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<sst xmlns="http://schemas.openxmlformats.org/spreadsheetml/2006/main" count="2744" uniqueCount="385">
  <si>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</si>
  <si>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</si>
  <si>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</si>
  <si>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</si>
  <si>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</si>
  <si>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</si>
  <si>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</si>
  <si>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</si>
  <si>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</si>
  <si>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</si>
  <si>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</si>
  <si>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</si>
  <si>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</si>
  <si>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</si>
  <si>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</si>
  <si>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</si>
  <si>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</si>
  <si>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LRN</t>
  </si>
  <si>
    <t>share</t>
  </si>
  <si>
    <t>Stride, Inc.</t>
  </si>
  <si>
    <t>USD</t>
  </si>
  <si>
    <t>AMD</t>
  </si>
  <si>
    <t>SNGSP</t>
  </si>
  <si>
    <t>Сургнфгз-п</t>
  </si>
  <si>
    <t>RUR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</si>
  <si>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</si>
  <si>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</si>
  <si>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</si>
  <si>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</si>
  <si>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</si>
  <si>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</si>
  <si>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</si>
  <si>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</si>
  <si>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</si>
  <si>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</si>
  <si>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</si>
  <si>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</si>
  <si>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</si>
  <si>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ROSN</t>
  </si>
  <si>
    <t>Роснефть</t>
  </si>
  <si>
    <t>GBP</t>
  </si>
  <si>
    <t>GTRK</t>
  </si>
  <si>
    <t>ГТМ ао</t>
  </si>
  <si>
    <t>GLD</t>
  </si>
  <si>
    <t>YNDX</t>
  </si>
  <si>
    <t>Yandex clA</t>
  </si>
  <si>
    <t>HKD</t>
  </si>
  <si>
    <t>GAZP</t>
  </si>
  <si>
    <t>ГАЗПРОМ ао</t>
  </si>
  <si>
    <t>JPY</t>
  </si>
  <si>
    <t>GTHX</t>
  </si>
  <si>
    <t>G1 Therapeutics, Inc.</t>
  </si>
  <si>
    <t>KZT</t>
  </si>
  <si>
    <t>ROLO</t>
  </si>
  <si>
    <t>Русолово</t>
  </si>
  <si>
    <t>MTSS</t>
  </si>
  <si>
    <t>МТС-ао</t>
  </si>
  <si>
    <t>SLV</t>
  </si>
  <si>
    <t>MOMO</t>
  </si>
  <si>
    <t>Momo Inc</t>
  </si>
  <si>
    <t>TRY</t>
  </si>
  <si>
    <t>LSRG</t>
  </si>
  <si>
    <t>ЛСР ао</t>
  </si>
  <si>
    <t>UAH</t>
  </si>
  <si>
    <t>DISCA</t>
  </si>
  <si>
    <t>Discovery, Inc.</t>
  </si>
  <si>
    <t>NLMK</t>
  </si>
  <si>
    <t>НЛМК ао</t>
  </si>
  <si>
    <t>AAL</t>
  </si>
  <si>
    <t>American Airlines Group Inc.</t>
  </si>
  <si>
    <t>CHMF</t>
  </si>
  <si>
    <t>СевСт-ао</t>
  </si>
  <si>
    <t>ZYXI</t>
  </si>
  <si>
    <t>Zynex, Inc.</t>
  </si>
  <si>
    <t>BYND</t>
  </si>
  <si>
    <t>Beyond Meat, Inc.</t>
  </si>
  <si>
    <t>Сумма по акциям:</t>
  </si>
  <si>
    <t>LI</t>
  </si>
  <si>
    <t>etf</t>
  </si>
  <si>
    <t>Li Auto Inc. - American Depositary Shares ETF</t>
  </si>
  <si>
    <t>Сумма по фондам: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</si>
  <si>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</si>
  <si>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</si>
  <si>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</si>
  <si>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</si>
  <si>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</si>
  <si>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</si>
  <si>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</si>
  <si>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</si>
  <si>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</si>
  <si>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</si>
  <si>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</si>
  <si>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</si>
  <si>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</si>
  <si>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</si>
  <si>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TATNP - Татнфт 3ап 1шт. по 24.36 RUR (данные из БД)</t>
  </si>
  <si>
    <t>Дивиденд по TATN - Татнфт 3ао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</si>
  <si>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</si>
  <si>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</si>
  <si>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</si>
  <si>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</si>
  <si>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</si>
  <si>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</si>
  <si>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</si>
  <si>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</si>
  <si>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</si>
  <si>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</si>
  <si>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</si>
  <si>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</si>
  <si>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</si>
  <si>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</si>
  <si>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</si>
  <si>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</si>
  <si>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</si>
  <si>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</si>
  <si>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</si>
  <si>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</si>
  <si>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</si>
  <si>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</si>
  <si>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</si>
  <si>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</si>
  <si>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</si>
  <si>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</si>
  <si>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</si>
  <si>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</si>
  <si>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</si>
  <si>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</si>
  <si>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SBERP - Сбербанк-п 20шт. по 18.7 RUR (данные из БД)</t>
  </si>
  <si>
    <t>Дивиденд по SBER - Сбербанк 30шт. по 18.7 RUR (данные из БД)</t>
  </si>
  <si>
    <t>Дивиденд по TATN - Татнфт 3ао 2шт. по 9.94 RUR (данные из БД)</t>
  </si>
  <si>
    <t>Дивиденд по TATNP - Татнфт 3ап 3шт.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</si>
  <si>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</si>
  <si>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</si>
  <si>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</si>
  <si>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</si>
  <si>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</si>
  <si>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</si>
  <si>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</si>
  <si>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</si>
  <si>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</si>
  <si>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</si>
  <si>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</si>
  <si>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</si>
  <si>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</si>
  <si>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</si>
  <si>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</si>
  <si>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</si>
  <si>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SBERP - Сбербанк-п 40шт. по 18.7 RUR (данные из БД)</t>
  </si>
  <si>
    <t>Дивиденд по SBER - Сбербанк 40шт. по 18.7 RUR (данные из БД)</t>
  </si>
  <si>
    <t>Дивиденд по PIKK - ПИК ао 2шт. по 22.51 RUR (данные из БД)</t>
  </si>
  <si>
    <t>Дивиденд по PIKK - ПИК ао 2шт. по 22.92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</si>
  <si>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</si>
  <si>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</si>
  <si>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</si>
  <si>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</si>
  <si>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</si>
  <si>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36.27 RUR (данные из БД)</t>
  </si>
  <si>
    <t>Дивиденд по CHMF - СевСт-ао 1шт. по 46.77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</si>
  <si>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</si>
  <si>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</si>
  <si>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</si>
  <si>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</si>
  <si>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</si>
  <si>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</si>
  <si>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</si>
  <si>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</si>
  <si>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</si>
  <si>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</si>
  <si>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</si>
  <si>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</si>
  <si>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</si>
  <si>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</si>
  <si>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</si>
  <si>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</si>
  <si>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</si>
  <si>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</si>
  <si>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</si>
  <si>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</si>
  <si>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 - Сбербанк 40шт. по 25 RUR (данные из БД)</t>
  </si>
  <si>
    <t>Дивиденд по SBERP - Сбербанк-п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</si>
  <si>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</si>
  <si>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</si>
  <si>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</si>
  <si>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</si>
  <si>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</si>
  <si>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</si>
  <si>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</si>
  <si>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</si>
  <si>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38.3 RUR (данные из БД)</t>
  </si>
  <si>
    <t>Дивиденд по CHMF - СевСт-ао 1шт. по 191.51 RUR (данные из БД)</t>
  </si>
  <si>
    <t>Дивиденд по ROSN - Роснефть 10шт. по 29.01 RUR (данные из БД)</t>
  </si>
  <si>
    <t>Дивиденд по SBER - Сбербанк 40шт. по 33.3 RUR (данные из БД)</t>
  </si>
  <si>
    <t>Дивиденд по SBERP - Сбербанк-п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</si>
  <si>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</si>
  <si>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</si>
  <si>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</si>
  <si>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</si>
  <si>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</si>
  <si>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</si>
  <si>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Дивиденд по MOMO - Momo Inc 3шт. по 0.3 USD (данные из БД)</t>
  </si>
  <si>
    <t>Дивиденд по SNGSP - Сургнфгз-п 500шт. по 8.5 RUR (данные из БД)</t>
  </si>
  <si>
    <t>Дивиденд по SBER - Сбербанк 40шт. по 34.84 RUR (данные из БД)</t>
  </si>
  <si>
    <t>Дивиденд по SBERP - Сбербанк-п 40шт. по 34.84 RUR (данные из БД)</t>
  </si>
  <si>
    <t>Дивиденд по ROSN - Роснефть 10шт. по 14.68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</si>
  <si>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</si>
  <si>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</si>
  <si>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</si>
  <si>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</si>
  <si>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</si>
  <si>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</si>
  <si>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</si>
  <si>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</si>
  <si>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</si>
  <si>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</si>
  <si>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</si>
  <si>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</si>
  <si>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</si>
  <si>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</si>
  <si>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</si>
  <si>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</si>
  <si>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</si>
  <si>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</si>
  <si>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</si>
  <si>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</si>
  <si>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</si>
  <si>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</si>
  <si>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</si>
  <si>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</si>
  <si>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</si>
  <si>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</si>
  <si>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</si>
  <si>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</si>
  <si>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</si>
  <si>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LRN
Stride, Inc.</t>
  </si>
  <si>
    <t>SNGSP
Сургнфгз-п</t>
  </si>
  <si>
    <t>SBER
Сбербанк</t>
  </si>
  <si>
    <t>SBERP
Сбербанк-п</t>
  </si>
  <si>
    <t>GLTR
GLTR-гдр</t>
  </si>
  <si>
    <t>T
AT&amp;T Inc.</t>
  </si>
  <si>
    <t>ROSN
Роснефть</t>
  </si>
  <si>
    <t>GTRK
ГТМ ао</t>
  </si>
  <si>
    <t>YNDX
Yandex clA</t>
  </si>
  <si>
    <t>GAZP
ГАЗПРОМ ао</t>
  </si>
  <si>
    <t>GTHX
G1 Therapeutics, Inc.</t>
  </si>
  <si>
    <t>ROLO
Русолово</t>
  </si>
  <si>
    <t>MTSS
МТС-ао</t>
  </si>
  <si>
    <t>MOMO
Momo Inc</t>
  </si>
  <si>
    <t>LSRG
ЛСР ао</t>
  </si>
  <si>
    <t>DISCA
Discovery, Inc.</t>
  </si>
  <si>
    <t>NLMK
НЛМК ао</t>
  </si>
  <si>
    <t>AAL
American Airlines Group Inc.</t>
  </si>
  <si>
    <t>CHMF
СевСт-ао</t>
  </si>
  <si>
    <t>ZYXI
Zynex,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</si>
  <si>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</si>
  <si>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</si>
  <si>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</si>
  <si>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</si>
  <si>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</si>
  <si>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</si>
  <si>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</si>
  <si>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</si>
  <si>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</si>
  <si>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</si>
  <si>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</si>
  <si>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</si>
  <si>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</si>
  <si>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</si>
  <si>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</si>
  <si>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</si>
  <si>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</si>
  <si>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</si>
  <si>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</si>
  <si>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</si>
  <si>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</si>
  <si>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</si>
  <si>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</si>
  <si>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</si>
  <si>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</si>
  <si>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</si>
  <si>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</si>
  <si>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</si>
  <si>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</si>
  <si>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</si>
  <si>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</si>
  <si>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</si>
  <si>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</si>
  <si>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</si>
  <si>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</si>
  <si>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</si>
  <si>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</si>
  <si>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</si>
  <si>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</si>
  <si>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</si>
  <si>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</si>
  <si>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</si>
  <si>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</si>
  <si>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</si>
  <si>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</si>
  <si>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</si>
  <si>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</si>
  <si>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</si>
  <si>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</si>
  <si>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</si>
  <si>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</si>
  <si>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</si>
  <si>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</si>
  <si>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</si>
  <si>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</si>
  <si>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</si>
  <si>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</si>
  <si>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</si>
  <si>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</si>
  <si>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</si>
  <si>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</si>
  <si>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</si>
  <si>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</si>
  <si>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</si>
  <si>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</si>
  <si>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</si>
  <si>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</si>
  <si>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</si>
  <si>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</si>
  <si>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</si>
  <si>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</si>
  <si>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</si>
  <si>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</si>
  <si>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</si>
  <si>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</si>
  <si>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</si>
  <si>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</si>
  <si>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</si>
  <si>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</si>
  <si>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</si>
  <si>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</si>
  <si>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</si>
  <si>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</si>
  <si>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</si>
  <si>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</si>
  <si>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</si>
  <si>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</si>
  <si>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</si>
  <si>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</si>
  <si>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</si>
  <si>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</si>
  <si>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</si>
  <si>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</si>
  <si>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</si>
  <si>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</si>
  <si>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</si>
  <si>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</si>
  <si>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</si>
  <si>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</si>
  <si>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</si>
  <si>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</si>
  <si>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</si>
  <si>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</si>
  <si>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</si>
  <si>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</si>
  <si>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3ап</t>
  </si>
  <si>
    <t>Татнфт 3ао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</si>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</sst>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163.19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1.2848</v>
      </c>
      <c r="L2" s="17" t="n">
        <v>2027.68</v>
      </c>
      <c r="M2" s="17" t="n">
        <v>14.82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43.355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0.1912</v>
      </c>
      <c r="L3" s="17" t="n">
        <v>40.54</v>
      </c>
      <c r="M3" s="17" t="n">
        <v>12.25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40</v>
      </c>
      <c r="F4" s="6" t="n">
        <v>309.2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0.1495</v>
      </c>
      <c r="L4" s="17" t="n">
        <v>233.17</v>
      </c>
      <c r="M4" s="17" t="n">
        <v>6.99</v>
      </c>
      <c r="N4" s="2"/>
      <c r="O4" s="2" t="s">
        <v>28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40</v>
      </c>
      <c r="F5" s="6" t="n">
        <v>307.22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0.1574</v>
      </c>
      <c r="L5" s="17" t="n">
        <v>225.59</v>
      </c>
      <c r="M5" s="17" t="n">
        <v>6.95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20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0.029</v>
      </c>
      <c r="L6" s="17" t="n">
        <v>507.62</v>
      </c>
      <c r="M6" s="17" t="n">
        <v>5.87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4</v>
      </c>
      <c r="F7" s="6" t="n">
        <v>29.29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0.0608</v>
      </c>
      <c r="L7" s="17" t="n">
        <v>2251.5</v>
      </c>
      <c r="M7" s="17" t="n">
        <v>5.32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10</v>
      </c>
      <c r="F8" s="6" t="n">
        <v>461.1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0.038</v>
      </c>
      <c r="L8" s="17" t="n">
        <v>570.71</v>
      </c>
      <c r="M8" s="17" t="n">
        <v>2.61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20</v>
      </c>
      <c r="F9" s="6" t="n">
        <v>212.9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0.441</v>
      </c>
      <c r="L9" s="17" t="n">
        <v>39.52</v>
      </c>
      <c r="M9" s="17" t="n">
        <v>2.41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1</v>
      </c>
      <c r="F10" s="6" t="n">
        <v>4071.2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-0.0426</v>
      </c>
      <c r="L10" s="17" t="n">
        <v>5158.43</v>
      </c>
      <c r="M10" s="17" t="n">
        <v>2.3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30</v>
      </c>
      <c r="F11" s="6" t="n">
        <v>134.91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0.0072</v>
      </c>
      <c r="L11" s="17" t="n">
        <v>179.84</v>
      </c>
      <c r="M11" s="17" t="n">
        <v>2.29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5</v>
      </c>
      <c r="F12" s="6" t="n">
        <v>7.15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-0.2186</v>
      </c>
      <c r="L12" s="17" t="n">
        <v>1743.38</v>
      </c>
      <c r="M12" s="17" t="n">
        <v>1.62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4000</v>
      </c>
      <c r="F13" s="6" t="n">
        <v>0.6018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-0.0957</v>
      </c>
      <c r="L13" s="17" t="n">
        <v>1.05</v>
      </c>
      <c r="M13" s="17" t="n">
        <v>1.36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10</v>
      </c>
      <c r="F14" s="6" t="n">
        <v>218.45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0.0995</v>
      </c>
      <c r="L14" s="17" t="n">
        <v>316.5</v>
      </c>
      <c r="M14" s="17" t="n">
        <v>1.23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3</v>
      </c>
      <c r="F15" s="6" t="n">
        <v>8.3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-0.0645</v>
      </c>
      <c r="L15" s="17" t="n">
        <v>1163.28</v>
      </c>
      <c r="M15" s="17" t="n">
        <v>1.13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2</v>
      </c>
      <c r="F16" s="6" t="n">
        <v>799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0.0697</v>
      </c>
      <c r="L16" s="17" t="n">
        <v>837.81</v>
      </c>
      <c r="M16" s="17" t="n">
        <v>0.9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17.17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-0.1009</v>
      </c>
      <c r="L17" s="17" t="n">
        <v>2432.07</v>
      </c>
      <c r="M17" s="17" t="n">
        <v>0.78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10</v>
      </c>
      <c r="F18" s="6" t="n">
        <v>116.62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-0.037</v>
      </c>
      <c r="L18" s="17" t="n">
        <v>218.88</v>
      </c>
      <c r="M18" s="17" t="n">
        <v>0.66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13.37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-0.0842</v>
      </c>
      <c r="L19" s="17" t="n">
        <v>1681.82</v>
      </c>
      <c r="M19" s="17" t="n">
        <v>0.61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1</v>
      </c>
      <c r="F20" s="6" t="n">
        <v>1057.6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-0.0228</v>
      </c>
      <c r="L20" s="17" t="n">
        <v>1759.46</v>
      </c>
      <c r="M20" s="17" t="n">
        <v>0.6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</v>
      </c>
      <c r="F21" s="6" t="n">
        <v>1.64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-0.3755</v>
      </c>
      <c r="L21" s="17" t="n">
        <v>1109.84</v>
      </c>
      <c r="M21" s="17" t="n">
        <v>0.45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2.5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-0.2304</v>
      </c>
      <c r="L22" s="17" t="n">
        <v>10047.95</v>
      </c>
      <c r="M22" s="17" t="n">
        <v>0.11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=J23/J29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78</v>
      </c>
      <c r="C24" s="2" t="s">
        <v>79</v>
      </c>
      <c r="D24" s="2" t="s">
        <v>20</v>
      </c>
      <c r="E24" s="7" t="n">
        <v>2</v>
      </c>
      <c r="F24" s="6" t="n">
        <v>23.35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0.0158</v>
      </c>
      <c r="L24" s="17" t="n">
        <v>1757.79</v>
      </c>
      <c r="M24" s="17" t="n">
        <v>2.12</v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80</v>
      </c>
      <c r="I25" s="4"/>
      <c r="J25" s="5" t="s">
        <f>=SUM(J24:J24)</f>
      </c>
      <c r="K25" s="4"/>
      <c r="L25" s="4"/>
      <c r="M25" s="10" t="s">
        <f>=J25/J29</f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24</v>
      </c>
      <c r="E26" s="7" t="n">
        <v>439.88</v>
      </c>
      <c r="F26" s="6" t="n">
        <v>80.3316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 t="s">
        <v>24</v>
      </c>
      <c r="B27" s="2" t="s">
        <v>3</v>
      </c>
      <c r="C27" s="2" t="s">
        <v>82</v>
      </c>
      <c r="D27" s="2" t="s">
        <v>24</v>
      </c>
      <c r="E27" s="7" t="n">
        <v>11764.37</v>
      </c>
      <c r="F27" s="6" t="n">
        <v>1</v>
      </c>
      <c r="G27" s="17" t="n">
        <v>0</v>
      </c>
      <c r="H27" s="6" t="n">
        <v>0</v>
      </c>
      <c r="I27" s="2"/>
      <c r="J27" s="6" t="s">
        <f>=E27*F27</f>
      </c>
      <c r="K27" s="17"/>
      <c r="L27" s="17"/>
      <c r="M27" s="17"/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=SUM(J26:J27)</f>
      </c>
      <c r="K28" s="4"/>
      <c r="L28" s="4"/>
      <c r="M28" s="10" t="s">
        <f>=J28/J29</f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84</v>
      </c>
      <c r="I29" s="4"/>
      <c r="J29" s="5" t="s">
        <f>=J23+J25+J28</f>
      </c>
      <c r="K29" s="17"/>
      <c r="L29" s="17"/>
      <c r="M29" s="17"/>
      <c r="N29" s="2"/>
      <c r="O29" s="2"/>
      <c r="P29" s="17"/>
      <c r="Q29" s="17"/>
    </row>
  </sheetData>
  <mergeCells>
    <mergeCell ref="H23:I23"/>
    <mergeCell ref="H25:I25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85</v>
      </c>
      <c r="B1" s="18" t="s">
        <v>9</v>
      </c>
      <c r="C1" s="18" t="s">
        <v>86</v>
      </c>
      <c r="D1" s="18" t="s">
        <v>87</v>
      </c>
      <c r="E1" s="18" t="s">
        <v>88</v>
      </c>
      <c r="F1" s="18" t="s">
        <v>89</v>
      </c>
      <c r="G1" s="18" t="s">
        <v>90</v>
      </c>
      <c r="H1" s="18" t="s">
        <v>91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2" t="s">
        <v>92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2" t="s">
        <v>92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2" t="s">
        <v>92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2" t="s">
        <v>92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2" t="s">
        <v>92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2" t="s">
        <v>92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2" t="s">
        <v>92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2" t="s">
        <v>93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2" t="s">
        <v>94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2" t="s">
        <v>95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2" t="s">
        <v>96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2" t="s">
        <v>97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2" t="s">
        <v>98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2" t="s">
        <v>99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2" t="s">
        <v>100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2" t="s">
        <v>94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2" t="s">
        <v>92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2" t="s">
        <v>92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2" t="s">
        <v>92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2" t="s">
        <v>92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2" t="s">
        <v>92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2" t="s">
        <v>92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2" t="s">
        <v>92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2" t="s">
        <v>92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2" t="s">
        <v>92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2" t="s">
        <v>101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2" t="s">
        <v>92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2" t="s">
        <v>102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2" t="s">
        <v>101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2" t="s">
        <v>92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2" t="s">
        <v>92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2" t="s">
        <v>92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2" t="s">
        <v>92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2" t="s">
        <v>104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2" t="s">
        <v>92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2" t="s">
        <v>92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2" t="s">
        <v>105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2" t="s">
        <v>106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2" t="s">
        <v>107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2" t="s">
        <v>112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2" t="s">
        <v>98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2" t="s">
        <v>117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2" t="s">
        <v>118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2" t="s">
        <v>119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2" t="s">
        <v>120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2" t="s">
        <v>121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2" t="s">
        <v>92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2" t="s">
        <v>122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2" t="s">
        <v>123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2" t="s">
        <v>124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2" t="s">
        <v>125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2" t="s">
        <v>92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2" t="s">
        <v>92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2" t="s">
        <v>92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2" t="s">
        <v>105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2" t="s">
        <v>126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2" t="s">
        <v>109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2" t="s">
        <v>111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-374</v>
      </c>
      <c r="C82" s="2" t="s">
        <v>127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-561</v>
      </c>
      <c r="C83" s="2" t="s">
        <v>128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-70.28235</v>
      </c>
      <c r="C84" s="2" t="s">
        <v>112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2" t="s">
        <v>113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2" t="s">
        <v>114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-19.88</v>
      </c>
      <c r="C87" s="2" t="s">
        <v>129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-29.82</v>
      </c>
      <c r="C88" s="2" t="s">
        <v>130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2" t="s">
        <v>119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2" t="s">
        <v>131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2" t="s">
        <v>132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2" t="s">
        <v>133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2" t="s">
        <v>134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2" t="s">
        <v>124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2" t="s">
        <v>123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2" t="s">
        <v>125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2" t="s">
        <v>106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2" t="s">
        <v>105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2" t="s">
        <v>126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2" t="s">
        <v>135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2" t="s">
        <v>113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2" t="s">
        <v>111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2" t="s">
        <v>120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2" t="s">
        <v>109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2" t="s">
        <v>112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2" t="s">
        <v>136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2" t="s">
        <v>114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2" t="s">
        <v>98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2" t="s">
        <v>119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2" t="s">
        <v>137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2" t="s">
        <v>125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2" t="s">
        <v>123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2" t="s">
        <v>92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2" t="s">
        <v>92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2" t="s">
        <v>92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2" t="s">
        <v>92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2" t="s">
        <v>126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2" t="s">
        <v>92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2" t="s">
        <v>138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2" t="s">
        <v>92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2" t="s">
        <v>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2" t="s">
        <v>92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2" t="s">
        <v>92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2" t="s">
        <v>139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2" t="s">
        <v>92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2" t="s">
        <v>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2" t="s">
        <v>92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2" t="s">
        <v>109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2" t="s">
        <v>92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2" t="s">
        <v>113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2" t="s">
        <v>140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2" t="s">
        <v>114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2" t="s">
        <v>141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2" t="s">
        <v>92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2" t="s">
        <v>119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2" t="s">
        <v>142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2" t="s">
        <v>143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2" t="s">
        <v>144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2" t="s">
        <v>145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2" t="s">
        <v>146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2" t="s">
        <v>147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2" t="s">
        <v>148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2" t="s">
        <v>125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-45.02</v>
      </c>
      <c r="C144" s="2" t="s">
        <v>149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-45.84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2" t="s">
        <v>151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2" t="s">
        <v>152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2" t="s">
        <v>153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2" t="s">
        <v>154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2" t="s">
        <v>155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2" t="s">
        <v>154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-36.27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-46.77</v>
      </c>
      <c r="C153" s="2" t="s">
        <v>157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2" t="s">
        <v>158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2" t="s">
        <v>159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2" t="s">
        <v>160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2" t="s">
        <v>114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2" t="s">
        <v>161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2" t="s">
        <v>162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2" t="s">
        <v>163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2" t="s">
        <v>164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2" t="s">
        <v>165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2" t="s">
        <v>114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2" t="s">
        <v>166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2" t="s">
        <v>167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2" t="s">
        <v>168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2" t="s">
        <v>169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2" t="s">
        <v>114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2" t="s">
        <v>170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2" t="s">
        <v>141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2" t="s">
        <v>171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2" t="s">
        <v>171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2" t="s">
        <v>172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2" t="s">
        <v>173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2" t="s">
        <v>174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2" t="s">
        <v>171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2" t="s">
        <v>175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2" t="s">
        <v>171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2" t="s">
        <v>176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2" t="s">
        <v>171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2" t="s">
        <v>177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2" t="s">
        <v>178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2" t="s">
        <v>179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-156</v>
      </c>
      <c r="C185" s="2" t="s">
        <v>181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-102.937284</v>
      </c>
      <c r="C186" s="2" t="s">
        <v>171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2" t="s">
        <v>182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2" t="s">
        <v>183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2" t="s">
        <v>171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2" t="s">
        <v>171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2" t="s">
        <v>184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2" t="s">
        <v>185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2" t="s">
        <v>186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2" t="s">
        <v>187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-38.3</v>
      </c>
      <c r="C196" s="2" t="s">
        <v>188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-191.51</v>
      </c>
      <c r="C197" s="2" t="s">
        <v>189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2" t="s">
        <v>190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2" t="s">
        <v>171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2" t="s">
        <v>191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2" t="s">
        <v>192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2" t="s">
        <v>193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2" t="s">
        <v>194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2" t="s">
        <v>195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2" t="s">
        <v>196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2" t="s">
        <v>171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2" t="s">
        <v>197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2" t="s">
        <v>198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2" t="s">
        <v>171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45757</v>
      </c>
      <c r="B210" s="6" t="n">
        <v>-95.7346376</v>
      </c>
      <c r="C210" s="2" t="s">
        <v>171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45758</v>
      </c>
      <c r="B211" s="6" t="n">
        <v>-76.51431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45776</v>
      </c>
      <c r="B212" s="6" t="n">
        <v>-156</v>
      </c>
      <c r="C212" s="2" t="s">
        <v>181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45845</v>
      </c>
      <c r="B213" s="6" t="n">
        <v>-350</v>
      </c>
      <c r="C213" s="2" t="s">
        <v>193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45848</v>
      </c>
      <c r="B214" s="6" t="n">
        <v>-86.9280424</v>
      </c>
      <c r="C214" s="2" t="s">
        <v>171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45855</v>
      </c>
      <c r="B215" s="6" t="n">
        <v>-4250</v>
      </c>
      <c r="C215" s="2" t="s">
        <v>200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45856</v>
      </c>
      <c r="B216" s="6" t="n">
        <v>-1393.6</v>
      </c>
      <c r="C216" s="2" t="s">
        <v>201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45856</v>
      </c>
      <c r="B217" s="6" t="n">
        <v>-1393.6</v>
      </c>
      <c r="C217" s="2" t="s">
        <v>202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45858</v>
      </c>
      <c r="B218" s="6" t="n">
        <v>-146.8</v>
      </c>
      <c r="C218" s="2" t="s">
        <v>203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2" t="n">
        <v>45901.999988426</v>
      </c>
      <c r="B219" s="5" t="n">
        <v>-176919.43</v>
      </c>
      <c r="C219" s="15" t="s">
        <v>204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/>
      <c r="B220" s="9" t="s">
        <f>=XIRR(B2:B219,A2:A219)</f>
      </c>
      <c r="C220" s="2" t="s">
        <v>205</v>
      </c>
      <c r="D220" s="2"/>
      <c r="E220" s="2"/>
      <c r="F220" s="7"/>
      <c r="G220" s="2" t="s">
        <v>206</v>
      </c>
      <c r="H220" s="6" t="s">
        <f>=SUM(I2:H219)/365</f>
      </c>
    </row>
    <row collapsed="false" customFormat="false" customHeight="false" hidden="false" ht="12.1" outlineLevel="0" r="221">
      <c r="A221" s="14"/>
      <c r="B221" s="5" t="s">
        <f>=-SUM(B2:B219)</f>
      </c>
      <c r="C221" s="2" t="s">
        <v>207</v>
      </c>
      <c r="D221" s="2"/>
      <c r="E221" s="2"/>
      <c r="F221" s="7"/>
      <c r="G221" s="15" t="s">
        <v>208</v>
      </c>
      <c r="H221" s="9" t="s">
        <f>=B221/H220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77</v>
      </c>
      <c r="BN1" s="0"/>
    </row>
    <row collapsed="false" customFormat="false" customHeight="false" hidden="false" ht="12.1" outlineLevel="0" r="2">
      <c r="A2" s="11" t="n">
        <v>44349</v>
      </c>
      <c r="B2" s="6" t="n">
        <v>4055.359707</v>
      </c>
      <c r="C2" s="0" t="s">
        <v>209</v>
      </c>
      <c r="D2" s="11" t="n">
        <v>43965</v>
      </c>
      <c r="E2" s="6" t="n">
        <v>3636.88</v>
      </c>
      <c r="F2" s="0" t="s">
        <v>209</v>
      </c>
      <c r="G2" s="11" t="n">
        <v>43738</v>
      </c>
      <c r="H2" s="6" t="n">
        <v>2276.61</v>
      </c>
      <c r="I2" s="0" t="s">
        <v>209</v>
      </c>
      <c r="J2" s="11" t="n">
        <v>43717</v>
      </c>
      <c r="K2" s="6" t="n">
        <v>2016.93</v>
      </c>
      <c r="L2" s="0" t="s">
        <v>209</v>
      </c>
      <c r="M2" s="11" t="n">
        <v>44284</v>
      </c>
      <c r="N2" s="6" t="n">
        <v>10152.37</v>
      </c>
      <c r="O2" s="0" t="s">
        <v>209</v>
      </c>
      <c r="P2" s="11" t="n">
        <v>43913</v>
      </c>
      <c r="Q2" s="6" t="n">
        <v>2089.245911</v>
      </c>
      <c r="R2" s="0" t="s">
        <v>209</v>
      </c>
      <c r="S2" s="11" t="n">
        <v>44279</v>
      </c>
      <c r="T2" s="6" t="n">
        <v>5707.07</v>
      </c>
      <c r="U2" s="0" t="s">
        <v>209</v>
      </c>
      <c r="V2" s="11" t="n">
        <v>44186</v>
      </c>
      <c r="W2" s="6" t="n">
        <v>404.21</v>
      </c>
      <c r="X2" s="0" t="s">
        <v>209</v>
      </c>
      <c r="Y2" s="11" t="n">
        <v>44075</v>
      </c>
      <c r="Z2" s="6" t="n">
        <v>5158.43</v>
      </c>
      <c r="AA2" s="0" t="s">
        <v>209</v>
      </c>
      <c r="AB2" s="11" t="n">
        <v>43717</v>
      </c>
      <c r="AC2" s="6" t="n">
        <v>2352.04</v>
      </c>
      <c r="AD2" s="0" t="s">
        <v>209</v>
      </c>
      <c r="AE2" s="11" t="n">
        <v>44256</v>
      </c>
      <c r="AF2" s="6" t="n">
        <v>1802.871406</v>
      </c>
      <c r="AG2" s="0" t="s">
        <v>209</v>
      </c>
      <c r="AH2" s="11" t="n">
        <v>44279</v>
      </c>
      <c r="AI2" s="6" t="n">
        <v>4188.53</v>
      </c>
      <c r="AJ2" s="0" t="s">
        <v>209</v>
      </c>
      <c r="AK2" s="11" t="n">
        <v>43903</v>
      </c>
      <c r="AL2" s="6" t="n">
        <v>2693.06</v>
      </c>
      <c r="AM2" s="0" t="s">
        <v>209</v>
      </c>
      <c r="AN2" s="11" t="n">
        <v>44279</v>
      </c>
      <c r="AO2" s="6" t="n">
        <v>3489.852135</v>
      </c>
      <c r="AP2" s="0" t="s">
        <v>209</v>
      </c>
      <c r="AQ2" s="11" t="n">
        <v>44273</v>
      </c>
      <c r="AR2" s="6" t="n">
        <v>849.94</v>
      </c>
      <c r="AS2" s="0" t="s">
        <v>209</v>
      </c>
      <c r="AT2" s="11" t="n">
        <v>44335</v>
      </c>
      <c r="AU2" s="6" t="n">
        <v>2432.0736</v>
      </c>
      <c r="AV2" s="0" t="s">
        <v>209</v>
      </c>
      <c r="AW2" s="11" t="n">
        <v>43903</v>
      </c>
      <c r="AX2" s="6" t="n">
        <v>1125.97</v>
      </c>
      <c r="AY2" s="0" t="s">
        <v>209</v>
      </c>
      <c r="AZ2" s="11" t="n">
        <v>44335</v>
      </c>
      <c r="BA2" s="6" t="n">
        <v>1681.815744</v>
      </c>
      <c r="BB2" s="0" t="s">
        <v>209</v>
      </c>
      <c r="BC2" s="11" t="n">
        <v>44305</v>
      </c>
      <c r="BD2" s="6" t="n">
        <v>1759.46</v>
      </c>
      <c r="BE2" s="0" t="s">
        <v>209</v>
      </c>
      <c r="BF2" s="11" t="n">
        <v>44256</v>
      </c>
      <c r="BG2" s="6" t="n">
        <v>1168.66561</v>
      </c>
      <c r="BH2" s="0" t="s">
        <v>209</v>
      </c>
      <c r="BI2" s="11" t="n">
        <v>44349</v>
      </c>
      <c r="BJ2" s="6" t="n">
        <v>10047.946509</v>
      </c>
      <c r="BK2" s="0" t="s">
        <v>209</v>
      </c>
      <c r="BL2" s="11" t="n">
        <v>44349</v>
      </c>
      <c r="BM2" s="6" t="n">
        <v>3515.5728</v>
      </c>
      <c r="BN2" s="0" t="s">
        <v>209</v>
      </c>
    </row>
    <row collapsed="false" customFormat="false" customHeight="false" hidden="false" ht="12.1" outlineLevel="0" r="3">
      <c r="A3" s="11" t="n">
        <v>45901</v>
      </c>
      <c r="B3" s="8" t="s">
        <f>=-Портфель!J2</f>
      </c>
      <c r="C3" s="0" t="s">
        <v>210</v>
      </c>
      <c r="D3" s="11" t="n">
        <v>44032</v>
      </c>
      <c r="E3" s="6" t="n">
        <v>-97</v>
      </c>
      <c r="F3" s="0" t="s">
        <v>118</v>
      </c>
      <c r="G3" s="11" t="n">
        <v>43903</v>
      </c>
      <c r="H3" s="6" t="n">
        <v>1943.31</v>
      </c>
      <c r="I3" s="0" t="s">
        <v>209</v>
      </c>
      <c r="J3" s="11" t="n">
        <v>43903</v>
      </c>
      <c r="K3" s="6" t="n">
        <v>1845.52</v>
      </c>
      <c r="L3" s="0" t="s">
        <v>209</v>
      </c>
      <c r="M3" s="11" t="n">
        <v>44315</v>
      </c>
      <c r="N3" s="6" t="n">
        <v>-560</v>
      </c>
      <c r="O3" s="0" t="s">
        <v>142</v>
      </c>
      <c r="P3" s="11" t="n">
        <v>43928</v>
      </c>
      <c r="Q3" s="6" t="n">
        <v>2314.380146</v>
      </c>
      <c r="R3" s="0" t="s">
        <v>209</v>
      </c>
      <c r="S3" s="11" t="n">
        <v>44362</v>
      </c>
      <c r="T3" s="6" t="n">
        <v>-69.4</v>
      </c>
      <c r="U3" s="0" t="s">
        <v>158</v>
      </c>
      <c r="V3" s="11" t="n">
        <v>44256</v>
      </c>
      <c r="W3" s="6" t="n">
        <v>386.16</v>
      </c>
      <c r="X3" s="0" t="s">
        <v>209</v>
      </c>
      <c r="Y3" s="11" t="n">
        <v>45555</v>
      </c>
      <c r="Z3" s="6" t="n">
        <v>-80</v>
      </c>
      <c r="AA3" s="0" t="s">
        <v>196</v>
      </c>
      <c r="AB3" s="11" t="n">
        <v>43903</v>
      </c>
      <c r="AC3" s="6" t="n">
        <v>1721.65</v>
      </c>
      <c r="AD3" s="0" t="s">
        <v>209</v>
      </c>
      <c r="AE3" s="11" t="n">
        <v>44256</v>
      </c>
      <c r="AF3" s="6" t="n">
        <v>1802.871406</v>
      </c>
      <c r="AG3" s="0" t="s">
        <v>209</v>
      </c>
      <c r="AH3" s="11" t="n">
        <v>45901</v>
      </c>
      <c r="AI3" s="8" t="s">
        <f>=-Портфель!J13</f>
      </c>
      <c r="AJ3" s="0" t="s">
        <v>210</v>
      </c>
      <c r="AK3" s="11" t="n">
        <v>43942</v>
      </c>
      <c r="AL3" s="6" t="n">
        <v>-3014.43</v>
      </c>
      <c r="AM3" s="0" t="s">
        <v>211</v>
      </c>
      <c r="AN3" s="11" t="n">
        <v>44298</v>
      </c>
      <c r="AO3" s="6" t="n">
        <v>-148.158144</v>
      </c>
      <c r="AP3" s="0" t="s">
        <v>141</v>
      </c>
      <c r="AQ3" s="11" t="n">
        <v>44284</v>
      </c>
      <c r="AR3" s="6" t="n">
        <v>825.67</v>
      </c>
      <c r="AS3" s="0" t="s">
        <v>209</v>
      </c>
      <c r="AT3" s="11" t="n">
        <v>45901</v>
      </c>
      <c r="AU3" s="8" t="s">
        <f>=-Портфель!J17</f>
      </c>
      <c r="AV3" s="0" t="s">
        <v>210</v>
      </c>
      <c r="AW3" s="11" t="n">
        <v>43922</v>
      </c>
      <c r="AX3" s="6" t="n">
        <v>-1222.32</v>
      </c>
      <c r="AY3" s="0" t="s">
        <v>211</v>
      </c>
      <c r="AZ3" s="11" t="n">
        <v>45901</v>
      </c>
      <c r="BA3" s="8" t="s">
        <f>=-Портфель!J19</f>
      </c>
      <c r="BB3" s="0" t="s">
        <v>210</v>
      </c>
      <c r="BC3" s="11" t="n">
        <v>44348</v>
      </c>
      <c r="BD3" s="6" t="n">
        <v>-36.27</v>
      </c>
      <c r="BE3" s="0" t="s">
        <v>156</v>
      </c>
      <c r="BF3" s="11" t="n">
        <v>44256</v>
      </c>
      <c r="BG3" s="6" t="n">
        <v>1168.66561</v>
      </c>
      <c r="BH3" s="0" t="s">
        <v>209</v>
      </c>
      <c r="BI3" s="11" t="n">
        <v>45901</v>
      </c>
      <c r="BJ3" s="8" t="s">
        <f>=-Портфель!J22</f>
      </c>
      <c r="BK3" s="0" t="s">
        <v>210</v>
      </c>
      <c r="BL3" s="11" t="n">
        <v>45901</v>
      </c>
      <c r="BM3" s="8" t="s">
        <f>=-Портфель!J24</f>
      </c>
      <c r="BN3" s="0" t="s">
        <v>210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44279</v>
      </c>
      <c r="E4" s="6" t="n">
        <v>4086.22</v>
      </c>
      <c r="F4" s="0" t="s">
        <v>209</v>
      </c>
      <c r="G4" s="11" t="n">
        <v>44075</v>
      </c>
      <c r="H4" s="6" t="n">
        <v>2274.3</v>
      </c>
      <c r="I4" s="0" t="s">
        <v>209</v>
      </c>
      <c r="J4" s="11" t="n">
        <v>44109</v>
      </c>
      <c r="K4" s="6" t="n">
        <v>-374</v>
      </c>
      <c r="L4" s="0" t="s">
        <v>127</v>
      </c>
      <c r="M4" s="11" t="n">
        <v>44442</v>
      </c>
      <c r="N4" s="6" t="n">
        <v>-450</v>
      </c>
      <c r="O4" s="0" t="s">
        <v>164</v>
      </c>
      <c r="P4" s="11" t="n">
        <v>43929</v>
      </c>
      <c r="Q4" s="6" t="n">
        <v>-78.4732</v>
      </c>
      <c r="R4" s="0" t="s">
        <v>102</v>
      </c>
      <c r="S4" s="11" t="n">
        <v>44480</v>
      </c>
      <c r="T4" s="6" t="n">
        <v>-180.3</v>
      </c>
      <c r="U4" s="0" t="s">
        <v>166</v>
      </c>
      <c r="V4" s="11" t="n">
        <v>45901</v>
      </c>
      <c r="W4" s="8" t="s">
        <f>=-Портфель!J9</f>
      </c>
      <c r="X4" s="0" t="s">
        <v>210</v>
      </c>
      <c r="Y4" s="11" t="n">
        <v>45901</v>
      </c>
      <c r="Z4" s="8" t="s">
        <f>=-Портфель!J10</f>
      </c>
      <c r="AA4" s="0" t="s">
        <v>210</v>
      </c>
      <c r="AB4" s="11" t="n">
        <v>43942</v>
      </c>
      <c r="AC4" s="6" t="n">
        <v>-1827.8</v>
      </c>
      <c r="AD4" s="0" t="s">
        <v>211</v>
      </c>
      <c r="AE4" s="11" t="n">
        <v>44258</v>
      </c>
      <c r="AF4" s="6" t="n">
        <v>3448.37112</v>
      </c>
      <c r="AG4" s="0" t="s">
        <v>209</v>
      </c>
      <c r="AH4" s="0"/>
      <c r="AI4" s="10" t="s">
        <f>=XIRR(AI2:AI3,AH2:AH3)</f>
      </c>
      <c r="AJ4" s="0"/>
      <c r="AK4" s="11" t="n">
        <v>44265</v>
      </c>
      <c r="AL4" s="6" t="n">
        <v>3164.97</v>
      </c>
      <c r="AM4" s="0" t="s">
        <v>209</v>
      </c>
      <c r="AN4" s="11" t="n">
        <v>44663</v>
      </c>
      <c r="AO4" s="6" t="n">
        <v>-151.986432</v>
      </c>
      <c r="AP4" s="0" t="s">
        <v>141</v>
      </c>
      <c r="AQ4" s="11" t="n">
        <v>44327</v>
      </c>
      <c r="AR4" s="6" t="n">
        <v>-78</v>
      </c>
      <c r="AS4" s="0" t="s">
        <v>144</v>
      </c>
      <c r="AT4" s="0"/>
      <c r="AU4" s="10" t="s">
        <f>=XIRR(AU2:AU3,AT2:AT3)</f>
      </c>
      <c r="AV4" s="0"/>
      <c r="AW4" s="11" t="n">
        <v>44270</v>
      </c>
      <c r="AX4" s="6" t="n">
        <v>2188.75</v>
      </c>
      <c r="AY4" s="0" t="s">
        <v>209</v>
      </c>
      <c r="AZ4" s="0"/>
      <c r="BA4" s="10" t="s">
        <f>=XIRR(BA2:BA3,AZ2:AZ3)</f>
      </c>
      <c r="BB4" s="0"/>
      <c r="BC4" s="11" t="n">
        <v>44348</v>
      </c>
      <c r="BD4" s="6" t="n">
        <v>-46.77</v>
      </c>
      <c r="BE4" s="0" t="s">
        <v>157</v>
      </c>
      <c r="BF4" s="11" t="n">
        <v>44256</v>
      </c>
      <c r="BG4" s="6" t="n">
        <v>1168.66561</v>
      </c>
      <c r="BH4" s="0" t="s">
        <v>209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0"/>
      <c r="B5" s="8" t="s">
        <f>=-SUM(B2:B3)</f>
      </c>
      <c r="C5" s="0" t="s">
        <v>212</v>
      </c>
      <c r="D5" s="11" t="n">
        <v>44285</v>
      </c>
      <c r="E5" s="6" t="n">
        <v>8314.87</v>
      </c>
      <c r="F5" s="0" t="s">
        <v>209</v>
      </c>
      <c r="G5" s="11" t="n">
        <v>44109</v>
      </c>
      <c r="H5" s="6" t="n">
        <v>-561</v>
      </c>
      <c r="I5" s="0" t="s">
        <v>128</v>
      </c>
      <c r="J5" s="11" t="n">
        <v>44272</v>
      </c>
      <c r="K5" s="6" t="n">
        <v>2583.63</v>
      </c>
      <c r="L5" s="0" t="s">
        <v>209</v>
      </c>
      <c r="M5" s="11" t="n">
        <v>45901</v>
      </c>
      <c r="N5" s="8" t="s">
        <f>=-Портфель!J6</f>
      </c>
      <c r="O5" s="0" t="s">
        <v>210</v>
      </c>
      <c r="P5" s="11" t="n">
        <v>43949</v>
      </c>
      <c r="Q5" s="6" t="n">
        <v>4602.36288</v>
      </c>
      <c r="R5" s="0" t="s">
        <v>209</v>
      </c>
      <c r="S5" s="11" t="n">
        <v>44753</v>
      </c>
      <c r="T5" s="6" t="n">
        <v>-236.3</v>
      </c>
      <c r="U5" s="0" t="s">
        <v>172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11" t="n">
        <v>44028</v>
      </c>
      <c r="AC5" s="6" t="n">
        <v>-152.4</v>
      </c>
      <c r="AD5" s="0" t="s">
        <v>117</v>
      </c>
      <c r="AE5" s="11" t="n">
        <v>44265</v>
      </c>
      <c r="AF5" s="6" t="n">
        <v>1662.77096</v>
      </c>
      <c r="AG5" s="0" t="s">
        <v>209</v>
      </c>
      <c r="AH5" s="0"/>
      <c r="AI5" s="8" t="s">
        <f>=-SUM(AI2:AI3)</f>
      </c>
      <c r="AJ5" s="0" t="s">
        <v>212</v>
      </c>
      <c r="AK5" s="11" t="n">
        <v>44385</v>
      </c>
      <c r="AL5" s="6" t="n">
        <v>-265.1</v>
      </c>
      <c r="AM5" s="0" t="s">
        <v>160</v>
      </c>
      <c r="AN5" s="11" t="n">
        <v>45043</v>
      </c>
      <c r="AO5" s="6" t="n">
        <v>-176.315184</v>
      </c>
      <c r="AP5" s="0" t="s">
        <v>177</v>
      </c>
      <c r="AQ5" s="11" t="n">
        <v>45114</v>
      </c>
      <c r="AR5" s="6" t="n">
        <v>-156</v>
      </c>
      <c r="AS5" s="0" t="s">
        <v>181</v>
      </c>
      <c r="AT5" s="0"/>
      <c r="AU5" s="8" t="s">
        <f>=-SUM(AU2:AU3)</f>
      </c>
      <c r="AV5" s="0" t="s">
        <v>212</v>
      </c>
      <c r="AW5" s="11" t="n">
        <v>44327</v>
      </c>
      <c r="AX5" s="6" t="n">
        <v>-72.5</v>
      </c>
      <c r="AY5" s="0" t="s">
        <v>145</v>
      </c>
      <c r="AZ5" s="0"/>
      <c r="BA5" s="8" t="s">
        <f>=-SUM(BA2:BA3)</f>
      </c>
      <c r="BB5" s="0" t="s">
        <v>212</v>
      </c>
      <c r="BC5" s="11" t="n">
        <v>44441</v>
      </c>
      <c r="BD5" s="6" t="n">
        <v>-84.45</v>
      </c>
      <c r="BE5" s="0" t="s">
        <v>163</v>
      </c>
      <c r="BF5" s="11" t="n">
        <v>44258</v>
      </c>
      <c r="BG5" s="6" t="n">
        <v>3153.05214</v>
      </c>
      <c r="BH5" s="0" t="s">
        <v>209</v>
      </c>
      <c r="BI5" s="0"/>
      <c r="BJ5" s="8" t="s">
        <f>=-SUM(BJ2:BJ3)</f>
      </c>
      <c r="BK5" s="0" t="s">
        <v>212</v>
      </c>
      <c r="BL5" s="0"/>
      <c r="BM5" s="8" t="s">
        <f>=-SUM(BM2:BM3)</f>
      </c>
      <c r="BN5" s="0" t="s">
        <v>212</v>
      </c>
    </row>
    <row collapsed="false" customFormat="false" customHeight="false" hidden="false" ht="12.1" outlineLevel="0" r="6">
      <c r="A6" s="0"/>
      <c r="B6" s="0"/>
      <c r="C6" s="0"/>
      <c r="D6" s="11" t="n">
        <v>44287</v>
      </c>
      <c r="E6" s="6" t="n">
        <v>4230.65</v>
      </c>
      <c r="F6" s="0" t="s">
        <v>209</v>
      </c>
      <c r="G6" s="11" t="n">
        <v>44272</v>
      </c>
      <c r="H6" s="6" t="n">
        <v>2832.47</v>
      </c>
      <c r="I6" s="0" t="s">
        <v>209</v>
      </c>
      <c r="J6" s="11" t="n">
        <v>44273</v>
      </c>
      <c r="K6" s="6" t="n">
        <v>2577.71</v>
      </c>
      <c r="L6" s="0" t="s">
        <v>209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114</v>
      </c>
      <c r="S6" s="11" t="n">
        <v>44938</v>
      </c>
      <c r="T6" s="6" t="n">
        <v>-203.9</v>
      </c>
      <c r="U6" s="0" t="s">
        <v>176</v>
      </c>
      <c r="V6" s="0"/>
      <c r="W6" s="8" t="s">
        <f>=-SUM(W2:W4)</f>
      </c>
      <c r="X6" s="0" t="s">
        <v>212</v>
      </c>
      <c r="Y6" s="0"/>
      <c r="Z6" s="8" t="s">
        <f>=-SUM(Z2:Z4)</f>
      </c>
      <c r="AA6" s="0" t="s">
        <v>212</v>
      </c>
      <c r="AB6" s="11" t="n">
        <v>44043</v>
      </c>
      <c r="AC6" s="6" t="n">
        <v>1826.36</v>
      </c>
      <c r="AD6" s="0" t="s">
        <v>209</v>
      </c>
      <c r="AE6" s="11" t="n">
        <v>45901</v>
      </c>
      <c r="AF6" s="8" t="s">
        <f>=-Портфель!J12</f>
      </c>
      <c r="AG6" s="0" t="s">
        <v>210</v>
      </c>
      <c r="AH6" s="0"/>
      <c r="AI6" s="0"/>
      <c r="AJ6" s="0"/>
      <c r="AK6" s="11" t="n">
        <v>44481</v>
      </c>
      <c r="AL6" s="6" t="n">
        <v>-105.5</v>
      </c>
      <c r="AM6" s="0" t="s">
        <v>167</v>
      </c>
      <c r="AN6" s="11" t="n">
        <v>45393</v>
      </c>
      <c r="AO6" s="6" t="n">
        <v>-151.016076</v>
      </c>
      <c r="AP6" s="0" t="s">
        <v>185</v>
      </c>
      <c r="AQ6" s="11" t="n">
        <v>45414</v>
      </c>
      <c r="AR6" s="6" t="n">
        <v>-200</v>
      </c>
      <c r="AS6" s="0" t="s">
        <v>186</v>
      </c>
      <c r="AT6" s="0"/>
      <c r="AU6" s="0"/>
      <c r="AV6" s="0"/>
      <c r="AW6" s="11" t="n">
        <v>44370</v>
      </c>
      <c r="AX6" s="6" t="n">
        <v>-77.1</v>
      </c>
      <c r="AY6" s="0" t="s">
        <v>159</v>
      </c>
      <c r="AZ6" s="0"/>
      <c r="BA6" s="0"/>
      <c r="BB6" s="0"/>
      <c r="BC6" s="11" t="n">
        <v>44544</v>
      </c>
      <c r="BD6" s="6" t="n">
        <v>-85.93</v>
      </c>
      <c r="BE6" s="0" t="s">
        <v>169</v>
      </c>
      <c r="BF6" s="11" t="n">
        <v>44582</v>
      </c>
      <c r="BG6" s="6" t="n">
        <v>-45.86448</v>
      </c>
      <c r="BH6" s="0" t="s">
        <v>170</v>
      </c>
    </row>
    <row collapsed="false" customFormat="false" customHeight="false" hidden="false" ht="12.1" outlineLevel="0" r="7">
      <c r="A7" s="0"/>
      <c r="B7" s="0"/>
      <c r="C7" s="0"/>
      <c r="D7" s="11" t="n">
        <v>44397</v>
      </c>
      <c r="E7" s="6" t="n">
        <v>-3360</v>
      </c>
      <c r="F7" s="0" t="s">
        <v>162</v>
      </c>
      <c r="G7" s="11" t="n">
        <v>44328</v>
      </c>
      <c r="H7" s="6" t="n">
        <v>-748</v>
      </c>
      <c r="I7" s="0" t="s">
        <v>148</v>
      </c>
      <c r="J7" s="11" t="n">
        <v>44328</v>
      </c>
      <c r="K7" s="6" t="n">
        <v>-748</v>
      </c>
      <c r="L7" s="0" t="s">
        <v>147</v>
      </c>
      <c r="M7" s="0"/>
      <c r="N7" s="8" t="s">
        <f>=-SUM(N2:N5)</f>
      </c>
      <c r="O7" s="0" t="s">
        <v>212</v>
      </c>
      <c r="P7" s="11" t="n">
        <v>44112</v>
      </c>
      <c r="Q7" s="6" t="n">
        <v>-162.431568</v>
      </c>
      <c r="R7" s="0" t="s">
        <v>114</v>
      </c>
      <c r="S7" s="11" t="n">
        <v>45118</v>
      </c>
      <c r="T7" s="6" t="n">
        <v>-179.7</v>
      </c>
      <c r="U7" s="0" t="s">
        <v>182</v>
      </c>
      <c r="V7" s="0"/>
      <c r="W7" s="0"/>
      <c r="X7" s="0"/>
      <c r="Y7" s="0"/>
      <c r="Z7" s="0"/>
      <c r="AA7" s="0"/>
      <c r="AB7" s="11" t="n">
        <v>44075</v>
      </c>
      <c r="AC7" s="6" t="n">
        <v>1847.12</v>
      </c>
      <c r="AD7" s="0" t="s">
        <v>209</v>
      </c>
      <c r="AE7" s="0"/>
      <c r="AF7" s="10" t="s">
        <f>=XIRR(AF2:AF6,AE2:AE6)</f>
      </c>
      <c r="AG7" s="0"/>
      <c r="AH7" s="0"/>
      <c r="AI7" s="0"/>
      <c r="AJ7" s="0"/>
      <c r="AK7" s="11" t="n">
        <v>44754</v>
      </c>
      <c r="AL7" s="6" t="n">
        <v>-338.5</v>
      </c>
      <c r="AM7" s="0" t="s">
        <v>173</v>
      </c>
      <c r="AN7" s="11" t="n">
        <v>45758</v>
      </c>
      <c r="AO7" s="6" t="n">
        <v>-76.51431</v>
      </c>
      <c r="AP7" s="0" t="s">
        <v>199</v>
      </c>
      <c r="AQ7" s="11" t="n">
        <v>45776</v>
      </c>
      <c r="AR7" s="6" t="n">
        <v>-156</v>
      </c>
      <c r="AS7" s="0" t="s">
        <v>181</v>
      </c>
      <c r="AT7" s="0"/>
      <c r="AU7" s="0"/>
      <c r="AV7" s="0"/>
      <c r="AW7" s="11" t="n">
        <v>44446</v>
      </c>
      <c r="AX7" s="6" t="n">
        <v>-136.2</v>
      </c>
      <c r="AY7" s="0" t="s">
        <v>165</v>
      </c>
      <c r="AZ7" s="0"/>
      <c r="BA7" s="0"/>
      <c r="BB7" s="0"/>
      <c r="BC7" s="11" t="n">
        <v>45461</v>
      </c>
      <c r="BD7" s="6" t="n">
        <v>-38.3</v>
      </c>
      <c r="BE7" s="0" t="s">
        <v>188</v>
      </c>
      <c r="BF7" s="11" t="n">
        <v>45901</v>
      </c>
      <c r="BG7" s="8" t="s">
        <f>=-Портфель!J21</f>
      </c>
      <c r="BH7" s="0" t="s">
        <v>210</v>
      </c>
    </row>
    <row collapsed="false" customFormat="false" customHeight="false" hidden="false" ht="12.1" outlineLevel="0" r="8">
      <c r="A8" s="0"/>
      <c r="B8" s="0"/>
      <c r="C8" s="0"/>
      <c r="D8" s="11" t="n">
        <v>44762</v>
      </c>
      <c r="E8" s="6" t="n">
        <v>-2365</v>
      </c>
      <c r="F8" s="0" t="s">
        <v>174</v>
      </c>
      <c r="G8" s="11" t="n">
        <v>45057</v>
      </c>
      <c r="H8" s="6" t="n">
        <v>-1000</v>
      </c>
      <c r="I8" s="0" t="s">
        <v>178</v>
      </c>
      <c r="J8" s="11" t="n">
        <v>45057</v>
      </c>
      <c r="K8" s="6" t="n">
        <v>-1000</v>
      </c>
      <c r="L8" s="0" t="s">
        <v>179</v>
      </c>
      <c r="M8" s="0"/>
      <c r="N8" s="0"/>
      <c r="O8" s="0"/>
      <c r="P8" s="11" t="n">
        <v>44204</v>
      </c>
      <c r="Q8" s="6" t="n">
        <v>-153.661456</v>
      </c>
      <c r="R8" s="0" t="s">
        <v>114</v>
      </c>
      <c r="S8" s="11" t="n">
        <v>45302</v>
      </c>
      <c r="T8" s="6" t="n">
        <v>-307.7</v>
      </c>
      <c r="U8" s="0" t="s">
        <v>184</v>
      </c>
      <c r="V8" s="0"/>
      <c r="W8" s="0"/>
      <c r="X8" s="0"/>
      <c r="Y8" s="0"/>
      <c r="Z8" s="0"/>
      <c r="AA8" s="0"/>
      <c r="AB8" s="11" t="n">
        <v>44392</v>
      </c>
      <c r="AC8" s="6" t="n">
        <v>-376.5</v>
      </c>
      <c r="AD8" s="0" t="s">
        <v>161</v>
      </c>
      <c r="AE8" s="0"/>
      <c r="AF8" s="8" t="s">
        <f>=-SUM(AF2:AF6)</f>
      </c>
      <c r="AG8" s="0" t="s">
        <v>212</v>
      </c>
      <c r="AH8" s="0"/>
      <c r="AI8" s="0"/>
      <c r="AJ8" s="0"/>
      <c r="AK8" s="11" t="n">
        <v>45106</v>
      </c>
      <c r="AL8" s="6" t="n">
        <v>-342.9</v>
      </c>
      <c r="AM8" s="0" t="s">
        <v>180</v>
      </c>
      <c r="AN8" s="11" t="n">
        <v>45901</v>
      </c>
      <c r="AO8" s="8" t="s">
        <f>=-Портфель!J15</f>
      </c>
      <c r="AP8" s="0" t="s">
        <v>210</v>
      </c>
      <c r="AQ8" s="11" t="n">
        <v>45901</v>
      </c>
      <c r="AR8" s="8" t="s">
        <f>=-Портфель!J16</f>
      </c>
      <c r="AS8" s="0" t="s">
        <v>210</v>
      </c>
      <c r="AT8" s="0"/>
      <c r="AU8" s="0"/>
      <c r="AV8" s="0"/>
      <c r="AW8" s="11" t="n">
        <v>44537</v>
      </c>
      <c r="AX8" s="6" t="n">
        <v>-133.3</v>
      </c>
      <c r="AY8" s="0" t="s">
        <v>168</v>
      </c>
      <c r="AZ8" s="0"/>
      <c r="BA8" s="0"/>
      <c r="BB8" s="0"/>
      <c r="BC8" s="11" t="n">
        <v>45461</v>
      </c>
      <c r="BD8" s="6" t="n">
        <v>-191.51</v>
      </c>
      <c r="BE8" s="0" t="s">
        <v>189</v>
      </c>
      <c r="BF8" s="0"/>
      <c r="BG8" s="10" t="s">
        <f>=XIRR(BG2:BG7,BF2:BF7)</f>
      </c>
      <c r="BH8" s="0"/>
    </row>
    <row collapsed="false" customFormat="false" customHeight="false" hidden="false" ht="12.1" outlineLevel="0" r="9">
      <c r="A9" s="0"/>
      <c r="B9" s="0"/>
      <c r="C9" s="0"/>
      <c r="D9" s="11" t="n">
        <v>45127</v>
      </c>
      <c r="E9" s="6" t="n">
        <v>-400</v>
      </c>
      <c r="F9" s="0" t="s">
        <v>183</v>
      </c>
      <c r="G9" s="11" t="n">
        <v>45484</v>
      </c>
      <c r="H9" s="6" t="n">
        <v>-1332</v>
      </c>
      <c r="I9" s="0" t="s">
        <v>191</v>
      </c>
      <c r="J9" s="11" t="n">
        <v>45484</v>
      </c>
      <c r="K9" s="6" t="n">
        <v>-1332</v>
      </c>
      <c r="L9" s="0" t="s">
        <v>192</v>
      </c>
      <c r="M9" s="0"/>
      <c r="N9" s="0"/>
      <c r="O9" s="0"/>
      <c r="P9" s="11" t="n">
        <v>44294</v>
      </c>
      <c r="Q9" s="6" t="n">
        <v>-161.76784</v>
      </c>
      <c r="R9" s="0" t="s">
        <v>114</v>
      </c>
      <c r="S9" s="11" t="n">
        <v>45482</v>
      </c>
      <c r="T9" s="6" t="n">
        <v>-290.1</v>
      </c>
      <c r="U9" s="0" t="s">
        <v>190</v>
      </c>
      <c r="V9" s="0"/>
      <c r="W9" s="0"/>
      <c r="X9" s="0"/>
      <c r="Y9" s="0"/>
      <c r="Z9" s="0"/>
      <c r="AA9" s="0"/>
      <c r="AB9" s="11" t="n">
        <v>44845</v>
      </c>
      <c r="AC9" s="6" t="n">
        <v>-1530.9</v>
      </c>
      <c r="AD9" s="0" t="s">
        <v>175</v>
      </c>
      <c r="AE9" s="0"/>
      <c r="AF9" s="0"/>
      <c r="AG9" s="0"/>
      <c r="AH9" s="0"/>
      <c r="AI9" s="0"/>
      <c r="AJ9" s="0"/>
      <c r="AK9" s="11" t="n">
        <v>45489</v>
      </c>
      <c r="AL9" s="6" t="n">
        <v>-350</v>
      </c>
      <c r="AM9" s="0" t="s">
        <v>193</v>
      </c>
      <c r="AN9" s="0"/>
      <c r="AO9" s="10" t="s">
        <f>=XIRR(AO2:AO8,AN2:AN8)</f>
      </c>
      <c r="AP9" s="0"/>
      <c r="AQ9" s="0"/>
      <c r="AR9" s="10" t="s">
        <f>=XIRR(AR2:AR8,AQ2:AQ8)</f>
      </c>
      <c r="AS9" s="0"/>
      <c r="AT9" s="0"/>
      <c r="AU9" s="0"/>
      <c r="AV9" s="0"/>
      <c r="AW9" s="11" t="n">
        <v>45439</v>
      </c>
      <c r="AX9" s="6" t="n">
        <v>-254.3</v>
      </c>
      <c r="AY9" s="0" t="s">
        <v>187</v>
      </c>
      <c r="AZ9" s="0"/>
      <c r="BA9" s="0"/>
      <c r="BB9" s="0"/>
      <c r="BC9" s="11" t="n">
        <v>45545</v>
      </c>
      <c r="BD9" s="6" t="n">
        <v>-31.06</v>
      </c>
      <c r="BE9" s="0" t="s">
        <v>195</v>
      </c>
      <c r="BF9" s="0"/>
      <c r="BG9" s="8" t="s">
        <f>=-SUM(BG2:BG7)</f>
      </c>
      <c r="BH9" s="0" t="s">
        <v>212</v>
      </c>
    </row>
    <row collapsed="false" customFormat="false" customHeight="false" hidden="false" ht="12.1" outlineLevel="0" r="10">
      <c r="A10" s="0"/>
      <c r="B10" s="0"/>
      <c r="C10" s="0"/>
      <c r="D10" s="11" t="n">
        <v>45491</v>
      </c>
      <c r="E10" s="6" t="n">
        <v>-6145</v>
      </c>
      <c r="F10" s="0" t="s">
        <v>194</v>
      </c>
      <c r="G10" s="11" t="n">
        <v>45856</v>
      </c>
      <c r="H10" s="6" t="n">
        <v>-1393.6</v>
      </c>
      <c r="I10" s="0" t="s">
        <v>201</v>
      </c>
      <c r="J10" s="11" t="n">
        <v>45856</v>
      </c>
      <c r="K10" s="6" t="n">
        <v>-1393.6</v>
      </c>
      <c r="L10" s="0" t="s">
        <v>202</v>
      </c>
      <c r="M10" s="0"/>
      <c r="N10" s="0"/>
      <c r="O10" s="0"/>
      <c r="P10" s="11" t="n">
        <v>44385</v>
      </c>
      <c r="Q10" s="6" t="n">
        <v>-154.04064</v>
      </c>
      <c r="R10" s="0" t="s">
        <v>114</v>
      </c>
      <c r="S10" s="11" t="n">
        <v>45667</v>
      </c>
      <c r="T10" s="6" t="n">
        <v>-364.7</v>
      </c>
      <c r="U10" s="0" t="s">
        <v>198</v>
      </c>
      <c r="V10" s="0"/>
      <c r="W10" s="0"/>
      <c r="X10" s="0"/>
      <c r="Y10" s="0"/>
      <c r="Z10" s="0"/>
      <c r="AA10" s="0"/>
      <c r="AB10" s="11" t="n">
        <v>45901</v>
      </c>
      <c r="AC10" s="8" t="s">
        <f>=-Портфель!J11</f>
      </c>
      <c r="AD10" s="0" t="s">
        <v>210</v>
      </c>
      <c r="AE10" s="0"/>
      <c r="AF10" s="0"/>
      <c r="AG10" s="0"/>
      <c r="AH10" s="0"/>
      <c r="AI10" s="0"/>
      <c r="AJ10" s="0"/>
      <c r="AK10" s="11" t="n">
        <v>45845</v>
      </c>
      <c r="AL10" s="6" t="n">
        <v>-350</v>
      </c>
      <c r="AM10" s="0" t="s">
        <v>193</v>
      </c>
      <c r="AN10" s="0"/>
      <c r="AO10" s="8" t="s">
        <f>=-SUM(AO2:AO8)</f>
      </c>
      <c r="AP10" s="0" t="s">
        <v>212</v>
      </c>
      <c r="AQ10" s="0"/>
      <c r="AR10" s="8" t="s">
        <f>=-SUM(AR2:AR8)</f>
      </c>
      <c r="AS10" s="0" t="s">
        <v>212</v>
      </c>
      <c r="AT10" s="0"/>
      <c r="AU10" s="0"/>
      <c r="AV10" s="0"/>
      <c r="AW10" s="11" t="n">
        <v>45901</v>
      </c>
      <c r="AX10" s="8" t="s">
        <f>=-Портфель!J18</f>
      </c>
      <c r="AY10" s="0" t="s">
        <v>210</v>
      </c>
      <c r="AZ10" s="0"/>
      <c r="BA10" s="0"/>
      <c r="BB10" s="0"/>
      <c r="BC10" s="11" t="n">
        <v>45643</v>
      </c>
      <c r="BD10" s="6" t="n">
        <v>-49.06</v>
      </c>
      <c r="BE10" s="0" t="s">
        <v>197</v>
      </c>
    </row>
    <row collapsed="false" customFormat="false" customHeight="false" hidden="false" ht="12.1" outlineLevel="0" r="11">
      <c r="A11" s="0"/>
      <c r="B11" s="0"/>
      <c r="C11" s="0"/>
      <c r="D11" s="11" t="n">
        <v>45855</v>
      </c>
      <c r="E11" s="6" t="n">
        <v>-4250</v>
      </c>
      <c r="F11" s="0" t="s">
        <v>200</v>
      </c>
      <c r="G11" s="11" t="n">
        <v>45901</v>
      </c>
      <c r="H11" s="8" t="s">
        <f>=-Портфель!J4</f>
      </c>
      <c r="I11" s="0" t="s">
        <v>210</v>
      </c>
      <c r="J11" s="11" t="n">
        <v>45901</v>
      </c>
      <c r="K11" s="8" t="s">
        <f>=-Портфель!J5</f>
      </c>
      <c r="L11" s="0" t="s">
        <v>210</v>
      </c>
      <c r="M11" s="0"/>
      <c r="N11" s="0"/>
      <c r="O11" s="0"/>
      <c r="P11" s="11" t="n">
        <v>44477</v>
      </c>
      <c r="Q11" s="6" t="n">
        <v>-150.353632</v>
      </c>
      <c r="R11" s="0" t="s">
        <v>114</v>
      </c>
      <c r="S11" s="11" t="n">
        <v>45858</v>
      </c>
      <c r="T11" s="6" t="n">
        <v>-146.8</v>
      </c>
      <c r="U11" s="0" t="s">
        <v>203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11" t="n">
        <v>45901</v>
      </c>
      <c r="AL11" s="8" t="s">
        <f>=-Портфель!J14</f>
      </c>
      <c r="AM11" s="0" t="s">
        <v>210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10" t="s">
        <f>=XIRR(AX2:AX10,AW2:AW10)</f>
      </c>
      <c r="AY11" s="0"/>
      <c r="AZ11" s="0"/>
      <c r="BA11" s="0"/>
      <c r="BB11" s="0"/>
      <c r="BC11" s="11" t="n">
        <v>45901</v>
      </c>
      <c r="BD11" s="8" t="s">
        <f>=-Портфель!J20</f>
      </c>
      <c r="BE11" s="0" t="s">
        <v>210</v>
      </c>
    </row>
    <row collapsed="false" customFormat="false" customHeight="false" hidden="false" ht="12.1" outlineLevel="0" r="12">
      <c r="A12" s="0"/>
      <c r="B12" s="0"/>
      <c r="C12" s="0"/>
      <c r="D12" s="11" t="n">
        <v>45901</v>
      </c>
      <c r="E12" s="8" t="s">
        <f>=-Портфель!J3</f>
      </c>
      <c r="F12" s="0" t="s">
        <v>210</v>
      </c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11" t="n">
        <v>44568</v>
      </c>
      <c r="Q12" s="6" t="n">
        <v>-154.528608</v>
      </c>
      <c r="R12" s="0" t="s">
        <v>114</v>
      </c>
      <c r="S12" s="11" t="n">
        <v>45901</v>
      </c>
      <c r="T12" s="8" t="s">
        <f>=-Портфель!J8</f>
      </c>
      <c r="U12" s="0" t="s">
        <v>210</v>
      </c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212</v>
      </c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8" t="s">
        <f>=-SUM(AX2:AX10)</f>
      </c>
      <c r="AY12" s="0" t="s">
        <v>212</v>
      </c>
      <c r="AZ12" s="0"/>
      <c r="BA12" s="0"/>
      <c r="BB12" s="0"/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0"/>
      <c r="C13" s="0"/>
      <c r="D13" s="0"/>
      <c r="E13" s="10" t="s">
        <f>=XIRR(E2:E12,D2:D12)</f>
      </c>
      <c r="F13" s="0"/>
      <c r="G13" s="0"/>
      <c r="H13" s="8" t="s">
        <f>=-SUM(H2:H11)</f>
      </c>
      <c r="I13" s="0" t="s">
        <v>212</v>
      </c>
      <c r="J13" s="0"/>
      <c r="K13" s="8" t="s">
        <f>=-SUM(K2:K11)</f>
      </c>
      <c r="L13" s="0" t="s">
        <v>212</v>
      </c>
      <c r="M13" s="0"/>
      <c r="N13" s="0"/>
      <c r="O13" s="0"/>
      <c r="P13" s="11" t="n">
        <v>44664</v>
      </c>
      <c r="Q13" s="6" t="n">
        <v>-88.386414</v>
      </c>
      <c r="R13" s="0" t="s">
        <v>171</v>
      </c>
      <c r="S13" s="0"/>
      <c r="T13" s="10" t="s">
        <f>=XIRR(T2:T12,S2:S12)</f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212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212</v>
      </c>
    </row>
    <row collapsed="false" customFormat="false" customHeight="false" hidden="false" ht="12.1" outlineLevel="0" r="14">
      <c r="A14" s="0"/>
      <c r="B14" s="0"/>
      <c r="C14" s="0"/>
      <c r="D14" s="0"/>
      <c r="E14" s="8" t="s">
        <f>=-SUM(E2:E12)</f>
      </c>
      <c r="F14" s="0" t="s">
        <v>212</v>
      </c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171</v>
      </c>
      <c r="S14" s="0"/>
      <c r="T14" s="8" t="s">
        <f>=-SUM(T2:T12)</f>
      </c>
      <c r="U14" s="0" t="s">
        <v>212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45757</v>
      </c>
      <c r="Q25" s="6" t="n">
        <v>-95.7346376</v>
      </c>
      <c r="R25" s="0" t="s">
        <v>171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45848</v>
      </c>
      <c r="Q26" s="6" t="n">
        <v>-86.9280424</v>
      </c>
      <c r="R26" s="0" t="s">
        <v>171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45901</v>
      </c>
      <c r="Q27" s="8" t="s">
        <f>=-Портфель!J7</f>
      </c>
      <c r="R27" s="0" t="s">
        <v>210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10" t="s">
        <f>=XIRR(Q2:Q27,P2:P27)</f>
      </c>
      <c r="R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8" t="s">
        <f>=-SUM(Q2:Q27)</f>
      </c>
      <c r="R29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213</v>
      </c>
      <c r="C1" s="0"/>
      <c r="D1" s="0"/>
      <c r="E1" s="4" t="s">
        <v>214</v>
      </c>
      <c r="F1" s="0"/>
      <c r="G1" s="0"/>
      <c r="H1" s="4" t="s">
        <v>215</v>
      </c>
      <c r="I1" s="0"/>
      <c r="J1" s="0"/>
      <c r="K1" s="4" t="s">
        <v>216</v>
      </c>
      <c r="L1" s="0"/>
      <c r="M1" s="0"/>
      <c r="N1" s="4" t="s">
        <v>217</v>
      </c>
      <c r="O1" s="0"/>
      <c r="P1" s="0"/>
      <c r="Q1" s="4" t="s">
        <v>218</v>
      </c>
      <c r="R1" s="0"/>
      <c r="S1" s="0"/>
      <c r="T1" s="4" t="s">
        <v>219</v>
      </c>
      <c r="U1" s="0"/>
      <c r="V1" s="0"/>
      <c r="W1" s="4" t="s">
        <v>220</v>
      </c>
      <c r="X1" s="0"/>
      <c r="Y1" s="0"/>
      <c r="Z1" s="4" t="s">
        <v>221</v>
      </c>
      <c r="AA1" s="0"/>
      <c r="AB1" s="0"/>
      <c r="AC1" s="4" t="s">
        <v>222</v>
      </c>
      <c r="AD1" s="0"/>
      <c r="AE1" s="0"/>
      <c r="AF1" s="4" t="s">
        <v>223</v>
      </c>
      <c r="AG1" s="0"/>
      <c r="AH1" s="0"/>
      <c r="AI1" s="4" t="s">
        <v>224</v>
      </c>
      <c r="AJ1" s="0"/>
      <c r="AK1" s="0"/>
      <c r="AL1" s="4" t="s">
        <v>225</v>
      </c>
      <c r="AM1" s="0"/>
      <c r="AN1" s="0"/>
      <c r="AO1" s="4" t="s">
        <v>226</v>
      </c>
      <c r="AP1" s="0"/>
      <c r="AQ1" s="0"/>
      <c r="AR1" s="4" t="s">
        <v>227</v>
      </c>
      <c r="AS1" s="0"/>
      <c r="AT1" s="0"/>
      <c r="AU1" s="4" t="s">
        <v>228</v>
      </c>
      <c r="AV1" s="0"/>
      <c r="AW1" s="0"/>
      <c r="AX1" s="4" t="s">
        <v>229</v>
      </c>
      <c r="AY1" s="0"/>
      <c r="AZ1" s="0"/>
      <c r="BA1" s="4" t="s">
        <v>230</v>
      </c>
      <c r="BB1" s="0"/>
      <c r="BC1" s="0"/>
      <c r="BD1" s="4" t="s">
        <v>35</v>
      </c>
      <c r="BE1" s="0"/>
      <c r="BF1" s="0"/>
      <c r="BG1" s="4" t="s">
        <v>231</v>
      </c>
      <c r="BH1" s="0"/>
      <c r="BI1" s="0"/>
      <c r="BJ1" s="4" t="s">
        <v>232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209</v>
      </c>
      <c r="D2" s="11" t="n">
        <v>43738</v>
      </c>
      <c r="E2" s="6" t="n">
        <v>2233.68</v>
      </c>
      <c r="F2" s="0" t="s">
        <v>209</v>
      </c>
      <c r="G2" s="11" t="n">
        <v>43738</v>
      </c>
      <c r="H2" s="6" t="n">
        <v>860.57</v>
      </c>
      <c r="I2" s="0" t="s">
        <v>209</v>
      </c>
      <c r="J2" s="11" t="n">
        <v>43738</v>
      </c>
      <c r="K2" s="6" t="n">
        <v>3556.14</v>
      </c>
      <c r="L2" s="0" t="s">
        <v>209</v>
      </c>
      <c r="M2" s="11" t="n">
        <v>43738</v>
      </c>
      <c r="N2" s="6" t="n">
        <v>694.38</v>
      </c>
      <c r="O2" s="0" t="s">
        <v>209</v>
      </c>
      <c r="P2" s="11" t="n">
        <v>43738</v>
      </c>
      <c r="Q2" s="6" t="n">
        <v>633.9</v>
      </c>
      <c r="R2" s="0" t="s">
        <v>209</v>
      </c>
      <c r="S2" s="11" t="n">
        <v>43903</v>
      </c>
      <c r="T2" s="6" t="n">
        <v>916.24</v>
      </c>
      <c r="U2" s="0" t="s">
        <v>209</v>
      </c>
      <c r="V2" s="11" t="n">
        <v>43903</v>
      </c>
      <c r="W2" s="6" t="n">
        <v>4626.34</v>
      </c>
      <c r="X2" s="0" t="s">
        <v>209</v>
      </c>
      <c r="Y2" s="11" t="n">
        <v>43928</v>
      </c>
      <c r="Z2" s="6" t="n">
        <v>1703.88502</v>
      </c>
      <c r="AA2" s="0" t="s">
        <v>209</v>
      </c>
      <c r="AB2" s="11" t="n">
        <v>43966</v>
      </c>
      <c r="AC2" s="6" t="n">
        <v>4265.010162</v>
      </c>
      <c r="AD2" s="0" t="s">
        <v>209</v>
      </c>
      <c r="AE2" s="11" t="n">
        <v>43966</v>
      </c>
      <c r="AF2" s="6" t="n">
        <v>6447.417858</v>
      </c>
      <c r="AG2" s="0" t="s">
        <v>209</v>
      </c>
      <c r="AH2" s="11" t="n">
        <v>43972</v>
      </c>
      <c r="AI2" s="6" t="n">
        <v>2393.667729</v>
      </c>
      <c r="AJ2" s="0" t="s">
        <v>209</v>
      </c>
      <c r="AK2" s="11" t="n">
        <v>43984</v>
      </c>
      <c r="AL2" s="6" t="n">
        <v>9932.480272</v>
      </c>
      <c r="AM2" s="0" t="s">
        <v>209</v>
      </c>
      <c r="AN2" s="11" t="n">
        <v>44075</v>
      </c>
      <c r="AO2" s="6" t="n">
        <v>9155.38</v>
      </c>
      <c r="AP2" s="0" t="s">
        <v>209</v>
      </c>
      <c r="AQ2" s="11" t="n">
        <v>44075</v>
      </c>
      <c r="AR2" s="6" t="n">
        <v>3813.41</v>
      </c>
      <c r="AS2" s="0" t="s">
        <v>209</v>
      </c>
      <c r="AT2" s="11" t="n">
        <v>44075</v>
      </c>
      <c r="AU2" s="6" t="n">
        <v>2123.35</v>
      </c>
      <c r="AV2" s="0" t="s">
        <v>209</v>
      </c>
      <c r="AW2" s="11" t="n">
        <v>44252</v>
      </c>
      <c r="AX2" s="6" t="n">
        <v>4490.094816</v>
      </c>
      <c r="AY2" s="0" t="s">
        <v>209</v>
      </c>
      <c r="AZ2" s="11" t="n">
        <v>44252</v>
      </c>
      <c r="BA2" s="6" t="n">
        <v>303.125652</v>
      </c>
      <c r="BB2" s="0" t="s">
        <v>209</v>
      </c>
      <c r="BC2" s="11" t="n">
        <v>44266</v>
      </c>
      <c r="BD2" s="6" t="n">
        <v>3736.18</v>
      </c>
      <c r="BE2" s="0" t="s">
        <v>209</v>
      </c>
      <c r="BF2" s="11" t="n">
        <v>44273</v>
      </c>
      <c r="BG2" s="6" t="n">
        <v>1494.47</v>
      </c>
      <c r="BH2" s="0" t="s">
        <v>209</v>
      </c>
      <c r="BI2" s="11" t="n">
        <v>44284</v>
      </c>
      <c r="BJ2" s="6" t="n">
        <v>4660.607552</v>
      </c>
      <c r="BK2" s="0" t="s">
        <v>209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209</v>
      </c>
      <c r="D3" s="11" t="n">
        <v>43903</v>
      </c>
      <c r="E3" s="6" t="n">
        <v>1811.92</v>
      </c>
      <c r="F3" s="0" t="s">
        <v>209</v>
      </c>
      <c r="G3" s="11" t="n">
        <v>43886</v>
      </c>
      <c r="H3" s="6" t="n">
        <v>-1270.18</v>
      </c>
      <c r="I3" s="0" t="s">
        <v>211</v>
      </c>
      <c r="J3" s="11" t="n">
        <v>43840</v>
      </c>
      <c r="K3" s="6" t="n">
        <v>-147.19</v>
      </c>
      <c r="L3" s="0" t="s">
        <v>97</v>
      </c>
      <c r="M3" s="11" t="n">
        <v>43829</v>
      </c>
      <c r="N3" s="6" t="n">
        <v>-24.36</v>
      </c>
      <c r="O3" s="0" t="s">
        <v>96</v>
      </c>
      <c r="P3" s="11" t="n">
        <v>43829</v>
      </c>
      <c r="Q3" s="6" t="n">
        <v>-24.36</v>
      </c>
      <c r="R3" s="0" t="s">
        <v>95</v>
      </c>
      <c r="S3" s="11" t="n">
        <v>43942</v>
      </c>
      <c r="T3" s="6" t="n">
        <v>-1107.37</v>
      </c>
      <c r="U3" s="0" t="s">
        <v>211</v>
      </c>
      <c r="V3" s="11" t="n">
        <v>44022</v>
      </c>
      <c r="W3" s="6" t="n">
        <v>-350</v>
      </c>
      <c r="X3" s="0" t="s">
        <v>115</v>
      </c>
      <c r="Y3" s="11" t="n">
        <v>43984</v>
      </c>
      <c r="Z3" s="6" t="n">
        <v>1756.72728</v>
      </c>
      <c r="AA3" s="0" t="s">
        <v>209</v>
      </c>
      <c r="AB3" s="11" t="n">
        <v>44043</v>
      </c>
      <c r="AC3" s="6" t="n">
        <v>3591.133535</v>
      </c>
      <c r="AD3" s="0" t="s">
        <v>209</v>
      </c>
      <c r="AE3" s="11" t="n">
        <v>44014</v>
      </c>
      <c r="AF3" s="6" t="n">
        <v>-63.39717</v>
      </c>
      <c r="AG3" s="0" t="s">
        <v>112</v>
      </c>
      <c r="AH3" s="11" t="n">
        <v>44011</v>
      </c>
      <c r="AI3" s="6" t="n">
        <v>-29.033928</v>
      </c>
      <c r="AJ3" s="0" t="s">
        <v>109</v>
      </c>
      <c r="AK3" s="11" t="n">
        <v>43994</v>
      </c>
      <c r="AL3" s="6" t="n">
        <v>-85.019937</v>
      </c>
      <c r="AM3" s="0" t="s">
        <v>106</v>
      </c>
      <c r="AN3" s="11" t="n">
        <v>44274</v>
      </c>
      <c r="AO3" s="6" t="n">
        <v>-9644.98</v>
      </c>
      <c r="AP3" s="0" t="s">
        <v>211</v>
      </c>
      <c r="AQ3" s="11" t="n">
        <v>44274</v>
      </c>
      <c r="AR3" s="6" t="n">
        <v>-4142.53</v>
      </c>
      <c r="AS3" s="0" t="s">
        <v>211</v>
      </c>
      <c r="AT3" s="11" t="n">
        <v>44349</v>
      </c>
      <c r="AU3" s="6" t="n">
        <v>-2946.13</v>
      </c>
      <c r="AV3" s="0" t="s">
        <v>211</v>
      </c>
      <c r="AW3" s="11" t="n">
        <v>44258</v>
      </c>
      <c r="AX3" s="6" t="n">
        <v>4237.37991</v>
      </c>
      <c r="AY3" s="0" t="s">
        <v>209</v>
      </c>
      <c r="AZ3" s="11" t="n">
        <v>44252</v>
      </c>
      <c r="BA3" s="6" t="n">
        <v>303.125652</v>
      </c>
      <c r="BB3" s="0" t="s">
        <v>209</v>
      </c>
      <c r="BC3" s="11" t="n">
        <v>44281</v>
      </c>
      <c r="BD3" s="6" t="n">
        <v>-18.53</v>
      </c>
      <c r="BE3" s="0" t="s">
        <v>139</v>
      </c>
      <c r="BF3" s="11" t="n">
        <v>44333</v>
      </c>
      <c r="BG3" s="6" t="n">
        <v>-45.02</v>
      </c>
      <c r="BH3" s="0" t="s">
        <v>149</v>
      </c>
      <c r="BI3" s="11" t="n">
        <v>44349</v>
      </c>
      <c r="BJ3" s="6" t="n">
        <v>-2263.882401</v>
      </c>
      <c r="BK3" s="0" t="s">
        <v>211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93</v>
      </c>
      <c r="D4" s="11" t="n">
        <v>43922</v>
      </c>
      <c r="E4" s="6" t="n">
        <v>-2097.69</v>
      </c>
      <c r="F4" s="0" t="s">
        <v>211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209</v>
      </c>
      <c r="M4" s="11" t="n">
        <v>43903</v>
      </c>
      <c r="N4" s="6" t="n">
        <v>492.47</v>
      </c>
      <c r="O4" s="0" t="s">
        <v>209</v>
      </c>
      <c r="P4" s="11" t="n">
        <v>43903</v>
      </c>
      <c r="Q4" s="6" t="n">
        <v>486.46</v>
      </c>
      <c r="R4" s="0" t="s">
        <v>209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135</v>
      </c>
      <c r="Y4" s="11" t="n">
        <v>43986</v>
      </c>
      <c r="Z4" s="6" t="n">
        <v>-24.602868</v>
      </c>
      <c r="AA4" s="0" t="s">
        <v>105</v>
      </c>
      <c r="AB4" s="11" t="n">
        <v>44043</v>
      </c>
      <c r="AC4" s="6" t="n">
        <v>3591.133535</v>
      </c>
      <c r="AD4" s="0" t="s">
        <v>209</v>
      </c>
      <c r="AE4" s="11" t="n">
        <v>44109</v>
      </c>
      <c r="AF4" s="6" t="n">
        <v>-70.28235</v>
      </c>
      <c r="AG4" s="0" t="s">
        <v>112</v>
      </c>
      <c r="AH4" s="11" t="n">
        <v>44103</v>
      </c>
      <c r="AI4" s="6" t="n">
        <v>-33.041946</v>
      </c>
      <c r="AJ4" s="0" t="s">
        <v>109</v>
      </c>
      <c r="AK4" s="11" t="n">
        <v>44088</v>
      </c>
      <c r="AL4" s="6" t="n">
        <v>-92.114208</v>
      </c>
      <c r="AM4" s="0" t="s">
        <v>106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211</v>
      </c>
      <c r="AZ4" s="11" t="n">
        <v>44252</v>
      </c>
      <c r="BA4" s="6" t="n">
        <v>606.251304</v>
      </c>
      <c r="BB4" s="0" t="s">
        <v>209</v>
      </c>
      <c r="BC4" s="11" t="n">
        <v>44349</v>
      </c>
      <c r="BD4" s="6" t="n">
        <v>-5131.96</v>
      </c>
      <c r="BE4" s="0" t="s">
        <v>211</v>
      </c>
      <c r="BF4" s="11" t="n">
        <v>44333</v>
      </c>
      <c r="BG4" s="6" t="n">
        <v>-45.84</v>
      </c>
      <c r="BH4" s="0" t="s">
        <v>150</v>
      </c>
      <c r="BI4" s="11" t="n">
        <v>44349</v>
      </c>
      <c r="BJ4" s="6" t="n">
        <v>-2263.882401</v>
      </c>
      <c r="BK4" s="0" t="s">
        <v>211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93</v>
      </c>
      <c r="D5" s="11" t="n">
        <v>43980</v>
      </c>
      <c r="E5" s="6" t="n">
        <v>-110.47</v>
      </c>
      <c r="F5" s="0" t="s">
        <v>104</v>
      </c>
      <c r="G5" s="0"/>
      <c r="H5" s="8" t="s">
        <f>=-SUM(H2:H3)</f>
      </c>
      <c r="I5" s="0" t="s">
        <v>212</v>
      </c>
      <c r="J5" s="11" t="n">
        <v>43913</v>
      </c>
      <c r="K5" s="6" t="n">
        <v>-3005.95</v>
      </c>
      <c r="L5" s="0" t="s">
        <v>211</v>
      </c>
      <c r="M5" s="11" t="n">
        <v>44116</v>
      </c>
      <c r="N5" s="6" t="n">
        <v>-19.88</v>
      </c>
      <c r="O5" s="0" t="s">
        <v>129</v>
      </c>
      <c r="P5" s="11" t="n">
        <v>44012</v>
      </c>
      <c r="Q5" s="6" t="n">
        <v>-2</v>
      </c>
      <c r="R5" s="0" t="s">
        <v>110</v>
      </c>
      <c r="S5" s="0"/>
      <c r="T5" s="8" t="s">
        <f>=-SUM(T2:T3)</f>
      </c>
      <c r="U5" s="0" t="s">
        <v>212</v>
      </c>
      <c r="V5" s="11" t="n">
        <v>44264</v>
      </c>
      <c r="W5" s="6" t="n">
        <v>-6286.08</v>
      </c>
      <c r="X5" s="0" t="s">
        <v>211</v>
      </c>
      <c r="Y5" s="11" t="n">
        <v>44077</v>
      </c>
      <c r="Z5" s="6" t="n">
        <v>-26.589168</v>
      </c>
      <c r="AA5" s="0" t="s">
        <v>105</v>
      </c>
      <c r="AB5" s="11" t="n">
        <v>44049</v>
      </c>
      <c r="AC5" s="6" t="n">
        <v>-72.547794</v>
      </c>
      <c r="AD5" s="0" t="s">
        <v>124</v>
      </c>
      <c r="AE5" s="11" t="n">
        <v>44201</v>
      </c>
      <c r="AF5" s="6" t="n">
        <v>-66.48813</v>
      </c>
      <c r="AG5" s="0" t="s">
        <v>112</v>
      </c>
      <c r="AH5" s="11" t="n">
        <v>44195</v>
      </c>
      <c r="AI5" s="6" t="n">
        <v>-30.935814</v>
      </c>
      <c r="AJ5" s="0" t="s">
        <v>109</v>
      </c>
      <c r="AK5" s="11" t="n">
        <v>44165</v>
      </c>
      <c r="AL5" s="6" t="n">
        <v>-93.307677</v>
      </c>
      <c r="AM5" s="0" t="s">
        <v>106</v>
      </c>
      <c r="AN5" s="0"/>
      <c r="AO5" s="8" t="s">
        <f>=-SUM(AO2:AO3)</f>
      </c>
      <c r="AP5" s="0" t="s">
        <v>212</v>
      </c>
      <c r="AQ5" s="0"/>
      <c r="AR5" s="8" t="s">
        <f>=-SUM(AR2:AR3)</f>
      </c>
      <c r="AS5" s="0" t="s">
        <v>212</v>
      </c>
      <c r="AT5" s="0"/>
      <c r="AU5" s="8" t="s">
        <f>=-SUM(AU2:AU3)</f>
      </c>
      <c r="AV5" s="0" t="s">
        <v>212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209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211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209</v>
      </c>
      <c r="D6" s="11" t="n">
        <v>44075</v>
      </c>
      <c r="E6" s="6" t="n">
        <v>-2599.68</v>
      </c>
      <c r="F6" s="0" t="s">
        <v>211</v>
      </c>
      <c r="G6" s="0"/>
      <c r="H6" s="0"/>
      <c r="I6" s="0"/>
      <c r="J6" s="11" t="n">
        <v>44001</v>
      </c>
      <c r="K6" s="6" t="n">
        <v>-157</v>
      </c>
      <c r="L6" s="0" t="s">
        <v>108</v>
      </c>
      <c r="M6" s="11" t="n">
        <v>44265</v>
      </c>
      <c r="N6" s="6" t="n">
        <v>-1218.33</v>
      </c>
      <c r="O6" s="0" t="s">
        <v>211</v>
      </c>
      <c r="P6" s="11" t="n">
        <v>44075</v>
      </c>
      <c r="Q6" s="6" t="n">
        <v>530.19</v>
      </c>
      <c r="R6" s="0" t="s">
        <v>209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105</v>
      </c>
      <c r="AB6" s="11" t="n">
        <v>44140</v>
      </c>
      <c r="AC6" s="6" t="n">
        <v>-79.200594</v>
      </c>
      <c r="AD6" s="0" t="s">
        <v>124</v>
      </c>
      <c r="AE6" s="11" t="n">
        <v>44273</v>
      </c>
      <c r="AF6" s="6" t="n">
        <v>-11661.215088</v>
      </c>
      <c r="AG6" s="0" t="s">
        <v>211</v>
      </c>
      <c r="AH6" s="11" t="n">
        <v>44285</v>
      </c>
      <c r="AI6" s="6" t="n">
        <v>-31.848054</v>
      </c>
      <c r="AJ6" s="0" t="s">
        <v>109</v>
      </c>
      <c r="AK6" s="11" t="n">
        <v>44267</v>
      </c>
      <c r="AL6" s="6" t="n">
        <v>-92.609496</v>
      </c>
      <c r="AM6" s="0" t="s">
        <v>138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212</v>
      </c>
      <c r="AZ6" s="11" t="n">
        <v>44256</v>
      </c>
      <c r="BA6" s="6" t="n">
        <v>298.493573</v>
      </c>
      <c r="BB6" s="0" t="s">
        <v>209</v>
      </c>
      <c r="BC6" s="0"/>
      <c r="BD6" s="8" t="s">
        <f>=-SUM(BD2:BD4)</f>
      </c>
      <c r="BE6" s="0" t="s">
        <v>212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212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209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136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130</v>
      </c>
      <c r="S7" s="0"/>
      <c r="T7" s="0"/>
      <c r="U7" s="0"/>
      <c r="V7" s="0"/>
      <c r="W7" s="8" t="s">
        <f>=-SUM(W2:W5)</f>
      </c>
      <c r="X7" s="0" t="s">
        <v>212</v>
      </c>
      <c r="Y7" s="11" t="n">
        <v>44256</v>
      </c>
      <c r="Z7" s="6" t="n">
        <v>-4883.08688</v>
      </c>
      <c r="AA7" s="0" t="s">
        <v>211</v>
      </c>
      <c r="AB7" s="11" t="n">
        <v>44231</v>
      </c>
      <c r="AC7" s="6" t="n">
        <v>-79.4276244</v>
      </c>
      <c r="AD7" s="0" t="s">
        <v>137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211</v>
      </c>
      <c r="AK7" s="11" t="n">
        <v>44349</v>
      </c>
      <c r="AL7" s="6" t="n">
        <v>-4034.119788</v>
      </c>
      <c r="AM7" s="0" t="s">
        <v>211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209</v>
      </c>
      <c r="BC7" s="0"/>
      <c r="BD7" s="0"/>
      <c r="BE7" s="0"/>
      <c r="BF7" s="0"/>
      <c r="BG7" s="8" t="s">
        <f>=-SUM(BG2:BG5)</f>
      </c>
      <c r="BH7" s="0" t="s">
        <v>212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209</v>
      </c>
      <c r="D8" s="0"/>
      <c r="E8" s="8" t="s">
        <f>=-SUM(E2:E6)</f>
      </c>
      <c r="F8" s="0" t="s">
        <v>212</v>
      </c>
      <c r="G8" s="0"/>
      <c r="H8" s="0"/>
      <c r="I8" s="0"/>
      <c r="J8" s="11" t="n">
        <v>44252</v>
      </c>
      <c r="K8" s="6" t="n">
        <v>-4888.79</v>
      </c>
      <c r="L8" s="0" t="s">
        <v>211</v>
      </c>
      <c r="M8" s="0"/>
      <c r="N8" s="8" t="s">
        <f>=-SUM(N2:N6)</f>
      </c>
      <c r="O8" s="0" t="s">
        <v>212</v>
      </c>
      <c r="P8" s="11" t="n">
        <v>44270</v>
      </c>
      <c r="Q8" s="6" t="n">
        <v>-1734.78</v>
      </c>
      <c r="R8" s="0" t="s">
        <v>211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211</v>
      </c>
      <c r="AE8" s="0"/>
      <c r="AF8" s="8" t="s">
        <f>=-SUM(AF2:AF6)</f>
      </c>
      <c r="AG8" s="0" t="s">
        <v>212</v>
      </c>
      <c r="AH8" s="0"/>
      <c r="AI8" s="10" t="s">
        <f>=XIRR(AI2:AI7,AH2:AH7)</f>
      </c>
      <c r="AJ8" s="0"/>
      <c r="AK8" s="11" t="n">
        <v>44349</v>
      </c>
      <c r="AL8" s="6" t="n">
        <v>-8068.971987</v>
      </c>
      <c r="AM8" s="0" t="s">
        <v>211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211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211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212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212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211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211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212</v>
      </c>
      <c r="M10" s="0"/>
      <c r="N10" s="0"/>
      <c r="O10" s="0"/>
      <c r="P10" s="0"/>
      <c r="Q10" s="8" t="s">
        <f>=-SUM(Q2:Q8)</f>
      </c>
      <c r="R10" s="0" t="s">
        <v>212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212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212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212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233</v>
      </c>
      <c r="C1" s="0"/>
      <c r="D1" s="0"/>
      <c r="E1" s="3" t="s">
        <v>234</v>
      </c>
      <c r="F1" s="0"/>
      <c r="G1" s="0"/>
      <c r="H1" s="3" t="s">
        <v>235</v>
      </c>
      <c r="I1" s="0"/>
      <c r="J1" s="0"/>
      <c r="K1" s="3" t="s">
        <v>236</v>
      </c>
      <c r="L1" s="0"/>
      <c r="M1" s="0"/>
      <c r="N1" s="3" t="s">
        <v>237</v>
      </c>
      <c r="O1" s="0"/>
      <c r="P1" s="0"/>
      <c r="Q1" s="3" t="s">
        <v>238</v>
      </c>
      <c r="R1" s="0"/>
      <c r="S1" s="0"/>
      <c r="T1" s="3" t="s">
        <v>239</v>
      </c>
      <c r="U1" s="0"/>
      <c r="V1" s="0"/>
      <c r="W1" s="3" t="s">
        <v>240</v>
      </c>
      <c r="X1" s="0"/>
      <c r="Y1" s="0"/>
      <c r="Z1" s="3" t="s">
        <v>241</v>
      </c>
      <c r="AA1" s="0"/>
      <c r="AB1" s="0"/>
      <c r="AC1" s="3" t="s">
        <v>242</v>
      </c>
      <c r="AD1" s="0"/>
      <c r="AE1" s="0"/>
      <c r="AF1" s="3" t="s">
        <v>243</v>
      </c>
      <c r="AG1" s="0"/>
      <c r="AH1" s="0"/>
      <c r="AI1" s="3" t="s">
        <v>244</v>
      </c>
      <c r="AJ1" s="0"/>
      <c r="AK1" s="0"/>
      <c r="AL1" s="3" t="s">
        <v>245</v>
      </c>
      <c r="AM1" s="0"/>
      <c r="AN1" s="0"/>
      <c r="AO1" s="3" t="s">
        <v>246</v>
      </c>
      <c r="AP1" s="0"/>
      <c r="AQ1" s="0"/>
      <c r="AR1" s="3" t="s">
        <v>247</v>
      </c>
      <c r="AS1" s="0"/>
      <c r="AT1" s="0"/>
      <c r="AU1" s="3" t="s">
        <v>248</v>
      </c>
      <c r="AV1" s="0"/>
      <c r="AW1" s="0"/>
      <c r="AX1" s="3" t="s">
        <v>249</v>
      </c>
      <c r="AY1" s="0"/>
      <c r="AZ1" s="0"/>
      <c r="BA1" s="3" t="s">
        <v>250</v>
      </c>
      <c r="BB1" s="0"/>
      <c r="BC1" s="0"/>
      <c r="BD1" s="3" t="s">
        <v>251</v>
      </c>
      <c r="BE1" s="0"/>
      <c r="BF1" s="0"/>
      <c r="BG1" s="3" t="s">
        <v>252</v>
      </c>
      <c r="BH1" s="0"/>
      <c r="BI1" s="0"/>
      <c r="BJ1" s="3" t="s">
        <v>253</v>
      </c>
      <c r="BK1" s="0"/>
      <c r="BL1" s="0"/>
      <c r="BM1" s="3" t="s">
        <v>254</v>
      </c>
      <c r="BN1" s="0"/>
    </row>
    <row collapsed="false" customFormat="false" customHeight="false" hidden="false" ht="12.1" outlineLevel="0" r="2">
      <c r="A2" s="11" t="n">
        <v>44349</v>
      </c>
      <c r="B2" s="6" t="n">
        <v>2</v>
      </c>
      <c r="C2" s="6" t="n">
        <v>4055.359707</v>
      </c>
      <c r="D2" s="11" t="n">
        <v>43965</v>
      </c>
      <c r="E2" s="6" t="n">
        <v>100</v>
      </c>
      <c r="F2" s="6" t="n">
        <v>3636.88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44279</v>
      </c>
      <c r="T2" s="6" t="n">
        <v>10</v>
      </c>
      <c r="U2" s="6" t="n">
        <v>5707.07</v>
      </c>
      <c r="V2" s="11" t="n">
        <v>44186</v>
      </c>
      <c r="W2" s="6" t="n">
        <v>10</v>
      </c>
      <c r="X2" s="6" t="n">
        <v>404.21</v>
      </c>
      <c r="Y2" s="11" t="n">
        <v>44075</v>
      </c>
      <c r="Z2" s="6" t="n">
        <v>1</v>
      </c>
      <c r="AA2" s="6" t="n">
        <v>5158.43</v>
      </c>
      <c r="AB2" s="11" t="n">
        <v>43903</v>
      </c>
      <c r="AC2" s="6" t="n">
        <v>10</v>
      </c>
      <c r="AD2" s="6" t="n">
        <v>1721.65</v>
      </c>
      <c r="AE2" s="11" t="n">
        <v>44256</v>
      </c>
      <c r="AF2" s="6" t="n">
        <v>1</v>
      </c>
      <c r="AG2" s="6" t="n">
        <v>1802.871406</v>
      </c>
      <c r="AH2" s="11" t="n">
        <v>44279</v>
      </c>
      <c r="AI2" s="6" t="n">
        <v>4000</v>
      </c>
      <c r="AJ2" s="6" t="n">
        <v>4188.53</v>
      </c>
      <c r="AK2" s="11" t="n">
        <v>44265</v>
      </c>
      <c r="AL2" s="6" t="n">
        <v>10</v>
      </c>
      <c r="AM2" s="6" t="n">
        <v>3164.97</v>
      </c>
      <c r="AN2" s="11" t="n">
        <v>44279</v>
      </c>
      <c r="AO2" s="6" t="n">
        <v>3</v>
      </c>
      <c r="AP2" s="6" t="n">
        <v>3489.852135</v>
      </c>
      <c r="AQ2" s="11" t="n">
        <v>44273</v>
      </c>
      <c r="AR2" s="6" t="n">
        <v>1</v>
      </c>
      <c r="AS2" s="6" t="n">
        <v>849.94</v>
      </c>
      <c r="AT2" s="11" t="n">
        <v>44335</v>
      </c>
      <c r="AU2" s="6" t="n">
        <v>1</v>
      </c>
      <c r="AV2" s="6" t="n">
        <v>2432.0736</v>
      </c>
      <c r="AW2" s="11" t="n">
        <v>44270</v>
      </c>
      <c r="AX2" s="6" t="n">
        <v>10</v>
      </c>
      <c r="AY2" s="6" t="n">
        <v>2188.75</v>
      </c>
      <c r="AZ2" s="11" t="n">
        <v>44335</v>
      </c>
      <c r="BA2" s="6" t="n">
        <v>1</v>
      </c>
      <c r="BB2" s="6" t="n">
        <v>1681.815744</v>
      </c>
      <c r="BC2" s="11" t="n">
        <v>44305</v>
      </c>
      <c r="BD2" s="6" t="n">
        <v>1</v>
      </c>
      <c r="BE2" s="6" t="n">
        <v>1759.46</v>
      </c>
      <c r="BF2" s="11" t="n">
        <v>44256</v>
      </c>
      <c r="BG2" s="6" t="n">
        <v>1</v>
      </c>
      <c r="BH2" s="6" t="n">
        <v>1168.66561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44279</v>
      </c>
      <c r="E3" s="6" t="n">
        <v>100</v>
      </c>
      <c r="F3" s="6" t="n">
        <v>4086.22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0"/>
      <c r="T3" s="5" t="s">
        <f>=SUM(U2:U2)/SUM(T2:T2)</f>
      </c>
      <c r="U3" s="0" t="s">
        <v>11</v>
      </c>
      <c r="V3" s="11" t="n">
        <v>44256</v>
      </c>
      <c r="W3" s="6" t="n">
        <v>10</v>
      </c>
      <c r="X3" s="6" t="n">
        <v>386.16</v>
      </c>
      <c r="Y3" s="0"/>
      <c r="Z3" s="5" t="s">
        <f>=SUM(AA2:AA2)/SUM(Z2:Z2)</f>
      </c>
      <c r="AA3" s="0" t="s">
        <v>11</v>
      </c>
      <c r="AB3" s="11" t="n">
        <v>44043</v>
      </c>
      <c r="AC3" s="6" t="n">
        <v>10</v>
      </c>
      <c r="AD3" s="6" t="n">
        <v>1826.36</v>
      </c>
      <c r="AE3" s="11" t="n">
        <v>44256</v>
      </c>
      <c r="AF3" s="6" t="n">
        <v>1</v>
      </c>
      <c r="AG3" s="6" t="n">
        <v>1802.871406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44284</v>
      </c>
      <c r="AR3" s="6" t="n">
        <v>1</v>
      </c>
      <c r="AS3" s="6" t="n">
        <v>825.67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44256</v>
      </c>
      <c r="BG3" s="6" t="n">
        <v>1</v>
      </c>
      <c r="BH3" s="6" t="n">
        <v>1168.66561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163.19</v>
      </c>
      <c r="C4" s="0" t="s">
        <v>255</v>
      </c>
      <c r="D4" s="11" t="n">
        <v>44285</v>
      </c>
      <c r="E4" s="6" t="n">
        <v>200</v>
      </c>
      <c r="F4" s="6" t="n">
        <v>8314.87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255</v>
      </c>
      <c r="P4" s="11" t="n">
        <v>43949</v>
      </c>
      <c r="Q4" s="6" t="n">
        <v>2</v>
      </c>
      <c r="R4" s="6" t="n">
        <v>4602.36288</v>
      </c>
      <c r="S4" s="0"/>
      <c r="T4" s="6" t="n">
        <v>461.1</v>
      </c>
      <c r="U4" s="0" t="s">
        <v>255</v>
      </c>
      <c r="V4" s="0"/>
      <c r="W4" s="5" t="s">
        <f>=SUM(X2:X3)/SUM(W2:W3)</f>
      </c>
      <c r="X4" s="0" t="s">
        <v>11</v>
      </c>
      <c r="Y4" s="0"/>
      <c r="Z4" s="6" t="n">
        <v>4071.2</v>
      </c>
      <c r="AA4" s="0" t="s">
        <v>255</v>
      </c>
      <c r="AB4" s="11" t="n">
        <v>44075</v>
      </c>
      <c r="AC4" s="6" t="n">
        <v>10</v>
      </c>
      <c r="AD4" s="6" t="n">
        <v>1847.12</v>
      </c>
      <c r="AE4" s="11" t="n">
        <v>44258</v>
      </c>
      <c r="AF4" s="6" t="n">
        <v>2</v>
      </c>
      <c r="AG4" s="6" t="n">
        <v>3448.37112</v>
      </c>
      <c r="AH4" s="0"/>
      <c r="AI4" s="6" t="n">
        <v>0.6018</v>
      </c>
      <c r="AJ4" s="0" t="s">
        <v>255</v>
      </c>
      <c r="AK4" s="0"/>
      <c r="AL4" s="6" t="n">
        <v>218.45</v>
      </c>
      <c r="AM4" s="0" t="s">
        <v>255</v>
      </c>
      <c r="AN4" s="0"/>
      <c r="AO4" s="6" t="n">
        <v>8.3</v>
      </c>
      <c r="AP4" s="0" t="s">
        <v>255</v>
      </c>
      <c r="AQ4" s="0"/>
      <c r="AR4" s="5" t="s">
        <f>=SUM(AS2:AS3)/SUM(AR2:AR3)</f>
      </c>
      <c r="AS4" s="0" t="s">
        <v>11</v>
      </c>
      <c r="AT4" s="0"/>
      <c r="AU4" s="6" t="n">
        <v>17.17</v>
      </c>
      <c r="AV4" s="0" t="s">
        <v>255</v>
      </c>
      <c r="AW4" s="0"/>
      <c r="AX4" s="6" t="n">
        <v>116.62</v>
      </c>
      <c r="AY4" s="0" t="s">
        <v>255</v>
      </c>
      <c r="AZ4" s="0"/>
      <c r="BA4" s="6" t="n">
        <v>13.37</v>
      </c>
      <c r="BB4" s="0" t="s">
        <v>255</v>
      </c>
      <c r="BC4" s="0"/>
      <c r="BD4" s="6" t="n">
        <v>1057.6</v>
      </c>
      <c r="BE4" s="0" t="s">
        <v>255</v>
      </c>
      <c r="BF4" s="11" t="n">
        <v>44256</v>
      </c>
      <c r="BG4" s="6" t="n">
        <v>1</v>
      </c>
      <c r="BH4" s="6" t="n">
        <v>1168.66561</v>
      </c>
      <c r="BI4" s="0"/>
      <c r="BJ4" s="6" t="n">
        <v>2.5</v>
      </c>
      <c r="BK4" s="0" t="s">
        <v>255</v>
      </c>
      <c r="BL4" s="0"/>
      <c r="BM4" s="6" t="n">
        <v>23.35</v>
      </c>
      <c r="BN4" s="0" t="s">
        <v>255</v>
      </c>
    </row>
    <row collapsed="false" customFormat="false" customHeight="false" hidden="false" ht="12.1" outlineLevel="0" r="5">
      <c r="A5" s="0"/>
      <c r="B5" s="6" t="n">
        <v>2</v>
      </c>
      <c r="C5" s="0" t="s">
        <v>256</v>
      </c>
      <c r="D5" s="11" t="n">
        <v>44287</v>
      </c>
      <c r="E5" s="6" t="n">
        <v>100</v>
      </c>
      <c r="F5" s="6" t="n">
        <v>4230.65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256</v>
      </c>
      <c r="P5" s="0"/>
      <c r="Q5" s="5" t="s">
        <f>=SUM(R2:R4)/SUM(Q2:Q4)</f>
      </c>
      <c r="R5" s="0" t="s">
        <v>11</v>
      </c>
      <c r="S5" s="0"/>
      <c r="T5" s="6" t="n">
        <v>10</v>
      </c>
      <c r="U5" s="0" t="s">
        <v>256</v>
      </c>
      <c r="V5" s="0"/>
      <c r="W5" s="6" t="n">
        <v>212.9</v>
      </c>
      <c r="X5" s="0" t="s">
        <v>255</v>
      </c>
      <c r="Y5" s="0"/>
      <c r="Z5" s="6" t="n">
        <v>1</v>
      </c>
      <c r="AA5" s="0" t="s">
        <v>256</v>
      </c>
      <c r="AB5" s="0"/>
      <c r="AC5" s="5" t="s">
        <f>=SUM(AD2:AD4)/SUM(AC2:AC4)</f>
      </c>
      <c r="AD5" s="0" t="s">
        <v>11</v>
      </c>
      <c r="AE5" s="11" t="n">
        <v>44265</v>
      </c>
      <c r="AF5" s="6" t="n">
        <v>1</v>
      </c>
      <c r="AG5" s="6" t="n">
        <v>1662.77096</v>
      </c>
      <c r="AH5" s="0"/>
      <c r="AI5" s="6" t="n">
        <v>4000</v>
      </c>
      <c r="AJ5" s="0" t="s">
        <v>256</v>
      </c>
      <c r="AK5" s="0"/>
      <c r="AL5" s="6" t="n">
        <v>10</v>
      </c>
      <c r="AM5" s="0" t="s">
        <v>256</v>
      </c>
      <c r="AN5" s="0"/>
      <c r="AO5" s="6" t="n">
        <v>3</v>
      </c>
      <c r="AP5" s="0" t="s">
        <v>256</v>
      </c>
      <c r="AQ5" s="0"/>
      <c r="AR5" s="6" t="n">
        <v>799</v>
      </c>
      <c r="AS5" s="0" t="s">
        <v>255</v>
      </c>
      <c r="AT5" s="0"/>
      <c r="AU5" s="6" t="n">
        <v>1</v>
      </c>
      <c r="AV5" s="0" t="s">
        <v>256</v>
      </c>
      <c r="AW5" s="0"/>
      <c r="AX5" s="6" t="n">
        <v>10</v>
      </c>
      <c r="AY5" s="0" t="s">
        <v>256</v>
      </c>
      <c r="AZ5" s="0"/>
      <c r="BA5" s="6" t="n">
        <v>1</v>
      </c>
      <c r="BB5" s="0" t="s">
        <v>256</v>
      </c>
      <c r="BC5" s="0"/>
      <c r="BD5" s="6" t="n">
        <v>1</v>
      </c>
      <c r="BE5" s="0" t="s">
        <v>256</v>
      </c>
      <c r="BF5" s="11" t="n">
        <v>44258</v>
      </c>
      <c r="BG5" s="6" t="n">
        <v>3</v>
      </c>
      <c r="BH5" s="6" t="n">
        <v>3153.05214</v>
      </c>
      <c r="BI5" s="0"/>
      <c r="BJ5" s="6" t="n">
        <v>1</v>
      </c>
      <c r="BK5" s="0" t="s">
        <v>256</v>
      </c>
      <c r="BL5" s="0"/>
      <c r="BM5" s="6" t="n">
        <v>2</v>
      </c>
      <c r="BN5" s="0" t="s">
        <v>256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257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257</v>
      </c>
      <c r="P6" s="0"/>
      <c r="Q6" s="6" t="n">
        <v>29.29</v>
      </c>
      <c r="R6" s="0" t="s">
        <v>255</v>
      </c>
      <c r="S6" s="0"/>
      <c r="T6" s="5" t="s">
        <f>=T5*(ABS(T4)-ABS(T3))</f>
      </c>
      <c r="U6" s="0" t="s">
        <v>257</v>
      </c>
      <c r="V6" s="0"/>
      <c r="W6" s="6" t="n">
        <v>20</v>
      </c>
      <c r="X6" s="0" t="s">
        <v>256</v>
      </c>
      <c r="Y6" s="0"/>
      <c r="Z6" s="5" t="s">
        <f>=Z5*(ABS(Z4)-ABS(Z3))</f>
      </c>
      <c r="AA6" s="0" t="s">
        <v>257</v>
      </c>
      <c r="AB6" s="0"/>
      <c r="AC6" s="6" t="n">
        <v>134.91</v>
      </c>
      <c r="AD6" s="0" t="s">
        <v>255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257</v>
      </c>
      <c r="AK6" s="0"/>
      <c r="AL6" s="5" t="s">
        <f>=AL5*(ABS(AL4)-ABS(AL3))</f>
      </c>
      <c r="AM6" s="0" t="s">
        <v>257</v>
      </c>
      <c r="AN6" s="0"/>
      <c r="AO6" s="5" t="s">
        <f>=AO5*(ABS(AO4)-ABS(AO3))</f>
      </c>
      <c r="AP6" s="0" t="s">
        <v>257</v>
      </c>
      <c r="AQ6" s="0"/>
      <c r="AR6" s="6" t="n">
        <v>2</v>
      </c>
      <c r="AS6" s="0" t="s">
        <v>256</v>
      </c>
      <c r="AT6" s="0"/>
      <c r="AU6" s="5" t="s">
        <f>=AU5*(ABS(AU4)-ABS(AU3))</f>
      </c>
      <c r="AV6" s="0" t="s">
        <v>257</v>
      </c>
      <c r="AW6" s="0"/>
      <c r="AX6" s="5" t="s">
        <f>=AX5*(ABS(AX4)-ABS(AX3))</f>
      </c>
      <c r="AY6" s="0" t="s">
        <v>257</v>
      </c>
      <c r="AZ6" s="0"/>
      <c r="BA6" s="5" t="s">
        <f>=BA5*(ABS(BA4)-ABS(BA3))</f>
      </c>
      <c r="BB6" s="0" t="s">
        <v>257</v>
      </c>
      <c r="BC6" s="0"/>
      <c r="BD6" s="5" t="s">
        <f>=BD5*(ABS(BD4)-ABS(BD3))</f>
      </c>
      <c r="BE6" s="0" t="s">
        <v>257</v>
      </c>
      <c r="BF6" s="0"/>
      <c r="BG6" s="5" t="s">
        <f>=SUM(BH2:BH5)/SUM(BG2:BG5)</f>
      </c>
      <c r="BH6" s="0" t="s">
        <v>11</v>
      </c>
      <c r="BI6" s="0"/>
      <c r="BJ6" s="5" t="s">
        <f>=BJ5*(ABS(BJ4)-ABS(BJ3))</f>
      </c>
      <c r="BK6" s="0" t="s">
        <v>257</v>
      </c>
      <c r="BL6" s="0"/>
      <c r="BM6" s="5" t="s">
        <f>=BM5*(ABS(BM4)-ABS(BM3))</f>
      </c>
      <c r="BN6" s="0" t="s">
        <v>257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43.355</v>
      </c>
      <c r="F7" s="0" t="s">
        <v>255</v>
      </c>
      <c r="G7" s="0"/>
      <c r="H7" s="6" t="n">
        <v>309.2</v>
      </c>
      <c r="I7" s="0" t="s">
        <v>255</v>
      </c>
      <c r="J7" s="0"/>
      <c r="K7" s="6" t="n">
        <v>307.22</v>
      </c>
      <c r="L7" s="0" t="s">
        <v>255</v>
      </c>
      <c r="M7" s="0"/>
      <c r="N7" s="0"/>
      <c r="O7" s="0"/>
      <c r="P7" s="0"/>
      <c r="Q7" s="6" t="n">
        <v>4</v>
      </c>
      <c r="R7" s="0" t="s">
        <v>256</v>
      </c>
      <c r="S7" s="0"/>
      <c r="T7" s="0"/>
      <c r="U7" s="0"/>
      <c r="V7" s="0"/>
      <c r="W7" s="5" t="s">
        <f>=W6*(ABS(W5)-ABS(W4))</f>
      </c>
      <c r="X7" s="0" t="s">
        <v>257</v>
      </c>
      <c r="Y7" s="0"/>
      <c r="Z7" s="0"/>
      <c r="AA7" s="0"/>
      <c r="AB7" s="0"/>
      <c r="AC7" s="6" t="n">
        <v>30</v>
      </c>
      <c r="AD7" s="0" t="s">
        <v>256</v>
      </c>
      <c r="AE7" s="0"/>
      <c r="AF7" s="6" t="n">
        <v>7.15</v>
      </c>
      <c r="AG7" s="0" t="s">
        <v>255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257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n">
        <v>1.64</v>
      </c>
      <c r="BH7" s="0" t="s">
        <v>255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256</v>
      </c>
      <c r="G8" s="0"/>
      <c r="H8" s="6" t="n">
        <v>40</v>
      </c>
      <c r="I8" s="0" t="s">
        <v>256</v>
      </c>
      <c r="J8" s="0"/>
      <c r="K8" s="6" t="n">
        <v>40</v>
      </c>
      <c r="L8" s="0" t="s">
        <v>256</v>
      </c>
      <c r="M8" s="0"/>
      <c r="N8" s="0"/>
      <c r="O8" s="0"/>
      <c r="P8" s="0"/>
      <c r="Q8" s="5" t="s">
        <f>=Q7*(ABS(Q6)-ABS(Q5))</f>
      </c>
      <c r="R8" s="0" t="s">
        <v>257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257</v>
      </c>
      <c r="AE8" s="0"/>
      <c r="AF8" s="6" t="n">
        <v>5</v>
      </c>
      <c r="AG8" s="0" t="s">
        <v>256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6</v>
      </c>
      <c r="BH8" s="0" t="s">
        <v>256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257</v>
      </c>
      <c r="G9" s="0"/>
      <c r="H9" s="5" t="s">
        <f>=H8*(ABS(H7)-ABS(H6))</f>
      </c>
      <c r="I9" s="0" t="s">
        <v>257</v>
      </c>
      <c r="J9" s="0"/>
      <c r="K9" s="5" t="s">
        <f>=K8*(ABS(K7)-ABS(K6))</f>
      </c>
      <c r="L9" s="0" t="s">
        <v>257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257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257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85</v>
      </c>
      <c r="B1" s="18" t="s">
        <v>0</v>
      </c>
      <c r="C1" s="18" t="s">
        <v>2</v>
      </c>
      <c r="D1" s="18" t="s">
        <v>258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259</v>
      </c>
      <c r="L1" s="18" t="s">
        <v>260</v>
      </c>
      <c r="M1" s="18" t="s">
        <v>20</v>
      </c>
      <c r="N1" s="18" t="s">
        <v>24</v>
      </c>
      <c r="O1" s="18" t="s">
        <v>261</v>
      </c>
    </row>
    <row collapsed="false" customFormat="false" customHeight="false" hidden="false" ht="12.1" outlineLevel="0" r="2">
      <c r="A2" s="20" t="n">
        <v>43717.512523148</v>
      </c>
      <c r="B2" s="2" t="s">
        <v>213</v>
      </c>
      <c r="C2" s="2" t="s">
        <v>262</v>
      </c>
      <c r="D2" s="2" t="s">
        <v>209</v>
      </c>
      <c r="E2" s="2" t="s">
        <v>18</v>
      </c>
      <c r="F2" s="2" t="s">
        <v>20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2"/>
    </row>
    <row collapsed="false" customFormat="false" customHeight="false" hidden="false" ht="12.1" outlineLevel="0" r="3">
      <c r="A3" s="20" t="n">
        <v>43717.512523148</v>
      </c>
      <c r="B3" s="2" t="s">
        <v>213</v>
      </c>
      <c r="C3" s="2" t="s">
        <v>262</v>
      </c>
      <c r="D3" s="2" t="s">
        <v>209</v>
      </c>
      <c r="E3" s="2" t="s">
        <v>18</v>
      </c>
      <c r="F3" s="2" t="s">
        <v>20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1" t="n">
        <v>43717.512546296</v>
      </c>
      <c r="B4" s="22" t="s">
        <v>263</v>
      </c>
      <c r="C4" s="22" t="s">
        <v>92</v>
      </c>
      <c r="D4" s="22" t="s">
        <v>263</v>
      </c>
      <c r="E4" s="22" t="s">
        <v>263</v>
      </c>
      <c r="F4" s="22" t="s">
        <v>20</v>
      </c>
      <c r="G4" s="23" t="n">
        <v>1</v>
      </c>
      <c r="H4" s="24" t="n">
        <v>1</v>
      </c>
      <c r="I4" s="24" t="n">
        <v>29.73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43717.519606481</v>
      </c>
      <c r="B5" s="22" t="s">
        <v>263</v>
      </c>
      <c r="C5" s="22" t="s">
        <v>92</v>
      </c>
      <c r="D5" s="22" t="s">
        <v>263</v>
      </c>
      <c r="E5" s="22" t="s">
        <v>263</v>
      </c>
      <c r="F5" s="22" t="s">
        <v>24</v>
      </c>
      <c r="G5" s="23" t="n">
        <v>1</v>
      </c>
      <c r="H5" s="24" t="n">
        <v>1</v>
      </c>
      <c r="I5" s="24" t="n">
        <v>2352.04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43717.533634259</v>
      </c>
      <c r="B6" s="2" t="s">
        <v>29</v>
      </c>
      <c r="C6" s="2" t="s">
        <v>264</v>
      </c>
      <c r="D6" s="2" t="s">
        <v>209</v>
      </c>
      <c r="E6" s="2" t="s">
        <v>18</v>
      </c>
      <c r="F6" s="2" t="s">
        <v>24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43717.533680556</v>
      </c>
      <c r="B7" s="22" t="s">
        <v>263</v>
      </c>
      <c r="C7" s="22" t="s">
        <v>92</v>
      </c>
      <c r="D7" s="22" t="s">
        <v>263</v>
      </c>
      <c r="E7" s="22" t="s">
        <v>263</v>
      </c>
      <c r="F7" s="22" t="s">
        <v>24</v>
      </c>
      <c r="G7" s="23" t="n">
        <v>1</v>
      </c>
      <c r="H7" s="24" t="n">
        <v>1</v>
      </c>
      <c r="I7" s="24" t="n">
        <v>2017.04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43717.54181713</v>
      </c>
      <c r="B8" s="2" t="s">
        <v>47</v>
      </c>
      <c r="C8" s="2" t="s">
        <v>265</v>
      </c>
      <c r="D8" s="2" t="s">
        <v>209</v>
      </c>
      <c r="E8" s="2" t="s">
        <v>18</v>
      </c>
      <c r="F8" s="2" t="s">
        <v>24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5" t="n">
        <v>43719</v>
      </c>
      <c r="B9" s="26" t="s">
        <v>266</v>
      </c>
      <c r="C9" s="26" t="s">
        <v>267</v>
      </c>
      <c r="D9" s="26" t="s">
        <v>266</v>
      </c>
      <c r="E9" s="26" t="s">
        <v>266</v>
      </c>
      <c r="F9" s="26" t="s">
        <v>20</v>
      </c>
      <c r="G9" s="27" t="n">
        <v>1</v>
      </c>
      <c r="H9" s="28" t="n">
        <v>-1</v>
      </c>
      <c r="I9" s="28" t="n">
        <v>-1.5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6"/>
    </row>
    <row collapsed="false" customFormat="false" customHeight="false" hidden="false" ht="12.1" outlineLevel="0" r="10">
      <c r="A10" s="21" t="n">
        <v>43738.472222222</v>
      </c>
      <c r="B10" s="22" t="s">
        <v>263</v>
      </c>
      <c r="C10" s="22" t="s">
        <v>92</v>
      </c>
      <c r="D10" s="22" t="s">
        <v>263</v>
      </c>
      <c r="E10" s="22" t="s">
        <v>263</v>
      </c>
      <c r="F10" s="22" t="s">
        <v>24</v>
      </c>
      <c r="G10" s="23" t="n">
        <v>1</v>
      </c>
      <c r="H10" s="24" t="n">
        <v>1</v>
      </c>
      <c r="I10" s="24" t="n">
        <v>2332.69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43738.472233796</v>
      </c>
      <c r="B11" s="2" t="s">
        <v>214</v>
      </c>
      <c r="C11" s="2" t="s">
        <v>268</v>
      </c>
      <c r="D11" s="2" t="s">
        <v>209</v>
      </c>
      <c r="E11" s="2" t="s">
        <v>18</v>
      </c>
      <c r="F11" s="2" t="s">
        <v>24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43738.491840278</v>
      </c>
      <c r="B12" s="2" t="s">
        <v>215</v>
      </c>
      <c r="C12" s="2" t="s">
        <v>269</v>
      </c>
      <c r="D12" s="2" t="s">
        <v>209</v>
      </c>
      <c r="E12" s="2" t="s">
        <v>18</v>
      </c>
      <c r="F12" s="2" t="s">
        <v>24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43738.491840278</v>
      </c>
      <c r="B13" s="22" t="s">
        <v>263</v>
      </c>
      <c r="C13" s="22" t="s">
        <v>92</v>
      </c>
      <c r="D13" s="22" t="s">
        <v>263</v>
      </c>
      <c r="E13" s="22" t="s">
        <v>263</v>
      </c>
      <c r="F13" s="22" t="s">
        <v>24</v>
      </c>
      <c r="G13" s="23" t="n">
        <v>1</v>
      </c>
      <c r="H13" s="24" t="n">
        <v>1</v>
      </c>
      <c r="I13" s="24" t="n">
        <v>860.58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43738.501736111</v>
      </c>
      <c r="B14" s="22" t="s">
        <v>263</v>
      </c>
      <c r="C14" s="22" t="s">
        <v>92</v>
      </c>
      <c r="D14" s="22" t="s">
        <v>263</v>
      </c>
      <c r="E14" s="22" t="s">
        <v>263</v>
      </c>
      <c r="F14" s="22" t="s">
        <v>24</v>
      </c>
      <c r="G14" s="23" t="n">
        <v>1</v>
      </c>
      <c r="H14" s="24" t="n">
        <v>1</v>
      </c>
      <c r="I14" s="24" t="n">
        <v>3556.14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43738.502615741</v>
      </c>
      <c r="B15" s="2" t="s">
        <v>216</v>
      </c>
      <c r="C15" s="2" t="s">
        <v>270</v>
      </c>
      <c r="D15" s="2" t="s">
        <v>209</v>
      </c>
      <c r="E15" s="2" t="s">
        <v>18</v>
      </c>
      <c r="F15" s="2" t="s">
        <v>24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43738.518564815</v>
      </c>
      <c r="B16" s="2" t="s">
        <v>26</v>
      </c>
      <c r="C16" s="2" t="s">
        <v>271</v>
      </c>
      <c r="D16" s="2" t="s">
        <v>209</v>
      </c>
      <c r="E16" s="2" t="s">
        <v>18</v>
      </c>
      <c r="F16" s="2" t="s">
        <v>24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43738.518576389</v>
      </c>
      <c r="B17" s="22" t="s">
        <v>263</v>
      </c>
      <c r="C17" s="22" t="s">
        <v>92</v>
      </c>
      <c r="D17" s="22" t="s">
        <v>263</v>
      </c>
      <c r="E17" s="22" t="s">
        <v>263</v>
      </c>
      <c r="F17" s="22" t="s">
        <v>24</v>
      </c>
      <c r="G17" s="23" t="n">
        <v>1</v>
      </c>
      <c r="H17" s="24" t="n">
        <v>1</v>
      </c>
      <c r="I17" s="24" t="n">
        <v>2277.32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43738.529988426</v>
      </c>
      <c r="B18" s="2" t="s">
        <v>217</v>
      </c>
      <c r="C18" s="2" t="s">
        <v>272</v>
      </c>
      <c r="D18" s="2" t="s">
        <v>209</v>
      </c>
      <c r="E18" s="2" t="s">
        <v>18</v>
      </c>
      <c r="F18" s="2" t="s">
        <v>24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43738.530034722</v>
      </c>
      <c r="B19" s="22" t="s">
        <v>263</v>
      </c>
      <c r="C19" s="22" t="s">
        <v>92</v>
      </c>
      <c r="D19" s="22" t="s">
        <v>263</v>
      </c>
      <c r="E19" s="22" t="s">
        <v>263</v>
      </c>
      <c r="F19" s="22" t="s">
        <v>24</v>
      </c>
      <c r="G19" s="23" t="n">
        <v>1</v>
      </c>
      <c r="H19" s="24" t="n">
        <v>1</v>
      </c>
      <c r="I19" s="24" t="n">
        <v>694.38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43738.530636574</v>
      </c>
      <c r="B20" s="2" t="s">
        <v>218</v>
      </c>
      <c r="C20" s="2" t="s">
        <v>273</v>
      </c>
      <c r="D20" s="2" t="s">
        <v>209</v>
      </c>
      <c r="E20" s="2" t="s">
        <v>18</v>
      </c>
      <c r="F20" s="2" t="s">
        <v>24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43738.530671296</v>
      </c>
      <c r="B21" s="22" t="s">
        <v>263</v>
      </c>
      <c r="C21" s="22" t="s">
        <v>92</v>
      </c>
      <c r="D21" s="22" t="s">
        <v>263</v>
      </c>
      <c r="E21" s="22" t="s">
        <v>263</v>
      </c>
      <c r="F21" s="22" t="s">
        <v>24</v>
      </c>
      <c r="G21" s="23" t="n">
        <v>1</v>
      </c>
      <c r="H21" s="24" t="n">
        <v>1</v>
      </c>
      <c r="I21" s="24" t="n">
        <v>634.2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43740</v>
      </c>
      <c r="B22" s="26" t="s">
        <v>266</v>
      </c>
      <c r="C22" s="26" t="s">
        <v>267</v>
      </c>
      <c r="D22" s="26" t="s">
        <v>266</v>
      </c>
      <c r="E22" s="26" t="s">
        <v>266</v>
      </c>
      <c r="F22" s="26" t="s">
        <v>24</v>
      </c>
      <c r="G22" s="27" t="n">
        <v>1</v>
      </c>
      <c r="H22" s="28" t="n">
        <v>-1</v>
      </c>
      <c r="I22" s="28" t="n">
        <v>-99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1" t="n">
        <v>43808.781631944</v>
      </c>
      <c r="B23" s="22" t="s">
        <v>274</v>
      </c>
      <c r="C23" s="22" t="s">
        <v>275</v>
      </c>
      <c r="D23" s="22" t="s">
        <v>274</v>
      </c>
      <c r="E23" s="22" t="s">
        <v>274</v>
      </c>
      <c r="F23" s="22" t="s">
        <v>20</v>
      </c>
      <c r="G23" s="23" t="n">
        <v>1</v>
      </c>
      <c r="H23" s="24" t="n">
        <v>1</v>
      </c>
      <c r="I23" s="24" t="n">
        <v>0.32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5" t="n">
        <v>43845.548541667</v>
      </c>
      <c r="B24" s="26" t="s">
        <v>276</v>
      </c>
      <c r="C24" s="26" t="s">
        <v>277</v>
      </c>
      <c r="D24" s="26" t="s">
        <v>276</v>
      </c>
      <c r="E24" s="26" t="s">
        <v>276</v>
      </c>
      <c r="F24" s="26" t="s">
        <v>24</v>
      </c>
      <c r="G24" s="27" t="n">
        <v>1</v>
      </c>
      <c r="H24" s="28" t="n">
        <v>-1</v>
      </c>
      <c r="I24" s="28" t="n">
        <v>-19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43845.548541667</v>
      </c>
      <c r="B25" s="22" t="s">
        <v>274</v>
      </c>
      <c r="C25" s="22" t="s">
        <v>278</v>
      </c>
      <c r="D25" s="22" t="s">
        <v>274</v>
      </c>
      <c r="E25" s="22" t="s">
        <v>274</v>
      </c>
      <c r="F25" s="22" t="s">
        <v>24</v>
      </c>
      <c r="G25" s="23" t="n">
        <v>1</v>
      </c>
      <c r="H25" s="24" t="n">
        <v>1</v>
      </c>
      <c r="I25" s="24" t="n">
        <v>147.19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43851.628981481</v>
      </c>
      <c r="B26" s="26" t="s">
        <v>276</v>
      </c>
      <c r="C26" s="26" t="s">
        <v>279</v>
      </c>
      <c r="D26" s="26" t="s">
        <v>276</v>
      </c>
      <c r="E26" s="26" t="s">
        <v>276</v>
      </c>
      <c r="F26" s="26" t="s">
        <v>24</v>
      </c>
      <c r="G26" s="27" t="n">
        <v>1</v>
      </c>
      <c r="H26" s="28" t="n">
        <v>-1</v>
      </c>
      <c r="I26" s="28" t="n">
        <v>-3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1" t="n">
        <v>43851.628981481</v>
      </c>
      <c r="B27" s="22" t="s">
        <v>274</v>
      </c>
      <c r="C27" s="22" t="s">
        <v>280</v>
      </c>
      <c r="D27" s="22" t="s">
        <v>274</v>
      </c>
      <c r="E27" s="22" t="s">
        <v>274</v>
      </c>
      <c r="F27" s="22" t="s">
        <v>24</v>
      </c>
      <c r="G27" s="23" t="n">
        <v>1</v>
      </c>
      <c r="H27" s="24" t="n">
        <v>1</v>
      </c>
      <c r="I27" s="24" t="n">
        <v>24.36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5" t="n">
        <v>43851.659074074</v>
      </c>
      <c r="B28" s="26" t="s">
        <v>276</v>
      </c>
      <c r="C28" s="26" t="s">
        <v>281</v>
      </c>
      <c r="D28" s="26" t="s">
        <v>276</v>
      </c>
      <c r="E28" s="26" t="s">
        <v>276</v>
      </c>
      <c r="F28" s="26" t="s">
        <v>24</v>
      </c>
      <c r="G28" s="27" t="n">
        <v>1</v>
      </c>
      <c r="H28" s="28" t="n">
        <v>-1</v>
      </c>
      <c r="I28" s="28" t="n">
        <v>-3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1" t="n">
        <v>43851.659074074</v>
      </c>
      <c r="B29" s="22" t="s">
        <v>274</v>
      </c>
      <c r="C29" s="22" t="s">
        <v>282</v>
      </c>
      <c r="D29" s="22" t="s">
        <v>274</v>
      </c>
      <c r="E29" s="22" t="s">
        <v>274</v>
      </c>
      <c r="F29" s="22" t="s">
        <v>24</v>
      </c>
      <c r="G29" s="23" t="n">
        <v>1</v>
      </c>
      <c r="H29" s="24" t="n">
        <v>1</v>
      </c>
      <c r="I29" s="24" t="n">
        <v>24.36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9" t="n">
        <v>43886.771481481</v>
      </c>
      <c r="B30" s="30" t="s">
        <v>215</v>
      </c>
      <c r="C30" s="30" t="s">
        <v>269</v>
      </c>
      <c r="D30" s="30" t="s">
        <v>211</v>
      </c>
      <c r="E30" s="30" t="s">
        <v>18</v>
      </c>
      <c r="F30" s="30" t="s">
        <v>24</v>
      </c>
      <c r="G30" s="31" t="n">
        <v>-10</v>
      </c>
      <c r="H30" s="32" t="n">
        <v>127.4</v>
      </c>
      <c r="I30" s="32" t="n">
        <v>1274</v>
      </c>
      <c r="J30" s="32" t="n">
        <v>0</v>
      </c>
      <c r="K30" s="32" t="n">
        <v>-3.82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43902.81275463</v>
      </c>
      <c r="B31" s="22" t="s">
        <v>274</v>
      </c>
      <c r="C31" s="22" t="s">
        <v>275</v>
      </c>
      <c r="D31" s="22" t="s">
        <v>274</v>
      </c>
      <c r="E31" s="22" t="s">
        <v>274</v>
      </c>
      <c r="F31" s="22" t="s">
        <v>20</v>
      </c>
      <c r="G31" s="23" t="n">
        <v>1</v>
      </c>
      <c r="H31" s="24" t="n">
        <v>1</v>
      </c>
      <c r="I31" s="24" t="n">
        <v>0.41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4"/>
      <c r="O31" s="22"/>
    </row>
    <row collapsed="false" customFormat="false" customHeight="false" hidden="false" ht="12.1" outlineLevel="0" r="32">
      <c r="A32" s="20" t="n">
        <v>43903.66787037</v>
      </c>
      <c r="B32" s="2" t="s">
        <v>213</v>
      </c>
      <c r="C32" s="2" t="s">
        <v>262</v>
      </c>
      <c r="D32" s="2" t="s">
        <v>209</v>
      </c>
      <c r="E32" s="2" t="s">
        <v>18</v>
      </c>
      <c r="F32" s="2" t="s">
        <v>20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43903.66787037</v>
      </c>
      <c r="B33" s="2" t="s">
        <v>213</v>
      </c>
      <c r="C33" s="2" t="s">
        <v>262</v>
      </c>
      <c r="D33" s="2" t="s">
        <v>209</v>
      </c>
      <c r="E33" s="2" t="s">
        <v>18</v>
      </c>
      <c r="F33" s="2" t="s">
        <v>20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43903.66787037</v>
      </c>
      <c r="B34" s="2" t="s">
        <v>213</v>
      </c>
      <c r="C34" s="2" t="s">
        <v>262</v>
      </c>
      <c r="D34" s="2" t="s">
        <v>209</v>
      </c>
      <c r="E34" s="2" t="s">
        <v>18</v>
      </c>
      <c r="F34" s="2" t="s">
        <v>20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43903.667916667</v>
      </c>
      <c r="B35" s="22" t="s">
        <v>263</v>
      </c>
      <c r="C35" s="22" t="s">
        <v>92</v>
      </c>
      <c r="D35" s="22" t="s">
        <v>263</v>
      </c>
      <c r="E35" s="22" t="s">
        <v>263</v>
      </c>
      <c r="F35" s="22" t="s">
        <v>20</v>
      </c>
      <c r="G35" s="23" t="n">
        <v>1</v>
      </c>
      <c r="H35" s="24" t="n">
        <v>1</v>
      </c>
      <c r="I35" s="24" t="n">
        <v>17.31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43903.668599537</v>
      </c>
      <c r="B36" s="2" t="s">
        <v>47</v>
      </c>
      <c r="C36" s="2" t="s">
        <v>265</v>
      </c>
      <c r="D36" s="2" t="s">
        <v>209</v>
      </c>
      <c r="E36" s="2" t="s">
        <v>18</v>
      </c>
      <c r="F36" s="2" t="s">
        <v>24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43903.668611111</v>
      </c>
      <c r="B37" s="22" t="s">
        <v>263</v>
      </c>
      <c r="C37" s="22" t="s">
        <v>92</v>
      </c>
      <c r="D37" s="22" t="s">
        <v>263</v>
      </c>
      <c r="E37" s="22" t="s">
        <v>263</v>
      </c>
      <c r="F37" s="22" t="s">
        <v>24</v>
      </c>
      <c r="G37" s="23" t="n">
        <v>1</v>
      </c>
      <c r="H37" s="24" t="n">
        <v>1</v>
      </c>
      <c r="I37" s="24" t="n">
        <v>1721.65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1" t="n">
        <v>43903.672604167</v>
      </c>
      <c r="B38" s="22" t="s">
        <v>263</v>
      </c>
      <c r="C38" s="22" t="s">
        <v>92</v>
      </c>
      <c r="D38" s="22" t="s">
        <v>263</v>
      </c>
      <c r="E38" s="22" t="s">
        <v>263</v>
      </c>
      <c r="F38" s="22" t="s">
        <v>24</v>
      </c>
      <c r="G38" s="23" t="n">
        <v>1</v>
      </c>
      <c r="H38" s="24" t="n">
        <v>1</v>
      </c>
      <c r="I38" s="24" t="n">
        <v>1811.92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43903.674166667</v>
      </c>
      <c r="B39" s="2" t="s">
        <v>216</v>
      </c>
      <c r="C39" s="2" t="s">
        <v>270</v>
      </c>
      <c r="D39" s="2" t="s">
        <v>209</v>
      </c>
      <c r="E39" s="2" t="s">
        <v>18</v>
      </c>
      <c r="F39" s="2" t="s">
        <v>24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1" t="n">
        <v>43903.674178241</v>
      </c>
      <c r="B40" s="22" t="s">
        <v>263</v>
      </c>
      <c r="C40" s="22" t="s">
        <v>92</v>
      </c>
      <c r="D40" s="22" t="s">
        <v>263</v>
      </c>
      <c r="E40" s="22" t="s">
        <v>263</v>
      </c>
      <c r="F40" s="22" t="s">
        <v>24</v>
      </c>
      <c r="G40" s="23" t="n">
        <v>1</v>
      </c>
      <c r="H40" s="24" t="n">
        <v>1</v>
      </c>
      <c r="I40" s="24" t="n">
        <v>2442.31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43903.674641204</v>
      </c>
      <c r="B41" s="22" t="s">
        <v>263</v>
      </c>
      <c r="C41" s="22" t="s">
        <v>92</v>
      </c>
      <c r="D41" s="22" t="s">
        <v>263</v>
      </c>
      <c r="E41" s="22" t="s">
        <v>263</v>
      </c>
      <c r="F41" s="22" t="s">
        <v>24</v>
      </c>
      <c r="G41" s="23" t="n">
        <v>1</v>
      </c>
      <c r="H41" s="24" t="n">
        <v>1</v>
      </c>
      <c r="I41" s="24" t="n">
        <v>492.48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43903.675393519</v>
      </c>
      <c r="B42" s="22" t="s">
        <v>263</v>
      </c>
      <c r="C42" s="22" t="s">
        <v>92</v>
      </c>
      <c r="D42" s="22" t="s">
        <v>263</v>
      </c>
      <c r="E42" s="22" t="s">
        <v>263</v>
      </c>
      <c r="F42" s="22" t="s">
        <v>24</v>
      </c>
      <c r="G42" s="23" t="n">
        <v>1</v>
      </c>
      <c r="H42" s="24" t="n">
        <v>1</v>
      </c>
      <c r="I42" s="24" t="n">
        <v>486.46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43903.675833333</v>
      </c>
      <c r="B43" s="2" t="s">
        <v>26</v>
      </c>
      <c r="C43" s="2" t="s">
        <v>271</v>
      </c>
      <c r="D43" s="2" t="s">
        <v>209</v>
      </c>
      <c r="E43" s="2" t="s">
        <v>18</v>
      </c>
      <c r="F43" s="2" t="s">
        <v>24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43903.675856481</v>
      </c>
      <c r="B44" s="22" t="s">
        <v>263</v>
      </c>
      <c r="C44" s="22" t="s">
        <v>92</v>
      </c>
      <c r="D44" s="22" t="s">
        <v>263</v>
      </c>
      <c r="E44" s="22" t="s">
        <v>263</v>
      </c>
      <c r="F44" s="22" t="s">
        <v>24</v>
      </c>
      <c r="G44" s="23" t="n">
        <v>1</v>
      </c>
      <c r="H44" s="24" t="n">
        <v>1</v>
      </c>
      <c r="I44" s="24" t="n">
        <v>1945.82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43903.676203704</v>
      </c>
      <c r="B45" s="22" t="s">
        <v>263</v>
      </c>
      <c r="C45" s="22" t="s">
        <v>92</v>
      </c>
      <c r="D45" s="22" t="s">
        <v>263</v>
      </c>
      <c r="E45" s="22" t="s">
        <v>263</v>
      </c>
      <c r="F45" s="22" t="s">
        <v>24</v>
      </c>
      <c r="G45" s="23" t="n">
        <v>1</v>
      </c>
      <c r="H45" s="24" t="n">
        <v>1</v>
      </c>
      <c r="I45" s="24" t="n">
        <v>1845.52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0" t="n">
        <v>43903.676273148</v>
      </c>
      <c r="B46" s="2" t="s">
        <v>29</v>
      </c>
      <c r="C46" s="2" t="s">
        <v>264</v>
      </c>
      <c r="D46" s="2" t="s">
        <v>209</v>
      </c>
      <c r="E46" s="2" t="s">
        <v>18</v>
      </c>
      <c r="F46" s="2" t="s">
        <v>24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43903.683645833</v>
      </c>
      <c r="B47" s="2" t="s">
        <v>217</v>
      </c>
      <c r="C47" s="2" t="s">
        <v>272</v>
      </c>
      <c r="D47" s="2" t="s">
        <v>209</v>
      </c>
      <c r="E47" s="2" t="s">
        <v>18</v>
      </c>
      <c r="F47" s="2" t="s">
        <v>24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43903.684375</v>
      </c>
      <c r="B48" s="2" t="s">
        <v>218</v>
      </c>
      <c r="C48" s="2" t="s">
        <v>273</v>
      </c>
      <c r="D48" s="2" t="s">
        <v>209</v>
      </c>
      <c r="E48" s="2" t="s">
        <v>18</v>
      </c>
      <c r="F48" s="2" t="s">
        <v>24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43903.705787037</v>
      </c>
      <c r="B49" s="2" t="s">
        <v>55</v>
      </c>
      <c r="C49" s="2" t="s">
        <v>283</v>
      </c>
      <c r="D49" s="2" t="s">
        <v>209</v>
      </c>
      <c r="E49" s="2" t="s">
        <v>18</v>
      </c>
      <c r="F49" s="2" t="s">
        <v>24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43903.705833333</v>
      </c>
      <c r="B50" s="22" t="s">
        <v>263</v>
      </c>
      <c r="C50" s="22" t="s">
        <v>92</v>
      </c>
      <c r="D50" s="22" t="s">
        <v>263</v>
      </c>
      <c r="E50" s="22" t="s">
        <v>263</v>
      </c>
      <c r="F50" s="22" t="s">
        <v>24</v>
      </c>
      <c r="G50" s="23" t="n">
        <v>1</v>
      </c>
      <c r="H50" s="24" t="n">
        <v>1</v>
      </c>
      <c r="I50" s="24" t="n">
        <v>2693.06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43903.707650463</v>
      </c>
      <c r="B51" s="2" t="s">
        <v>66</v>
      </c>
      <c r="C51" s="2" t="s">
        <v>284</v>
      </c>
      <c r="D51" s="2" t="s">
        <v>209</v>
      </c>
      <c r="E51" s="2" t="s">
        <v>18</v>
      </c>
      <c r="F51" s="2" t="s">
        <v>24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43903.710069444</v>
      </c>
      <c r="B52" s="2" t="s">
        <v>219</v>
      </c>
      <c r="C52" s="2" t="s">
        <v>285</v>
      </c>
      <c r="D52" s="2" t="s">
        <v>209</v>
      </c>
      <c r="E52" s="2" t="s">
        <v>18</v>
      </c>
      <c r="F52" s="2" t="s">
        <v>24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43903.710092593</v>
      </c>
      <c r="B53" s="22" t="s">
        <v>263</v>
      </c>
      <c r="C53" s="22" t="s">
        <v>92</v>
      </c>
      <c r="D53" s="22" t="s">
        <v>263</v>
      </c>
      <c r="E53" s="22" t="s">
        <v>263</v>
      </c>
      <c r="F53" s="22" t="s">
        <v>24</v>
      </c>
      <c r="G53" s="23" t="n">
        <v>1</v>
      </c>
      <c r="H53" s="24" t="n">
        <v>1</v>
      </c>
      <c r="I53" s="24" t="n">
        <v>917.75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43903.714675926</v>
      </c>
      <c r="B54" s="22" t="s">
        <v>263</v>
      </c>
      <c r="C54" s="22" t="s">
        <v>92</v>
      </c>
      <c r="D54" s="22" t="s">
        <v>263</v>
      </c>
      <c r="E54" s="22" t="s">
        <v>263</v>
      </c>
      <c r="F54" s="22" t="s">
        <v>24</v>
      </c>
      <c r="G54" s="23" t="n">
        <v>1</v>
      </c>
      <c r="H54" s="24" t="n">
        <v>1</v>
      </c>
      <c r="I54" s="24" t="n">
        <v>4543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43903.715173611</v>
      </c>
      <c r="B55" s="2" t="s">
        <v>220</v>
      </c>
      <c r="C55" s="2" t="s">
        <v>286</v>
      </c>
      <c r="D55" s="2" t="s">
        <v>209</v>
      </c>
      <c r="E55" s="2" t="s">
        <v>18</v>
      </c>
      <c r="F55" s="2" t="s">
        <v>24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43903.717962963</v>
      </c>
      <c r="B56" s="2" t="s">
        <v>214</v>
      </c>
      <c r="C56" s="2" t="s">
        <v>268</v>
      </c>
      <c r="D56" s="2" t="s">
        <v>209</v>
      </c>
      <c r="E56" s="2" t="s">
        <v>18</v>
      </c>
      <c r="F56" s="2" t="s">
        <v>24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9" t="n">
        <v>43913.685046296</v>
      </c>
      <c r="B57" s="30" t="s">
        <v>216</v>
      </c>
      <c r="C57" s="30" t="s">
        <v>270</v>
      </c>
      <c r="D57" s="30" t="s">
        <v>211</v>
      </c>
      <c r="E57" s="30" t="s">
        <v>18</v>
      </c>
      <c r="F57" s="30" t="s">
        <v>24</v>
      </c>
      <c r="G57" s="31" t="n">
        <v>-1</v>
      </c>
      <c r="H57" s="32" t="n">
        <v>3015</v>
      </c>
      <c r="I57" s="32" t="n">
        <v>3015</v>
      </c>
      <c r="J57" s="32" t="n">
        <v>0</v>
      </c>
      <c r="K57" s="32" t="n">
        <v>-9.05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43913.75494213</v>
      </c>
      <c r="B58" s="2" t="s">
        <v>35</v>
      </c>
      <c r="C58" s="2" t="s">
        <v>36</v>
      </c>
      <c r="D58" s="2" t="s">
        <v>209</v>
      </c>
      <c r="E58" s="2" t="s">
        <v>18</v>
      </c>
      <c r="F58" s="2" t="s">
        <v>20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43913.754976852</v>
      </c>
      <c r="B59" s="22" t="s">
        <v>263</v>
      </c>
      <c r="C59" s="22" t="s">
        <v>92</v>
      </c>
      <c r="D59" s="22" t="s">
        <v>263</v>
      </c>
      <c r="E59" s="22" t="s">
        <v>263</v>
      </c>
      <c r="F59" s="22" t="s">
        <v>20</v>
      </c>
      <c r="G59" s="23" t="n">
        <v>1</v>
      </c>
      <c r="H59" s="24" t="n">
        <v>1</v>
      </c>
      <c r="I59" s="24" t="n">
        <v>26.78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33" t="n">
        <v>43916.728622685</v>
      </c>
      <c r="B60" s="34" t="s">
        <v>287</v>
      </c>
      <c r="C60" s="34" t="s">
        <v>101</v>
      </c>
      <c r="D60" s="34" t="s">
        <v>287</v>
      </c>
      <c r="E60" s="34" t="s">
        <v>287</v>
      </c>
      <c r="F60" s="34" t="s">
        <v>24</v>
      </c>
      <c r="G60" s="35" t="n">
        <v>1</v>
      </c>
      <c r="H60" s="36" t="n">
        <v>-3242</v>
      </c>
      <c r="I60" s="36" t="n">
        <v>-3242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9" t="n">
        <v>43922.450752315</v>
      </c>
      <c r="B61" s="30" t="s">
        <v>214</v>
      </c>
      <c r="C61" s="30" t="s">
        <v>268</v>
      </c>
      <c r="D61" s="30" t="s">
        <v>211</v>
      </c>
      <c r="E61" s="30" t="s">
        <v>18</v>
      </c>
      <c r="F61" s="30" t="s">
        <v>24</v>
      </c>
      <c r="G61" s="31" t="n">
        <v>-1</v>
      </c>
      <c r="H61" s="32" t="n">
        <v>2104</v>
      </c>
      <c r="I61" s="32" t="n">
        <v>2104</v>
      </c>
      <c r="J61" s="32" t="n">
        <v>0</v>
      </c>
      <c r="K61" s="32" t="n">
        <v>-6.31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43922.475925926</v>
      </c>
      <c r="B62" s="30" t="s">
        <v>66</v>
      </c>
      <c r="C62" s="30" t="s">
        <v>284</v>
      </c>
      <c r="D62" s="30" t="s">
        <v>211</v>
      </c>
      <c r="E62" s="30" t="s">
        <v>18</v>
      </c>
      <c r="F62" s="30" t="s">
        <v>24</v>
      </c>
      <c r="G62" s="31" t="n">
        <v>-10</v>
      </c>
      <c r="H62" s="32" t="n">
        <v>122.6</v>
      </c>
      <c r="I62" s="32" t="n">
        <v>1226</v>
      </c>
      <c r="J62" s="32" t="n">
        <v>0</v>
      </c>
      <c r="K62" s="32" t="n">
        <v>-3.68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43924.514375</v>
      </c>
      <c r="B63" s="34" t="s">
        <v>287</v>
      </c>
      <c r="C63" s="34" t="s">
        <v>101</v>
      </c>
      <c r="D63" s="34" t="s">
        <v>287</v>
      </c>
      <c r="E63" s="34" t="s">
        <v>287</v>
      </c>
      <c r="F63" s="34" t="s">
        <v>24</v>
      </c>
      <c r="G63" s="35" t="n">
        <v>1</v>
      </c>
      <c r="H63" s="36" t="n">
        <v>-3320.91</v>
      </c>
      <c r="I63" s="36" t="n">
        <v>-3320.91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43928.482534722</v>
      </c>
      <c r="B64" s="2" t="s">
        <v>35</v>
      </c>
      <c r="C64" s="2" t="s">
        <v>36</v>
      </c>
      <c r="D64" s="2" t="s">
        <v>209</v>
      </c>
      <c r="E64" s="2" t="s">
        <v>18</v>
      </c>
      <c r="F64" s="2" t="s">
        <v>20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43928.482534722</v>
      </c>
      <c r="B65" s="22" t="s">
        <v>263</v>
      </c>
      <c r="C65" s="22" t="s">
        <v>92</v>
      </c>
      <c r="D65" s="22" t="s">
        <v>263</v>
      </c>
      <c r="E65" s="22" t="s">
        <v>263</v>
      </c>
      <c r="F65" s="22" t="s">
        <v>20</v>
      </c>
      <c r="G65" s="23" t="n">
        <v>1</v>
      </c>
      <c r="H65" s="24" t="n">
        <v>1</v>
      </c>
      <c r="I65" s="24" t="n">
        <v>30.3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43928.485034722</v>
      </c>
      <c r="B66" s="2" t="s">
        <v>221</v>
      </c>
      <c r="C66" s="2" t="s">
        <v>288</v>
      </c>
      <c r="D66" s="2" t="s">
        <v>209</v>
      </c>
      <c r="E66" s="2" t="s">
        <v>18</v>
      </c>
      <c r="F66" s="2" t="s">
        <v>20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1" t="n">
        <v>43928.485081019</v>
      </c>
      <c r="B67" s="22" t="s">
        <v>263</v>
      </c>
      <c r="C67" s="22" t="s">
        <v>92</v>
      </c>
      <c r="D67" s="22" t="s">
        <v>263</v>
      </c>
      <c r="E67" s="22" t="s">
        <v>263</v>
      </c>
      <c r="F67" s="22" t="s">
        <v>20</v>
      </c>
      <c r="G67" s="23" t="n">
        <v>1</v>
      </c>
      <c r="H67" s="24" t="n">
        <v>1</v>
      </c>
      <c r="I67" s="24" t="n">
        <v>22.37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9" t="n">
        <v>43942.423645833</v>
      </c>
      <c r="B68" s="30" t="s">
        <v>219</v>
      </c>
      <c r="C68" s="30" t="s">
        <v>285</v>
      </c>
      <c r="D68" s="30" t="s">
        <v>211</v>
      </c>
      <c r="E68" s="30" t="s">
        <v>18</v>
      </c>
      <c r="F68" s="30" t="s">
        <v>24</v>
      </c>
      <c r="G68" s="31" t="n">
        <v>-10</v>
      </c>
      <c r="H68" s="32" t="n">
        <v>111.07</v>
      </c>
      <c r="I68" s="32" t="n">
        <v>1110.7</v>
      </c>
      <c r="J68" s="32" t="n">
        <v>0</v>
      </c>
      <c r="K68" s="32" t="n">
        <v>-3.33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9" t="n">
        <v>43942.424780093</v>
      </c>
      <c r="B69" s="30" t="s">
        <v>55</v>
      </c>
      <c r="C69" s="30" t="s">
        <v>283</v>
      </c>
      <c r="D69" s="30" t="s">
        <v>211</v>
      </c>
      <c r="E69" s="30" t="s">
        <v>18</v>
      </c>
      <c r="F69" s="30" t="s">
        <v>24</v>
      </c>
      <c r="G69" s="31" t="n">
        <v>-10</v>
      </c>
      <c r="H69" s="32" t="n">
        <v>302.35</v>
      </c>
      <c r="I69" s="32" t="n">
        <v>3023.5</v>
      </c>
      <c r="J69" s="32" t="n">
        <v>0</v>
      </c>
      <c r="K69" s="32" t="n">
        <v>-9.07</v>
      </c>
      <c r="L69" s="32" t="n">
        <v>0</v>
      </c>
      <c r="M69" s="32"/>
      <c r="N69" s="6" t="s">
        <f>=I69+J69+K69+L69</f>
      </c>
      <c r="O69" s="30"/>
    </row>
    <row collapsed="false" customFormat="false" customHeight="false" hidden="false" ht="12.1" outlineLevel="0" r="70">
      <c r="A70" s="29" t="n">
        <v>43942.493229167</v>
      </c>
      <c r="B70" s="30" t="s">
        <v>47</v>
      </c>
      <c r="C70" s="30" t="s">
        <v>265</v>
      </c>
      <c r="D70" s="30" t="s">
        <v>211</v>
      </c>
      <c r="E70" s="30" t="s">
        <v>18</v>
      </c>
      <c r="F70" s="30" t="s">
        <v>24</v>
      </c>
      <c r="G70" s="31" t="n">
        <v>-10</v>
      </c>
      <c r="H70" s="32" t="n">
        <v>183.33</v>
      </c>
      <c r="I70" s="32" t="n">
        <v>1833.3</v>
      </c>
      <c r="J70" s="32" t="n">
        <v>0</v>
      </c>
      <c r="K70" s="32" t="n">
        <v>-5.5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33" t="n">
        <v>43945.684756944</v>
      </c>
      <c r="B71" s="34" t="s">
        <v>287</v>
      </c>
      <c r="C71" s="34" t="s">
        <v>101</v>
      </c>
      <c r="D71" s="34" t="s">
        <v>287</v>
      </c>
      <c r="E71" s="34" t="s">
        <v>287</v>
      </c>
      <c r="F71" s="34" t="s">
        <v>24</v>
      </c>
      <c r="G71" s="35" t="n">
        <v>1</v>
      </c>
      <c r="H71" s="36" t="n">
        <v>-5949.6</v>
      </c>
      <c r="I71" s="36" t="n">
        <v>-5949.6</v>
      </c>
      <c r="J71" s="36" t="n">
        <v>0</v>
      </c>
      <c r="K71" s="36" t="n">
        <v>0</v>
      </c>
      <c r="L71" s="36" t="n">
        <v>0</v>
      </c>
      <c r="M71" s="36"/>
      <c r="N71" s="6" t="s">
        <f>=I71+J71+K71+L71</f>
      </c>
      <c r="O71" s="34"/>
    </row>
    <row collapsed="false" customFormat="false" customHeight="false" hidden="false" ht="12.1" outlineLevel="0" r="72">
      <c r="A72" s="21" t="n">
        <v>43949.623333333</v>
      </c>
      <c r="B72" s="22" t="s">
        <v>263</v>
      </c>
      <c r="C72" s="22" t="s">
        <v>92</v>
      </c>
      <c r="D72" s="22" t="s">
        <v>263</v>
      </c>
      <c r="E72" s="22" t="s">
        <v>263</v>
      </c>
      <c r="F72" s="22" t="s">
        <v>20</v>
      </c>
      <c r="G72" s="23" t="n">
        <v>1</v>
      </c>
      <c r="H72" s="24" t="n">
        <v>1</v>
      </c>
      <c r="I72" s="24" t="n">
        <v>61.79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43949.625</v>
      </c>
      <c r="B73" s="2" t="s">
        <v>35</v>
      </c>
      <c r="C73" s="2" t="s">
        <v>36</v>
      </c>
      <c r="D73" s="2" t="s">
        <v>209</v>
      </c>
      <c r="E73" s="2" t="s">
        <v>18</v>
      </c>
      <c r="F73" s="2" t="s">
        <v>20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43957.757881944</v>
      </c>
      <c r="B74" s="22" t="s">
        <v>274</v>
      </c>
      <c r="C74" s="22" t="s">
        <v>289</v>
      </c>
      <c r="D74" s="22" t="s">
        <v>274</v>
      </c>
      <c r="E74" s="22" t="s">
        <v>274</v>
      </c>
      <c r="F74" s="22" t="s">
        <v>20</v>
      </c>
      <c r="G74" s="23" t="n">
        <v>1</v>
      </c>
      <c r="H74" s="24" t="n">
        <v>1</v>
      </c>
      <c r="I74" s="24" t="n">
        <v>0.93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43965.776458333</v>
      </c>
      <c r="B75" s="22" t="s">
        <v>263</v>
      </c>
      <c r="C75" s="22" t="s">
        <v>92</v>
      </c>
      <c r="D75" s="22" t="s">
        <v>263</v>
      </c>
      <c r="E75" s="22" t="s">
        <v>263</v>
      </c>
      <c r="F75" s="22" t="s">
        <v>24</v>
      </c>
      <c r="G75" s="23" t="n">
        <v>1</v>
      </c>
      <c r="H75" s="24" t="n">
        <v>1</v>
      </c>
      <c r="I75" s="24" t="n">
        <v>3636.88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0" t="n">
        <v>43965.776585648</v>
      </c>
      <c r="B76" s="2" t="s">
        <v>22</v>
      </c>
      <c r="C76" s="2" t="s">
        <v>290</v>
      </c>
      <c r="D76" s="2" t="s">
        <v>209</v>
      </c>
      <c r="E76" s="2" t="s">
        <v>18</v>
      </c>
      <c r="F76" s="2" t="s">
        <v>24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43966.738993056</v>
      </c>
      <c r="B77" s="2" t="s">
        <v>222</v>
      </c>
      <c r="C77" s="2" t="s">
        <v>291</v>
      </c>
      <c r="D77" s="2" t="s">
        <v>209</v>
      </c>
      <c r="E77" s="2" t="s">
        <v>18</v>
      </c>
      <c r="F77" s="2" t="s">
        <v>20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1" t="n">
        <v>43966.738993056</v>
      </c>
      <c r="B78" s="22" t="s">
        <v>263</v>
      </c>
      <c r="C78" s="22" t="s">
        <v>92</v>
      </c>
      <c r="D78" s="22" t="s">
        <v>263</v>
      </c>
      <c r="E78" s="22" t="s">
        <v>263</v>
      </c>
      <c r="F78" s="22" t="s">
        <v>20</v>
      </c>
      <c r="G78" s="23" t="n">
        <v>1</v>
      </c>
      <c r="H78" s="24" t="n">
        <v>1</v>
      </c>
      <c r="I78" s="24" t="n">
        <v>57.76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43966.739988426</v>
      </c>
      <c r="B79" s="22" t="s">
        <v>263</v>
      </c>
      <c r="C79" s="22" t="s">
        <v>92</v>
      </c>
      <c r="D79" s="22" t="s">
        <v>263</v>
      </c>
      <c r="E79" s="22" t="s">
        <v>263</v>
      </c>
      <c r="F79" s="22" t="s">
        <v>20</v>
      </c>
      <c r="G79" s="23" t="n">
        <v>1</v>
      </c>
      <c r="H79" s="24" t="n">
        <v>1</v>
      </c>
      <c r="I79" s="24" t="n">
        <v>87.22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43966.740509259</v>
      </c>
      <c r="B80" s="2" t="s">
        <v>223</v>
      </c>
      <c r="C80" s="2" t="s">
        <v>292</v>
      </c>
      <c r="D80" s="2" t="s">
        <v>209</v>
      </c>
      <c r="E80" s="2" t="s">
        <v>18</v>
      </c>
      <c r="F80" s="2" t="s">
        <v>20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43972.614965278</v>
      </c>
      <c r="B81" s="2" t="s">
        <v>224</v>
      </c>
      <c r="C81" s="2" t="s">
        <v>293</v>
      </c>
      <c r="D81" s="2" t="s">
        <v>209</v>
      </c>
      <c r="E81" s="2" t="s">
        <v>18</v>
      </c>
      <c r="F81" s="2" t="s">
        <v>20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43972.614976852</v>
      </c>
      <c r="B82" s="22" t="s">
        <v>263</v>
      </c>
      <c r="C82" s="22" t="s">
        <v>92</v>
      </c>
      <c r="D82" s="22" t="s">
        <v>263</v>
      </c>
      <c r="E82" s="22" t="s">
        <v>263</v>
      </c>
      <c r="F82" s="22" t="s">
        <v>20</v>
      </c>
      <c r="G82" s="23" t="n">
        <v>1</v>
      </c>
      <c r="H82" s="24" t="n">
        <v>1</v>
      </c>
      <c r="I82" s="24" t="n">
        <v>33.1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43984.641273148</v>
      </c>
      <c r="B83" s="2" t="s">
        <v>225</v>
      </c>
      <c r="C83" s="2" t="s">
        <v>294</v>
      </c>
      <c r="D83" s="2" t="s">
        <v>209</v>
      </c>
      <c r="E83" s="2" t="s">
        <v>18</v>
      </c>
      <c r="F83" s="2" t="s">
        <v>20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43984.641284722</v>
      </c>
      <c r="B84" s="22" t="s">
        <v>263</v>
      </c>
      <c r="C84" s="22" t="s">
        <v>92</v>
      </c>
      <c r="D84" s="22" t="s">
        <v>263</v>
      </c>
      <c r="E84" s="22" t="s">
        <v>263</v>
      </c>
      <c r="F84" s="22" t="s">
        <v>20</v>
      </c>
      <c r="G84" s="23" t="n">
        <v>1</v>
      </c>
      <c r="H84" s="24" t="n">
        <v>1</v>
      </c>
      <c r="I84" s="24" t="n">
        <v>142.48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43984.65775463</v>
      </c>
      <c r="B85" s="22" t="s">
        <v>263</v>
      </c>
      <c r="C85" s="22" t="s">
        <v>92</v>
      </c>
      <c r="D85" s="22" t="s">
        <v>263</v>
      </c>
      <c r="E85" s="22" t="s">
        <v>263</v>
      </c>
      <c r="F85" s="22" t="s">
        <v>20</v>
      </c>
      <c r="G85" s="23" t="n">
        <v>1</v>
      </c>
      <c r="H85" s="24" t="n">
        <v>1</v>
      </c>
      <c r="I85" s="24" t="n">
        <v>25.2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0" t="n">
        <v>43984.657800926</v>
      </c>
      <c r="B86" s="2" t="s">
        <v>221</v>
      </c>
      <c r="C86" s="2" t="s">
        <v>288</v>
      </c>
      <c r="D86" s="2" t="s">
        <v>209</v>
      </c>
      <c r="E86" s="2" t="s">
        <v>18</v>
      </c>
      <c r="F86" s="2" t="s">
        <v>20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43999.202083333</v>
      </c>
      <c r="B87" s="22" t="s">
        <v>274</v>
      </c>
      <c r="C87" s="22" t="s">
        <v>295</v>
      </c>
      <c r="D87" s="22" t="s">
        <v>274</v>
      </c>
      <c r="E87" s="22" t="s">
        <v>274</v>
      </c>
      <c r="F87" s="22" t="s">
        <v>20</v>
      </c>
      <c r="G87" s="23" t="n">
        <v>1</v>
      </c>
      <c r="H87" s="24" t="n">
        <v>1</v>
      </c>
      <c r="I87" s="24" t="n">
        <v>1.33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44012.028240741</v>
      </c>
      <c r="B88" s="22" t="s">
        <v>274</v>
      </c>
      <c r="C88" s="22" t="s">
        <v>296</v>
      </c>
      <c r="D88" s="22" t="s">
        <v>274</v>
      </c>
      <c r="E88" s="22" t="s">
        <v>274</v>
      </c>
      <c r="F88" s="22" t="s">
        <v>20</v>
      </c>
      <c r="G88" s="23" t="n">
        <v>1</v>
      </c>
      <c r="H88" s="24" t="n">
        <v>1</v>
      </c>
      <c r="I88" s="24" t="n">
        <v>0.32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5" t="n">
        <v>44018.560231481</v>
      </c>
      <c r="B89" s="26" t="s">
        <v>276</v>
      </c>
      <c r="C89" s="26" t="s">
        <v>277</v>
      </c>
      <c r="D89" s="26" t="s">
        <v>276</v>
      </c>
      <c r="E89" s="26" t="s">
        <v>276</v>
      </c>
      <c r="F89" s="26" t="s">
        <v>24</v>
      </c>
      <c r="G89" s="27" t="n">
        <v>1</v>
      </c>
      <c r="H89" s="28" t="n">
        <v>-1</v>
      </c>
      <c r="I89" s="28" t="n">
        <v>-20</v>
      </c>
      <c r="J89" s="28" t="n">
        <v>0</v>
      </c>
      <c r="K89" s="28" t="n">
        <v>0</v>
      </c>
      <c r="L89" s="28" t="n">
        <v>0</v>
      </c>
      <c r="M89" s="28"/>
      <c r="N89" s="6" t="s">
        <f>=I89+J89+K89+L89</f>
      </c>
      <c r="O89" s="26"/>
    </row>
    <row collapsed="false" customFormat="false" customHeight="false" hidden="false" ht="12.1" outlineLevel="0" r="90">
      <c r="A90" s="21" t="n">
        <v>44018.560231481</v>
      </c>
      <c r="B90" s="22" t="s">
        <v>274</v>
      </c>
      <c r="C90" s="22" t="s">
        <v>278</v>
      </c>
      <c r="D90" s="22" t="s">
        <v>274</v>
      </c>
      <c r="E90" s="22" t="s">
        <v>274</v>
      </c>
      <c r="F90" s="22" t="s">
        <v>24</v>
      </c>
      <c r="G90" s="23" t="n">
        <v>1</v>
      </c>
      <c r="H90" s="24" t="n">
        <v>1</v>
      </c>
      <c r="I90" s="24" t="n">
        <v>157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1" t="n">
        <v>44019.569791667</v>
      </c>
      <c r="B91" s="22" t="s">
        <v>274</v>
      </c>
      <c r="C91" s="22" t="s">
        <v>297</v>
      </c>
      <c r="D91" s="22" t="s">
        <v>274</v>
      </c>
      <c r="E91" s="22" t="s">
        <v>274</v>
      </c>
      <c r="F91" s="22" t="s">
        <v>20</v>
      </c>
      <c r="G91" s="23" t="n">
        <v>1</v>
      </c>
      <c r="H91" s="24" t="n">
        <v>1</v>
      </c>
      <c r="I91" s="24" t="n">
        <v>1.11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1" t="n">
        <v>44027.843784722</v>
      </c>
      <c r="B92" s="22" t="s">
        <v>274</v>
      </c>
      <c r="C92" s="22" t="s">
        <v>298</v>
      </c>
      <c r="D92" s="22" t="s">
        <v>274</v>
      </c>
      <c r="E92" s="22" t="s">
        <v>274</v>
      </c>
      <c r="F92" s="22" t="s">
        <v>24</v>
      </c>
      <c r="G92" s="23" t="n">
        <v>1</v>
      </c>
      <c r="H92" s="24" t="n">
        <v>1</v>
      </c>
      <c r="I92" s="24" t="n">
        <v>2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44032.021597222</v>
      </c>
      <c r="B93" s="22" t="s">
        <v>274</v>
      </c>
      <c r="C93" s="22" t="s">
        <v>299</v>
      </c>
      <c r="D93" s="22" t="s">
        <v>274</v>
      </c>
      <c r="E93" s="22" t="s">
        <v>274</v>
      </c>
      <c r="F93" s="22" t="s">
        <v>20</v>
      </c>
      <c r="G93" s="23" t="n">
        <v>1</v>
      </c>
      <c r="H93" s="24" t="n">
        <v>1</v>
      </c>
      <c r="I93" s="24" t="n">
        <v>0.38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44033.924467593</v>
      </c>
      <c r="B94" s="26" t="s">
        <v>276</v>
      </c>
      <c r="C94" s="26" t="s">
        <v>300</v>
      </c>
      <c r="D94" s="26" t="s">
        <v>276</v>
      </c>
      <c r="E94" s="26" t="s">
        <v>276</v>
      </c>
      <c r="F94" s="26" t="s">
        <v>24</v>
      </c>
      <c r="G94" s="27" t="n">
        <v>1</v>
      </c>
      <c r="H94" s="28" t="n">
        <v>-1</v>
      </c>
      <c r="I94" s="28" t="n">
        <v>-45</v>
      </c>
      <c r="J94" s="28" t="n">
        <v>0</v>
      </c>
      <c r="K94" s="28" t="n">
        <v>0</v>
      </c>
      <c r="L94" s="28" t="n">
        <v>0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1" t="n">
        <v>44033.924467593</v>
      </c>
      <c r="B95" s="22" t="s">
        <v>274</v>
      </c>
      <c r="C95" s="22" t="s">
        <v>301</v>
      </c>
      <c r="D95" s="22" t="s">
        <v>274</v>
      </c>
      <c r="E95" s="22" t="s">
        <v>274</v>
      </c>
      <c r="F95" s="22" t="s">
        <v>24</v>
      </c>
      <c r="G95" s="23" t="n">
        <v>1</v>
      </c>
      <c r="H95" s="24" t="n">
        <v>1</v>
      </c>
      <c r="I95" s="24" t="n">
        <v>350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5" t="n">
        <v>44043.502037037</v>
      </c>
      <c r="B96" s="26" t="s">
        <v>276</v>
      </c>
      <c r="C96" s="26" t="s">
        <v>302</v>
      </c>
      <c r="D96" s="26" t="s">
        <v>276</v>
      </c>
      <c r="E96" s="26" t="s">
        <v>276</v>
      </c>
      <c r="F96" s="26" t="s">
        <v>24</v>
      </c>
      <c r="G96" s="27" t="n">
        <v>1</v>
      </c>
      <c r="H96" s="28" t="n">
        <v>-1</v>
      </c>
      <c r="I96" s="28" t="n">
        <v>-20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44043.502037037</v>
      </c>
      <c r="B97" s="22" t="s">
        <v>274</v>
      </c>
      <c r="C97" s="22" t="s">
        <v>303</v>
      </c>
      <c r="D97" s="22" t="s">
        <v>274</v>
      </c>
      <c r="E97" s="22" t="s">
        <v>274</v>
      </c>
      <c r="F97" s="22" t="s">
        <v>24</v>
      </c>
      <c r="G97" s="23" t="n">
        <v>1</v>
      </c>
      <c r="H97" s="24" t="n">
        <v>1</v>
      </c>
      <c r="I97" s="24" t="n">
        <v>152.4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44043.504756944</v>
      </c>
      <c r="B98" s="2" t="s">
        <v>222</v>
      </c>
      <c r="C98" s="2" t="s">
        <v>291</v>
      </c>
      <c r="D98" s="2" t="s">
        <v>209</v>
      </c>
      <c r="E98" s="2" t="s">
        <v>18</v>
      </c>
      <c r="F98" s="2" t="s">
        <v>20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44043.504756944</v>
      </c>
      <c r="B99" s="2" t="s">
        <v>222</v>
      </c>
      <c r="C99" s="2" t="s">
        <v>291</v>
      </c>
      <c r="D99" s="2" t="s">
        <v>209</v>
      </c>
      <c r="E99" s="2" t="s">
        <v>18</v>
      </c>
      <c r="F99" s="2" t="s">
        <v>20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44043.504780093</v>
      </c>
      <c r="B100" s="22" t="s">
        <v>263</v>
      </c>
      <c r="C100" s="22" t="s">
        <v>92</v>
      </c>
      <c r="D100" s="22" t="s">
        <v>263</v>
      </c>
      <c r="E100" s="22" t="s">
        <v>263</v>
      </c>
      <c r="F100" s="22" t="s">
        <v>20</v>
      </c>
      <c r="G100" s="23" t="n">
        <v>1</v>
      </c>
      <c r="H100" s="24" t="n">
        <v>1</v>
      </c>
      <c r="I100" s="24" t="n">
        <v>97.92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0" t="n">
        <v>44043.828449074</v>
      </c>
      <c r="B101" s="2" t="s">
        <v>47</v>
      </c>
      <c r="C101" s="2" t="s">
        <v>265</v>
      </c>
      <c r="D101" s="2" t="s">
        <v>209</v>
      </c>
      <c r="E101" s="2" t="s">
        <v>18</v>
      </c>
      <c r="F101" s="2" t="s">
        <v>24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44043.828483796</v>
      </c>
      <c r="B102" s="22" t="s">
        <v>263</v>
      </c>
      <c r="C102" s="22" t="s">
        <v>92</v>
      </c>
      <c r="D102" s="22" t="s">
        <v>263</v>
      </c>
      <c r="E102" s="22" t="s">
        <v>263</v>
      </c>
      <c r="F102" s="22" t="s">
        <v>24</v>
      </c>
      <c r="G102" s="23" t="n">
        <v>1</v>
      </c>
      <c r="H102" s="24" t="n">
        <v>1</v>
      </c>
      <c r="I102" s="24" t="n">
        <v>1833.49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5" t="n">
        <v>44047.75412037</v>
      </c>
      <c r="B103" s="26" t="s">
        <v>276</v>
      </c>
      <c r="C103" s="26" t="s">
        <v>304</v>
      </c>
      <c r="D103" s="26" t="s">
        <v>276</v>
      </c>
      <c r="E103" s="26" t="s">
        <v>276</v>
      </c>
      <c r="F103" s="26" t="s">
        <v>24</v>
      </c>
      <c r="G103" s="27" t="n">
        <v>1</v>
      </c>
      <c r="H103" s="28" t="n">
        <v>-1</v>
      </c>
      <c r="I103" s="28" t="n">
        <v>-13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44047.75412037</v>
      </c>
      <c r="B104" s="22" t="s">
        <v>274</v>
      </c>
      <c r="C104" s="22" t="s">
        <v>305</v>
      </c>
      <c r="D104" s="22" t="s">
        <v>274</v>
      </c>
      <c r="E104" s="22" t="s">
        <v>274</v>
      </c>
      <c r="F104" s="22" t="s">
        <v>24</v>
      </c>
      <c r="G104" s="23" t="n">
        <v>1</v>
      </c>
      <c r="H104" s="24" t="n">
        <v>1</v>
      </c>
      <c r="I104" s="24" t="n">
        <v>97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44048.086458333</v>
      </c>
      <c r="B105" s="22" t="s">
        <v>274</v>
      </c>
      <c r="C105" s="22" t="s">
        <v>306</v>
      </c>
      <c r="D105" s="22" t="s">
        <v>274</v>
      </c>
      <c r="E105" s="22" t="s">
        <v>274</v>
      </c>
      <c r="F105" s="22" t="s">
        <v>20</v>
      </c>
      <c r="G105" s="23" t="n">
        <v>1</v>
      </c>
      <c r="H105" s="24" t="n">
        <v>1</v>
      </c>
      <c r="I105" s="24" t="n">
        <v>0.81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44049.590833333</v>
      </c>
      <c r="B106" s="22" t="s">
        <v>274</v>
      </c>
      <c r="C106" s="22" t="s">
        <v>307</v>
      </c>
      <c r="D106" s="22" t="s">
        <v>274</v>
      </c>
      <c r="E106" s="22" t="s">
        <v>274</v>
      </c>
      <c r="F106" s="22" t="s">
        <v>20</v>
      </c>
      <c r="G106" s="23" t="n">
        <v>1</v>
      </c>
      <c r="H106" s="24" t="n">
        <v>1</v>
      </c>
      <c r="I106" s="24" t="n">
        <v>1.87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44075.531724537</v>
      </c>
      <c r="B107" s="2" t="s">
        <v>218</v>
      </c>
      <c r="C107" s="2" t="s">
        <v>273</v>
      </c>
      <c r="D107" s="2" t="s">
        <v>209</v>
      </c>
      <c r="E107" s="2" t="s">
        <v>18</v>
      </c>
      <c r="F107" s="2" t="s">
        <v>24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9" t="n">
        <v>44075.547210648</v>
      </c>
      <c r="B108" s="30" t="s">
        <v>214</v>
      </c>
      <c r="C108" s="30" t="s">
        <v>268</v>
      </c>
      <c r="D108" s="30" t="s">
        <v>211</v>
      </c>
      <c r="E108" s="30" t="s">
        <v>18</v>
      </c>
      <c r="F108" s="30" t="s">
        <v>24</v>
      </c>
      <c r="G108" s="31" t="n">
        <v>-1</v>
      </c>
      <c r="H108" s="32" t="n">
        <v>2607.5</v>
      </c>
      <c r="I108" s="32" t="n">
        <v>2607.5</v>
      </c>
      <c r="J108" s="32" t="n">
        <v>0</v>
      </c>
      <c r="K108" s="32" t="n">
        <v>-7.82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44075.552777778</v>
      </c>
      <c r="B109" s="2" t="s">
        <v>44</v>
      </c>
      <c r="C109" s="2" t="s">
        <v>308</v>
      </c>
      <c r="D109" s="2" t="s">
        <v>209</v>
      </c>
      <c r="E109" s="2" t="s">
        <v>18</v>
      </c>
      <c r="F109" s="2" t="s">
        <v>24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44075.568217593</v>
      </c>
      <c r="B110" s="2" t="s">
        <v>226</v>
      </c>
      <c r="C110" s="2" t="s">
        <v>309</v>
      </c>
      <c r="D110" s="2" t="s">
        <v>209</v>
      </c>
      <c r="E110" s="2" t="s">
        <v>78</v>
      </c>
      <c r="F110" s="2" t="s">
        <v>24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44075.571770833</v>
      </c>
      <c r="B111" s="2" t="s">
        <v>227</v>
      </c>
      <c r="C111" s="2" t="s">
        <v>310</v>
      </c>
      <c r="D111" s="2" t="s">
        <v>209</v>
      </c>
      <c r="E111" s="2" t="s">
        <v>78</v>
      </c>
      <c r="F111" s="2" t="s">
        <v>24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44075.598368056</v>
      </c>
      <c r="B112" s="2" t="s">
        <v>228</v>
      </c>
      <c r="C112" s="2" t="s">
        <v>311</v>
      </c>
      <c r="D112" s="2" t="s">
        <v>209</v>
      </c>
      <c r="E112" s="2" t="s">
        <v>18</v>
      </c>
      <c r="F112" s="2" t="s">
        <v>24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1" t="n">
        <v>44075.612638889</v>
      </c>
      <c r="B113" s="22" t="s">
        <v>263</v>
      </c>
      <c r="C113" s="22" t="s">
        <v>92</v>
      </c>
      <c r="D113" s="22" t="s">
        <v>263</v>
      </c>
      <c r="E113" s="22" t="s">
        <v>263</v>
      </c>
      <c r="F113" s="22" t="s">
        <v>24</v>
      </c>
      <c r="G113" s="23" t="n">
        <v>1</v>
      </c>
      <c r="H113" s="24" t="n">
        <v>1</v>
      </c>
      <c r="I113" s="24" t="n">
        <v>9155.39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44075.616597222</v>
      </c>
      <c r="B114" s="2" t="s">
        <v>47</v>
      </c>
      <c r="C114" s="2" t="s">
        <v>265</v>
      </c>
      <c r="D114" s="2" t="s">
        <v>209</v>
      </c>
      <c r="E114" s="2" t="s">
        <v>18</v>
      </c>
      <c r="F114" s="2" t="s">
        <v>24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44075.619895833</v>
      </c>
      <c r="B115" s="2" t="s">
        <v>26</v>
      </c>
      <c r="C115" s="2" t="s">
        <v>271</v>
      </c>
      <c r="D115" s="2" t="s">
        <v>209</v>
      </c>
      <c r="E115" s="2" t="s">
        <v>18</v>
      </c>
      <c r="F115" s="2" t="s">
        <v>24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44075.623240741</v>
      </c>
      <c r="B116" s="22" t="s">
        <v>263</v>
      </c>
      <c r="C116" s="22" t="s">
        <v>92</v>
      </c>
      <c r="D116" s="22" t="s">
        <v>263</v>
      </c>
      <c r="E116" s="22" t="s">
        <v>263</v>
      </c>
      <c r="F116" s="22" t="s">
        <v>24</v>
      </c>
      <c r="G116" s="23" t="n">
        <v>1</v>
      </c>
      <c r="H116" s="24" t="n">
        <v>1</v>
      </c>
      <c r="I116" s="24" t="n">
        <v>5158.43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44075.634733796</v>
      </c>
      <c r="B117" s="22" t="s">
        <v>263</v>
      </c>
      <c r="C117" s="22" t="s">
        <v>92</v>
      </c>
      <c r="D117" s="22" t="s">
        <v>263</v>
      </c>
      <c r="E117" s="22" t="s">
        <v>263</v>
      </c>
      <c r="F117" s="22" t="s">
        <v>24</v>
      </c>
      <c r="G117" s="23" t="n">
        <v>1</v>
      </c>
      <c r="H117" s="24" t="n">
        <v>1</v>
      </c>
      <c r="I117" s="24" t="n">
        <v>1847.13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44075.6384375</v>
      </c>
      <c r="B118" s="22" t="s">
        <v>263</v>
      </c>
      <c r="C118" s="22" t="s">
        <v>92</v>
      </c>
      <c r="D118" s="22" t="s">
        <v>263</v>
      </c>
      <c r="E118" s="22" t="s">
        <v>263</v>
      </c>
      <c r="F118" s="22" t="s">
        <v>24</v>
      </c>
      <c r="G118" s="23" t="n">
        <v>1</v>
      </c>
      <c r="H118" s="24" t="n">
        <v>1</v>
      </c>
      <c r="I118" s="24" t="n">
        <v>2274.31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44075.65869213</v>
      </c>
      <c r="B119" s="22" t="s">
        <v>263</v>
      </c>
      <c r="C119" s="22" t="s">
        <v>92</v>
      </c>
      <c r="D119" s="22" t="s">
        <v>263</v>
      </c>
      <c r="E119" s="22" t="s">
        <v>263</v>
      </c>
      <c r="F119" s="22" t="s">
        <v>24</v>
      </c>
      <c r="G119" s="23" t="n">
        <v>1</v>
      </c>
      <c r="H119" s="24" t="n">
        <v>1</v>
      </c>
      <c r="I119" s="24" t="n">
        <v>3813.41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1" t="n">
        <v>44082.1453125</v>
      </c>
      <c r="B120" s="22" t="s">
        <v>274</v>
      </c>
      <c r="C120" s="22" t="s">
        <v>312</v>
      </c>
      <c r="D120" s="22" t="s">
        <v>274</v>
      </c>
      <c r="E120" s="22" t="s">
        <v>274</v>
      </c>
      <c r="F120" s="22" t="s">
        <v>20</v>
      </c>
      <c r="G120" s="23" t="n">
        <v>1</v>
      </c>
      <c r="H120" s="24" t="n">
        <v>1</v>
      </c>
      <c r="I120" s="24" t="n">
        <v>0.89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44104.21900463</v>
      </c>
      <c r="B121" s="22" t="s">
        <v>274</v>
      </c>
      <c r="C121" s="22" t="s">
        <v>296</v>
      </c>
      <c r="D121" s="22" t="s">
        <v>274</v>
      </c>
      <c r="E121" s="22" t="s">
        <v>274</v>
      </c>
      <c r="F121" s="22" t="s">
        <v>20</v>
      </c>
      <c r="G121" s="23" t="n">
        <v>1</v>
      </c>
      <c r="H121" s="24" t="n">
        <v>1</v>
      </c>
      <c r="I121" s="24" t="n">
        <v>0.33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44111.0065625</v>
      </c>
      <c r="B122" s="22" t="s">
        <v>274</v>
      </c>
      <c r="C122" s="22" t="s">
        <v>297</v>
      </c>
      <c r="D122" s="22" t="s">
        <v>274</v>
      </c>
      <c r="E122" s="22" t="s">
        <v>274</v>
      </c>
      <c r="F122" s="22" t="s">
        <v>20</v>
      </c>
      <c r="G122" s="23" t="n">
        <v>1</v>
      </c>
      <c r="H122" s="24" t="n">
        <v>1</v>
      </c>
      <c r="I122" s="24" t="n">
        <v>1.11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2"/>
    </row>
    <row collapsed="false" customFormat="false" customHeight="false" hidden="false" ht="12.1" outlineLevel="0" r="123">
      <c r="A123" s="21" t="n">
        <v>44124.816400463</v>
      </c>
      <c r="B123" s="22" t="s">
        <v>274</v>
      </c>
      <c r="C123" s="22" t="s">
        <v>299</v>
      </c>
      <c r="D123" s="22" t="s">
        <v>274</v>
      </c>
      <c r="E123" s="22" t="s">
        <v>274</v>
      </c>
      <c r="F123" s="22" t="s">
        <v>20</v>
      </c>
      <c r="G123" s="23" t="n">
        <v>1</v>
      </c>
      <c r="H123" s="24" t="n">
        <v>1</v>
      </c>
      <c r="I123" s="24" t="n">
        <v>0.38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5" t="n">
        <v>44125.41744213</v>
      </c>
      <c r="B124" s="26" t="s">
        <v>276</v>
      </c>
      <c r="C124" s="26" t="s">
        <v>313</v>
      </c>
      <c r="D124" s="26" t="s">
        <v>276</v>
      </c>
      <c r="E124" s="26" t="s">
        <v>276</v>
      </c>
      <c r="F124" s="26" t="s">
        <v>24</v>
      </c>
      <c r="G124" s="27" t="n">
        <v>1</v>
      </c>
      <c r="H124" s="28" t="n">
        <v>-1</v>
      </c>
      <c r="I124" s="28" t="n">
        <v>-48</v>
      </c>
      <c r="J124" s="28" t="n">
        <v>0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44125.41744213</v>
      </c>
      <c r="B125" s="22" t="s">
        <v>274</v>
      </c>
      <c r="C125" s="22" t="s">
        <v>314</v>
      </c>
      <c r="D125" s="22" t="s">
        <v>274</v>
      </c>
      <c r="E125" s="22" t="s">
        <v>274</v>
      </c>
      <c r="F125" s="22" t="s">
        <v>24</v>
      </c>
      <c r="G125" s="23" t="n">
        <v>1</v>
      </c>
      <c r="H125" s="24" t="n">
        <v>1</v>
      </c>
      <c r="I125" s="24" t="n">
        <v>374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44125.719930556</v>
      </c>
      <c r="B126" s="26" t="s">
        <v>276</v>
      </c>
      <c r="C126" s="26" t="s">
        <v>315</v>
      </c>
      <c r="D126" s="26" t="s">
        <v>276</v>
      </c>
      <c r="E126" s="26" t="s">
        <v>276</v>
      </c>
      <c r="F126" s="26" t="s">
        <v>24</v>
      </c>
      <c r="G126" s="27" t="n">
        <v>1</v>
      </c>
      <c r="H126" s="28" t="n">
        <v>-1</v>
      </c>
      <c r="I126" s="28" t="n">
        <v>-72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1" t="n">
        <v>44125.719930556</v>
      </c>
      <c r="B127" s="22" t="s">
        <v>274</v>
      </c>
      <c r="C127" s="22" t="s">
        <v>316</v>
      </c>
      <c r="D127" s="22" t="s">
        <v>274</v>
      </c>
      <c r="E127" s="22" t="s">
        <v>274</v>
      </c>
      <c r="F127" s="22" t="s">
        <v>24</v>
      </c>
      <c r="G127" s="23" t="n">
        <v>1</v>
      </c>
      <c r="H127" s="24" t="n">
        <v>1</v>
      </c>
      <c r="I127" s="24" t="n">
        <v>561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25" t="n">
        <v>44131.651365741</v>
      </c>
      <c r="B128" s="26" t="s">
        <v>276</v>
      </c>
      <c r="C128" s="26" t="s">
        <v>317</v>
      </c>
      <c r="D128" s="26" t="s">
        <v>276</v>
      </c>
      <c r="E128" s="26" t="s">
        <v>276</v>
      </c>
      <c r="F128" s="26" t="s">
        <v>24</v>
      </c>
      <c r="G128" s="27" t="n">
        <v>1</v>
      </c>
      <c r="H128" s="28" t="n">
        <v>-1</v>
      </c>
      <c r="I128" s="28" t="n">
        <v>-4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44131.651365741</v>
      </c>
      <c r="B129" s="22" t="s">
        <v>274</v>
      </c>
      <c r="C129" s="22" t="s">
        <v>318</v>
      </c>
      <c r="D129" s="22" t="s">
        <v>274</v>
      </c>
      <c r="E129" s="22" t="s">
        <v>274</v>
      </c>
      <c r="F129" s="22" t="s">
        <v>24</v>
      </c>
      <c r="G129" s="23" t="n">
        <v>1</v>
      </c>
      <c r="H129" s="24" t="n">
        <v>1</v>
      </c>
      <c r="I129" s="24" t="n">
        <v>29.82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5" t="n">
        <v>44132.471550926</v>
      </c>
      <c r="B130" s="26" t="s">
        <v>276</v>
      </c>
      <c r="C130" s="26" t="s">
        <v>319</v>
      </c>
      <c r="D130" s="26" t="s">
        <v>276</v>
      </c>
      <c r="E130" s="26" t="s">
        <v>276</v>
      </c>
      <c r="F130" s="26" t="s">
        <v>24</v>
      </c>
      <c r="G130" s="27" t="n">
        <v>1</v>
      </c>
      <c r="H130" s="28" t="n">
        <v>-1</v>
      </c>
      <c r="I130" s="28" t="n">
        <v>-3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1" t="n">
        <v>44132.471550926</v>
      </c>
      <c r="B131" s="22" t="s">
        <v>274</v>
      </c>
      <c r="C131" s="22" t="s">
        <v>320</v>
      </c>
      <c r="D131" s="22" t="s">
        <v>274</v>
      </c>
      <c r="E131" s="22" t="s">
        <v>274</v>
      </c>
      <c r="F131" s="22" t="s">
        <v>24</v>
      </c>
      <c r="G131" s="23" t="n">
        <v>1</v>
      </c>
      <c r="H131" s="24" t="n">
        <v>1</v>
      </c>
      <c r="I131" s="24" t="n">
        <v>19.88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44141.614039352</v>
      </c>
      <c r="B132" s="22" t="s">
        <v>274</v>
      </c>
      <c r="C132" s="22" t="s">
        <v>306</v>
      </c>
      <c r="D132" s="22" t="s">
        <v>274</v>
      </c>
      <c r="E132" s="22" t="s">
        <v>274</v>
      </c>
      <c r="F132" s="22" t="s">
        <v>20</v>
      </c>
      <c r="G132" s="23" t="n">
        <v>1</v>
      </c>
      <c r="H132" s="24" t="n">
        <v>1</v>
      </c>
      <c r="I132" s="24" t="n">
        <v>0.81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1" t="n">
        <v>44144.172083333</v>
      </c>
      <c r="B133" s="22" t="s">
        <v>274</v>
      </c>
      <c r="C133" s="22" t="s">
        <v>307</v>
      </c>
      <c r="D133" s="22" t="s">
        <v>274</v>
      </c>
      <c r="E133" s="22" t="s">
        <v>274</v>
      </c>
      <c r="F133" s="22" t="s">
        <v>20</v>
      </c>
      <c r="G133" s="23" t="n">
        <v>1</v>
      </c>
      <c r="H133" s="24" t="n">
        <v>1</v>
      </c>
      <c r="I133" s="24" t="n">
        <v>1.87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1" t="n">
        <v>44172.13037037</v>
      </c>
      <c r="B134" s="22" t="s">
        <v>274</v>
      </c>
      <c r="C134" s="22" t="s">
        <v>312</v>
      </c>
      <c r="D134" s="22" t="s">
        <v>274</v>
      </c>
      <c r="E134" s="22" t="s">
        <v>274</v>
      </c>
      <c r="F134" s="22" t="s">
        <v>20</v>
      </c>
      <c r="G134" s="23" t="n">
        <v>1</v>
      </c>
      <c r="H134" s="24" t="n">
        <v>1</v>
      </c>
      <c r="I134" s="24" t="n">
        <v>0.89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44183.902858796</v>
      </c>
      <c r="B135" s="22" t="s">
        <v>274</v>
      </c>
      <c r="C135" s="22" t="s">
        <v>297</v>
      </c>
      <c r="D135" s="22" t="s">
        <v>274</v>
      </c>
      <c r="E135" s="22" t="s">
        <v>274</v>
      </c>
      <c r="F135" s="22" t="s">
        <v>20</v>
      </c>
      <c r="G135" s="23" t="n">
        <v>1</v>
      </c>
      <c r="H135" s="24" t="n">
        <v>1</v>
      </c>
      <c r="I135" s="24" t="n">
        <v>1.11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44186.711759259</v>
      </c>
      <c r="B136" s="2" t="s">
        <v>41</v>
      </c>
      <c r="C136" s="2" t="s">
        <v>321</v>
      </c>
      <c r="D136" s="2" t="s">
        <v>209</v>
      </c>
      <c r="E136" s="2" t="s">
        <v>18</v>
      </c>
      <c r="F136" s="2" t="s">
        <v>24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44194.021550926</v>
      </c>
      <c r="B137" s="22" t="s">
        <v>274</v>
      </c>
      <c r="C137" s="22" t="s">
        <v>296</v>
      </c>
      <c r="D137" s="22" t="s">
        <v>274</v>
      </c>
      <c r="E137" s="22" t="s">
        <v>274</v>
      </c>
      <c r="F137" s="22" t="s">
        <v>20</v>
      </c>
      <c r="G137" s="23" t="n">
        <v>1</v>
      </c>
      <c r="H137" s="24" t="n">
        <v>1</v>
      </c>
      <c r="I137" s="24" t="n">
        <v>0.32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5" t="n">
        <v>44194.142685185</v>
      </c>
      <c r="B138" s="26" t="s">
        <v>276</v>
      </c>
      <c r="C138" s="26" t="s">
        <v>300</v>
      </c>
      <c r="D138" s="26" t="s">
        <v>276</v>
      </c>
      <c r="E138" s="26" t="s">
        <v>276</v>
      </c>
      <c r="F138" s="26" t="s">
        <v>24</v>
      </c>
      <c r="G138" s="27" t="n">
        <v>1</v>
      </c>
      <c r="H138" s="28" t="n">
        <v>-1</v>
      </c>
      <c r="I138" s="28" t="n">
        <v>-6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1" t="n">
        <v>44194.142685185</v>
      </c>
      <c r="B139" s="22" t="s">
        <v>274</v>
      </c>
      <c r="C139" s="22" t="s">
        <v>301</v>
      </c>
      <c r="D139" s="22" t="s">
        <v>274</v>
      </c>
      <c r="E139" s="22" t="s">
        <v>274</v>
      </c>
      <c r="F139" s="22" t="s">
        <v>24</v>
      </c>
      <c r="G139" s="23" t="n">
        <v>1</v>
      </c>
      <c r="H139" s="24" t="n">
        <v>1</v>
      </c>
      <c r="I139" s="24" t="n">
        <v>46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44200</v>
      </c>
      <c r="B140" s="26" t="s">
        <v>276</v>
      </c>
      <c r="C140" s="26" t="s">
        <v>322</v>
      </c>
      <c r="D140" s="26" t="s">
        <v>276</v>
      </c>
      <c r="E140" s="26" t="s">
        <v>276</v>
      </c>
      <c r="F140" s="26" t="s">
        <v>24</v>
      </c>
      <c r="G140" s="27" t="n">
        <v>1</v>
      </c>
      <c r="H140" s="28" t="n">
        <v>-1</v>
      </c>
      <c r="I140" s="28" t="n">
        <v>-52</v>
      </c>
      <c r="J140" s="28" t="n">
        <v>0</v>
      </c>
      <c r="K140" s="28" t="n">
        <v>0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44210.624560185</v>
      </c>
      <c r="B141" s="26" t="s">
        <v>276</v>
      </c>
      <c r="C141" s="26" t="s">
        <v>277</v>
      </c>
      <c r="D141" s="26" t="s">
        <v>276</v>
      </c>
      <c r="E141" s="26" t="s">
        <v>276</v>
      </c>
      <c r="F141" s="26" t="s">
        <v>24</v>
      </c>
      <c r="G141" s="27" t="n">
        <v>1</v>
      </c>
      <c r="H141" s="28" t="n">
        <v>-1</v>
      </c>
      <c r="I141" s="28" t="n">
        <v>-32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1" t="n">
        <v>44210.624560185</v>
      </c>
      <c r="B142" s="22" t="s">
        <v>274</v>
      </c>
      <c r="C142" s="22" t="s">
        <v>278</v>
      </c>
      <c r="D142" s="22" t="s">
        <v>274</v>
      </c>
      <c r="E142" s="22" t="s">
        <v>274</v>
      </c>
      <c r="F142" s="22" t="s">
        <v>24</v>
      </c>
      <c r="G142" s="23" t="n">
        <v>1</v>
      </c>
      <c r="H142" s="24" t="n">
        <v>1</v>
      </c>
      <c r="I142" s="24" t="n">
        <v>245.31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44217.825069444</v>
      </c>
      <c r="B143" s="22" t="s">
        <v>274</v>
      </c>
      <c r="C143" s="22" t="s">
        <v>299</v>
      </c>
      <c r="D143" s="22" t="s">
        <v>274</v>
      </c>
      <c r="E143" s="22" t="s">
        <v>274</v>
      </c>
      <c r="F143" s="22" t="s">
        <v>20</v>
      </c>
      <c r="G143" s="23" t="n">
        <v>1</v>
      </c>
      <c r="H143" s="24" t="n">
        <v>1</v>
      </c>
      <c r="I143" s="24" t="n">
        <v>0.38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4"/>
      <c r="O143" s="22"/>
    </row>
    <row collapsed="false" customFormat="false" customHeight="false" hidden="false" ht="12.1" outlineLevel="0" r="144">
      <c r="A144" s="21" t="n">
        <v>44231.605219907</v>
      </c>
      <c r="B144" s="22" t="s">
        <v>274</v>
      </c>
      <c r="C144" s="22" t="s">
        <v>307</v>
      </c>
      <c r="D144" s="22" t="s">
        <v>274</v>
      </c>
      <c r="E144" s="22" t="s">
        <v>274</v>
      </c>
      <c r="F144" s="22" t="s">
        <v>20</v>
      </c>
      <c r="G144" s="23" t="n">
        <v>1</v>
      </c>
      <c r="H144" s="24" t="n">
        <v>1</v>
      </c>
      <c r="I144" s="24" t="n">
        <v>1.87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44232.086990741</v>
      </c>
      <c r="B145" s="22" t="s">
        <v>274</v>
      </c>
      <c r="C145" s="22" t="s">
        <v>306</v>
      </c>
      <c r="D145" s="22" t="s">
        <v>274</v>
      </c>
      <c r="E145" s="22" t="s">
        <v>274</v>
      </c>
      <c r="F145" s="22" t="s">
        <v>20</v>
      </c>
      <c r="G145" s="23" t="n">
        <v>1</v>
      </c>
      <c r="H145" s="24" t="n">
        <v>1</v>
      </c>
      <c r="I145" s="24" t="n">
        <v>0.81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44252.597465278</v>
      </c>
      <c r="B146" s="22" t="s">
        <v>263</v>
      </c>
      <c r="C146" s="22" t="s">
        <v>92</v>
      </c>
      <c r="D146" s="22" t="s">
        <v>263</v>
      </c>
      <c r="E146" s="22" t="s">
        <v>263</v>
      </c>
      <c r="F146" s="22" t="s">
        <v>20</v>
      </c>
      <c r="G146" s="23" t="n">
        <v>1</v>
      </c>
      <c r="H146" s="24" t="n">
        <v>1</v>
      </c>
      <c r="I146" s="24" t="n">
        <v>60.89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0" t="n">
        <v>44252.608611111</v>
      </c>
      <c r="B147" s="2" t="s">
        <v>229</v>
      </c>
      <c r="C147" s="2" t="s">
        <v>323</v>
      </c>
      <c r="D147" s="2" t="s">
        <v>209</v>
      </c>
      <c r="E147" s="2" t="s">
        <v>18</v>
      </c>
      <c r="F147" s="2" t="s">
        <v>20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9" t="n">
        <v>44252.683541667</v>
      </c>
      <c r="B148" s="30" t="s">
        <v>216</v>
      </c>
      <c r="C148" s="30" t="s">
        <v>270</v>
      </c>
      <c r="D148" s="30" t="s">
        <v>211</v>
      </c>
      <c r="E148" s="30" t="s">
        <v>18</v>
      </c>
      <c r="F148" s="30" t="s">
        <v>24</v>
      </c>
      <c r="G148" s="31" t="n">
        <v>-1</v>
      </c>
      <c r="H148" s="32" t="n">
        <v>4903.5</v>
      </c>
      <c r="I148" s="32" t="n">
        <v>4903.5</v>
      </c>
      <c r="J148" s="32" t="n">
        <v>0</v>
      </c>
      <c r="K148" s="32" t="n">
        <v>-14.71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44252.825601852</v>
      </c>
      <c r="B149" s="2" t="s">
        <v>230</v>
      </c>
      <c r="C149" s="2" t="s">
        <v>324</v>
      </c>
      <c r="D149" s="2" t="s">
        <v>209</v>
      </c>
      <c r="E149" s="2" t="s">
        <v>18</v>
      </c>
      <c r="F149" s="2" t="s">
        <v>20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44252.825601852</v>
      </c>
      <c r="B150" s="2" t="s">
        <v>230</v>
      </c>
      <c r="C150" s="2" t="s">
        <v>324</v>
      </c>
      <c r="D150" s="2" t="s">
        <v>209</v>
      </c>
      <c r="E150" s="2" t="s">
        <v>18</v>
      </c>
      <c r="F150" s="2" t="s">
        <v>20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44252.825601852</v>
      </c>
      <c r="B151" s="2" t="s">
        <v>230</v>
      </c>
      <c r="C151" s="2" t="s">
        <v>324</v>
      </c>
      <c r="D151" s="2" t="s">
        <v>209</v>
      </c>
      <c r="E151" s="2" t="s">
        <v>18</v>
      </c>
      <c r="F151" s="2" t="s">
        <v>20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44256.29755787</v>
      </c>
      <c r="B152" s="30" t="s">
        <v>221</v>
      </c>
      <c r="C152" s="30" t="s">
        <v>288</v>
      </c>
      <c r="D152" s="30" t="s">
        <v>211</v>
      </c>
      <c r="E152" s="30" t="s">
        <v>18</v>
      </c>
      <c r="F152" s="30" t="s">
        <v>20</v>
      </c>
      <c r="G152" s="31" t="n">
        <v>-2</v>
      </c>
      <c r="H152" s="32" t="n">
        <v>32.9</v>
      </c>
      <c r="I152" s="32" t="n">
        <v>65.8</v>
      </c>
      <c r="J152" s="32" t="n">
        <v>0</v>
      </c>
      <c r="K152" s="32" t="n">
        <v>-0.2</v>
      </c>
      <c r="L152" s="32" t="n">
        <v>0</v>
      </c>
      <c r="M152" s="6" t="s">
        <f>=I152+J152+K152+L152</f>
      </c>
      <c r="N152" s="32"/>
      <c r="O152" s="30"/>
    </row>
    <row collapsed="false" customFormat="false" customHeight="false" hidden="false" ht="12.1" outlineLevel="0" r="153">
      <c r="A153" s="20" t="n">
        <v>44256.451990741</v>
      </c>
      <c r="B153" s="2" t="s">
        <v>50</v>
      </c>
      <c r="C153" s="2" t="s">
        <v>51</v>
      </c>
      <c r="D153" s="2" t="s">
        <v>209</v>
      </c>
      <c r="E153" s="2" t="s">
        <v>18</v>
      </c>
      <c r="F153" s="2" t="s">
        <v>20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44256.452060185</v>
      </c>
      <c r="B154" s="2" t="s">
        <v>50</v>
      </c>
      <c r="C154" s="2" t="s">
        <v>51</v>
      </c>
      <c r="D154" s="2" t="s">
        <v>209</v>
      </c>
      <c r="E154" s="2" t="s">
        <v>18</v>
      </c>
      <c r="F154" s="2" t="s">
        <v>20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44256.460706019</v>
      </c>
      <c r="B155" s="2" t="s">
        <v>72</v>
      </c>
      <c r="C155" s="2" t="s">
        <v>73</v>
      </c>
      <c r="D155" s="2" t="s">
        <v>209</v>
      </c>
      <c r="E155" s="2" t="s">
        <v>18</v>
      </c>
      <c r="F155" s="2" t="s">
        <v>20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44256.461203704</v>
      </c>
      <c r="B156" s="2" t="s">
        <v>72</v>
      </c>
      <c r="C156" s="2" t="s">
        <v>73</v>
      </c>
      <c r="D156" s="2" t="s">
        <v>209</v>
      </c>
      <c r="E156" s="2" t="s">
        <v>18</v>
      </c>
      <c r="F156" s="2" t="s">
        <v>20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44256.461203704</v>
      </c>
      <c r="B157" s="2" t="s">
        <v>72</v>
      </c>
      <c r="C157" s="2" t="s">
        <v>73</v>
      </c>
      <c r="D157" s="2" t="s">
        <v>209</v>
      </c>
      <c r="E157" s="2" t="s">
        <v>18</v>
      </c>
      <c r="F157" s="2" t="s">
        <v>20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9" t="n">
        <v>44256.465555556</v>
      </c>
      <c r="B158" s="30" t="s">
        <v>213</v>
      </c>
      <c r="C158" s="30" t="s">
        <v>262</v>
      </c>
      <c r="D158" s="30" t="s">
        <v>211</v>
      </c>
      <c r="E158" s="30" t="s">
        <v>18</v>
      </c>
      <c r="F158" s="30" t="s">
        <v>20</v>
      </c>
      <c r="G158" s="31" t="n">
        <v>-3</v>
      </c>
      <c r="H158" s="32" t="n">
        <v>11.82</v>
      </c>
      <c r="I158" s="32" t="n">
        <v>35.46</v>
      </c>
      <c r="J158" s="32" t="n">
        <v>0</v>
      </c>
      <c r="K158" s="32" t="n">
        <v>-0.11</v>
      </c>
      <c r="L158" s="32" t="n">
        <v>0</v>
      </c>
      <c r="M158" s="6" t="s">
        <f>=I158+J158+K158+L158</f>
      </c>
      <c r="N158" s="32"/>
      <c r="O158" s="30"/>
    </row>
    <row collapsed="false" customFormat="false" customHeight="false" hidden="false" ht="12.1" outlineLevel="0" r="159">
      <c r="A159" s="29" t="n">
        <v>44256.465555556</v>
      </c>
      <c r="B159" s="30" t="s">
        <v>213</v>
      </c>
      <c r="C159" s="30" t="s">
        <v>262</v>
      </c>
      <c r="D159" s="30" t="s">
        <v>211</v>
      </c>
      <c r="E159" s="30" t="s">
        <v>18</v>
      </c>
      <c r="F159" s="30" t="s">
        <v>20</v>
      </c>
      <c r="G159" s="31" t="n">
        <v>-3</v>
      </c>
      <c r="H159" s="32" t="n">
        <v>11.82</v>
      </c>
      <c r="I159" s="32" t="n">
        <v>35.46</v>
      </c>
      <c r="J159" s="32" t="n">
        <v>0</v>
      </c>
      <c r="K159" s="32" t="n">
        <v>-0.11</v>
      </c>
      <c r="L159" s="32" t="n">
        <v>0</v>
      </c>
      <c r="M159" s="6" t="s">
        <f>=I159+J159+K159+L159</f>
      </c>
      <c r="N159" s="32"/>
      <c r="O159" s="30"/>
    </row>
    <row collapsed="false" customFormat="false" customHeight="false" hidden="false" ht="12.1" outlineLevel="0" r="160">
      <c r="A160" s="20" t="n">
        <v>44256.469988426</v>
      </c>
      <c r="B160" s="2" t="s">
        <v>230</v>
      </c>
      <c r="C160" s="2" t="s">
        <v>324</v>
      </c>
      <c r="D160" s="2" t="s">
        <v>209</v>
      </c>
      <c r="E160" s="2" t="s">
        <v>18</v>
      </c>
      <c r="F160" s="2" t="s">
        <v>20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44256.471631944</v>
      </c>
      <c r="B161" s="2" t="s">
        <v>230</v>
      </c>
      <c r="C161" s="2" t="s">
        <v>324</v>
      </c>
      <c r="D161" s="2" t="s">
        <v>209</v>
      </c>
      <c r="E161" s="2" t="s">
        <v>18</v>
      </c>
      <c r="F161" s="2" t="s">
        <v>20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44256.517951389</v>
      </c>
      <c r="B162" s="22" t="s">
        <v>263</v>
      </c>
      <c r="C162" s="22" t="s">
        <v>92</v>
      </c>
      <c r="D162" s="22" t="s">
        <v>263</v>
      </c>
      <c r="E162" s="22" t="s">
        <v>263</v>
      </c>
      <c r="F162" s="22" t="s">
        <v>20</v>
      </c>
      <c r="G162" s="23" t="n">
        <v>1</v>
      </c>
      <c r="H162" s="24" t="n">
        <v>1</v>
      </c>
      <c r="I162" s="24" t="n">
        <v>31.4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0" t="n">
        <v>44256.551886574</v>
      </c>
      <c r="B163" s="2" t="s">
        <v>41</v>
      </c>
      <c r="C163" s="2" t="s">
        <v>321</v>
      </c>
      <c r="D163" s="2" t="s">
        <v>209</v>
      </c>
      <c r="E163" s="2" t="s">
        <v>18</v>
      </c>
      <c r="F163" s="2" t="s">
        <v>24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44258.729085648</v>
      </c>
      <c r="B164" s="2" t="s">
        <v>229</v>
      </c>
      <c r="C164" s="2" t="s">
        <v>323</v>
      </c>
      <c r="D164" s="2" t="s">
        <v>209</v>
      </c>
      <c r="E164" s="2" t="s">
        <v>18</v>
      </c>
      <c r="F164" s="2" t="s">
        <v>20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44258.732291667</v>
      </c>
      <c r="B165" s="22" t="s">
        <v>263</v>
      </c>
      <c r="C165" s="22" t="s">
        <v>92</v>
      </c>
      <c r="D165" s="22" t="s">
        <v>263</v>
      </c>
      <c r="E165" s="22" t="s">
        <v>263</v>
      </c>
      <c r="F165" s="22" t="s">
        <v>20</v>
      </c>
      <c r="G165" s="23" t="n">
        <v>1</v>
      </c>
      <c r="H165" s="24" t="n">
        <v>1</v>
      </c>
      <c r="I165" s="24" t="n">
        <v>46.24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44258.732337963</v>
      </c>
      <c r="B166" s="2" t="s">
        <v>50</v>
      </c>
      <c r="C166" s="2" t="s">
        <v>51</v>
      </c>
      <c r="D166" s="2" t="s">
        <v>209</v>
      </c>
      <c r="E166" s="2" t="s">
        <v>18</v>
      </c>
      <c r="F166" s="2" t="s">
        <v>20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1" t="n">
        <v>44258.73837963</v>
      </c>
      <c r="B167" s="22" t="s">
        <v>263</v>
      </c>
      <c r="C167" s="22" t="s">
        <v>92</v>
      </c>
      <c r="D167" s="22" t="s">
        <v>263</v>
      </c>
      <c r="E167" s="22" t="s">
        <v>263</v>
      </c>
      <c r="F167" s="22" t="s">
        <v>20</v>
      </c>
      <c r="G167" s="23" t="n">
        <v>1</v>
      </c>
      <c r="H167" s="24" t="n">
        <v>1</v>
      </c>
      <c r="I167" s="24" t="n">
        <v>42.28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44258.740694444</v>
      </c>
      <c r="B168" s="2" t="s">
        <v>72</v>
      </c>
      <c r="C168" s="2" t="s">
        <v>73</v>
      </c>
      <c r="D168" s="2" t="s">
        <v>209</v>
      </c>
      <c r="E168" s="2" t="s">
        <v>18</v>
      </c>
      <c r="F168" s="2" t="s">
        <v>20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44258.932569444</v>
      </c>
      <c r="B169" s="2" t="s">
        <v>230</v>
      </c>
      <c r="C169" s="2" t="s">
        <v>324</v>
      </c>
      <c r="D169" s="2" t="s">
        <v>209</v>
      </c>
      <c r="E169" s="2" t="s">
        <v>18</v>
      </c>
      <c r="F169" s="2" t="s">
        <v>20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44260.724386574</v>
      </c>
      <c r="B170" s="22" t="s">
        <v>274</v>
      </c>
      <c r="C170" s="22" t="s">
        <v>312</v>
      </c>
      <c r="D170" s="22" t="s">
        <v>274</v>
      </c>
      <c r="E170" s="22" t="s">
        <v>274</v>
      </c>
      <c r="F170" s="22" t="s">
        <v>20</v>
      </c>
      <c r="G170" s="23" t="n">
        <v>1</v>
      </c>
      <c r="H170" s="24" t="n">
        <v>1</v>
      </c>
      <c r="I170" s="24" t="n">
        <v>0.94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9" t="n">
        <v>44264.496770833</v>
      </c>
      <c r="B171" s="30" t="s">
        <v>220</v>
      </c>
      <c r="C171" s="30" t="s">
        <v>286</v>
      </c>
      <c r="D171" s="30" t="s">
        <v>211</v>
      </c>
      <c r="E171" s="30" t="s">
        <v>18</v>
      </c>
      <c r="F171" s="30" t="s">
        <v>24</v>
      </c>
      <c r="G171" s="31" t="n">
        <v>-1</v>
      </c>
      <c r="H171" s="32" t="n">
        <v>6305</v>
      </c>
      <c r="I171" s="32" t="n">
        <v>6305</v>
      </c>
      <c r="J171" s="32" t="n">
        <v>0</v>
      </c>
      <c r="K171" s="32" t="n">
        <v>-18.92</v>
      </c>
      <c r="L171" s="32" t="n">
        <v>0</v>
      </c>
      <c r="M171" s="32"/>
      <c r="N171" s="6" t="s">
        <f>=I171+J171+K171+L171</f>
      </c>
      <c r="O171" s="30"/>
    </row>
    <row collapsed="false" customFormat="false" customHeight="false" hidden="false" ht="12.1" outlineLevel="0" r="172">
      <c r="A172" s="29" t="n">
        <v>44265.507881944</v>
      </c>
      <c r="B172" s="30" t="s">
        <v>217</v>
      </c>
      <c r="C172" s="30" t="s">
        <v>272</v>
      </c>
      <c r="D172" s="30" t="s">
        <v>211</v>
      </c>
      <c r="E172" s="30" t="s">
        <v>18</v>
      </c>
      <c r="F172" s="30" t="s">
        <v>24</v>
      </c>
      <c r="G172" s="31" t="n">
        <v>-2</v>
      </c>
      <c r="H172" s="32" t="n">
        <v>611</v>
      </c>
      <c r="I172" s="32" t="n">
        <v>1222</v>
      </c>
      <c r="J172" s="32" t="n">
        <v>0</v>
      </c>
      <c r="K172" s="32" t="n">
        <v>-3.67</v>
      </c>
      <c r="L172" s="32" t="n">
        <v>0</v>
      </c>
      <c r="M172" s="32"/>
      <c r="N172" s="6" t="s">
        <f>=I172+J172+K172+L172</f>
      </c>
      <c r="O172" s="30"/>
    </row>
    <row collapsed="false" customFormat="false" customHeight="false" hidden="false" ht="12.1" outlineLevel="0" r="173">
      <c r="A173" s="21" t="n">
        <v>44265.61900463</v>
      </c>
      <c r="B173" s="22" t="s">
        <v>263</v>
      </c>
      <c r="C173" s="22" t="s">
        <v>92</v>
      </c>
      <c r="D173" s="22" t="s">
        <v>263</v>
      </c>
      <c r="E173" s="22" t="s">
        <v>263</v>
      </c>
      <c r="F173" s="22" t="s">
        <v>20</v>
      </c>
      <c r="G173" s="23" t="n">
        <v>1</v>
      </c>
      <c r="H173" s="24" t="n">
        <v>1</v>
      </c>
      <c r="I173" s="24" t="n">
        <v>22.39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44265.620023148</v>
      </c>
      <c r="B174" s="2" t="s">
        <v>50</v>
      </c>
      <c r="C174" s="2" t="s">
        <v>51</v>
      </c>
      <c r="D174" s="2" t="s">
        <v>209</v>
      </c>
      <c r="E174" s="2" t="s">
        <v>18</v>
      </c>
      <c r="F174" s="2" t="s">
        <v>20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44265.73712963</v>
      </c>
      <c r="B175" s="2" t="s">
        <v>55</v>
      </c>
      <c r="C175" s="2" t="s">
        <v>283</v>
      </c>
      <c r="D175" s="2" t="s">
        <v>209</v>
      </c>
      <c r="E175" s="2" t="s">
        <v>18</v>
      </c>
      <c r="F175" s="2" t="s">
        <v>24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44266.602881944</v>
      </c>
      <c r="B176" s="2" t="s">
        <v>35</v>
      </c>
      <c r="C176" s="2" t="s">
        <v>325</v>
      </c>
      <c r="D176" s="2" t="s">
        <v>209</v>
      </c>
      <c r="E176" s="2" t="s">
        <v>18</v>
      </c>
      <c r="F176" s="2" t="s">
        <v>24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9" t="n">
        <v>44270.472025463</v>
      </c>
      <c r="B177" s="30" t="s">
        <v>218</v>
      </c>
      <c r="C177" s="30" t="s">
        <v>273</v>
      </c>
      <c r="D177" s="30" t="s">
        <v>211</v>
      </c>
      <c r="E177" s="30" t="s">
        <v>18</v>
      </c>
      <c r="F177" s="30" t="s">
        <v>24</v>
      </c>
      <c r="G177" s="31" t="n">
        <v>-3</v>
      </c>
      <c r="H177" s="32" t="n">
        <v>580</v>
      </c>
      <c r="I177" s="32" t="n">
        <v>1740</v>
      </c>
      <c r="J177" s="32" t="n">
        <v>0</v>
      </c>
      <c r="K177" s="32" t="n">
        <v>-5.22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44270.642662037</v>
      </c>
      <c r="B178" s="2" t="s">
        <v>66</v>
      </c>
      <c r="C178" s="2" t="s">
        <v>284</v>
      </c>
      <c r="D178" s="2" t="s">
        <v>209</v>
      </c>
      <c r="E178" s="2" t="s">
        <v>18</v>
      </c>
      <c r="F178" s="2" t="s">
        <v>24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44272.643634259</v>
      </c>
      <c r="B179" s="2" t="s">
        <v>26</v>
      </c>
      <c r="C179" s="2" t="s">
        <v>271</v>
      </c>
      <c r="D179" s="2" t="s">
        <v>209</v>
      </c>
      <c r="E179" s="2" t="s">
        <v>18</v>
      </c>
      <c r="F179" s="2" t="s">
        <v>24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44272.696412037</v>
      </c>
      <c r="B180" s="2" t="s">
        <v>29</v>
      </c>
      <c r="C180" s="2" t="s">
        <v>264</v>
      </c>
      <c r="D180" s="2" t="s">
        <v>209</v>
      </c>
      <c r="E180" s="2" t="s">
        <v>18</v>
      </c>
      <c r="F180" s="2" t="s">
        <v>24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44273.491840278</v>
      </c>
      <c r="B181" s="22" t="s">
        <v>263</v>
      </c>
      <c r="C181" s="22" t="s">
        <v>92</v>
      </c>
      <c r="D181" s="22" t="s">
        <v>263</v>
      </c>
      <c r="E181" s="22" t="s">
        <v>263</v>
      </c>
      <c r="F181" s="22" t="s">
        <v>24</v>
      </c>
      <c r="G181" s="23" t="n">
        <v>1</v>
      </c>
      <c r="H181" s="24" t="n">
        <v>1</v>
      </c>
      <c r="I181" s="24" t="n">
        <v>1491.47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44273.496261574</v>
      </c>
      <c r="B182" s="22" t="s">
        <v>263</v>
      </c>
      <c r="C182" s="22" t="s">
        <v>92</v>
      </c>
      <c r="D182" s="22" t="s">
        <v>263</v>
      </c>
      <c r="E182" s="22" t="s">
        <v>263</v>
      </c>
      <c r="F182" s="22" t="s">
        <v>24</v>
      </c>
      <c r="G182" s="23" t="n">
        <v>1</v>
      </c>
      <c r="H182" s="24" t="n">
        <v>1</v>
      </c>
      <c r="I182" s="24" t="n">
        <v>846.54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44273.553206019</v>
      </c>
      <c r="B183" s="22" t="s">
        <v>263</v>
      </c>
      <c r="C183" s="22" t="s">
        <v>92</v>
      </c>
      <c r="D183" s="22" t="s">
        <v>263</v>
      </c>
      <c r="E183" s="22" t="s">
        <v>263</v>
      </c>
      <c r="F183" s="22" t="s">
        <v>24</v>
      </c>
      <c r="G183" s="23" t="n">
        <v>1</v>
      </c>
      <c r="H183" s="24" t="n">
        <v>1</v>
      </c>
      <c r="I183" s="24" t="n">
        <v>848.54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44273.575300926</v>
      </c>
      <c r="B184" s="22" t="s">
        <v>263</v>
      </c>
      <c r="C184" s="22" t="s">
        <v>92</v>
      </c>
      <c r="D184" s="22" t="s">
        <v>263</v>
      </c>
      <c r="E184" s="22" t="s">
        <v>263</v>
      </c>
      <c r="F184" s="22" t="s">
        <v>24</v>
      </c>
      <c r="G184" s="23" t="n">
        <v>1</v>
      </c>
      <c r="H184" s="24" t="n">
        <v>1</v>
      </c>
      <c r="I184" s="24" t="n">
        <v>1494.47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0" t="n">
        <v>44273.575798611</v>
      </c>
      <c r="B185" s="2" t="s">
        <v>231</v>
      </c>
      <c r="C185" s="2" t="s">
        <v>326</v>
      </c>
      <c r="D185" s="2" t="s">
        <v>209</v>
      </c>
      <c r="E185" s="2" t="s">
        <v>18</v>
      </c>
      <c r="F185" s="2" t="s">
        <v>24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44273.620486111</v>
      </c>
      <c r="B186" s="2" t="s">
        <v>61</v>
      </c>
      <c r="C186" s="2" t="s">
        <v>327</v>
      </c>
      <c r="D186" s="2" t="s">
        <v>209</v>
      </c>
      <c r="E186" s="2" t="s">
        <v>18</v>
      </c>
      <c r="F186" s="2" t="s">
        <v>24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44273.620578704</v>
      </c>
      <c r="B187" s="2" t="s">
        <v>29</v>
      </c>
      <c r="C187" s="2" t="s">
        <v>264</v>
      </c>
      <c r="D187" s="2" t="s">
        <v>209</v>
      </c>
      <c r="E187" s="2" t="s">
        <v>18</v>
      </c>
      <c r="F187" s="2" t="s">
        <v>24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9" t="n">
        <v>44273.715381944</v>
      </c>
      <c r="B188" s="30" t="s">
        <v>223</v>
      </c>
      <c r="C188" s="30" t="s">
        <v>292</v>
      </c>
      <c r="D188" s="30" t="s">
        <v>211</v>
      </c>
      <c r="E188" s="30" t="s">
        <v>18</v>
      </c>
      <c r="F188" s="30" t="s">
        <v>20</v>
      </c>
      <c r="G188" s="31" t="n">
        <v>-1</v>
      </c>
      <c r="H188" s="32" t="n">
        <v>160</v>
      </c>
      <c r="I188" s="32" t="n">
        <v>160</v>
      </c>
      <c r="J188" s="32" t="n">
        <v>0</v>
      </c>
      <c r="K188" s="32" t="n">
        <v>-0.48</v>
      </c>
      <c r="L188" s="32" t="n">
        <v>0</v>
      </c>
      <c r="M188" s="6" t="s">
        <f>=I188+J188+K188+L188</f>
      </c>
      <c r="N188" s="32"/>
      <c r="O188" s="30"/>
    </row>
    <row collapsed="false" customFormat="false" customHeight="false" hidden="false" ht="12.1" outlineLevel="0" r="189">
      <c r="A189" s="29" t="n">
        <v>44274.462164352</v>
      </c>
      <c r="B189" s="30" t="s">
        <v>227</v>
      </c>
      <c r="C189" s="30" t="s">
        <v>310</v>
      </c>
      <c r="D189" s="30" t="s">
        <v>211</v>
      </c>
      <c r="E189" s="30" t="s">
        <v>78</v>
      </c>
      <c r="F189" s="30" t="s">
        <v>24</v>
      </c>
      <c r="G189" s="31" t="n">
        <v>-1</v>
      </c>
      <c r="H189" s="32" t="n">
        <v>4155</v>
      </c>
      <c r="I189" s="32" t="n">
        <v>4155</v>
      </c>
      <c r="J189" s="32" t="n">
        <v>0</v>
      </c>
      <c r="K189" s="32" t="n">
        <v>-12.47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9" t="n">
        <v>44274.46337963</v>
      </c>
      <c r="B190" s="30" t="s">
        <v>226</v>
      </c>
      <c r="C190" s="30" t="s">
        <v>309</v>
      </c>
      <c r="D190" s="30" t="s">
        <v>211</v>
      </c>
      <c r="E190" s="30" t="s">
        <v>78</v>
      </c>
      <c r="F190" s="30" t="s">
        <v>24</v>
      </c>
      <c r="G190" s="31" t="n">
        <v>-1</v>
      </c>
      <c r="H190" s="32" t="n">
        <v>9674</v>
      </c>
      <c r="I190" s="32" t="n">
        <v>9674</v>
      </c>
      <c r="J190" s="32" t="n">
        <v>0</v>
      </c>
      <c r="K190" s="32" t="n">
        <v>-29.02</v>
      </c>
      <c r="L190" s="32" t="n">
        <v>0</v>
      </c>
      <c r="M190" s="32"/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44279.431157407</v>
      </c>
      <c r="B191" s="2" t="s">
        <v>38</v>
      </c>
      <c r="C191" s="2" t="s">
        <v>328</v>
      </c>
      <c r="D191" s="2" t="s">
        <v>209</v>
      </c>
      <c r="E191" s="2" t="s">
        <v>18</v>
      </c>
      <c r="F191" s="2" t="s">
        <v>24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44279.431782407</v>
      </c>
      <c r="B192" s="2" t="s">
        <v>22</v>
      </c>
      <c r="C192" s="2" t="s">
        <v>290</v>
      </c>
      <c r="D192" s="2" t="s">
        <v>209</v>
      </c>
      <c r="E192" s="2" t="s">
        <v>18</v>
      </c>
      <c r="F192" s="2" t="s">
        <v>24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44279.440347222</v>
      </c>
      <c r="B193" s="2" t="s">
        <v>53</v>
      </c>
      <c r="C193" s="2" t="s">
        <v>329</v>
      </c>
      <c r="D193" s="2" t="s">
        <v>209</v>
      </c>
      <c r="E193" s="2" t="s">
        <v>18</v>
      </c>
      <c r="F193" s="2" t="s">
        <v>24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44279.457118056</v>
      </c>
      <c r="B194" s="2" t="s">
        <v>58</v>
      </c>
      <c r="C194" s="2" t="s">
        <v>59</v>
      </c>
      <c r="D194" s="2" t="s">
        <v>209</v>
      </c>
      <c r="E194" s="2" t="s">
        <v>18</v>
      </c>
      <c r="F194" s="2" t="s">
        <v>20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9" t="n">
        <v>44284.484560185</v>
      </c>
      <c r="B195" s="30" t="s">
        <v>222</v>
      </c>
      <c r="C195" s="30" t="s">
        <v>291</v>
      </c>
      <c r="D195" s="30" t="s">
        <v>211</v>
      </c>
      <c r="E195" s="30" t="s">
        <v>18</v>
      </c>
      <c r="F195" s="30" t="s">
        <v>20</v>
      </c>
      <c r="G195" s="31" t="n">
        <v>-3</v>
      </c>
      <c r="H195" s="32" t="n">
        <v>64.3</v>
      </c>
      <c r="I195" s="32" t="n">
        <v>192.9</v>
      </c>
      <c r="J195" s="32" t="n">
        <v>0</v>
      </c>
      <c r="K195" s="32" t="n">
        <v>-0.58</v>
      </c>
      <c r="L195" s="32" t="n">
        <v>0</v>
      </c>
      <c r="M195" s="6" t="s">
        <f>=I195+J195+K195+L195</f>
      </c>
      <c r="N195" s="32"/>
      <c r="O195" s="30"/>
    </row>
    <row collapsed="false" customFormat="false" customHeight="false" hidden="false" ht="12.1" outlineLevel="0" r="196">
      <c r="A196" s="21" t="n">
        <v>44284.508356481</v>
      </c>
      <c r="B196" s="22" t="s">
        <v>263</v>
      </c>
      <c r="C196" s="22" t="s">
        <v>92</v>
      </c>
      <c r="D196" s="22" t="s">
        <v>263</v>
      </c>
      <c r="E196" s="22" t="s">
        <v>263</v>
      </c>
      <c r="F196" s="22" t="s">
        <v>24</v>
      </c>
      <c r="G196" s="23" t="n">
        <v>1</v>
      </c>
      <c r="H196" s="24" t="n">
        <v>1</v>
      </c>
      <c r="I196" s="24" t="n">
        <v>10140.33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44284.515185185</v>
      </c>
      <c r="B197" s="2" t="s">
        <v>32</v>
      </c>
      <c r="C197" s="2" t="s">
        <v>330</v>
      </c>
      <c r="D197" s="2" t="s">
        <v>209</v>
      </c>
      <c r="E197" s="2" t="s">
        <v>18</v>
      </c>
      <c r="F197" s="2" t="s">
        <v>24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44284.515821759</v>
      </c>
      <c r="B198" s="22" t="s">
        <v>263</v>
      </c>
      <c r="C198" s="22" t="s">
        <v>92</v>
      </c>
      <c r="D198" s="22" t="s">
        <v>263</v>
      </c>
      <c r="E198" s="22" t="s">
        <v>263</v>
      </c>
      <c r="F198" s="22" t="s">
        <v>24</v>
      </c>
      <c r="G198" s="23" t="n">
        <v>1</v>
      </c>
      <c r="H198" s="24" t="n">
        <v>1</v>
      </c>
      <c r="I198" s="24" t="n">
        <v>10154.38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0" t="n">
        <v>44284.615451389</v>
      </c>
      <c r="B199" s="2" t="s">
        <v>61</v>
      </c>
      <c r="C199" s="2" t="s">
        <v>327</v>
      </c>
      <c r="D199" s="2" t="s">
        <v>209</v>
      </c>
      <c r="E199" s="2" t="s">
        <v>18</v>
      </c>
      <c r="F199" s="2" t="s">
        <v>24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1" t="n">
        <v>44284.615729167</v>
      </c>
      <c r="B200" s="22" t="s">
        <v>263</v>
      </c>
      <c r="C200" s="22" t="s">
        <v>92</v>
      </c>
      <c r="D200" s="22" t="s">
        <v>263</v>
      </c>
      <c r="E200" s="22" t="s">
        <v>263</v>
      </c>
      <c r="F200" s="22" t="s">
        <v>24</v>
      </c>
      <c r="G200" s="23" t="n">
        <v>1</v>
      </c>
      <c r="H200" s="24" t="n">
        <v>1</v>
      </c>
      <c r="I200" s="24" t="n">
        <v>825.67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0" t="n">
        <v>44284.623101852</v>
      </c>
      <c r="B201" s="2" t="s">
        <v>232</v>
      </c>
      <c r="C201" s="2" t="s">
        <v>331</v>
      </c>
      <c r="D201" s="2" t="s">
        <v>209</v>
      </c>
      <c r="E201" s="2" t="s">
        <v>18</v>
      </c>
      <c r="F201" s="2" t="s">
        <v>20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44285.600324074</v>
      </c>
      <c r="B202" s="2" t="s">
        <v>22</v>
      </c>
      <c r="C202" s="2" t="s">
        <v>290</v>
      </c>
      <c r="D202" s="2" t="s">
        <v>209</v>
      </c>
      <c r="E202" s="2" t="s">
        <v>18</v>
      </c>
      <c r="F202" s="2" t="s">
        <v>24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44287.435208333</v>
      </c>
      <c r="B203" s="22" t="s">
        <v>263</v>
      </c>
      <c r="C203" s="22" t="s">
        <v>92</v>
      </c>
      <c r="D203" s="22" t="s">
        <v>263</v>
      </c>
      <c r="E203" s="22" t="s">
        <v>263</v>
      </c>
      <c r="F203" s="22" t="s">
        <v>24</v>
      </c>
      <c r="G203" s="23" t="n">
        <v>1</v>
      </c>
      <c r="H203" s="24" t="n">
        <v>1</v>
      </c>
      <c r="I203" s="24" t="n">
        <v>2392.35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0" t="n">
        <v>44287.436712963</v>
      </c>
      <c r="B204" s="2" t="s">
        <v>22</v>
      </c>
      <c r="C204" s="2" t="s">
        <v>290</v>
      </c>
      <c r="D204" s="2" t="s">
        <v>209</v>
      </c>
      <c r="E204" s="2" t="s">
        <v>18</v>
      </c>
      <c r="F204" s="2" t="s">
        <v>24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44287.443425926</v>
      </c>
      <c r="B205" s="30" t="s">
        <v>229</v>
      </c>
      <c r="C205" s="30" t="s">
        <v>323</v>
      </c>
      <c r="D205" s="30" t="s">
        <v>211</v>
      </c>
      <c r="E205" s="30" t="s">
        <v>18</v>
      </c>
      <c r="F205" s="30" t="s">
        <v>20</v>
      </c>
      <c r="G205" s="31" t="n">
        <v>-2</v>
      </c>
      <c r="H205" s="32" t="n">
        <v>73.14</v>
      </c>
      <c r="I205" s="32" t="n">
        <v>146.28</v>
      </c>
      <c r="J205" s="32" t="n">
        <v>0</v>
      </c>
      <c r="K205" s="32" t="n">
        <v>-0.44</v>
      </c>
      <c r="L205" s="32" t="n">
        <v>0</v>
      </c>
      <c r="M205" s="6" t="s">
        <f>=I205+J205+K205+L205</f>
      </c>
      <c r="N205" s="32"/>
      <c r="O205" s="30"/>
    </row>
    <row collapsed="false" customFormat="false" customHeight="false" hidden="false" ht="12.1" outlineLevel="0" r="206">
      <c r="A206" s="21" t="n">
        <v>44292.190983796</v>
      </c>
      <c r="B206" s="22" t="s">
        <v>274</v>
      </c>
      <c r="C206" s="22" t="s">
        <v>297</v>
      </c>
      <c r="D206" s="22" t="s">
        <v>274</v>
      </c>
      <c r="E206" s="22" t="s">
        <v>274</v>
      </c>
      <c r="F206" s="22" t="s">
        <v>20</v>
      </c>
      <c r="G206" s="23" t="n">
        <v>1</v>
      </c>
      <c r="H206" s="24" t="n">
        <v>1</v>
      </c>
      <c r="I206" s="24" t="n">
        <v>1.13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2"/>
    </row>
    <row collapsed="false" customFormat="false" customHeight="false" hidden="false" ht="12.1" outlineLevel="0" r="207">
      <c r="A207" s="21" t="n">
        <v>44292.72869213</v>
      </c>
      <c r="B207" s="22" t="s">
        <v>274</v>
      </c>
      <c r="C207" s="22" t="s">
        <v>332</v>
      </c>
      <c r="D207" s="22" t="s">
        <v>274</v>
      </c>
      <c r="E207" s="22" t="s">
        <v>274</v>
      </c>
      <c r="F207" s="22" t="s">
        <v>20</v>
      </c>
      <c r="G207" s="23" t="n">
        <v>1</v>
      </c>
      <c r="H207" s="24" t="n">
        <v>1</v>
      </c>
      <c r="I207" s="24" t="n">
        <v>0.24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44305.497800926</v>
      </c>
      <c r="B208" s="2" t="s">
        <v>70</v>
      </c>
      <c r="C208" s="2" t="s">
        <v>333</v>
      </c>
      <c r="D208" s="2" t="s">
        <v>209</v>
      </c>
      <c r="E208" s="2" t="s">
        <v>18</v>
      </c>
      <c r="F208" s="2" t="s">
        <v>24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44305.497939815</v>
      </c>
      <c r="B209" s="22" t="s">
        <v>263</v>
      </c>
      <c r="C209" s="22" t="s">
        <v>92</v>
      </c>
      <c r="D209" s="22" t="s">
        <v>263</v>
      </c>
      <c r="E209" s="22" t="s">
        <v>263</v>
      </c>
      <c r="F209" s="22" t="s">
        <v>24</v>
      </c>
      <c r="G209" s="23" t="n">
        <v>1</v>
      </c>
      <c r="H209" s="24" t="n">
        <v>1</v>
      </c>
      <c r="I209" s="24" t="n">
        <v>1759.47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44306.291666667</v>
      </c>
      <c r="B210" s="22" t="s">
        <v>274</v>
      </c>
      <c r="C210" s="22" t="s">
        <v>299</v>
      </c>
      <c r="D210" s="22" t="s">
        <v>274</v>
      </c>
      <c r="E210" s="22" t="s">
        <v>274</v>
      </c>
      <c r="F210" s="22" t="s">
        <v>20</v>
      </c>
      <c r="G210" s="23" t="n">
        <v>1</v>
      </c>
      <c r="H210" s="24" t="n">
        <v>1</v>
      </c>
      <c r="I210" s="24" t="n">
        <v>0.38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44322.615671296</v>
      </c>
      <c r="B211" s="22" t="s">
        <v>274</v>
      </c>
      <c r="C211" s="22" t="s">
        <v>334</v>
      </c>
      <c r="D211" s="22" t="s">
        <v>274</v>
      </c>
      <c r="E211" s="22" t="s">
        <v>274</v>
      </c>
      <c r="F211" s="22" t="s">
        <v>20</v>
      </c>
      <c r="G211" s="23" t="n">
        <v>1</v>
      </c>
      <c r="H211" s="24" t="n">
        <v>1</v>
      </c>
      <c r="I211" s="24" t="n">
        <v>1.86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1" t="n">
        <v>44327.820034722</v>
      </c>
      <c r="B212" s="22" t="s">
        <v>274</v>
      </c>
      <c r="C212" s="22" t="s">
        <v>335</v>
      </c>
      <c r="D212" s="22" t="s">
        <v>274</v>
      </c>
      <c r="E212" s="22" t="s">
        <v>274</v>
      </c>
      <c r="F212" s="22" t="s">
        <v>20</v>
      </c>
      <c r="G212" s="23" t="n">
        <v>1</v>
      </c>
      <c r="H212" s="24" t="n">
        <v>1</v>
      </c>
      <c r="I212" s="24" t="n">
        <v>7.01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2"/>
    </row>
    <row collapsed="false" customFormat="false" customHeight="false" hidden="false" ht="12.1" outlineLevel="0" r="213">
      <c r="A213" s="21" t="n">
        <v>44328.123321759</v>
      </c>
      <c r="B213" s="22" t="s">
        <v>274</v>
      </c>
      <c r="C213" s="22" t="s">
        <v>307</v>
      </c>
      <c r="D213" s="22" t="s">
        <v>274</v>
      </c>
      <c r="E213" s="22" t="s">
        <v>274</v>
      </c>
      <c r="F213" s="22" t="s">
        <v>20</v>
      </c>
      <c r="G213" s="23" t="n">
        <v>1</v>
      </c>
      <c r="H213" s="24" t="n">
        <v>1</v>
      </c>
      <c r="I213" s="24" t="n">
        <v>1.87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5" t="n">
        <v>44334.50712963</v>
      </c>
      <c r="B214" s="26" t="s">
        <v>276</v>
      </c>
      <c r="C214" s="26" t="s">
        <v>336</v>
      </c>
      <c r="D214" s="26" t="s">
        <v>276</v>
      </c>
      <c r="E214" s="26" t="s">
        <v>276</v>
      </c>
      <c r="F214" s="26" t="s">
        <v>24</v>
      </c>
      <c r="G214" s="27" t="n">
        <v>1</v>
      </c>
      <c r="H214" s="28" t="n">
        <v>-1</v>
      </c>
      <c r="I214" s="28" t="n">
        <v>-10</v>
      </c>
      <c r="J214" s="28" t="n">
        <v>0</v>
      </c>
      <c r="K214" s="28" t="n">
        <v>0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44334.50712963</v>
      </c>
      <c r="B215" s="22" t="s">
        <v>274</v>
      </c>
      <c r="C215" s="22" t="s">
        <v>337</v>
      </c>
      <c r="D215" s="22" t="s">
        <v>274</v>
      </c>
      <c r="E215" s="22" t="s">
        <v>274</v>
      </c>
      <c r="F215" s="22" t="s">
        <v>24</v>
      </c>
      <c r="G215" s="23" t="n">
        <v>1</v>
      </c>
      <c r="H215" s="24" t="n">
        <v>1</v>
      </c>
      <c r="I215" s="24" t="n">
        <v>78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44335.633715278</v>
      </c>
      <c r="B216" s="2" t="s">
        <v>64</v>
      </c>
      <c r="C216" s="2" t="s">
        <v>65</v>
      </c>
      <c r="D216" s="2" t="s">
        <v>209</v>
      </c>
      <c r="E216" s="2" t="s">
        <v>18</v>
      </c>
      <c r="F216" s="2" t="s">
        <v>20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44335.695266204</v>
      </c>
      <c r="B217" s="2" t="s">
        <v>68</v>
      </c>
      <c r="C217" s="2" t="s">
        <v>69</v>
      </c>
      <c r="D217" s="2" t="s">
        <v>209</v>
      </c>
      <c r="E217" s="2" t="s">
        <v>18</v>
      </c>
      <c r="F217" s="2" t="s">
        <v>20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5" t="n">
        <v>44336.083391204</v>
      </c>
      <c r="B218" s="26" t="s">
        <v>276</v>
      </c>
      <c r="C218" s="26" t="s">
        <v>338</v>
      </c>
      <c r="D218" s="26" t="s">
        <v>276</v>
      </c>
      <c r="E218" s="26" t="s">
        <v>276</v>
      </c>
      <c r="F218" s="26" t="s">
        <v>24</v>
      </c>
      <c r="G218" s="27" t="n">
        <v>1</v>
      </c>
      <c r="H218" s="28" t="n">
        <v>-1</v>
      </c>
      <c r="I218" s="28" t="n">
        <v>-9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44336.083391204</v>
      </c>
      <c r="B219" s="22" t="s">
        <v>274</v>
      </c>
      <c r="C219" s="22" t="s">
        <v>339</v>
      </c>
      <c r="D219" s="22" t="s">
        <v>274</v>
      </c>
      <c r="E219" s="22" t="s">
        <v>274</v>
      </c>
      <c r="F219" s="22" t="s">
        <v>24</v>
      </c>
      <c r="G219" s="23" t="n">
        <v>1</v>
      </c>
      <c r="H219" s="24" t="n">
        <v>1</v>
      </c>
      <c r="I219" s="24" t="n">
        <v>72.5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5" t="n">
        <v>44344.033414352</v>
      </c>
      <c r="B220" s="26" t="s">
        <v>276</v>
      </c>
      <c r="C220" s="26" t="s">
        <v>340</v>
      </c>
      <c r="D220" s="26" t="s">
        <v>276</v>
      </c>
      <c r="E220" s="26" t="s">
        <v>276</v>
      </c>
      <c r="F220" s="26" t="s">
        <v>24</v>
      </c>
      <c r="G220" s="27" t="n">
        <v>1</v>
      </c>
      <c r="H220" s="28" t="n">
        <v>-1</v>
      </c>
      <c r="I220" s="28" t="n">
        <v>-97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1" t="n">
        <v>44344.033414352</v>
      </c>
      <c r="B221" s="22" t="s">
        <v>274</v>
      </c>
      <c r="C221" s="22" t="s">
        <v>341</v>
      </c>
      <c r="D221" s="22" t="s">
        <v>274</v>
      </c>
      <c r="E221" s="22" t="s">
        <v>274</v>
      </c>
      <c r="F221" s="22" t="s">
        <v>24</v>
      </c>
      <c r="G221" s="23" t="n">
        <v>1</v>
      </c>
      <c r="H221" s="24" t="n">
        <v>1</v>
      </c>
      <c r="I221" s="24" t="n">
        <v>748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5" t="n">
        <v>44344.054768519</v>
      </c>
      <c r="B222" s="26" t="s">
        <v>276</v>
      </c>
      <c r="C222" s="26" t="s">
        <v>342</v>
      </c>
      <c r="D222" s="26" t="s">
        <v>276</v>
      </c>
      <c r="E222" s="26" t="s">
        <v>276</v>
      </c>
      <c r="F222" s="26" t="s">
        <v>24</v>
      </c>
      <c r="G222" s="27" t="n">
        <v>1</v>
      </c>
      <c r="H222" s="28" t="n">
        <v>-1</v>
      </c>
      <c r="I222" s="28" t="n">
        <v>-6</v>
      </c>
      <c r="J222" s="28" t="n">
        <v>0</v>
      </c>
      <c r="K222" s="28" t="n">
        <v>0</v>
      </c>
      <c r="L222" s="28" t="n">
        <v>0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1" t="n">
        <v>44344.054768519</v>
      </c>
      <c r="B223" s="22" t="s">
        <v>274</v>
      </c>
      <c r="C223" s="22" t="s">
        <v>343</v>
      </c>
      <c r="D223" s="22" t="s">
        <v>274</v>
      </c>
      <c r="E223" s="22" t="s">
        <v>274</v>
      </c>
      <c r="F223" s="22" t="s">
        <v>24</v>
      </c>
      <c r="G223" s="23" t="n">
        <v>1</v>
      </c>
      <c r="H223" s="24" t="n">
        <v>1</v>
      </c>
      <c r="I223" s="24" t="n">
        <v>45.02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5" t="n">
        <v>44344.227685185</v>
      </c>
      <c r="B224" s="26" t="s">
        <v>276</v>
      </c>
      <c r="C224" s="26" t="s">
        <v>344</v>
      </c>
      <c r="D224" s="26" t="s">
        <v>276</v>
      </c>
      <c r="E224" s="26" t="s">
        <v>276</v>
      </c>
      <c r="F224" s="26" t="s">
        <v>24</v>
      </c>
      <c r="G224" s="27" t="n">
        <v>1</v>
      </c>
      <c r="H224" s="28" t="n">
        <v>-1</v>
      </c>
      <c r="I224" s="28" t="n">
        <v>-97</v>
      </c>
      <c r="J224" s="28" t="n">
        <v>0</v>
      </c>
      <c r="K224" s="28" t="n">
        <v>0</v>
      </c>
      <c r="L224" s="28" t="n">
        <v>0</v>
      </c>
      <c r="M224" s="28"/>
      <c r="N224" s="6" t="s">
        <f>=I224+J224+K224+L224</f>
      </c>
      <c r="O224" s="26"/>
    </row>
    <row collapsed="false" customFormat="false" customHeight="false" hidden="false" ht="12.1" outlineLevel="0" r="225">
      <c r="A225" s="21" t="n">
        <v>44344.227685185</v>
      </c>
      <c r="B225" s="22" t="s">
        <v>274</v>
      </c>
      <c r="C225" s="22" t="s">
        <v>345</v>
      </c>
      <c r="D225" s="22" t="s">
        <v>274</v>
      </c>
      <c r="E225" s="22" t="s">
        <v>274</v>
      </c>
      <c r="F225" s="22" t="s">
        <v>24</v>
      </c>
      <c r="G225" s="23" t="n">
        <v>1</v>
      </c>
      <c r="H225" s="24" t="n">
        <v>1</v>
      </c>
      <c r="I225" s="24" t="n">
        <v>748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44344.734618056</v>
      </c>
      <c r="B226" s="26" t="s">
        <v>276</v>
      </c>
      <c r="C226" s="26" t="s">
        <v>342</v>
      </c>
      <c r="D226" s="26" t="s">
        <v>276</v>
      </c>
      <c r="E226" s="26" t="s">
        <v>276</v>
      </c>
      <c r="F226" s="26" t="s">
        <v>24</v>
      </c>
      <c r="G226" s="27" t="n">
        <v>1</v>
      </c>
      <c r="H226" s="28" t="n">
        <v>-1</v>
      </c>
      <c r="I226" s="28" t="n">
        <v>-6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44344.734618056</v>
      </c>
      <c r="B227" s="22" t="s">
        <v>274</v>
      </c>
      <c r="C227" s="22" t="s">
        <v>343</v>
      </c>
      <c r="D227" s="22" t="s">
        <v>274</v>
      </c>
      <c r="E227" s="22" t="s">
        <v>274</v>
      </c>
      <c r="F227" s="22" t="s">
        <v>24</v>
      </c>
      <c r="G227" s="23" t="n">
        <v>1</v>
      </c>
      <c r="H227" s="24" t="n">
        <v>1</v>
      </c>
      <c r="I227" s="24" t="n">
        <v>45.84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44349.437766204</v>
      </c>
      <c r="B228" s="2" t="s">
        <v>77</v>
      </c>
      <c r="C228" s="2" t="s">
        <v>79</v>
      </c>
      <c r="D228" s="2" t="s">
        <v>209</v>
      </c>
      <c r="E228" s="2" t="s">
        <v>78</v>
      </c>
      <c r="F228" s="2" t="s">
        <v>20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44349.438761574</v>
      </c>
      <c r="B229" s="2" t="s">
        <v>74</v>
      </c>
      <c r="C229" s="2" t="s">
        <v>75</v>
      </c>
      <c r="D229" s="2" t="s">
        <v>209</v>
      </c>
      <c r="E229" s="2" t="s">
        <v>18</v>
      </c>
      <c r="F229" s="2" t="s">
        <v>20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44349.441782407</v>
      </c>
      <c r="B230" s="2" t="s">
        <v>17</v>
      </c>
      <c r="C230" s="2" t="s">
        <v>346</v>
      </c>
      <c r="D230" s="2" t="s">
        <v>209</v>
      </c>
      <c r="E230" s="2" t="s">
        <v>18</v>
      </c>
      <c r="F230" s="2" t="s">
        <v>20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9" t="n">
        <v>44349.446493056</v>
      </c>
      <c r="B231" s="30" t="s">
        <v>225</v>
      </c>
      <c r="C231" s="30" t="s">
        <v>294</v>
      </c>
      <c r="D231" s="30" t="s">
        <v>211</v>
      </c>
      <c r="E231" s="30" t="s">
        <v>18</v>
      </c>
      <c r="F231" s="30" t="s">
        <v>20</v>
      </c>
      <c r="G231" s="31" t="n">
        <v>-1</v>
      </c>
      <c r="H231" s="32" t="n">
        <v>55.25</v>
      </c>
      <c r="I231" s="32" t="n">
        <v>55.25</v>
      </c>
      <c r="J231" s="32" t="n">
        <v>0</v>
      </c>
      <c r="K231" s="32" t="n">
        <v>-0.17</v>
      </c>
      <c r="L231" s="32" t="n">
        <v>0</v>
      </c>
      <c r="M231" s="6" t="s">
        <f>=I231+J231+K231+L231</f>
      </c>
      <c r="N231" s="32"/>
      <c r="O231" s="30"/>
    </row>
    <row collapsed="false" customFormat="false" customHeight="false" hidden="false" ht="12.1" outlineLevel="0" r="232">
      <c r="A232" s="29" t="n">
        <v>44349.446493056</v>
      </c>
      <c r="B232" s="30" t="s">
        <v>225</v>
      </c>
      <c r="C232" s="30" t="s">
        <v>294</v>
      </c>
      <c r="D232" s="30" t="s">
        <v>211</v>
      </c>
      <c r="E232" s="30" t="s">
        <v>18</v>
      </c>
      <c r="F232" s="30" t="s">
        <v>20</v>
      </c>
      <c r="G232" s="31" t="n">
        <v>-2</v>
      </c>
      <c r="H232" s="32" t="n">
        <v>55.25</v>
      </c>
      <c r="I232" s="32" t="n">
        <v>110.5</v>
      </c>
      <c r="J232" s="32" t="n">
        <v>0</v>
      </c>
      <c r="K232" s="32" t="n">
        <v>-0.33</v>
      </c>
      <c r="L232" s="32" t="n">
        <v>0</v>
      </c>
      <c r="M232" s="6" t="s">
        <f>=I232+J232+K232+L232</f>
      </c>
      <c r="N232" s="32"/>
      <c r="O232" s="30"/>
    </row>
    <row collapsed="false" customFormat="false" customHeight="false" hidden="false" ht="12.1" outlineLevel="0" r="233">
      <c r="A233" s="29" t="n">
        <v>44349.451527778</v>
      </c>
      <c r="B233" s="30" t="s">
        <v>228</v>
      </c>
      <c r="C233" s="30" t="s">
        <v>311</v>
      </c>
      <c r="D233" s="30" t="s">
        <v>211</v>
      </c>
      <c r="E233" s="30" t="s">
        <v>18</v>
      </c>
      <c r="F233" s="30" t="s">
        <v>24</v>
      </c>
      <c r="G233" s="31" t="n">
        <v>-10000</v>
      </c>
      <c r="H233" s="32" t="n">
        <v>0.2955</v>
      </c>
      <c r="I233" s="32" t="n">
        <v>2955</v>
      </c>
      <c r="J233" s="32" t="n">
        <v>0</v>
      </c>
      <c r="K233" s="32" t="n">
        <v>-8.87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44349.452523148</v>
      </c>
      <c r="B234" s="30" t="s">
        <v>231</v>
      </c>
      <c r="C234" s="30" t="s">
        <v>326</v>
      </c>
      <c r="D234" s="30" t="s">
        <v>211</v>
      </c>
      <c r="E234" s="30" t="s">
        <v>18</v>
      </c>
      <c r="F234" s="30" t="s">
        <v>24</v>
      </c>
      <c r="G234" s="31" t="n">
        <v>-2</v>
      </c>
      <c r="H234" s="32" t="n">
        <v>1061.1</v>
      </c>
      <c r="I234" s="32" t="n">
        <v>2122.2</v>
      </c>
      <c r="J234" s="32" t="n">
        <v>0</v>
      </c>
      <c r="K234" s="32" t="n">
        <v>-6.37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44349.461979167</v>
      </c>
      <c r="B235" s="30" t="s">
        <v>224</v>
      </c>
      <c r="C235" s="30" t="s">
        <v>293</v>
      </c>
      <c r="D235" s="30" t="s">
        <v>211</v>
      </c>
      <c r="E235" s="30" t="s">
        <v>18</v>
      </c>
      <c r="F235" s="30" t="s">
        <v>20</v>
      </c>
      <c r="G235" s="31" t="n">
        <v>-1</v>
      </c>
      <c r="H235" s="32" t="n">
        <v>60.82</v>
      </c>
      <c r="I235" s="32" t="n">
        <v>60.82</v>
      </c>
      <c r="J235" s="32" t="n">
        <v>0</v>
      </c>
      <c r="K235" s="32" t="n">
        <v>-0.18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44349.62662037</v>
      </c>
      <c r="B236" s="30" t="s">
        <v>35</v>
      </c>
      <c r="C236" s="30" t="s">
        <v>325</v>
      </c>
      <c r="D236" s="30" t="s">
        <v>211</v>
      </c>
      <c r="E236" s="30" t="s">
        <v>18</v>
      </c>
      <c r="F236" s="30" t="s">
        <v>24</v>
      </c>
      <c r="G236" s="31" t="n">
        <v>-1</v>
      </c>
      <c r="H236" s="32" t="n">
        <v>5147.4</v>
      </c>
      <c r="I236" s="32" t="n">
        <v>5147.4</v>
      </c>
      <c r="J236" s="32" t="n">
        <v>0</v>
      </c>
      <c r="K236" s="32" t="n">
        <v>-15.44</v>
      </c>
      <c r="L236" s="32" t="n">
        <v>0</v>
      </c>
      <c r="M236" s="32"/>
      <c r="N236" s="6" t="s">
        <f>=I236+J236+K236+L236</f>
      </c>
      <c r="O236" s="30"/>
    </row>
    <row collapsed="false" customFormat="false" customHeight="false" hidden="false" ht="12.1" outlineLevel="0" r="237">
      <c r="A237" s="29" t="n">
        <v>44349.788449074</v>
      </c>
      <c r="B237" s="30" t="s">
        <v>230</v>
      </c>
      <c r="C237" s="30" t="s">
        <v>324</v>
      </c>
      <c r="D237" s="30" t="s">
        <v>211</v>
      </c>
      <c r="E237" s="30" t="s">
        <v>18</v>
      </c>
      <c r="F237" s="30" t="s">
        <v>20</v>
      </c>
      <c r="G237" s="31" t="n">
        <v>-1</v>
      </c>
      <c r="H237" s="32" t="n">
        <v>5.5</v>
      </c>
      <c r="I237" s="32" t="n">
        <v>5.5</v>
      </c>
      <c r="J237" s="32" t="n">
        <v>0</v>
      </c>
      <c r="K237" s="32" t="n">
        <v>-0.02</v>
      </c>
      <c r="L237" s="32" t="n">
        <v>0</v>
      </c>
      <c r="M237" s="6" t="s">
        <f>=I237+J237+K237+L237</f>
      </c>
      <c r="N237" s="32"/>
      <c r="O237" s="30"/>
    </row>
    <row collapsed="false" customFormat="false" customHeight="false" hidden="false" ht="12.1" outlineLevel="0" r="238">
      <c r="A238" s="29" t="n">
        <v>44349.788506944</v>
      </c>
      <c r="B238" s="30" t="s">
        <v>230</v>
      </c>
      <c r="C238" s="30" t="s">
        <v>324</v>
      </c>
      <c r="D238" s="30" t="s">
        <v>211</v>
      </c>
      <c r="E238" s="30" t="s">
        <v>18</v>
      </c>
      <c r="F238" s="30" t="s">
        <v>20</v>
      </c>
      <c r="G238" s="31" t="n">
        <v>-7</v>
      </c>
      <c r="H238" s="32" t="n">
        <v>5.5</v>
      </c>
      <c r="I238" s="32" t="n">
        <v>38.5</v>
      </c>
      <c r="J238" s="32" t="n">
        <v>0</v>
      </c>
      <c r="K238" s="32" t="n">
        <v>-0.12</v>
      </c>
      <c r="L238" s="32" t="n">
        <v>0</v>
      </c>
      <c r="M238" s="6" t="s">
        <f>=I238+J238+K238+L238</f>
      </c>
      <c r="N238" s="32"/>
      <c r="O238" s="30"/>
    </row>
    <row collapsed="false" customFormat="false" customHeight="false" hidden="false" ht="12.1" outlineLevel="0" r="239">
      <c r="A239" s="29" t="n">
        <v>44349.825069444</v>
      </c>
      <c r="B239" s="30" t="s">
        <v>232</v>
      </c>
      <c r="C239" s="30" t="s">
        <v>331</v>
      </c>
      <c r="D239" s="30" t="s">
        <v>211</v>
      </c>
      <c r="E239" s="30" t="s">
        <v>18</v>
      </c>
      <c r="F239" s="30" t="s">
        <v>20</v>
      </c>
      <c r="G239" s="31" t="n">
        <v>-1</v>
      </c>
      <c r="H239" s="32" t="n">
        <v>31</v>
      </c>
      <c r="I239" s="32" t="n">
        <v>31</v>
      </c>
      <c r="J239" s="32" t="n">
        <v>0</v>
      </c>
      <c r="K239" s="32" t="n">
        <v>-0.09</v>
      </c>
      <c r="L239" s="32" t="n">
        <v>0</v>
      </c>
      <c r="M239" s="6" t="s">
        <f>=I239+J239+K239+L239</f>
      </c>
      <c r="N239" s="32"/>
      <c r="O239" s="30"/>
    </row>
    <row collapsed="false" customFormat="false" customHeight="false" hidden="false" ht="12.1" outlineLevel="0" r="240">
      <c r="A240" s="29" t="n">
        <v>44349.825081019</v>
      </c>
      <c r="B240" s="30" t="s">
        <v>232</v>
      </c>
      <c r="C240" s="30" t="s">
        <v>331</v>
      </c>
      <c r="D240" s="30" t="s">
        <v>211</v>
      </c>
      <c r="E240" s="30" t="s">
        <v>18</v>
      </c>
      <c r="F240" s="30" t="s">
        <v>20</v>
      </c>
      <c r="G240" s="31" t="n">
        <v>-1</v>
      </c>
      <c r="H240" s="32" t="n">
        <v>31</v>
      </c>
      <c r="I240" s="32" t="n">
        <v>31</v>
      </c>
      <c r="J240" s="32" t="n">
        <v>0</v>
      </c>
      <c r="K240" s="32" t="n">
        <v>-0.09</v>
      </c>
      <c r="L240" s="32" t="n">
        <v>0</v>
      </c>
      <c r="M240" s="6" t="s">
        <f>=I240+J240+K240+L240</f>
      </c>
      <c r="N240" s="32"/>
      <c r="O240" s="30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347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85</v>
      </c>
      <c r="B1" s="38" t="s">
        <v>348</v>
      </c>
      <c r="C1" s="38" t="s">
        <v>0</v>
      </c>
      <c r="D1" s="38" t="s">
        <v>2</v>
      </c>
      <c r="E1" s="38" t="s">
        <v>349</v>
      </c>
      <c r="F1" s="38" t="s">
        <v>3</v>
      </c>
      <c r="G1" s="38" t="s">
        <v>350</v>
      </c>
      <c r="H1" s="38" t="s">
        <v>351</v>
      </c>
      <c r="I1" s="38" t="s">
        <v>352</v>
      </c>
      <c r="J1" s="38" t="s">
        <v>322</v>
      </c>
      <c r="K1" s="38" t="s">
        <v>353</v>
      </c>
      <c r="L1" s="38" t="s">
        <v>354</v>
      </c>
      <c r="M1" s="38" t="s">
        <v>355</v>
      </c>
      <c r="N1" s="38" t="s">
        <v>356</v>
      </c>
    </row>
    <row collapsed="false" customFormat="false" customHeight="false" hidden="false" ht="12.1" outlineLevel="0" r="2">
      <c r="A2" s="37" t="n">
        <v>43759</v>
      </c>
      <c r="B2" s="2" t="s">
        <v>357</v>
      </c>
      <c r="C2" s="2" t="s">
        <v>213</v>
      </c>
      <c r="D2" s="2" t="s">
        <v>262</v>
      </c>
      <c r="E2" s="7" t="n">
        <v>3</v>
      </c>
      <c r="F2" s="2" t="s">
        <v>20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7" t="n">
        <v>43829</v>
      </c>
      <c r="B3" s="2" t="s">
        <v>357</v>
      </c>
      <c r="C3" s="2" t="s">
        <v>218</v>
      </c>
      <c r="D3" s="2" t="s">
        <v>358</v>
      </c>
      <c r="E3" s="7" t="n">
        <v>1</v>
      </c>
      <c r="F3" s="2" t="s">
        <v>24</v>
      </c>
      <c r="G3" s="6" t="n">
        <v>24.36</v>
      </c>
      <c r="H3" s="6" t="n">
        <v>734</v>
      </c>
      <c r="I3" s="6" t="n">
        <v>633.9</v>
      </c>
      <c r="J3" s="6" t="n">
        <v>3</v>
      </c>
      <c r="K3" s="6" t="n">
        <v>24.36</v>
      </c>
      <c r="L3" s="6" t="n">
        <v>21.36</v>
      </c>
      <c r="M3" s="6" t="n">
        <v>3.37</v>
      </c>
      <c r="N3" s="6" t="n">
        <v>2.91</v>
      </c>
    </row>
    <row collapsed="false" customFormat="false" customHeight="false" hidden="false" ht="12.1" outlineLevel="0" r="4">
      <c r="A4" s="37" t="n">
        <v>43829</v>
      </c>
      <c r="B4" s="2" t="s">
        <v>357</v>
      </c>
      <c r="C4" s="2" t="s">
        <v>217</v>
      </c>
      <c r="D4" s="2" t="s">
        <v>359</v>
      </c>
      <c r="E4" s="7" t="n">
        <v>1</v>
      </c>
      <c r="F4" s="2" t="s">
        <v>24</v>
      </c>
      <c r="G4" s="6" t="n">
        <v>24.36</v>
      </c>
      <c r="H4" s="6" t="n">
        <v>759.7</v>
      </c>
      <c r="I4" s="6" t="n">
        <v>694.38</v>
      </c>
      <c r="J4" s="6" t="n">
        <v>3</v>
      </c>
      <c r="K4" s="6" t="n">
        <v>24.36</v>
      </c>
      <c r="L4" s="6" t="n">
        <v>21.36</v>
      </c>
      <c r="M4" s="6" t="n">
        <v>3.08</v>
      </c>
      <c r="N4" s="6" t="n">
        <v>2.81</v>
      </c>
    </row>
    <row collapsed="false" customFormat="false" customHeight="false" hidden="false" ht="12.1" outlineLevel="0" r="5">
      <c r="A5" s="37" t="n">
        <v>43840</v>
      </c>
      <c r="B5" s="2" t="s">
        <v>357</v>
      </c>
      <c r="C5" s="2" t="s">
        <v>216</v>
      </c>
      <c r="D5" s="2" t="s">
        <v>360</v>
      </c>
      <c r="E5" s="7" t="n">
        <v>1</v>
      </c>
      <c r="F5" s="2" t="s">
        <v>24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7" t="n">
        <v>43859</v>
      </c>
      <c r="B6" s="2" t="s">
        <v>357</v>
      </c>
      <c r="C6" s="2" t="s">
        <v>213</v>
      </c>
      <c r="D6" s="2" t="s">
        <v>262</v>
      </c>
      <c r="E6" s="7" t="n">
        <v>3</v>
      </c>
      <c r="F6" s="2" t="s">
        <v>20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7" t="n">
        <v>43929</v>
      </c>
      <c r="B7" s="2" t="s">
        <v>357</v>
      </c>
      <c r="C7" s="2" t="s">
        <v>35</v>
      </c>
      <c r="D7" s="2" t="s">
        <v>36</v>
      </c>
      <c r="E7" s="7" t="n">
        <v>2</v>
      </c>
      <c r="F7" s="2" t="s">
        <v>20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7" t="n">
        <v>43980</v>
      </c>
      <c r="B8" s="2" t="s">
        <v>357</v>
      </c>
      <c r="C8" s="2" t="s">
        <v>214</v>
      </c>
      <c r="D8" s="2" t="s">
        <v>361</v>
      </c>
      <c r="E8" s="7" t="n">
        <v>1</v>
      </c>
      <c r="F8" s="2" t="s">
        <v>24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7" t="n">
        <v>43986</v>
      </c>
      <c r="B9" s="2" t="s">
        <v>357</v>
      </c>
      <c r="C9" s="2" t="s">
        <v>221</v>
      </c>
      <c r="D9" s="2" t="s">
        <v>288</v>
      </c>
      <c r="E9" s="7" t="n">
        <v>2</v>
      </c>
      <c r="F9" s="2" t="s">
        <v>20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7" t="n">
        <v>43994</v>
      </c>
      <c r="B10" s="2" t="s">
        <v>357</v>
      </c>
      <c r="C10" s="2" t="s">
        <v>225</v>
      </c>
      <c r="D10" s="2" t="s">
        <v>294</v>
      </c>
      <c r="E10" s="7" t="n">
        <v>3</v>
      </c>
      <c r="F10" s="2" t="s">
        <v>20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7" t="n">
        <v>44001</v>
      </c>
      <c r="B11" s="2" t="s">
        <v>357</v>
      </c>
      <c r="C11" s="2" t="s">
        <v>216</v>
      </c>
      <c r="D11" s="2" t="s">
        <v>360</v>
      </c>
      <c r="E11" s="7" t="n">
        <v>1</v>
      </c>
      <c r="F11" s="2" t="s">
        <v>24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7" t="n">
        <v>44012</v>
      </c>
      <c r="B12" s="2" t="s">
        <v>357</v>
      </c>
      <c r="C12" s="2" t="s">
        <v>218</v>
      </c>
      <c r="D12" s="2" t="s">
        <v>358</v>
      </c>
      <c r="E12" s="7" t="n">
        <v>2</v>
      </c>
      <c r="F12" s="2" t="s">
        <v>24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7" t="n">
        <v>44011</v>
      </c>
      <c r="B13" s="2" t="s">
        <v>357</v>
      </c>
      <c r="C13" s="2" t="s">
        <v>224</v>
      </c>
      <c r="D13" s="2" t="s">
        <v>293</v>
      </c>
      <c r="E13" s="7" t="n">
        <v>1</v>
      </c>
      <c r="F13" s="2" t="s">
        <v>20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7" t="n">
        <v>44014</v>
      </c>
      <c r="B14" s="2" t="s">
        <v>357</v>
      </c>
      <c r="C14" s="2" t="s">
        <v>223</v>
      </c>
      <c r="D14" s="2" t="s">
        <v>292</v>
      </c>
      <c r="E14" s="7" t="n">
        <v>1</v>
      </c>
      <c r="F14" s="2" t="s">
        <v>20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7" t="n">
        <v>44022</v>
      </c>
      <c r="B15" s="2" t="s">
        <v>357</v>
      </c>
      <c r="C15" s="2" t="s">
        <v>220</v>
      </c>
      <c r="D15" s="2" t="s">
        <v>362</v>
      </c>
      <c r="E15" s="7" t="n">
        <v>1</v>
      </c>
      <c r="F15" s="2" t="s">
        <v>24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7" t="n">
        <v>44021</v>
      </c>
      <c r="B16" s="2" t="s">
        <v>357</v>
      </c>
      <c r="C16" s="2" t="s">
        <v>35</v>
      </c>
      <c r="D16" s="2" t="s">
        <v>36</v>
      </c>
      <c r="E16" s="7" t="n">
        <v>4</v>
      </c>
      <c r="F16" s="2" t="s">
        <v>20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7" t="n">
        <v>44028</v>
      </c>
      <c r="B17" s="2" t="s">
        <v>357</v>
      </c>
      <c r="C17" s="2" t="s">
        <v>47</v>
      </c>
      <c r="D17" s="2" t="s">
        <v>48</v>
      </c>
      <c r="E17" s="7" t="n">
        <v>10</v>
      </c>
      <c r="F17" s="2" t="s">
        <v>24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7" t="n">
        <v>44032</v>
      </c>
      <c r="B18" s="2" t="s">
        <v>357</v>
      </c>
      <c r="C18" s="2" t="s">
        <v>22</v>
      </c>
      <c r="D18" s="2" t="s">
        <v>23</v>
      </c>
      <c r="E18" s="7" t="n">
        <v>100</v>
      </c>
      <c r="F18" s="2" t="s">
        <v>24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7" t="n">
        <v>44049</v>
      </c>
      <c r="B19" s="2" t="s">
        <v>357</v>
      </c>
      <c r="C19" s="2" t="s">
        <v>222</v>
      </c>
      <c r="D19" s="2" t="s">
        <v>291</v>
      </c>
      <c r="E19" s="7" t="n">
        <v>3</v>
      </c>
      <c r="F19" s="2" t="s">
        <v>20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7" t="n">
        <v>44077</v>
      </c>
      <c r="B20" s="2" t="s">
        <v>357</v>
      </c>
      <c r="C20" s="2" t="s">
        <v>221</v>
      </c>
      <c r="D20" s="2" t="s">
        <v>288</v>
      </c>
      <c r="E20" s="7" t="n">
        <v>2</v>
      </c>
      <c r="F20" s="2" t="s">
        <v>20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7" t="n">
        <v>44088</v>
      </c>
      <c r="B21" s="2" t="s">
        <v>357</v>
      </c>
      <c r="C21" s="2" t="s">
        <v>225</v>
      </c>
      <c r="D21" s="2" t="s">
        <v>294</v>
      </c>
      <c r="E21" s="7" t="n">
        <v>3</v>
      </c>
      <c r="F21" s="2" t="s">
        <v>20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7" t="n">
        <v>44103</v>
      </c>
      <c r="B22" s="2" t="s">
        <v>357</v>
      </c>
      <c r="C22" s="2" t="s">
        <v>224</v>
      </c>
      <c r="D22" s="2" t="s">
        <v>293</v>
      </c>
      <c r="E22" s="7" t="n">
        <v>1</v>
      </c>
      <c r="F22" s="2" t="s">
        <v>20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7" t="n">
        <v>44109</v>
      </c>
      <c r="B23" s="2" t="s">
        <v>357</v>
      </c>
      <c r="C23" s="2" t="s">
        <v>29</v>
      </c>
      <c r="D23" s="2" t="s">
        <v>30</v>
      </c>
      <c r="E23" s="7" t="n">
        <v>20</v>
      </c>
      <c r="F23" s="2" t="s">
        <v>24</v>
      </c>
      <c r="G23" s="6" t="n">
        <v>18.7</v>
      </c>
      <c r="H23" s="6" t="n">
        <v>202.62</v>
      </c>
      <c r="I23" s="6" t="n">
        <v>193.12</v>
      </c>
      <c r="J23" s="6" t="n">
        <v>49</v>
      </c>
      <c r="K23" s="6" t="n">
        <v>374</v>
      </c>
      <c r="L23" s="6" t="n">
        <v>325</v>
      </c>
      <c r="M23" s="6" t="n">
        <v>8.41</v>
      </c>
      <c r="N23" s="6" t="n">
        <v>8.02</v>
      </c>
    </row>
    <row collapsed="false" customFormat="false" customHeight="false" hidden="false" ht="12.1" outlineLevel="0" r="24">
      <c r="A24" s="37" t="n">
        <v>44109</v>
      </c>
      <c r="B24" s="2" t="s">
        <v>357</v>
      </c>
      <c r="C24" s="2" t="s">
        <v>26</v>
      </c>
      <c r="D24" s="2" t="s">
        <v>27</v>
      </c>
      <c r="E24" s="7" t="n">
        <v>30</v>
      </c>
      <c r="F24" s="2" t="s">
        <v>24</v>
      </c>
      <c r="G24" s="6" t="n">
        <v>18.7</v>
      </c>
      <c r="H24" s="6" t="n">
        <v>208.89</v>
      </c>
      <c r="I24" s="6" t="n">
        <v>216.47</v>
      </c>
      <c r="J24" s="6" t="n">
        <v>73</v>
      </c>
      <c r="K24" s="6" t="n">
        <v>561</v>
      </c>
      <c r="L24" s="6" t="n">
        <v>488</v>
      </c>
      <c r="M24" s="6" t="n">
        <v>7.51</v>
      </c>
      <c r="N24" s="6" t="n">
        <v>7.79</v>
      </c>
    </row>
    <row collapsed="false" customFormat="false" customHeight="false" hidden="false" ht="12.1" outlineLevel="0" r="25">
      <c r="A25" s="37" t="n">
        <v>44109</v>
      </c>
      <c r="B25" s="2" t="s">
        <v>357</v>
      </c>
      <c r="C25" s="2" t="s">
        <v>223</v>
      </c>
      <c r="D25" s="2" t="s">
        <v>292</v>
      </c>
      <c r="E25" s="7" t="n">
        <v>1</v>
      </c>
      <c r="F25" s="2" t="s">
        <v>20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7" t="n">
        <v>44112</v>
      </c>
      <c r="B26" s="2" t="s">
        <v>357</v>
      </c>
      <c r="C26" s="2" t="s">
        <v>35</v>
      </c>
      <c r="D26" s="2" t="s">
        <v>36</v>
      </c>
      <c r="E26" s="7" t="n">
        <v>4</v>
      </c>
      <c r="F26" s="2" t="s">
        <v>20</v>
      </c>
      <c r="G26" s="6" t="n">
        <v>40.6079</v>
      </c>
      <c r="H26" s="6" t="n">
        <v>28.8</v>
      </c>
      <c r="I26" s="6" t="n">
        <v>2251.5</v>
      </c>
      <c r="J26" s="6" t="n">
        <v>0.21</v>
      </c>
      <c r="K26" s="6" t="n">
        <v>162.4316</v>
      </c>
      <c r="L26" s="6" t="n">
        <v>146.03</v>
      </c>
      <c r="M26" s="6" t="n">
        <v>1.62</v>
      </c>
      <c r="N26" s="6" t="n">
        <v>1.62</v>
      </c>
    </row>
    <row collapsed="false" customFormat="false" customHeight="false" hidden="false" ht="12.1" outlineLevel="0" r="27">
      <c r="A27" s="37" t="n">
        <v>44116</v>
      </c>
      <c r="B27" s="2" t="s">
        <v>357</v>
      </c>
      <c r="C27" s="2" t="s">
        <v>217</v>
      </c>
      <c r="D27" s="2" t="s">
        <v>359</v>
      </c>
      <c r="E27" s="7" t="n">
        <v>2</v>
      </c>
      <c r="F27" s="2" t="s">
        <v>24</v>
      </c>
      <c r="G27" s="6" t="n">
        <v>9.94</v>
      </c>
      <c r="H27" s="6" t="n">
        <v>453.6</v>
      </c>
      <c r="I27" s="6" t="n">
        <v>593.43</v>
      </c>
      <c r="J27" s="6" t="n">
        <v>3</v>
      </c>
      <c r="K27" s="6" t="n">
        <v>19.88</v>
      </c>
      <c r="L27" s="6" t="n">
        <v>16.88</v>
      </c>
      <c r="M27" s="6" t="n">
        <v>1.42</v>
      </c>
      <c r="N27" s="6" t="n">
        <v>1.86</v>
      </c>
    </row>
    <row collapsed="false" customFormat="false" customHeight="false" hidden="false" ht="12.1" outlineLevel="0" r="28">
      <c r="A28" s="37" t="n">
        <v>44116</v>
      </c>
      <c r="B28" s="2" t="s">
        <v>357</v>
      </c>
      <c r="C28" s="2" t="s">
        <v>218</v>
      </c>
      <c r="D28" s="2" t="s">
        <v>358</v>
      </c>
      <c r="E28" s="7" t="n">
        <v>3</v>
      </c>
      <c r="F28" s="2" t="s">
        <v>24</v>
      </c>
      <c r="G28" s="6" t="n">
        <v>9.94</v>
      </c>
      <c r="H28" s="6" t="n">
        <v>438</v>
      </c>
      <c r="I28" s="6" t="n">
        <v>550.18</v>
      </c>
      <c r="J28" s="6" t="n">
        <v>4</v>
      </c>
      <c r="K28" s="6" t="n">
        <v>29.82</v>
      </c>
      <c r="L28" s="6" t="n">
        <v>25.82</v>
      </c>
      <c r="M28" s="6" t="n">
        <v>1.56</v>
      </c>
      <c r="N28" s="6" t="n">
        <v>1.96</v>
      </c>
    </row>
    <row collapsed="false" customFormat="false" customHeight="false" hidden="false" ht="12.1" outlineLevel="0" r="29">
      <c r="A29" s="37" t="n">
        <v>44140</v>
      </c>
      <c r="B29" s="2" t="s">
        <v>357</v>
      </c>
      <c r="C29" s="2" t="s">
        <v>222</v>
      </c>
      <c r="D29" s="2" t="s">
        <v>291</v>
      </c>
      <c r="E29" s="7" t="n">
        <v>3</v>
      </c>
      <c r="F29" s="2" t="s">
        <v>20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7" t="n">
        <v>44165</v>
      </c>
      <c r="B30" s="2" t="s">
        <v>357</v>
      </c>
      <c r="C30" s="2" t="s">
        <v>225</v>
      </c>
      <c r="D30" s="2" t="s">
        <v>294</v>
      </c>
      <c r="E30" s="7" t="n">
        <v>3</v>
      </c>
      <c r="F30" s="2" t="s">
        <v>20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7" t="n">
        <v>44168</v>
      </c>
      <c r="B31" s="2" t="s">
        <v>357</v>
      </c>
      <c r="C31" s="2" t="s">
        <v>221</v>
      </c>
      <c r="D31" s="2" t="s">
        <v>288</v>
      </c>
      <c r="E31" s="7" t="n">
        <v>2</v>
      </c>
      <c r="F31" s="2" t="s">
        <v>20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7" t="n">
        <v>44183</v>
      </c>
      <c r="B32" s="2" t="s">
        <v>357</v>
      </c>
      <c r="C32" s="2" t="s">
        <v>220</v>
      </c>
      <c r="D32" s="2" t="s">
        <v>362</v>
      </c>
      <c r="E32" s="7" t="n">
        <v>1</v>
      </c>
      <c r="F32" s="2" t="s">
        <v>24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7" t="n">
        <v>44195</v>
      </c>
      <c r="B33" s="2" t="s">
        <v>357</v>
      </c>
      <c r="C33" s="2" t="s">
        <v>224</v>
      </c>
      <c r="D33" s="2" t="s">
        <v>293</v>
      </c>
      <c r="E33" s="7" t="n">
        <v>1</v>
      </c>
      <c r="F33" s="2" t="s">
        <v>20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7" t="n">
        <v>44204</v>
      </c>
      <c r="B34" s="2" t="s">
        <v>357</v>
      </c>
      <c r="C34" s="2" t="s">
        <v>216</v>
      </c>
      <c r="D34" s="2" t="s">
        <v>360</v>
      </c>
      <c r="E34" s="7" t="n">
        <v>1</v>
      </c>
      <c r="F34" s="2" t="s">
        <v>24</v>
      </c>
      <c r="G34" s="6" t="n">
        <v>245.31</v>
      </c>
      <c r="H34" s="6" t="n">
        <v>5478</v>
      </c>
      <c r="I34" s="6" t="n">
        <v>2442.31</v>
      </c>
      <c r="J34" s="6" t="n">
        <v>32</v>
      </c>
      <c r="K34" s="6" t="n">
        <v>245.31</v>
      </c>
      <c r="L34" s="6" t="n">
        <v>213.31</v>
      </c>
      <c r="M34" s="6" t="n">
        <v>8.73</v>
      </c>
      <c r="N34" s="6" t="n">
        <v>3.89</v>
      </c>
    </row>
    <row collapsed="false" customFormat="false" customHeight="false" hidden="false" ht="12.1" outlineLevel="0" r="35">
      <c r="A35" s="37" t="n">
        <v>44201</v>
      </c>
      <c r="B35" s="2" t="s">
        <v>357</v>
      </c>
      <c r="C35" s="2" t="s">
        <v>223</v>
      </c>
      <c r="D35" s="2" t="s">
        <v>292</v>
      </c>
      <c r="E35" s="7" t="n">
        <v>1</v>
      </c>
      <c r="F35" s="2" t="s">
        <v>20</v>
      </c>
      <c r="G35" s="6" t="n">
        <v>66.4881</v>
      </c>
      <c r="H35" s="6" t="n">
        <v>124.97</v>
      </c>
      <c r="I35" s="6" t="n">
        <v>6447.42</v>
      </c>
      <c r="J35" s="6" t="n">
        <v>0.09</v>
      </c>
      <c r="K35" s="6" t="n">
        <v>66.4881</v>
      </c>
      <c r="L35" s="6" t="n">
        <v>59.84</v>
      </c>
      <c r="M35" s="6" t="n">
        <v>0.93</v>
      </c>
      <c r="N35" s="6" t="n">
        <v>0.65</v>
      </c>
    </row>
    <row collapsed="false" customFormat="false" customHeight="false" hidden="false" ht="12.1" outlineLevel="0" r="36">
      <c r="A36" s="37" t="n">
        <v>44204</v>
      </c>
      <c r="B36" s="2" t="s">
        <v>357</v>
      </c>
      <c r="C36" s="2" t="s">
        <v>35</v>
      </c>
      <c r="D36" s="2" t="s">
        <v>36</v>
      </c>
      <c r="E36" s="7" t="n">
        <v>4</v>
      </c>
      <c r="F36" s="2" t="s">
        <v>20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7" t="n">
        <v>44231</v>
      </c>
      <c r="B37" s="2" t="s">
        <v>357</v>
      </c>
      <c r="C37" s="2" t="s">
        <v>222</v>
      </c>
      <c r="D37" s="2" t="s">
        <v>291</v>
      </c>
      <c r="E37" s="7" t="n">
        <v>3</v>
      </c>
      <c r="F37" s="2" t="s">
        <v>20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7" t="n">
        <v>44267</v>
      </c>
      <c r="B38" s="2" t="s">
        <v>357</v>
      </c>
      <c r="C38" s="2" t="s">
        <v>225</v>
      </c>
      <c r="D38" s="2" t="s">
        <v>294</v>
      </c>
      <c r="E38" s="7" t="n">
        <v>3</v>
      </c>
      <c r="F38" s="2" t="s">
        <v>20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7" t="n">
        <v>44281</v>
      </c>
      <c r="B39" s="2" t="s">
        <v>357</v>
      </c>
      <c r="C39" s="2" t="s">
        <v>35</v>
      </c>
      <c r="D39" s="2" t="s">
        <v>363</v>
      </c>
      <c r="E39" s="7" t="n">
        <v>1</v>
      </c>
      <c r="F39" s="2" t="s">
        <v>24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7" t="n">
        <v>44285</v>
      </c>
      <c r="B40" s="2" t="s">
        <v>357</v>
      </c>
      <c r="C40" s="2" t="s">
        <v>224</v>
      </c>
      <c r="D40" s="2" t="s">
        <v>293</v>
      </c>
      <c r="E40" s="7" t="n">
        <v>1</v>
      </c>
      <c r="F40" s="2" t="s">
        <v>20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7" t="n">
        <v>44294</v>
      </c>
      <c r="B41" s="2" t="s">
        <v>357</v>
      </c>
      <c r="C41" s="2" t="s">
        <v>35</v>
      </c>
      <c r="D41" s="2" t="s">
        <v>36</v>
      </c>
      <c r="E41" s="7" t="n">
        <v>4</v>
      </c>
      <c r="F41" s="2" t="s">
        <v>20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7" t="n">
        <v>44298</v>
      </c>
      <c r="B42" s="2" t="s">
        <v>357</v>
      </c>
      <c r="C42" s="2" t="s">
        <v>58</v>
      </c>
      <c r="D42" s="2" t="s">
        <v>59</v>
      </c>
      <c r="E42" s="7" t="n">
        <v>3</v>
      </c>
      <c r="F42" s="2" t="s">
        <v>20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7" t="n">
        <v>44315</v>
      </c>
      <c r="B43" s="2" t="s">
        <v>357</v>
      </c>
      <c r="C43" s="2" t="s">
        <v>32</v>
      </c>
      <c r="D43" s="2" t="s">
        <v>33</v>
      </c>
      <c r="E43" s="7" t="n">
        <v>20</v>
      </c>
      <c r="F43" s="2" t="s">
        <v>24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7" t="n">
        <v>44327</v>
      </c>
      <c r="B44" s="2" t="s">
        <v>357</v>
      </c>
      <c r="C44" s="2" t="s">
        <v>66</v>
      </c>
      <c r="D44" s="2" t="s">
        <v>67</v>
      </c>
      <c r="E44" s="7" t="n">
        <v>10</v>
      </c>
      <c r="F44" s="2" t="s">
        <v>24</v>
      </c>
      <c r="G44" s="6" t="n">
        <v>7.25</v>
      </c>
      <c r="H44" s="6" t="n">
        <v>272.86</v>
      </c>
      <c r="I44" s="6" t="n">
        <v>218.88</v>
      </c>
      <c r="J44" s="6" t="n">
        <v>9</v>
      </c>
      <c r="K44" s="6" t="n">
        <v>72.5</v>
      </c>
      <c r="L44" s="6" t="n">
        <v>63.5</v>
      </c>
      <c r="M44" s="6" t="n">
        <v>2.9</v>
      </c>
      <c r="N44" s="6" t="n">
        <v>2.33</v>
      </c>
    </row>
    <row collapsed="false" customFormat="false" customHeight="false" hidden="false" ht="12.1" outlineLevel="0" r="45">
      <c r="A45" s="37" t="n">
        <v>44327</v>
      </c>
      <c r="B45" s="2" t="s">
        <v>357</v>
      </c>
      <c r="C45" s="2" t="s">
        <v>61</v>
      </c>
      <c r="D45" s="2" t="s">
        <v>62</v>
      </c>
      <c r="E45" s="7" t="n">
        <v>2</v>
      </c>
      <c r="F45" s="2" t="s">
        <v>24</v>
      </c>
      <c r="G45" s="6" t="n">
        <v>39</v>
      </c>
      <c r="H45" s="6" t="n">
        <v>781</v>
      </c>
      <c r="I45" s="6" t="n">
        <v>837.81</v>
      </c>
      <c r="J45" s="6" t="n">
        <v>10</v>
      </c>
      <c r="K45" s="6" t="n">
        <v>78</v>
      </c>
      <c r="L45" s="6" t="n">
        <v>68</v>
      </c>
      <c r="M45" s="6" t="n">
        <v>4.06</v>
      </c>
      <c r="N45" s="6" t="n">
        <v>4.35</v>
      </c>
    </row>
    <row collapsed="false" customFormat="false" customHeight="false" hidden="false" ht="12.1" outlineLevel="0" r="46">
      <c r="A46" s="37" t="n">
        <v>44328</v>
      </c>
      <c r="B46" s="2" t="s">
        <v>357</v>
      </c>
      <c r="C46" s="2" t="s">
        <v>29</v>
      </c>
      <c r="D46" s="2" t="s">
        <v>30</v>
      </c>
      <c r="E46" s="7" t="n">
        <v>40</v>
      </c>
      <c r="F46" s="2" t="s">
        <v>24</v>
      </c>
      <c r="G46" s="6" t="n">
        <v>18.7</v>
      </c>
      <c r="H46" s="6" t="n">
        <v>280.59</v>
      </c>
      <c r="I46" s="6" t="n">
        <v>225.59</v>
      </c>
      <c r="J46" s="6" t="n">
        <v>97</v>
      </c>
      <c r="K46" s="6" t="n">
        <v>748</v>
      </c>
      <c r="L46" s="6" t="n">
        <v>651</v>
      </c>
      <c r="M46" s="6" t="n">
        <v>7.21</v>
      </c>
      <c r="N46" s="6" t="n">
        <v>5.8</v>
      </c>
    </row>
    <row collapsed="false" customFormat="false" customHeight="false" hidden="false" ht="12.1" outlineLevel="0" r="47">
      <c r="A47" s="37" t="n">
        <v>44328</v>
      </c>
      <c r="B47" s="2" t="s">
        <v>357</v>
      </c>
      <c r="C47" s="2" t="s">
        <v>26</v>
      </c>
      <c r="D47" s="2" t="s">
        <v>27</v>
      </c>
      <c r="E47" s="7" t="n">
        <v>40</v>
      </c>
      <c r="F47" s="2" t="s">
        <v>24</v>
      </c>
      <c r="G47" s="6" t="n">
        <v>18.7</v>
      </c>
      <c r="H47" s="6" t="n">
        <v>302.02</v>
      </c>
      <c r="I47" s="6" t="n">
        <v>233.17</v>
      </c>
      <c r="J47" s="6" t="n">
        <v>97</v>
      </c>
      <c r="K47" s="6" t="n">
        <v>748</v>
      </c>
      <c r="L47" s="6" t="n">
        <v>651</v>
      </c>
      <c r="M47" s="6" t="n">
        <v>6.98</v>
      </c>
      <c r="N47" s="6" t="n">
        <v>5.39</v>
      </c>
    </row>
    <row collapsed="false" customFormat="false" customHeight="false" hidden="false" ht="12.1" outlineLevel="0" r="48">
      <c r="A48" s="37" t="n">
        <v>44333</v>
      </c>
      <c r="B48" s="2" t="s">
        <v>357</v>
      </c>
      <c r="C48" s="2" t="s">
        <v>231</v>
      </c>
      <c r="D48" s="2" t="s">
        <v>364</v>
      </c>
      <c r="E48" s="7" t="n">
        <v>2</v>
      </c>
      <c r="F48" s="2" t="s">
        <v>24</v>
      </c>
      <c r="G48" s="6" t="n">
        <v>22.51</v>
      </c>
      <c r="H48" s="6" t="n">
        <v>959.3</v>
      </c>
      <c r="I48" s="6" t="n">
        <v>747.24</v>
      </c>
      <c r="J48" s="6" t="n">
        <v>6</v>
      </c>
      <c r="K48" s="6" t="n">
        <v>45.02</v>
      </c>
      <c r="L48" s="6" t="n">
        <v>39.02</v>
      </c>
      <c r="M48" s="6" t="n">
        <v>2.61</v>
      </c>
      <c r="N48" s="6" t="n">
        <v>2.03</v>
      </c>
    </row>
    <row collapsed="false" customFormat="false" customHeight="false" hidden="false" ht="12.1" outlineLevel="0" r="49">
      <c r="A49" s="37" t="n">
        <v>44333</v>
      </c>
      <c r="B49" s="2" t="s">
        <v>357</v>
      </c>
      <c r="C49" s="2" t="s">
        <v>231</v>
      </c>
      <c r="D49" s="2" t="s">
        <v>364</v>
      </c>
      <c r="E49" s="7" t="n">
        <v>2</v>
      </c>
      <c r="F49" s="2" t="s">
        <v>24</v>
      </c>
      <c r="G49" s="6" t="n">
        <v>22.92</v>
      </c>
      <c r="H49" s="6" t="n">
        <v>959.3</v>
      </c>
      <c r="I49" s="6" t="n">
        <v>747.24</v>
      </c>
      <c r="J49" s="6" t="n">
        <v>6</v>
      </c>
      <c r="K49" s="6" t="n">
        <v>45.84</v>
      </c>
      <c r="L49" s="6" t="n">
        <v>39.84</v>
      </c>
      <c r="M49" s="6" t="n">
        <v>2.67</v>
      </c>
      <c r="N49" s="6" t="n">
        <v>2.08</v>
      </c>
    </row>
    <row collapsed="false" customFormat="false" customHeight="false" hidden="false" ht="12.1" outlineLevel="0" r="50">
      <c r="A50" s="37" t="n">
        <v>44348</v>
      </c>
      <c r="B50" s="2" t="s">
        <v>357</v>
      </c>
      <c r="C50" s="2" t="s">
        <v>70</v>
      </c>
      <c r="D50" s="2" t="s">
        <v>71</v>
      </c>
      <c r="E50" s="7" t="n">
        <v>1</v>
      </c>
      <c r="F50" s="2" t="s">
        <v>24</v>
      </c>
      <c r="G50" s="6" t="n">
        <v>36.27</v>
      </c>
      <c r="H50" s="6" t="n">
        <v>1695.2</v>
      </c>
      <c r="I50" s="6" t="n">
        <v>1759.46</v>
      </c>
      <c r="J50" s="6" t="n">
        <v>5</v>
      </c>
      <c r="K50" s="6" t="n">
        <v>36.27</v>
      </c>
      <c r="L50" s="6" t="n">
        <v>31.27</v>
      </c>
      <c r="M50" s="6" t="n">
        <v>1.78</v>
      </c>
      <c r="N50" s="6" t="n">
        <v>1.84</v>
      </c>
    </row>
    <row collapsed="false" customFormat="false" customHeight="false" hidden="false" ht="12.1" outlineLevel="0" r="51">
      <c r="A51" s="37" t="n">
        <v>44348</v>
      </c>
      <c r="B51" s="2" t="s">
        <v>357</v>
      </c>
      <c r="C51" s="2" t="s">
        <v>70</v>
      </c>
      <c r="D51" s="2" t="s">
        <v>71</v>
      </c>
      <c r="E51" s="7" t="n">
        <v>1</v>
      </c>
      <c r="F51" s="2" t="s">
        <v>24</v>
      </c>
      <c r="G51" s="6" t="n">
        <v>46.77</v>
      </c>
      <c r="H51" s="6" t="n">
        <v>1695.2</v>
      </c>
      <c r="I51" s="6" t="n">
        <v>1759.46</v>
      </c>
      <c r="J51" s="6" t="n">
        <v>6</v>
      </c>
      <c r="K51" s="6" t="n">
        <v>46.77</v>
      </c>
      <c r="L51" s="6" t="n">
        <v>40.77</v>
      </c>
      <c r="M51" s="6" t="n">
        <v>2.32</v>
      </c>
      <c r="N51" s="6" t="n">
        <v>2.41</v>
      </c>
    </row>
    <row collapsed="false" customFormat="false" customHeight="false" hidden="false" ht="12.1" outlineLevel="0" r="52">
      <c r="A52" s="37" t="n">
        <v>44362</v>
      </c>
      <c r="B52" s="2" t="s">
        <v>357</v>
      </c>
      <c r="C52" s="2" t="s">
        <v>38</v>
      </c>
      <c r="D52" s="2" t="s">
        <v>39</v>
      </c>
      <c r="E52" s="7" t="n">
        <v>10</v>
      </c>
      <c r="F52" s="2" t="s">
        <v>24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7" t="n">
        <v>44370</v>
      </c>
      <c r="B53" s="2" t="s">
        <v>357</v>
      </c>
      <c r="C53" s="2" t="s">
        <v>66</v>
      </c>
      <c r="D53" s="2" t="s">
        <v>67</v>
      </c>
      <c r="E53" s="7" t="n">
        <v>10</v>
      </c>
      <c r="F53" s="2" t="s">
        <v>24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7" t="n">
        <v>44385</v>
      </c>
      <c r="B54" s="2" t="s">
        <v>357</v>
      </c>
      <c r="C54" s="2" t="s">
        <v>55</v>
      </c>
      <c r="D54" s="2" t="s">
        <v>56</v>
      </c>
      <c r="E54" s="7" t="n">
        <v>10</v>
      </c>
      <c r="F54" s="2" t="s">
        <v>24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7" t="n">
        <v>44385</v>
      </c>
      <c r="B55" s="2" t="s">
        <v>357</v>
      </c>
      <c r="C55" s="2" t="s">
        <v>35</v>
      </c>
      <c r="D55" s="2" t="s">
        <v>36</v>
      </c>
      <c r="E55" s="7" t="n">
        <v>4</v>
      </c>
      <c r="F55" s="2" t="s">
        <v>20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7" t="n">
        <v>44392</v>
      </c>
      <c r="B56" s="2" t="s">
        <v>357</v>
      </c>
      <c r="C56" s="2" t="s">
        <v>47</v>
      </c>
      <c r="D56" s="2" t="s">
        <v>48</v>
      </c>
      <c r="E56" s="7" t="n">
        <v>30</v>
      </c>
      <c r="F56" s="2" t="s">
        <v>24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7" t="n">
        <v>44397</v>
      </c>
      <c r="B57" s="2" t="s">
        <v>357</v>
      </c>
      <c r="C57" s="2" t="s">
        <v>22</v>
      </c>
      <c r="D57" s="2" t="s">
        <v>23</v>
      </c>
      <c r="E57" s="7" t="n">
        <v>500</v>
      </c>
      <c r="F57" s="2" t="s">
        <v>24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7" t="n">
        <v>44441</v>
      </c>
      <c r="B58" s="2" t="s">
        <v>357</v>
      </c>
      <c r="C58" s="2" t="s">
        <v>70</v>
      </c>
      <c r="D58" s="2" t="s">
        <v>71</v>
      </c>
      <c r="E58" s="7" t="n">
        <v>1</v>
      </c>
      <c r="F58" s="2" t="s">
        <v>24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7" t="n">
        <v>44442</v>
      </c>
      <c r="B59" s="2" t="s">
        <v>357</v>
      </c>
      <c r="C59" s="2" t="s">
        <v>32</v>
      </c>
      <c r="D59" s="2" t="s">
        <v>33</v>
      </c>
      <c r="E59" s="7" t="n">
        <v>20</v>
      </c>
      <c r="F59" s="2" t="s">
        <v>24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7" t="n">
        <v>44446</v>
      </c>
      <c r="B60" s="2" t="s">
        <v>357</v>
      </c>
      <c r="C60" s="2" t="s">
        <v>66</v>
      </c>
      <c r="D60" s="2" t="s">
        <v>67</v>
      </c>
      <c r="E60" s="7" t="n">
        <v>10</v>
      </c>
      <c r="F60" s="2" t="s">
        <v>24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7" t="n">
        <v>44480</v>
      </c>
      <c r="B61" s="2" t="s">
        <v>357</v>
      </c>
      <c r="C61" s="2" t="s">
        <v>38</v>
      </c>
      <c r="D61" s="2" t="s">
        <v>39</v>
      </c>
      <c r="E61" s="7" t="n">
        <v>10</v>
      </c>
      <c r="F61" s="2" t="s">
        <v>24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7" t="n">
        <v>44477</v>
      </c>
      <c r="B62" s="2" t="s">
        <v>357</v>
      </c>
      <c r="C62" s="2" t="s">
        <v>35</v>
      </c>
      <c r="D62" s="2" t="s">
        <v>36</v>
      </c>
      <c r="E62" s="7" t="n">
        <v>4</v>
      </c>
      <c r="F62" s="2" t="s">
        <v>20</v>
      </c>
      <c r="G62" s="6" t="n">
        <v>37.5884</v>
      </c>
      <c r="H62" s="6" t="n">
        <v>26.57</v>
      </c>
      <c r="I62" s="6" t="n">
        <v>2251.5</v>
      </c>
      <c r="J62" s="6" t="n">
        <v>0.21</v>
      </c>
      <c r="K62" s="6" t="n">
        <v>150.3536</v>
      </c>
      <c r="L62" s="6" t="n">
        <v>135.17</v>
      </c>
      <c r="M62" s="6" t="n">
        <v>1.5</v>
      </c>
      <c r="N62" s="6" t="n">
        <v>1.76</v>
      </c>
    </row>
    <row collapsed="false" customFormat="false" customHeight="false" hidden="false" ht="12.1" outlineLevel="0" r="63">
      <c r="A63" s="37" t="n">
        <v>44481</v>
      </c>
      <c r="B63" s="2" t="s">
        <v>357</v>
      </c>
      <c r="C63" s="2" t="s">
        <v>55</v>
      </c>
      <c r="D63" s="2" t="s">
        <v>56</v>
      </c>
      <c r="E63" s="7" t="n">
        <v>10</v>
      </c>
      <c r="F63" s="2" t="s">
        <v>24</v>
      </c>
      <c r="G63" s="6" t="n">
        <v>10.55</v>
      </c>
      <c r="H63" s="6" t="n">
        <v>318.05</v>
      </c>
      <c r="I63" s="6" t="n">
        <v>316.5</v>
      </c>
      <c r="J63" s="6" t="n">
        <v>14</v>
      </c>
      <c r="K63" s="6" t="n">
        <v>105.5</v>
      </c>
      <c r="L63" s="6" t="n">
        <v>91.5</v>
      </c>
      <c r="M63" s="6" t="n">
        <v>2.89</v>
      </c>
      <c r="N63" s="6" t="n">
        <v>2.88</v>
      </c>
    </row>
    <row collapsed="false" customFormat="false" customHeight="false" hidden="false" ht="12.1" outlineLevel="0" r="64">
      <c r="A64" s="37" t="n">
        <v>44537</v>
      </c>
      <c r="B64" s="2" t="s">
        <v>357</v>
      </c>
      <c r="C64" s="2" t="s">
        <v>66</v>
      </c>
      <c r="D64" s="2" t="s">
        <v>67</v>
      </c>
      <c r="E64" s="7" t="n">
        <v>10</v>
      </c>
      <c r="F64" s="2" t="s">
        <v>24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7" t="n">
        <v>44544</v>
      </c>
      <c r="B65" s="2" t="s">
        <v>357</v>
      </c>
      <c r="C65" s="2" t="s">
        <v>70</v>
      </c>
      <c r="D65" s="2" t="s">
        <v>71</v>
      </c>
      <c r="E65" s="7" t="n">
        <v>1</v>
      </c>
      <c r="F65" s="2" t="s">
        <v>24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7" t="n">
        <v>44568</v>
      </c>
      <c r="B66" s="2" t="s">
        <v>357</v>
      </c>
      <c r="C66" s="2" t="s">
        <v>35</v>
      </c>
      <c r="D66" s="2" t="s">
        <v>36</v>
      </c>
      <c r="E66" s="7" t="n">
        <v>4</v>
      </c>
      <c r="F66" s="2" t="s">
        <v>20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7" t="n">
        <v>44582</v>
      </c>
      <c r="B67" s="2" t="s">
        <v>357</v>
      </c>
      <c r="C67" s="2" t="s">
        <v>72</v>
      </c>
      <c r="D67" s="2" t="s">
        <v>73</v>
      </c>
      <c r="E67" s="7" t="n">
        <v>6</v>
      </c>
      <c r="F67" s="2" t="s">
        <v>20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7" t="n">
        <v>44663</v>
      </c>
      <c r="B68" s="2" t="s">
        <v>357</v>
      </c>
      <c r="C68" s="2" t="s">
        <v>58</v>
      </c>
      <c r="D68" s="2" t="s">
        <v>59</v>
      </c>
      <c r="E68" s="7" t="n">
        <v>3</v>
      </c>
      <c r="F68" s="2" t="s">
        <v>20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7" t="n">
        <v>44664</v>
      </c>
      <c r="B69" s="2" t="s">
        <v>357</v>
      </c>
      <c r="C69" s="2" t="s">
        <v>35</v>
      </c>
      <c r="D69" s="2" t="s">
        <v>36</v>
      </c>
      <c r="E69" s="7" t="n">
        <v>4</v>
      </c>
      <c r="F69" s="2" t="s">
        <v>20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7" t="n">
        <v>44753</v>
      </c>
      <c r="B70" s="2" t="s">
        <v>357</v>
      </c>
      <c r="C70" s="2" t="s">
        <v>38</v>
      </c>
      <c r="D70" s="2" t="s">
        <v>39</v>
      </c>
      <c r="E70" s="7" t="n">
        <v>10</v>
      </c>
      <c r="F70" s="2" t="s">
        <v>24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7" t="n">
        <v>44754</v>
      </c>
      <c r="B71" s="2" t="s">
        <v>357</v>
      </c>
      <c r="C71" s="2" t="s">
        <v>55</v>
      </c>
      <c r="D71" s="2" t="s">
        <v>56</v>
      </c>
      <c r="E71" s="7" t="n">
        <v>10</v>
      </c>
      <c r="F71" s="2" t="s">
        <v>24</v>
      </c>
      <c r="G71" s="6" t="n">
        <v>33.85</v>
      </c>
      <c r="H71" s="6" t="n">
        <v>236.85</v>
      </c>
      <c r="I71" s="6" t="n">
        <v>316.5</v>
      </c>
      <c r="J71" s="6" t="n">
        <v>44</v>
      </c>
      <c r="K71" s="6" t="n">
        <v>338.5</v>
      </c>
      <c r="L71" s="6" t="n">
        <v>294.5</v>
      </c>
      <c r="M71" s="6" t="n">
        <v>9.3</v>
      </c>
      <c r="N71" s="6" t="n">
        <v>12.43</v>
      </c>
    </row>
    <row collapsed="false" customFormat="false" customHeight="false" hidden="false" ht="12.1" outlineLevel="0" r="72">
      <c r="A72" s="37" t="n">
        <v>44750</v>
      </c>
      <c r="B72" s="2" t="s">
        <v>357</v>
      </c>
      <c r="C72" s="2" t="s">
        <v>35</v>
      </c>
      <c r="D72" s="2" t="s">
        <v>36</v>
      </c>
      <c r="E72" s="7" t="n">
        <v>4</v>
      </c>
      <c r="F72" s="2" t="s">
        <v>20</v>
      </c>
      <c r="G72" s="6" t="n">
        <v>17.5537</v>
      </c>
      <c r="H72" s="6" t="n">
        <v>21.15</v>
      </c>
      <c r="I72" s="6" t="n">
        <v>2251.5</v>
      </c>
      <c r="J72" s="6" t="n">
        <v>0.11</v>
      </c>
      <c r="K72" s="6" t="n">
        <v>70.2147</v>
      </c>
      <c r="L72" s="6" t="n">
        <v>63.27</v>
      </c>
      <c r="M72" s="6" t="n">
        <v>0.7</v>
      </c>
      <c r="N72" s="6" t="n">
        <v>1.18</v>
      </c>
    </row>
    <row collapsed="false" customFormat="false" customHeight="false" hidden="false" ht="12.1" outlineLevel="0" r="73">
      <c r="A73" s="37" t="n">
        <v>44762</v>
      </c>
      <c r="B73" s="2" t="s">
        <v>357</v>
      </c>
      <c r="C73" s="2" t="s">
        <v>22</v>
      </c>
      <c r="D73" s="2" t="s">
        <v>23</v>
      </c>
      <c r="E73" s="7" t="n">
        <v>500</v>
      </c>
      <c r="F73" s="2" t="s">
        <v>24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7" t="n">
        <v>44840</v>
      </c>
      <c r="B74" s="2" t="s">
        <v>357</v>
      </c>
      <c r="C74" s="2" t="s">
        <v>35</v>
      </c>
      <c r="D74" s="2" t="s">
        <v>36</v>
      </c>
      <c r="E74" s="7" t="n">
        <v>4</v>
      </c>
      <c r="F74" s="2" t="s">
        <v>20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7" t="n">
        <v>44845</v>
      </c>
      <c r="B75" s="2" t="s">
        <v>357</v>
      </c>
      <c r="C75" s="2" t="s">
        <v>47</v>
      </c>
      <c r="D75" s="2" t="s">
        <v>48</v>
      </c>
      <c r="E75" s="7" t="n">
        <v>30</v>
      </c>
      <c r="F75" s="2" t="s">
        <v>24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7" t="n">
        <v>44935</v>
      </c>
      <c r="B76" s="2" t="s">
        <v>357</v>
      </c>
      <c r="C76" s="2" t="s">
        <v>35</v>
      </c>
      <c r="D76" s="2" t="s">
        <v>36</v>
      </c>
      <c r="E76" s="7" t="n">
        <v>4</v>
      </c>
      <c r="F76" s="2" t="s">
        <v>20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7" t="n">
        <v>44938</v>
      </c>
      <c r="B77" s="2" t="s">
        <v>357</v>
      </c>
      <c r="C77" s="2" t="s">
        <v>38</v>
      </c>
      <c r="D77" s="2" t="s">
        <v>39</v>
      </c>
      <c r="E77" s="7" t="n">
        <v>10</v>
      </c>
      <c r="F77" s="2" t="s">
        <v>24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7" t="n">
        <v>45022</v>
      </c>
      <c r="B78" s="2" t="s">
        <v>357</v>
      </c>
      <c r="C78" s="2" t="s">
        <v>35</v>
      </c>
      <c r="D78" s="2" t="s">
        <v>36</v>
      </c>
      <c r="E78" s="7" t="n">
        <v>4</v>
      </c>
      <c r="F78" s="2" t="s">
        <v>20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7" t="n">
        <v>45043</v>
      </c>
      <c r="B79" s="2" t="s">
        <v>357</v>
      </c>
      <c r="C79" s="2" t="s">
        <v>58</v>
      </c>
      <c r="D79" s="2" t="s">
        <v>59</v>
      </c>
      <c r="E79" s="7" t="n">
        <v>3</v>
      </c>
      <c r="F79" s="2" t="s">
        <v>20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7" t="n">
        <v>45057</v>
      </c>
      <c r="B80" s="2" t="s">
        <v>357</v>
      </c>
      <c r="C80" s="2" t="s">
        <v>26</v>
      </c>
      <c r="D80" s="2" t="s">
        <v>27</v>
      </c>
      <c r="E80" s="7" t="n">
        <v>40</v>
      </c>
      <c r="F80" s="2" t="s">
        <v>24</v>
      </c>
      <c r="G80" s="6" t="n">
        <v>25</v>
      </c>
      <c r="H80" s="6" t="n">
        <v>229.32</v>
      </c>
      <c r="I80" s="6" t="n">
        <v>233.17</v>
      </c>
      <c r="J80" s="6" t="n">
        <v>130</v>
      </c>
      <c r="K80" s="6" t="n">
        <v>1000</v>
      </c>
      <c r="L80" s="6" t="n">
        <v>870</v>
      </c>
      <c r="M80" s="6" t="n">
        <v>9.33</v>
      </c>
      <c r="N80" s="6" t="n">
        <v>9.48</v>
      </c>
    </row>
    <row collapsed="false" customFormat="false" customHeight="false" hidden="false" ht="12.1" outlineLevel="0" r="81">
      <c r="A81" s="37" t="n">
        <v>45057</v>
      </c>
      <c r="B81" s="2" t="s">
        <v>357</v>
      </c>
      <c r="C81" s="2" t="s">
        <v>29</v>
      </c>
      <c r="D81" s="2" t="s">
        <v>30</v>
      </c>
      <c r="E81" s="7" t="n">
        <v>40</v>
      </c>
      <c r="F81" s="2" t="s">
        <v>24</v>
      </c>
      <c r="G81" s="6" t="n">
        <v>25</v>
      </c>
      <c r="H81" s="6" t="n">
        <v>226.55</v>
      </c>
      <c r="I81" s="6" t="n">
        <v>225.59</v>
      </c>
      <c r="J81" s="6" t="n">
        <v>130</v>
      </c>
      <c r="K81" s="6" t="n">
        <v>1000</v>
      </c>
      <c r="L81" s="6" t="n">
        <v>870</v>
      </c>
      <c r="M81" s="6" t="n">
        <v>9.64</v>
      </c>
      <c r="N81" s="6" t="n">
        <v>9.6</v>
      </c>
    </row>
    <row collapsed="false" customFormat="false" customHeight="false" hidden="false" ht="12.1" outlineLevel="0" r="82">
      <c r="A82" s="37" t="n">
        <v>45106</v>
      </c>
      <c r="B82" s="2" t="s">
        <v>357</v>
      </c>
      <c r="C82" s="2" t="s">
        <v>55</v>
      </c>
      <c r="D82" s="2" t="s">
        <v>56</v>
      </c>
      <c r="E82" s="7" t="n">
        <v>10</v>
      </c>
      <c r="F82" s="2" t="s">
        <v>24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7" t="n">
        <v>45114</v>
      </c>
      <c r="B83" s="2" t="s">
        <v>357</v>
      </c>
      <c r="C83" s="2" t="s">
        <v>61</v>
      </c>
      <c r="D83" s="2" t="s">
        <v>62</v>
      </c>
      <c r="E83" s="7" t="n">
        <v>2</v>
      </c>
      <c r="F83" s="2" t="s">
        <v>24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7" t="n">
        <v>45114</v>
      </c>
      <c r="B84" s="2" t="s">
        <v>357</v>
      </c>
      <c r="C84" s="2" t="s">
        <v>35</v>
      </c>
      <c r="D84" s="2" t="s">
        <v>36</v>
      </c>
      <c r="E84" s="7" t="n">
        <v>4</v>
      </c>
      <c r="F84" s="2" t="s">
        <v>20</v>
      </c>
      <c r="G84" s="6" t="n">
        <v>25.7343</v>
      </c>
      <c r="H84" s="6" t="n">
        <v>15.87</v>
      </c>
      <c r="I84" s="6" t="n">
        <v>2251.5</v>
      </c>
      <c r="J84" s="6" t="n">
        <v>0.11</v>
      </c>
      <c r="K84" s="6" t="n">
        <v>102.9373</v>
      </c>
      <c r="L84" s="6" t="n">
        <v>92.75</v>
      </c>
      <c r="M84" s="6" t="n">
        <v>1.03</v>
      </c>
      <c r="N84" s="6" t="n">
        <v>1.58</v>
      </c>
    </row>
    <row collapsed="false" customFormat="false" customHeight="false" hidden="false" ht="12.1" outlineLevel="0" r="85">
      <c r="A85" s="37" t="n">
        <v>45118</v>
      </c>
      <c r="B85" s="2" t="s">
        <v>357</v>
      </c>
      <c r="C85" s="2" t="s">
        <v>38</v>
      </c>
      <c r="D85" s="2" t="s">
        <v>39</v>
      </c>
      <c r="E85" s="7" t="n">
        <v>10</v>
      </c>
      <c r="F85" s="2" t="s">
        <v>24</v>
      </c>
      <c r="G85" s="6" t="n">
        <v>17.97</v>
      </c>
      <c r="H85" s="6" t="n">
        <v>478.8</v>
      </c>
      <c r="I85" s="6" t="n">
        <v>570.71</v>
      </c>
      <c r="J85" s="6" t="n">
        <v>23</v>
      </c>
      <c r="K85" s="6" t="n">
        <v>179.7</v>
      </c>
      <c r="L85" s="6" t="n">
        <v>156.7</v>
      </c>
      <c r="M85" s="6" t="n">
        <v>2.75</v>
      </c>
      <c r="N85" s="6" t="n">
        <v>3.27</v>
      </c>
    </row>
    <row collapsed="false" customFormat="false" customHeight="false" hidden="false" ht="12.1" outlineLevel="0" r="86">
      <c r="A86" s="37" t="n">
        <v>45127</v>
      </c>
      <c r="B86" s="2" t="s">
        <v>357</v>
      </c>
      <c r="C86" s="2" t="s">
        <v>22</v>
      </c>
      <c r="D86" s="2" t="s">
        <v>23</v>
      </c>
      <c r="E86" s="7" t="n">
        <v>500</v>
      </c>
      <c r="F86" s="2" t="s">
        <v>24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7" t="n">
        <v>45205</v>
      </c>
      <c r="B87" s="2" t="s">
        <v>357</v>
      </c>
      <c r="C87" s="2" t="s">
        <v>35</v>
      </c>
      <c r="D87" s="2" t="s">
        <v>36</v>
      </c>
      <c r="E87" s="7" t="n">
        <v>4</v>
      </c>
      <c r="F87" s="2" t="s">
        <v>20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7" t="n">
        <v>45300</v>
      </c>
      <c r="B88" s="2" t="s">
        <v>357</v>
      </c>
      <c r="C88" s="2" t="s">
        <v>35</v>
      </c>
      <c r="D88" s="2" t="s">
        <v>36</v>
      </c>
      <c r="E88" s="7" t="n">
        <v>4</v>
      </c>
      <c r="F88" s="2" t="s">
        <v>20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7" t="n">
        <v>45302</v>
      </c>
      <c r="B89" s="2" t="s">
        <v>357</v>
      </c>
      <c r="C89" s="2" t="s">
        <v>38</v>
      </c>
      <c r="D89" s="2" t="s">
        <v>39</v>
      </c>
      <c r="E89" s="7" t="n">
        <v>10</v>
      </c>
      <c r="F89" s="2" t="s">
        <v>24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7" t="n">
        <v>45391</v>
      </c>
      <c r="B90" s="2" t="s">
        <v>357</v>
      </c>
      <c r="C90" s="2" t="s">
        <v>35</v>
      </c>
      <c r="D90" s="2" t="s">
        <v>36</v>
      </c>
      <c r="E90" s="7" t="n">
        <v>4</v>
      </c>
      <c r="F90" s="2" t="s">
        <v>20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7" t="n">
        <v>45393</v>
      </c>
      <c r="B91" s="2" t="s">
        <v>357</v>
      </c>
      <c r="C91" s="2" t="s">
        <v>58</v>
      </c>
      <c r="D91" s="2" t="s">
        <v>59</v>
      </c>
      <c r="E91" s="7" t="n">
        <v>3</v>
      </c>
      <c r="F91" s="2" t="s">
        <v>20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7" t="n">
        <v>45414</v>
      </c>
      <c r="B92" s="2" t="s">
        <v>357</v>
      </c>
      <c r="C92" s="2" t="s">
        <v>61</v>
      </c>
      <c r="D92" s="2" t="s">
        <v>62</v>
      </c>
      <c r="E92" s="7" t="n">
        <v>2</v>
      </c>
      <c r="F92" s="2" t="s">
        <v>24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7" t="n">
        <v>45439</v>
      </c>
      <c r="B93" s="2" t="s">
        <v>357</v>
      </c>
      <c r="C93" s="2" t="s">
        <v>66</v>
      </c>
      <c r="D93" s="2" t="s">
        <v>67</v>
      </c>
      <c r="E93" s="7" t="n">
        <v>10</v>
      </c>
      <c r="F93" s="2" t="s">
        <v>24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7" t="n">
        <v>45461</v>
      </c>
      <c r="B94" s="2" t="s">
        <v>357</v>
      </c>
      <c r="C94" s="2" t="s">
        <v>70</v>
      </c>
      <c r="D94" s="2" t="s">
        <v>71</v>
      </c>
      <c r="E94" s="7" t="n">
        <v>1</v>
      </c>
      <c r="F94" s="2" t="s">
        <v>24</v>
      </c>
      <c r="G94" s="6" t="n">
        <v>38.3</v>
      </c>
      <c r="H94" s="6" t="n">
        <v>1555.6</v>
      </c>
      <c r="I94" s="6" t="n">
        <v>1759.46</v>
      </c>
      <c r="J94" s="6" t="n">
        <v>5</v>
      </c>
      <c r="K94" s="6" t="n">
        <v>38.3</v>
      </c>
      <c r="L94" s="6" t="n">
        <v>33.3</v>
      </c>
      <c r="M94" s="6" t="n">
        <v>1.89</v>
      </c>
      <c r="N94" s="6" t="n">
        <v>2.14</v>
      </c>
    </row>
    <row collapsed="false" customFormat="false" customHeight="false" hidden="false" ht="12.1" outlineLevel="0" r="95">
      <c r="A95" s="37" t="n">
        <v>45461</v>
      </c>
      <c r="B95" s="2" t="s">
        <v>357</v>
      </c>
      <c r="C95" s="2" t="s">
        <v>70</v>
      </c>
      <c r="D95" s="2" t="s">
        <v>71</v>
      </c>
      <c r="E95" s="7" t="n">
        <v>1</v>
      </c>
      <c r="F95" s="2" t="s">
        <v>24</v>
      </c>
      <c r="G95" s="6" t="n">
        <v>191.51</v>
      </c>
      <c r="H95" s="6" t="n">
        <v>1555.6</v>
      </c>
      <c r="I95" s="6" t="n">
        <v>1759.46</v>
      </c>
      <c r="J95" s="6" t="n">
        <v>25</v>
      </c>
      <c r="K95" s="6" t="n">
        <v>191.51</v>
      </c>
      <c r="L95" s="6" t="n">
        <v>166.51</v>
      </c>
      <c r="M95" s="6" t="n">
        <v>9.46</v>
      </c>
      <c r="N95" s="6" t="n">
        <v>10.7</v>
      </c>
    </row>
    <row collapsed="false" customFormat="false" customHeight="false" hidden="false" ht="12.1" outlineLevel="0" r="96">
      <c r="A96" s="37" t="n">
        <v>45482</v>
      </c>
      <c r="B96" s="2" t="s">
        <v>357</v>
      </c>
      <c r="C96" s="2" t="s">
        <v>38</v>
      </c>
      <c r="D96" s="2" t="s">
        <v>39</v>
      </c>
      <c r="E96" s="7" t="n">
        <v>10</v>
      </c>
      <c r="F96" s="2" t="s">
        <v>24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7" t="n">
        <v>45483</v>
      </c>
      <c r="B97" s="2" t="s">
        <v>357</v>
      </c>
      <c r="C97" s="2" t="s">
        <v>35</v>
      </c>
      <c r="D97" s="2" t="s">
        <v>36</v>
      </c>
      <c r="E97" s="7" t="n">
        <v>4</v>
      </c>
      <c r="F97" s="2" t="s">
        <v>20</v>
      </c>
      <c r="G97" s="6" t="n">
        <v>24.4649</v>
      </c>
      <c r="H97" s="6" t="n">
        <v>18.8</v>
      </c>
      <c r="I97" s="6" t="n">
        <v>2251.5</v>
      </c>
      <c r="J97" s="6" t="n">
        <v>0.11</v>
      </c>
      <c r="K97" s="6" t="n">
        <v>97.8594</v>
      </c>
      <c r="L97" s="6" t="n">
        <v>88.18</v>
      </c>
      <c r="M97" s="6" t="n">
        <v>0.98</v>
      </c>
      <c r="N97" s="6" t="n">
        <v>1.33</v>
      </c>
    </row>
    <row collapsed="false" customFormat="false" customHeight="false" hidden="false" ht="12.1" outlineLevel="0" r="98">
      <c r="A98" s="37" t="n">
        <v>45484</v>
      </c>
      <c r="B98" s="2" t="s">
        <v>357</v>
      </c>
      <c r="C98" s="2" t="s">
        <v>26</v>
      </c>
      <c r="D98" s="2" t="s">
        <v>27</v>
      </c>
      <c r="E98" s="7" t="n">
        <v>40</v>
      </c>
      <c r="F98" s="2" t="s">
        <v>24</v>
      </c>
      <c r="G98" s="6" t="n">
        <v>33.3</v>
      </c>
      <c r="H98" s="6" t="n">
        <v>295.87</v>
      </c>
      <c r="I98" s="6" t="n">
        <v>233.17</v>
      </c>
      <c r="J98" s="6" t="n">
        <v>173</v>
      </c>
      <c r="K98" s="6" t="n">
        <v>1332</v>
      </c>
      <c r="L98" s="6" t="n">
        <v>1159</v>
      </c>
      <c r="M98" s="6" t="n">
        <v>12.43</v>
      </c>
      <c r="N98" s="6" t="n">
        <v>9.79</v>
      </c>
    </row>
    <row collapsed="false" customFormat="false" customHeight="false" hidden="false" ht="12.1" outlineLevel="0" r="99">
      <c r="A99" s="37" t="n">
        <v>45484</v>
      </c>
      <c r="B99" s="2" t="s">
        <v>357</v>
      </c>
      <c r="C99" s="2" t="s">
        <v>29</v>
      </c>
      <c r="D99" s="2" t="s">
        <v>30</v>
      </c>
      <c r="E99" s="7" t="n">
        <v>40</v>
      </c>
      <c r="F99" s="2" t="s">
        <v>24</v>
      </c>
      <c r="G99" s="6" t="n">
        <v>33.3</v>
      </c>
      <c r="H99" s="6" t="n">
        <v>296</v>
      </c>
      <c r="I99" s="6" t="n">
        <v>225.59</v>
      </c>
      <c r="J99" s="6" t="n">
        <v>173</v>
      </c>
      <c r="K99" s="6" t="n">
        <v>1332</v>
      </c>
      <c r="L99" s="6" t="n">
        <v>1159</v>
      </c>
      <c r="M99" s="6" t="n">
        <v>12.84</v>
      </c>
      <c r="N99" s="6" t="n">
        <v>9.79</v>
      </c>
    </row>
    <row collapsed="false" customFormat="false" customHeight="false" hidden="false" ht="12.1" outlineLevel="0" r="100">
      <c r="A100" s="37" t="n">
        <v>45489</v>
      </c>
      <c r="B100" s="2" t="s">
        <v>357</v>
      </c>
      <c r="C100" s="2" t="s">
        <v>55</v>
      </c>
      <c r="D100" s="2" t="s">
        <v>56</v>
      </c>
      <c r="E100" s="7" t="n">
        <v>10</v>
      </c>
      <c r="F100" s="2" t="s">
        <v>24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7" t="n">
        <v>45491</v>
      </c>
      <c r="B101" s="2" t="s">
        <v>357</v>
      </c>
      <c r="C101" s="2" t="s">
        <v>22</v>
      </c>
      <c r="D101" s="2" t="s">
        <v>23</v>
      </c>
      <c r="E101" s="7" t="n">
        <v>500</v>
      </c>
      <c r="F101" s="2" t="s">
        <v>24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7" t="n">
        <v>45545</v>
      </c>
      <c r="B102" s="2" t="s">
        <v>357</v>
      </c>
      <c r="C102" s="2" t="s">
        <v>70</v>
      </c>
      <c r="D102" s="2" t="s">
        <v>71</v>
      </c>
      <c r="E102" s="7" t="n">
        <v>1</v>
      </c>
      <c r="F102" s="2" t="s">
        <v>24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7" t="n">
        <v>45555</v>
      </c>
      <c r="B103" s="2" t="s">
        <v>357</v>
      </c>
      <c r="C103" s="2" t="s">
        <v>44</v>
      </c>
      <c r="D103" s="2" t="s">
        <v>45</v>
      </c>
      <c r="E103" s="7" t="n">
        <v>1</v>
      </c>
      <c r="F103" s="2" t="s">
        <v>24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7" t="n">
        <v>45575</v>
      </c>
      <c r="B104" s="2" t="s">
        <v>357</v>
      </c>
      <c r="C104" s="2" t="s">
        <v>35</v>
      </c>
      <c r="D104" s="2" t="s">
        <v>36</v>
      </c>
      <c r="E104" s="7" t="n">
        <v>4</v>
      </c>
      <c r="F104" s="2" t="s">
        <v>20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7" t="n">
        <v>45643</v>
      </c>
      <c r="B105" s="2" t="s">
        <v>357</v>
      </c>
      <c r="C105" s="2" t="s">
        <v>70</v>
      </c>
      <c r="D105" s="2" t="s">
        <v>71</v>
      </c>
      <c r="E105" s="7" t="n">
        <v>1</v>
      </c>
      <c r="F105" s="2" t="s">
        <v>24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7" t="n">
        <v>45667</v>
      </c>
      <c r="B106" s="2" t="s">
        <v>357</v>
      </c>
      <c r="C106" s="2" t="s">
        <v>38</v>
      </c>
      <c r="D106" s="2" t="s">
        <v>39</v>
      </c>
      <c r="E106" s="7" t="n">
        <v>10</v>
      </c>
      <c r="F106" s="2" t="s">
        <v>24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7" t="n">
        <v>45667</v>
      </c>
      <c r="B107" s="2" t="s">
        <v>357</v>
      </c>
      <c r="C107" s="2" t="s">
        <v>35</v>
      </c>
      <c r="D107" s="2" t="s">
        <v>36</v>
      </c>
      <c r="E107" s="7" t="n">
        <v>4</v>
      </c>
      <c r="F107" s="2" t="s">
        <v>20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  <row collapsed="false" customFormat="false" customHeight="false" hidden="false" ht="12.1" outlineLevel="0" r="108">
      <c r="A108" s="37" t="n">
        <v>45757</v>
      </c>
      <c r="B108" s="2" t="s">
        <v>357</v>
      </c>
      <c r="C108" s="2" t="s">
        <v>35</v>
      </c>
      <c r="D108" s="2" t="s">
        <v>36</v>
      </c>
      <c r="E108" s="7" t="n">
        <v>4</v>
      </c>
      <c r="F108" s="2" t="s">
        <v>20</v>
      </c>
      <c r="G108" s="6" t="n">
        <v>23.9337</v>
      </c>
      <c r="H108" s="6" t="n">
        <v>26.47</v>
      </c>
      <c r="I108" s="6" t="n">
        <v>2251.5</v>
      </c>
      <c r="J108" s="6" t="n">
        <v>0.11</v>
      </c>
      <c r="K108" s="6" t="n">
        <v>95.7346</v>
      </c>
      <c r="L108" s="6" t="n">
        <v>86.26</v>
      </c>
      <c r="M108" s="6" t="n">
        <v>0.96</v>
      </c>
      <c r="N108" s="6" t="n">
        <v>0.95</v>
      </c>
    </row>
    <row collapsed="false" customFormat="false" customHeight="false" hidden="false" ht="12.1" outlineLevel="0" r="109">
      <c r="A109" s="37" t="n">
        <v>45758</v>
      </c>
      <c r="B109" s="2" t="s">
        <v>357</v>
      </c>
      <c r="C109" s="2" t="s">
        <v>58</v>
      </c>
      <c r="D109" s="2" t="s">
        <v>59</v>
      </c>
      <c r="E109" s="7" t="n">
        <v>3</v>
      </c>
      <c r="F109" s="2" t="s">
        <v>20</v>
      </c>
      <c r="G109" s="6" t="n">
        <v>25.5048</v>
      </c>
      <c r="H109" s="6" t="n">
        <v>5.53</v>
      </c>
      <c r="I109" s="6" t="n">
        <v>1163.28</v>
      </c>
      <c r="J109" s="6" t="n">
        <v>0.09</v>
      </c>
      <c r="K109" s="6" t="n">
        <v>76.5143</v>
      </c>
      <c r="L109" s="6" t="n">
        <v>68.86</v>
      </c>
      <c r="M109" s="6" t="n">
        <v>1.97</v>
      </c>
      <c r="N109" s="6" t="n">
        <v>4.88</v>
      </c>
    </row>
    <row collapsed="false" customFormat="false" customHeight="false" hidden="false" ht="12.1" outlineLevel="0" r="110">
      <c r="A110" s="37" t="n">
        <v>45776</v>
      </c>
      <c r="B110" s="2" t="s">
        <v>357</v>
      </c>
      <c r="C110" s="2" t="s">
        <v>61</v>
      </c>
      <c r="D110" s="2" t="s">
        <v>62</v>
      </c>
      <c r="E110" s="7" t="n">
        <v>2</v>
      </c>
      <c r="F110" s="2" t="s">
        <v>24</v>
      </c>
      <c r="G110" s="6" t="n">
        <v>78</v>
      </c>
      <c r="H110" s="6" t="n">
        <v>780.2</v>
      </c>
      <c r="I110" s="6" t="n">
        <v>837.81</v>
      </c>
      <c r="J110" s="6" t="n">
        <v>20</v>
      </c>
      <c r="K110" s="6" t="n">
        <v>156</v>
      </c>
      <c r="L110" s="6" t="n">
        <v>136</v>
      </c>
      <c r="M110" s="6" t="n">
        <v>8.12</v>
      </c>
      <c r="N110" s="6" t="n">
        <v>8.72</v>
      </c>
    </row>
    <row collapsed="false" customFormat="false" customHeight="false" hidden="false" ht="12.1" outlineLevel="0" r="111">
      <c r="A111" s="37" t="n">
        <v>45845</v>
      </c>
      <c r="B111" s="2" t="s">
        <v>357</v>
      </c>
      <c r="C111" s="2" t="s">
        <v>55</v>
      </c>
      <c r="D111" s="2" t="s">
        <v>56</v>
      </c>
      <c r="E111" s="7" t="n">
        <v>10</v>
      </c>
      <c r="F111" s="2" t="s">
        <v>24</v>
      </c>
      <c r="G111" s="6" t="n">
        <v>35</v>
      </c>
      <c r="H111" s="6" t="n">
        <v>193.8</v>
      </c>
      <c r="I111" s="6" t="n">
        <v>316.5</v>
      </c>
      <c r="J111" s="6" t="n">
        <v>46</v>
      </c>
      <c r="K111" s="6" t="n">
        <v>350</v>
      </c>
      <c r="L111" s="6" t="n">
        <v>304</v>
      </c>
      <c r="M111" s="6" t="n">
        <v>9.61</v>
      </c>
      <c r="N111" s="6" t="n">
        <v>15.69</v>
      </c>
    </row>
    <row collapsed="false" customFormat="false" customHeight="false" hidden="false" ht="12.1" outlineLevel="0" r="112">
      <c r="A112" s="37" t="n">
        <v>45848</v>
      </c>
      <c r="B112" s="2" t="s">
        <v>357</v>
      </c>
      <c r="C112" s="2" t="s">
        <v>35</v>
      </c>
      <c r="D112" s="2" t="s">
        <v>36</v>
      </c>
      <c r="E112" s="7" t="n">
        <v>4</v>
      </c>
      <c r="F112" s="2" t="s">
        <v>20</v>
      </c>
      <c r="G112" s="6" t="n">
        <v>21.732</v>
      </c>
      <c r="H112" s="6" t="n">
        <v>28.1</v>
      </c>
      <c r="I112" s="6" t="n">
        <v>2251.5</v>
      </c>
      <c r="J112" s="6" t="n">
        <v>0.11</v>
      </c>
      <c r="K112" s="6" t="n">
        <v>86.928</v>
      </c>
      <c r="L112" s="6" t="n">
        <v>78.33</v>
      </c>
      <c r="M112" s="6" t="n">
        <v>0.87</v>
      </c>
      <c r="N112" s="6" t="n">
        <v>0.89</v>
      </c>
    </row>
    <row collapsed="false" customFormat="false" customHeight="false" hidden="false" ht="12.1" outlineLevel="0" r="113">
      <c r="A113" s="37" t="n">
        <v>45855</v>
      </c>
      <c r="B113" s="2" t="s">
        <v>357</v>
      </c>
      <c r="C113" s="2" t="s">
        <v>22</v>
      </c>
      <c r="D113" s="2" t="s">
        <v>23</v>
      </c>
      <c r="E113" s="7" t="n">
        <v>500</v>
      </c>
      <c r="F113" s="2" t="s">
        <v>24</v>
      </c>
      <c r="G113" s="6" t="n">
        <v>8.5</v>
      </c>
      <c r="H113" s="6" t="n">
        <v>45.38</v>
      </c>
      <c r="I113" s="6" t="n">
        <v>40.54</v>
      </c>
      <c r="J113" s="6" t="n">
        <v>553</v>
      </c>
      <c r="K113" s="6" t="n">
        <v>4250</v>
      </c>
      <c r="L113" s="6" t="n">
        <v>3697</v>
      </c>
      <c r="M113" s="6" t="n">
        <v>18.24</v>
      </c>
      <c r="N113" s="6" t="n">
        <v>16.29</v>
      </c>
    </row>
    <row collapsed="false" customFormat="false" customHeight="false" hidden="false" ht="12.1" outlineLevel="0" r="114">
      <c r="A114" s="37" t="n">
        <v>45858</v>
      </c>
      <c r="B114" s="2" t="s">
        <v>357</v>
      </c>
      <c r="C114" s="2" t="s">
        <v>38</v>
      </c>
      <c r="D114" s="2" t="s">
        <v>39</v>
      </c>
      <c r="E114" s="7" t="n">
        <v>10</v>
      </c>
      <c r="F114" s="2" t="s">
        <v>24</v>
      </c>
      <c r="G114" s="6" t="n">
        <v>14.68</v>
      </c>
      <c r="H114" s="6" t="n">
        <v>418.25</v>
      </c>
      <c r="I114" s="6" t="n">
        <v>570.71</v>
      </c>
      <c r="J114" s="6" t="n">
        <v>19</v>
      </c>
      <c r="K114" s="6" t="n">
        <v>146.8</v>
      </c>
      <c r="L114" s="6" t="n">
        <v>127.8</v>
      </c>
      <c r="M114" s="6" t="n">
        <v>2.24</v>
      </c>
      <c r="N114" s="6" t="n">
        <v>3.06</v>
      </c>
    </row>
    <row collapsed="false" customFormat="false" customHeight="false" hidden="false" ht="12.1" outlineLevel="0" r="115">
      <c r="A115" s="37" t="n">
        <v>45856</v>
      </c>
      <c r="B115" s="2" t="s">
        <v>357</v>
      </c>
      <c r="C115" s="2" t="s">
        <v>26</v>
      </c>
      <c r="D115" s="2" t="s">
        <v>27</v>
      </c>
      <c r="E115" s="7" t="n">
        <v>40</v>
      </c>
      <c r="F115" s="2" t="s">
        <v>24</v>
      </c>
      <c r="G115" s="6" t="n">
        <v>34.84</v>
      </c>
      <c r="H115" s="6" t="n">
        <v>309</v>
      </c>
      <c r="I115" s="6" t="n">
        <v>233.17</v>
      </c>
      <c r="J115" s="6" t="n">
        <v>181</v>
      </c>
      <c r="K115" s="6" t="n">
        <v>1393.6</v>
      </c>
      <c r="L115" s="6" t="n">
        <v>1212.6</v>
      </c>
      <c r="M115" s="6" t="n">
        <v>13</v>
      </c>
      <c r="N115" s="6" t="n">
        <v>9.81</v>
      </c>
    </row>
    <row collapsed="false" customFormat="false" customHeight="false" hidden="false" ht="12.1" outlineLevel="0" r="116">
      <c r="A116" s="37" t="n">
        <v>45856</v>
      </c>
      <c r="B116" s="2" t="s">
        <v>357</v>
      </c>
      <c r="C116" s="2" t="s">
        <v>29</v>
      </c>
      <c r="D116" s="2" t="s">
        <v>30</v>
      </c>
      <c r="E116" s="7" t="n">
        <v>40</v>
      </c>
      <c r="F116" s="2" t="s">
        <v>24</v>
      </c>
      <c r="G116" s="6" t="n">
        <v>34.84</v>
      </c>
      <c r="H116" s="6" t="n">
        <v>308.4</v>
      </c>
      <c r="I116" s="6" t="n">
        <v>225.59</v>
      </c>
      <c r="J116" s="6" t="n">
        <v>181</v>
      </c>
      <c r="K116" s="6" t="n">
        <v>1393.6</v>
      </c>
      <c r="L116" s="6" t="n">
        <v>1212.6</v>
      </c>
      <c r="M116" s="6" t="n">
        <v>13.44</v>
      </c>
      <c r="N116" s="6" t="n">
        <v>9.83</v>
      </c>
    </row>
  </sheetData>
  <autoFilter ref="A1:N1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85</v>
      </c>
      <c r="B1" s="38" t="s">
        <v>348</v>
      </c>
      <c r="C1" s="38" t="s">
        <v>0</v>
      </c>
      <c r="D1" s="38" t="s">
        <v>2</v>
      </c>
      <c r="E1" s="38" t="s">
        <v>349</v>
      </c>
      <c r="F1" s="38" t="s">
        <v>365</v>
      </c>
      <c r="G1" s="38" t="s">
        <v>366</v>
      </c>
      <c r="H1" s="38" t="s">
        <v>89</v>
      </c>
      <c r="I1" s="38" t="s">
        <v>367</v>
      </c>
      <c r="J1" s="38" t="s">
        <v>352</v>
      </c>
      <c r="K1" s="38" t="s">
        <v>368</v>
      </c>
      <c r="L1" s="38" t="s">
        <v>369</v>
      </c>
      <c r="M1" s="38" t="s">
        <v>370</v>
      </c>
      <c r="N1" s="38" t="s">
        <v>371</v>
      </c>
    </row>
    <row collapsed="false" customFormat="false" customHeight="false" hidden="false" ht="12.1" outlineLevel="0" r="2">
      <c r="A2" s="39" t="n">
        <v>44349</v>
      </c>
      <c r="B2" s="2" t="s">
        <v>357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1556</v>
      </c>
      <c r="J2" s="17" t="n">
        <v>2027.6798535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43965</v>
      </c>
      <c r="B3" s="2" t="s">
        <v>357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1939</v>
      </c>
      <c r="J3" s="17" t="n">
        <v>36.3688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44279</v>
      </c>
      <c r="B4" s="2" t="s">
        <v>357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1626</v>
      </c>
      <c r="J4" s="17" t="n">
        <v>40.8622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44285</v>
      </c>
      <c r="B5" s="2" t="s">
        <v>357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1619</v>
      </c>
      <c r="J5" s="17" t="n">
        <v>41.57435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44287</v>
      </c>
      <c r="B6" s="2" t="s">
        <v>357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1618</v>
      </c>
      <c r="J6" s="17" t="n">
        <v>42.3065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43738</v>
      </c>
      <c r="B7" s="2" t="s">
        <v>357</v>
      </c>
      <c r="C7" s="2" t="s">
        <v>26</v>
      </c>
      <c r="D7" s="2" t="s">
        <v>27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2167</v>
      </c>
      <c r="J7" s="17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43903</v>
      </c>
      <c r="B8" s="2" t="s">
        <v>357</v>
      </c>
      <c r="C8" s="2" t="s">
        <v>26</v>
      </c>
      <c r="D8" s="2" t="s">
        <v>27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2001</v>
      </c>
      <c r="J8" s="17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44075</v>
      </c>
      <c r="B9" s="2" t="s">
        <v>357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1829</v>
      </c>
      <c r="J9" s="17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44272</v>
      </c>
      <c r="B10" s="2" t="s">
        <v>357</v>
      </c>
      <c r="C10" s="2" t="s">
        <v>26</v>
      </c>
      <c r="D10" s="2" t="s">
        <v>27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1632</v>
      </c>
      <c r="J10" s="17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43717</v>
      </c>
      <c r="B11" s="2" t="s">
        <v>357</v>
      </c>
      <c r="C11" s="2" t="s">
        <v>29</v>
      </c>
      <c r="D11" s="2" t="s">
        <v>30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2188</v>
      </c>
      <c r="J11" s="17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43903</v>
      </c>
      <c r="B12" s="2" t="s">
        <v>357</v>
      </c>
      <c r="C12" s="2" t="s">
        <v>29</v>
      </c>
      <c r="D12" s="2" t="s">
        <v>30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2001</v>
      </c>
      <c r="J12" s="17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44272</v>
      </c>
      <c r="B13" s="2" t="s">
        <v>357</v>
      </c>
      <c r="C13" s="2" t="s">
        <v>29</v>
      </c>
      <c r="D13" s="2" t="s">
        <v>30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1632</v>
      </c>
      <c r="J13" s="17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44273</v>
      </c>
      <c r="B14" s="2" t="s">
        <v>357</v>
      </c>
      <c r="C14" s="2" t="s">
        <v>29</v>
      </c>
      <c r="D14" s="2" t="s">
        <v>30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1631</v>
      </c>
      <c r="J14" s="17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44284</v>
      </c>
      <c r="B15" s="2" t="s">
        <v>357</v>
      </c>
      <c r="C15" s="2" t="s">
        <v>32</v>
      </c>
      <c r="D15" s="2" t="s">
        <v>33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1621</v>
      </c>
      <c r="J15" s="17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43913</v>
      </c>
      <c r="B16" s="2" t="s">
        <v>357</v>
      </c>
      <c r="C16" s="2" t="s">
        <v>35</v>
      </c>
      <c r="D16" s="2" t="s">
        <v>36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1991</v>
      </c>
      <c r="J16" s="17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43928</v>
      </c>
      <c r="B17" s="2" t="s">
        <v>357</v>
      </c>
      <c r="C17" s="2" t="s">
        <v>35</v>
      </c>
      <c r="D17" s="2" t="s">
        <v>36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1977</v>
      </c>
      <c r="J17" s="17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43949</v>
      </c>
      <c r="B18" s="2" t="s">
        <v>357</v>
      </c>
      <c r="C18" s="2" t="s">
        <v>35</v>
      </c>
      <c r="D18" s="2" t="s">
        <v>36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1955</v>
      </c>
      <c r="J18" s="17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44279</v>
      </c>
      <c r="B19" s="2" t="s">
        <v>357</v>
      </c>
      <c r="C19" s="2" t="s">
        <v>38</v>
      </c>
      <c r="D19" s="2" t="s">
        <v>39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1626</v>
      </c>
      <c r="J19" s="17" t="n">
        <v>570.707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44186</v>
      </c>
      <c r="B20" s="2" t="s">
        <v>357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1718</v>
      </c>
      <c r="J20" s="17" t="n">
        <v>40.421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44256</v>
      </c>
      <c r="B21" s="2" t="s">
        <v>357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1649</v>
      </c>
      <c r="J21" s="17" t="n">
        <v>38.616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44075</v>
      </c>
      <c r="B22" s="2" t="s">
        <v>357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1830</v>
      </c>
      <c r="J22" s="17" t="n">
        <v>5158.43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43903</v>
      </c>
      <c r="B23" s="2" t="s">
        <v>357</v>
      </c>
      <c r="C23" s="2" t="s">
        <v>47</v>
      </c>
      <c r="D23" s="2" t="s">
        <v>48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2001</v>
      </c>
      <c r="J23" s="17" t="n">
        <v>172.165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44043</v>
      </c>
      <c r="B24" s="2" t="s">
        <v>357</v>
      </c>
      <c r="C24" s="2" t="s">
        <v>47</v>
      </c>
      <c r="D24" s="2" t="s">
        <v>48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1861</v>
      </c>
      <c r="J24" s="17" t="n">
        <v>182.636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44075</v>
      </c>
      <c r="B25" s="2" t="s">
        <v>357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1829</v>
      </c>
      <c r="J25" s="17" t="n">
        <v>184.712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44256</v>
      </c>
      <c r="B26" s="2" t="s">
        <v>357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1649</v>
      </c>
      <c r="J26" s="17" t="n">
        <v>1802.871406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44256</v>
      </c>
      <c r="B27" s="2" t="s">
        <v>357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1649</v>
      </c>
      <c r="J27" s="17" t="n">
        <v>1802.871406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44258</v>
      </c>
      <c r="B28" s="2" t="s">
        <v>357</v>
      </c>
      <c r="C28" s="2" t="s">
        <v>50</v>
      </c>
      <c r="D28" s="2" t="s">
        <v>51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1646</v>
      </c>
      <c r="J28" s="17" t="n">
        <v>1724.18556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44265</v>
      </c>
      <c r="B29" s="2" t="s">
        <v>357</v>
      </c>
      <c r="C29" s="2" t="s">
        <v>50</v>
      </c>
      <c r="D29" s="2" t="s">
        <v>51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1639</v>
      </c>
      <c r="J29" s="17" t="n">
        <v>1662.77096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44279</v>
      </c>
      <c r="B30" s="2" t="s">
        <v>357</v>
      </c>
      <c r="C30" s="2" t="s">
        <v>53</v>
      </c>
      <c r="D30" s="2" t="s">
        <v>54</v>
      </c>
      <c r="E30" s="17" t="n">
        <v>4000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1626</v>
      </c>
      <c r="J30" s="17" t="n">
        <v>1.0471325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44265</v>
      </c>
      <c r="B31" s="2" t="s">
        <v>357</v>
      </c>
      <c r="C31" s="2" t="s">
        <v>55</v>
      </c>
      <c r="D31" s="2" t="s">
        <v>56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1639</v>
      </c>
      <c r="J31" s="17" t="n">
        <v>316.497</v>
      </c>
      <c r="K31" s="6" t="s">
        <f>=Портфель!F14*Портфель!$Q$13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44279</v>
      </c>
      <c r="B32" s="2" t="s">
        <v>357</v>
      </c>
      <c r="C32" s="2" t="s">
        <v>58</v>
      </c>
      <c r="D32" s="2" t="s">
        <v>59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1626</v>
      </c>
      <c r="J32" s="17" t="n">
        <v>1163.284045</v>
      </c>
      <c r="K32" s="6" t="s">
        <f>=Портфель!F15*Портфель!$Q$17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44273</v>
      </c>
      <c r="B33" s="2" t="s">
        <v>357</v>
      </c>
      <c r="C33" s="2" t="s">
        <v>61</v>
      </c>
      <c r="D33" s="2" t="s">
        <v>62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1631</v>
      </c>
      <c r="J33" s="17" t="n">
        <v>849.94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44284</v>
      </c>
      <c r="B34" s="2" t="s">
        <v>357</v>
      </c>
      <c r="C34" s="2" t="s">
        <v>61</v>
      </c>
      <c r="D34" s="2" t="s">
        <v>62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1620</v>
      </c>
      <c r="J34" s="17" t="n">
        <v>825.67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44335</v>
      </c>
      <c r="B35" s="2" t="s">
        <v>357</v>
      </c>
      <c r="C35" s="2" t="s">
        <v>64</v>
      </c>
      <c r="D35" s="2" t="s">
        <v>65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1569</v>
      </c>
      <c r="J35" s="17" t="n">
        <v>2432.0736</v>
      </c>
      <c r="K35" s="6" t="s">
        <f>=Портфель!F17*Портфель!$Q$17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44270</v>
      </c>
      <c r="B36" s="2" t="s">
        <v>357</v>
      </c>
      <c r="C36" s="2" t="s">
        <v>66</v>
      </c>
      <c r="D36" s="2" t="s">
        <v>67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1634</v>
      </c>
      <c r="J36" s="17" t="n">
        <v>218.875</v>
      </c>
      <c r="K36" s="6" t="s">
        <f>=Портфель!F18*Портфель!$Q$13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44335</v>
      </c>
      <c r="B37" s="2" t="s">
        <v>357</v>
      </c>
      <c r="C37" s="2" t="s">
        <v>68</v>
      </c>
      <c r="D37" s="2" t="s">
        <v>69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1569</v>
      </c>
      <c r="J37" s="17" t="n">
        <v>1681.815744</v>
      </c>
      <c r="K37" s="6" t="s">
        <f>=Портфель!F19*Портфель!$Q$17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44305</v>
      </c>
      <c r="B38" s="2" t="s">
        <v>357</v>
      </c>
      <c r="C38" s="2" t="s">
        <v>70</v>
      </c>
      <c r="D38" s="2" t="s">
        <v>71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1600</v>
      </c>
      <c r="J38" s="17" t="n">
        <v>1759.46</v>
      </c>
      <c r="K38" s="6" t="s">
        <f>=Портфель!F20*Портфель!$Q$13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44256</v>
      </c>
      <c r="B39" s="2" t="s">
        <v>357</v>
      </c>
      <c r="C39" s="2" t="s">
        <v>72</v>
      </c>
      <c r="D39" s="2" t="s">
        <v>73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1649</v>
      </c>
      <c r="J39" s="17" t="n">
        <v>1168.66561</v>
      </c>
      <c r="K39" s="6" t="s">
        <f>=Портфель!F21*Портфель!$Q$17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44256</v>
      </c>
      <c r="B40" s="2" t="s">
        <v>357</v>
      </c>
      <c r="C40" s="2" t="s">
        <v>72</v>
      </c>
      <c r="D40" s="2" t="s">
        <v>73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1649</v>
      </c>
      <c r="J40" s="17" t="n">
        <v>1168.66561</v>
      </c>
      <c r="K40" s="6" t="s">
        <f>=Портфель!F21*Портфель!$Q$17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44256</v>
      </c>
      <c r="B41" s="2" t="s">
        <v>357</v>
      </c>
      <c r="C41" s="2" t="s">
        <v>72</v>
      </c>
      <c r="D41" s="2" t="s">
        <v>73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1649</v>
      </c>
      <c r="J41" s="17" t="n">
        <v>1168.66561</v>
      </c>
      <c r="K41" s="6" t="s">
        <f>=Портфель!F21*Портфель!$Q$17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44258</v>
      </c>
      <c r="B42" s="2" t="s">
        <v>357</v>
      </c>
      <c r="C42" s="2" t="s">
        <v>72</v>
      </c>
      <c r="D42" s="2" t="s">
        <v>73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1646</v>
      </c>
      <c r="J42" s="17" t="n">
        <v>1051.01738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44349</v>
      </c>
      <c r="B43" s="2" t="s">
        <v>357</v>
      </c>
      <c r="C43" s="2" t="s">
        <v>74</v>
      </c>
      <c r="D43" s="2" t="s">
        <v>75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1556</v>
      </c>
      <c r="J43" s="17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44349</v>
      </c>
      <c r="B44" s="2" t="s">
        <v>357</v>
      </c>
      <c r="C44" s="2" t="s">
        <v>77</v>
      </c>
      <c r="D44" s="2" t="s">
        <v>79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1556</v>
      </c>
      <c r="J44" s="17" t="n">
        <v>1757.7864</v>
      </c>
      <c r="K44" s="6" t="s">
        <f>=Портфель!F24*Портфель!$Q$17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9"/>
      <c r="B46" s="2"/>
      <c r="C46" s="2"/>
      <c r="D46" s="2" t="s">
        <v>372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373</v>
      </c>
      <c r="D1" s="38" t="s">
        <v>374</v>
      </c>
      <c r="E1" s="38" t="s">
        <v>352</v>
      </c>
      <c r="F1" s="38" t="s">
        <v>375</v>
      </c>
      <c r="G1" s="38" t="s">
        <v>349</v>
      </c>
      <c r="H1" s="38" t="s">
        <v>376</v>
      </c>
      <c r="I1" s="38" t="s">
        <v>377</v>
      </c>
      <c r="J1" s="38" t="s">
        <v>378</v>
      </c>
      <c r="K1" s="38" t="s">
        <v>379</v>
      </c>
    </row>
    <row collapsed="false" customFormat="false" customHeight="false" hidden="false" ht="12.1" outlineLevel="0" r="2">
      <c r="A2" s="2" t="s">
        <v>213</v>
      </c>
      <c r="B2" s="2" t="s">
        <v>262</v>
      </c>
      <c r="C2" s="40" t="n">
        <v>43717</v>
      </c>
      <c r="D2" s="41" t="n">
        <v>44256</v>
      </c>
      <c r="E2" s="17" t="n">
        <v>621.0421</v>
      </c>
      <c r="F2" s="17" t="n">
        <v>877.1195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213</v>
      </c>
      <c r="B3" s="2" t="s">
        <v>262</v>
      </c>
      <c r="C3" s="40" t="n">
        <v>43717</v>
      </c>
      <c r="D3" s="41" t="n">
        <v>44256</v>
      </c>
      <c r="E3" s="17" t="n">
        <v>621.0421</v>
      </c>
      <c r="F3" s="17" t="n">
        <v>877.1195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213</v>
      </c>
      <c r="B4" s="2" t="s">
        <v>262</v>
      </c>
      <c r="C4" s="40" t="n">
        <v>43903</v>
      </c>
      <c r="D4" s="41" t="n">
        <v>44256</v>
      </c>
      <c r="E4" s="17" t="n">
        <v>427.1381</v>
      </c>
      <c r="F4" s="17" t="n">
        <v>877.1195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213</v>
      </c>
      <c r="B5" s="2" t="s">
        <v>262</v>
      </c>
      <c r="C5" s="40" t="n">
        <v>43903</v>
      </c>
      <c r="D5" s="41" t="n">
        <v>44256</v>
      </c>
      <c r="E5" s="17" t="n">
        <v>427.1381</v>
      </c>
      <c r="F5" s="17" t="n">
        <v>877.1195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213</v>
      </c>
      <c r="B6" s="2" t="s">
        <v>262</v>
      </c>
      <c r="C6" s="40" t="n">
        <v>43903</v>
      </c>
      <c r="D6" s="41" t="n">
        <v>44256</v>
      </c>
      <c r="E6" s="17" t="n">
        <v>427.1381</v>
      </c>
      <c r="F6" s="17" t="n">
        <v>877.1195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47</v>
      </c>
      <c r="B7" s="2" t="s">
        <v>48</v>
      </c>
      <c r="C7" s="40" t="n">
        <v>43717</v>
      </c>
      <c r="D7" s="41" t="n">
        <v>43942</v>
      </c>
      <c r="E7" s="17" t="n">
        <v>235.204</v>
      </c>
      <c r="F7" s="17" t="n">
        <v>182.78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214</v>
      </c>
      <c r="B8" s="2" t="s">
        <v>361</v>
      </c>
      <c r="C8" s="40" t="n">
        <v>43738</v>
      </c>
      <c r="D8" s="41" t="n">
        <v>43922</v>
      </c>
      <c r="E8" s="17" t="n">
        <v>2233.68</v>
      </c>
      <c r="F8" s="17" t="n">
        <v>2097.69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214</v>
      </c>
      <c r="B9" s="2" t="s">
        <v>361</v>
      </c>
      <c r="C9" s="40" t="n">
        <v>43903</v>
      </c>
      <c r="D9" s="41" t="n">
        <v>44075</v>
      </c>
      <c r="E9" s="17" t="n">
        <v>1811.92</v>
      </c>
      <c r="F9" s="17" t="n">
        <v>2599.68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215</v>
      </c>
      <c r="B10" s="2" t="s">
        <v>380</v>
      </c>
      <c r="C10" s="40" t="n">
        <v>43738</v>
      </c>
      <c r="D10" s="41" t="n">
        <v>43886</v>
      </c>
      <c r="E10" s="17" t="n">
        <v>86.057</v>
      </c>
      <c r="F10" s="17" t="n">
        <v>127.018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216</v>
      </c>
      <c r="B11" s="2" t="s">
        <v>360</v>
      </c>
      <c r="C11" s="40" t="n">
        <v>43738</v>
      </c>
      <c r="D11" s="41" t="n">
        <v>43913</v>
      </c>
      <c r="E11" s="17" t="n">
        <v>3556.14</v>
      </c>
      <c r="F11" s="17" t="n">
        <v>3005.95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216</v>
      </c>
      <c r="B12" s="2" t="s">
        <v>360</v>
      </c>
      <c r="C12" s="40" t="n">
        <v>43903</v>
      </c>
      <c r="D12" s="41" t="n">
        <v>44252</v>
      </c>
      <c r="E12" s="17" t="n">
        <v>2442.31</v>
      </c>
      <c r="F12" s="17" t="n">
        <v>4888.79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217</v>
      </c>
      <c r="B13" s="2" t="s">
        <v>359</v>
      </c>
      <c r="C13" s="40" t="n">
        <v>43738</v>
      </c>
      <c r="D13" s="41" t="n">
        <v>44265</v>
      </c>
      <c r="E13" s="17" t="n">
        <v>694.38</v>
      </c>
      <c r="F13" s="17" t="n">
        <v>609.165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217</v>
      </c>
      <c r="B14" s="2" t="s">
        <v>359</v>
      </c>
      <c r="C14" s="40" t="n">
        <v>43903</v>
      </c>
      <c r="D14" s="41" t="n">
        <v>44265</v>
      </c>
      <c r="E14" s="17" t="n">
        <v>492.47</v>
      </c>
      <c r="F14" s="17" t="n">
        <v>609.165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218</v>
      </c>
      <c r="B15" s="2" t="s">
        <v>358</v>
      </c>
      <c r="C15" s="40" t="n">
        <v>43738</v>
      </c>
      <c r="D15" s="41" t="n">
        <v>44270</v>
      </c>
      <c r="E15" s="17" t="n">
        <v>633.9</v>
      </c>
      <c r="F15" s="17" t="n">
        <v>578.26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218</v>
      </c>
      <c r="B16" s="2" t="s">
        <v>358</v>
      </c>
      <c r="C16" s="40" t="n">
        <v>43903</v>
      </c>
      <c r="D16" s="41" t="n">
        <v>44270</v>
      </c>
      <c r="E16" s="17" t="n">
        <v>486.46</v>
      </c>
      <c r="F16" s="17" t="n">
        <v>578.26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218</v>
      </c>
      <c r="B17" s="2" t="s">
        <v>358</v>
      </c>
      <c r="C17" s="40" t="n">
        <v>44075</v>
      </c>
      <c r="D17" s="41" t="n">
        <v>44270</v>
      </c>
      <c r="E17" s="17" t="n">
        <v>530.19</v>
      </c>
      <c r="F17" s="17" t="n">
        <v>578.26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55</v>
      </c>
      <c r="B18" s="2" t="s">
        <v>56</v>
      </c>
      <c r="C18" s="40" t="n">
        <v>43903</v>
      </c>
      <c r="D18" s="41" t="n">
        <v>43942</v>
      </c>
      <c r="E18" s="17" t="n">
        <v>269.306</v>
      </c>
      <c r="F18" s="17" t="n">
        <v>301.443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0" t="n">
        <v>43903</v>
      </c>
      <c r="D19" s="41" t="n">
        <v>43922</v>
      </c>
      <c r="E19" s="17" t="n">
        <v>112.597</v>
      </c>
      <c r="F19" s="17" t="n">
        <v>122.232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219</v>
      </c>
      <c r="B20" s="2" t="s">
        <v>381</v>
      </c>
      <c r="C20" s="40" t="n">
        <v>43903</v>
      </c>
      <c r="D20" s="41" t="n">
        <v>43942</v>
      </c>
      <c r="E20" s="17" t="n">
        <v>91.624</v>
      </c>
      <c r="F20" s="17" t="n">
        <v>110.737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220</v>
      </c>
      <c r="B21" s="2" t="s">
        <v>362</v>
      </c>
      <c r="C21" s="40" t="n">
        <v>43903</v>
      </c>
      <c r="D21" s="41" t="n">
        <v>44264</v>
      </c>
      <c r="E21" s="17" t="n">
        <v>4626.34</v>
      </c>
      <c r="F21" s="17" t="n">
        <v>6286.08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221</v>
      </c>
      <c r="B22" s="2" t="s">
        <v>288</v>
      </c>
      <c r="C22" s="40" t="n">
        <v>43928</v>
      </c>
      <c r="D22" s="41" t="n">
        <v>44256</v>
      </c>
      <c r="E22" s="17" t="n">
        <v>1703.885</v>
      </c>
      <c r="F22" s="17" t="n">
        <v>2441.5434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221</v>
      </c>
      <c r="B23" s="2" t="s">
        <v>288</v>
      </c>
      <c r="C23" s="40" t="n">
        <v>43984</v>
      </c>
      <c r="D23" s="41" t="n">
        <v>44256</v>
      </c>
      <c r="E23" s="17" t="n">
        <v>1756.7273</v>
      </c>
      <c r="F23" s="17" t="n">
        <v>2441.5434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222</v>
      </c>
      <c r="B24" s="2" t="s">
        <v>291</v>
      </c>
      <c r="C24" s="40" t="n">
        <v>43966</v>
      </c>
      <c r="D24" s="41" t="n">
        <v>44284</v>
      </c>
      <c r="E24" s="17" t="n">
        <v>4265.0102</v>
      </c>
      <c r="F24" s="17" t="n">
        <v>4856.5672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222</v>
      </c>
      <c r="B25" s="2" t="s">
        <v>291</v>
      </c>
      <c r="C25" s="40" t="n">
        <v>44043</v>
      </c>
      <c r="D25" s="41" t="n">
        <v>44284</v>
      </c>
      <c r="E25" s="17" t="n">
        <v>3591.1335</v>
      </c>
      <c r="F25" s="17" t="n">
        <v>4856.5672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222</v>
      </c>
      <c r="B26" s="2" t="s">
        <v>291</v>
      </c>
      <c r="C26" s="40" t="n">
        <v>44043</v>
      </c>
      <c r="D26" s="41" t="n">
        <v>44284</v>
      </c>
      <c r="E26" s="17" t="n">
        <v>3591.1335</v>
      </c>
      <c r="F26" s="17" t="n">
        <v>4856.5672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223</v>
      </c>
      <c r="B27" s="2" t="s">
        <v>292</v>
      </c>
      <c r="C27" s="40" t="n">
        <v>43966</v>
      </c>
      <c r="D27" s="41" t="n">
        <v>44273</v>
      </c>
      <c r="E27" s="17" t="n">
        <v>6447.4179</v>
      </c>
      <c r="F27" s="17" t="n">
        <v>11661.2151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224</v>
      </c>
      <c r="B28" s="2" t="s">
        <v>293</v>
      </c>
      <c r="C28" s="40" t="n">
        <v>43972</v>
      </c>
      <c r="D28" s="41" t="n">
        <v>44349</v>
      </c>
      <c r="E28" s="17" t="n">
        <v>2393.6677</v>
      </c>
      <c r="F28" s="17" t="n">
        <v>4441.3403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225</v>
      </c>
      <c r="B29" s="2" t="s">
        <v>294</v>
      </c>
      <c r="C29" s="40" t="n">
        <v>43984</v>
      </c>
      <c r="D29" s="41" t="n">
        <v>44349</v>
      </c>
      <c r="E29" s="17" t="n">
        <v>3310.8268</v>
      </c>
      <c r="F29" s="17" t="n">
        <v>4034.1198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225</v>
      </c>
      <c r="B30" s="2" t="s">
        <v>294</v>
      </c>
      <c r="C30" s="40" t="n">
        <v>43984</v>
      </c>
      <c r="D30" s="41" t="n">
        <v>44349</v>
      </c>
      <c r="E30" s="17" t="n">
        <v>3310.8268</v>
      </c>
      <c r="F30" s="17" t="n">
        <v>4034.486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226</v>
      </c>
      <c r="B31" s="2" t="s">
        <v>382</v>
      </c>
      <c r="C31" s="40" t="n">
        <v>44075</v>
      </c>
      <c r="D31" s="41" t="n">
        <v>44274</v>
      </c>
      <c r="E31" s="17" t="n">
        <v>9155.38</v>
      </c>
      <c r="F31" s="17" t="n">
        <v>9644.98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227</v>
      </c>
      <c r="B32" s="2" t="s">
        <v>383</v>
      </c>
      <c r="C32" s="40" t="n">
        <v>44075</v>
      </c>
      <c r="D32" s="41" t="n">
        <v>44274</v>
      </c>
      <c r="E32" s="17" t="n">
        <v>3813.41</v>
      </c>
      <c r="F32" s="17" t="n">
        <v>4142.53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228</v>
      </c>
      <c r="B33" s="2" t="s">
        <v>384</v>
      </c>
      <c r="C33" s="40" t="n">
        <v>44075</v>
      </c>
      <c r="D33" s="41" t="n">
        <v>44349</v>
      </c>
      <c r="E33" s="17" t="n">
        <v>0.2123</v>
      </c>
      <c r="F33" s="17" t="n">
        <v>0.2946</v>
      </c>
      <c r="G33" s="17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229</v>
      </c>
      <c r="B34" s="2" t="s">
        <v>323</v>
      </c>
      <c r="C34" s="40" t="n">
        <v>44252</v>
      </c>
      <c r="D34" s="41" t="n">
        <v>44287</v>
      </c>
      <c r="E34" s="17" t="n">
        <v>4490.0948</v>
      </c>
      <c r="F34" s="17" t="n">
        <v>5515.4719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229</v>
      </c>
      <c r="B35" s="2" t="s">
        <v>323</v>
      </c>
      <c r="C35" s="40" t="n">
        <v>44258</v>
      </c>
      <c r="D35" s="41" t="n">
        <v>44287</v>
      </c>
      <c r="E35" s="17" t="n">
        <v>4237.3799</v>
      </c>
      <c r="F35" s="17" t="n">
        <v>5515.4719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230</v>
      </c>
      <c r="B36" s="2" t="s">
        <v>324</v>
      </c>
      <c r="C36" s="40" t="n">
        <v>44252</v>
      </c>
      <c r="D36" s="41" t="n">
        <v>44349</v>
      </c>
      <c r="E36" s="17" t="n">
        <v>303.1257</v>
      </c>
      <c r="F36" s="17" t="n">
        <v>401.3612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230</v>
      </c>
      <c r="B37" s="2" t="s">
        <v>324</v>
      </c>
      <c r="C37" s="40" t="n">
        <v>44252</v>
      </c>
      <c r="D37" s="41" t="n">
        <v>44349</v>
      </c>
      <c r="E37" s="17" t="n">
        <v>303.1257</v>
      </c>
      <c r="F37" s="17" t="n">
        <v>401.5705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230</v>
      </c>
      <c r="B38" s="2" t="s">
        <v>324</v>
      </c>
      <c r="C38" s="40" t="n">
        <v>44252</v>
      </c>
      <c r="D38" s="41" t="n">
        <v>44349</v>
      </c>
      <c r="E38" s="17" t="n">
        <v>303.1257</v>
      </c>
      <c r="F38" s="17" t="n">
        <v>401.5705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230</v>
      </c>
      <c r="B39" s="2" t="s">
        <v>324</v>
      </c>
      <c r="C39" s="40" t="n">
        <v>44256</v>
      </c>
      <c r="D39" s="41" t="n">
        <v>44349</v>
      </c>
      <c r="E39" s="17" t="n">
        <v>298.4936</v>
      </c>
      <c r="F39" s="17" t="n">
        <v>401.5705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230</v>
      </c>
      <c r="B40" s="2" t="s">
        <v>324</v>
      </c>
      <c r="C40" s="40" t="n">
        <v>44256</v>
      </c>
      <c r="D40" s="41" t="n">
        <v>44349</v>
      </c>
      <c r="E40" s="17" t="n">
        <v>298.4936</v>
      </c>
      <c r="F40" s="17" t="n">
        <v>401.5705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230</v>
      </c>
      <c r="B41" s="2" t="s">
        <v>324</v>
      </c>
      <c r="C41" s="40" t="n">
        <v>44258</v>
      </c>
      <c r="D41" s="41" t="n">
        <v>44349</v>
      </c>
      <c r="E41" s="17" t="n">
        <v>296.0647</v>
      </c>
      <c r="F41" s="17" t="n">
        <v>401.5705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</v>
      </c>
      <c r="B42" s="2" t="s">
        <v>363</v>
      </c>
      <c r="C42" s="40" t="n">
        <v>44266</v>
      </c>
      <c r="D42" s="41" t="n">
        <v>44349</v>
      </c>
      <c r="E42" s="17" t="n">
        <v>3736.18</v>
      </c>
      <c r="F42" s="17" t="n">
        <v>5131.96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231</v>
      </c>
      <c r="B43" s="2" t="s">
        <v>364</v>
      </c>
      <c r="C43" s="40" t="n">
        <v>44273</v>
      </c>
      <c r="D43" s="41" t="n">
        <v>44349</v>
      </c>
      <c r="E43" s="17" t="n">
        <v>747.235</v>
      </c>
      <c r="F43" s="17" t="n">
        <v>1057.915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232</v>
      </c>
      <c r="B44" s="2" t="s">
        <v>331</v>
      </c>
      <c r="C44" s="40" t="n">
        <v>44284</v>
      </c>
      <c r="D44" s="41" t="n">
        <v>44349</v>
      </c>
      <c r="E44" s="17" t="n">
        <v>2330.3038</v>
      </c>
      <c r="F44" s="17" t="n">
        <v>2263.8824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232</v>
      </c>
      <c r="B45" s="2" t="s">
        <v>331</v>
      </c>
      <c r="C45" s="40" t="n">
        <v>44284</v>
      </c>
      <c r="D45" s="41" t="n">
        <v>44349</v>
      </c>
      <c r="E45" s="17" t="n">
        <v>2330.3038</v>
      </c>
      <c r="F45" s="17" t="n">
        <v>2263.8824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2025-09-04T14:02:02.00Z</dcterms:created>
  <dc:creator>izi-invest.ru</dc:creator>
  <cp:revision>0</cp:revision>
</cp:coreProperties>
</file>