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<sst xmlns="http://schemas.openxmlformats.org/spreadsheetml/2006/main" count="4024" uniqueCount="284">
  <si>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</si>
  <si>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</si>
  <si>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</si>
  <si>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</si>
  <si>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</si>
  <si>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</si>
  <si>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</si>
  <si>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</si>
  <si>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</si>
  <si>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</si>
  <si>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</si>
  <si>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</si>
  <si>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</si>
  <si>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</si>
  <si>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</si>
  <si>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</si>
  <si>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</si>
  <si>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</si>
  <si>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</si>
  <si>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</si>
  <si>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</si>
  <si>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MOEX</t>
  </si>
  <si>
    <t>МосБиржа</t>
  </si>
  <si>
    <t>BYN</t>
  </si>
  <si>
    <t>MTSS</t>
  </si>
  <si>
    <t>МТС-ао</t>
  </si>
  <si>
    <t>CAD</t>
  </si>
  <si>
    <t>POLY</t>
  </si>
  <si>
    <t>Solidcore</t>
  </si>
  <si>
    <t>CHF</t>
  </si>
  <si>
    <t>VIPS-RM</t>
  </si>
  <si>
    <t>Vipshop</t>
  </si>
  <si>
    <t>CNY</t>
  </si>
  <si>
    <t>MOMO-RM</t>
  </si>
  <si>
    <t>Hello Grp</t>
  </si>
  <si>
    <t>EUR</t>
  </si>
  <si>
    <t>RAGR</t>
  </si>
  <si>
    <t>Русагро</t>
  </si>
  <si>
    <t>GBP</t>
  </si>
  <si>
    <t>OGKB</t>
  </si>
  <si>
    <t>ОГК-2 ао</t>
  </si>
  <si>
    <t>GLD</t>
  </si>
  <si>
    <t>VTBR</t>
  </si>
  <si>
    <t>ВТБ ао</t>
  </si>
  <si>
    <t>HKD</t>
  </si>
  <si>
    <t>Сумма по акциям:</t>
  </si>
  <si>
    <t>JPY</t>
  </si>
  <si>
    <t>EQMX</t>
  </si>
  <si>
    <t>etf</t>
  </si>
  <si>
    <t>EQMX ETF</t>
  </si>
  <si>
    <t>KZT</t>
  </si>
  <si>
    <t>GOLD</t>
  </si>
  <si>
    <t>GOLD ETF</t>
  </si>
  <si>
    <t>FXIP</t>
  </si>
  <si>
    <t>FXIP ETF</t>
  </si>
  <si>
    <t>SLV</t>
  </si>
  <si>
    <t>Сумма по фондам:</t>
  </si>
  <si>
    <t>TRY</t>
  </si>
  <si>
    <t>Рубль</t>
  </si>
  <si>
    <t>UAH</t>
  </si>
  <si>
    <t>USD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</si>
  <si>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</si>
  <si>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</si>
  <si>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</si>
  <si>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</si>
  <si>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</si>
  <si>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</si>
  <si>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</si>
  <si>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</si>
  <si>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</si>
  <si>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</si>
  <si>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</si>
  <si>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RU000A1028H6 - СНХТ БО-01 2шт. по 11.1 RUR - налог 3 RUR (данные из БД)</t>
  </si>
  <si>
    <t>Куп. дох. по обл. ООО Сибнефтехимтрейд 4B02-01-00010-L-001P. Размер куп. на 1 обл. 11.1 руб. НДС не обл. Налог не удерживается. (данные из сделок)</t>
  </si>
  <si>
    <t>Дивиденд по AGRO - AGRO-гдр 1шт. по 76.44 RUR - налог 10 RUR (данные из БД)</t>
  </si>
  <si>
    <t>Купон по RU000A102V51 - НафттрнБО3 2шт. по 9.86 RUR - налог 3 RUR (данные из БД)</t>
  </si>
  <si>
    <t>Куп. дох. по обл. ООО ТК Нафтатранс плюс 4B02-03-00318-R. Размер куп. на 1 обл. 9.86 руб. НДС не обл. Налог не удерживается. (данные из сделок)</t>
  </si>
  <si>
    <t>Дивиденды по ценным бумагам BNY Mellon Дивиденды. НДС не обл. Налог не удерживается. Эмитентом удержана комиссия 0.03 USD. (данные из сделок)</t>
  </si>
  <si>
    <t>Дивиденд по POLY - Solidcore 1шт. по 66.3 RUR - налог 9 RUR (данные из БД)</t>
  </si>
  <si>
    <t>Дивиденд по MOEX - МосБиржа 30шт. по 9.45 RUR - налог 37 RUR (данные из БД)</t>
  </si>
  <si>
    <t>Дивиденды по ценным бумагам ПАО Московская Биржа 2020 год.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</si>
  <si>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</si>
  <si>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Купон по RU000A102US0 - ТАЛАНФБ1P2 2шт. по 26.18 RUR - налог 7 RUR (данные из БД)</t>
  </si>
  <si>
    <t>Куп. дох. по обл. ООО ТАЛАН-ФИНАНС 4B02-02-00416-R-001P. Размер куп. на 1 обл. 26.18 руб. НДС не обл. Налог не удерживается. (данные из сделок)</t>
  </si>
  <si>
    <t>Дивиденд по BANEP - Башнефт ап 2шт. по 0.1 RUR - налог 0 RUR (данные из БД)</t>
  </si>
  <si>
    <t>Дивиденд по VTBR - ВТБ ао 40000шт. по 0 RUR - налог 7 RUR (данные из БД)</t>
  </si>
  <si>
    <t>Дивиденды по ценным бумагам Банк ВТБ (ПАО) нераспред.прибыль прошлых лет. НДС не обл. Удержан налог в размере 6.00 руб. (данные из сделок)</t>
  </si>
  <si>
    <t>Дивиденды по ценным бумагам Банк ВТБ (ПАО) 2020 год. НДС не обл. (данные из сделок)</t>
  </si>
  <si>
    <t>Дивиденды по ценным бумагам ПАО АНК Башнефть 2020 год. НДС не обл. (данные из сделок)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</si>
  <si>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</si>
  <si>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НДС не обл. Налог не удерживается. (данные из сделок)</t>
  </si>
  <si>
    <t>Купон по RU000A1028H6 - СНХТ БО-01 3шт. по 11.1 RUR - налог 4 RUR (данные из БД)</t>
  </si>
  <si>
    <t>Купон по RU000A102V51 - НафттрнБО3 3шт. по 9.86 RUR - налог 4 RUR (данные из БД)</t>
  </si>
  <si>
    <t>Дивиденд по POLY - Solidcore 8шт. по 33.2 RUR - налог 35 RUR (данные из БД)</t>
  </si>
  <si>
    <t>Дивиденд по AGRO - AGRO-гдр 2шт. по 65.5 RUR - налог 17 RUR (данные из БД)</t>
  </si>
  <si>
    <t>Купон по RU000A102US0 - ТАЛАНФБ1P2 3шт. по 26.18 RUR - налог 10 RUR (данные из БД)</t>
  </si>
  <si>
    <t>Дивиденды по ценным бумагам BNY Mellon/ROS AGRO PLC Дивиденды.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</si>
  <si>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</si>
  <si>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Дивиденд по MTSS - МТС-ао 20шт. по 10.55 RUR - налог 27 RUR (данные из БД)</t>
  </si>
  <si>
    <t>Дивиденды по ценным бумагам ПАО МТС 1 полугодие 2021 года. НДС не обл. Удержан налог в размере 26.00 руб. (данные из сделок)</t>
  </si>
  <si>
    <t>Дивиденд по MOMO-RM - Hello Grp 3шт. по 0.64 USD - налог 0.19 USD, по курсу 79.1596 USD/RUR (данные из БД)</t>
  </si>
  <si>
    <t>Дивиденд по OGKB - ОГК-2 ао 4000шт. по 0.1 RUR - налог 50 RUR (данные из БД)</t>
  </si>
  <si>
    <t>Дивиденд по MTSS - МТС-ао 20шт. по 33.85 RUR - налог 88 RUR (данные из БД)</t>
  </si>
  <si>
    <t>Дивиденд по GAZP - ГАЗПРОМ ао 60шт. по 51.03 RUR - налог 398 RUR (данные из БД)</t>
  </si>
  <si>
    <t>Дивиденд по MOMO-RM - Hello Grp 3шт. по 0.72 USD - налог 0.22 USD, по курсу 81.6274 USD/RUR (данные из БД)</t>
  </si>
  <si>
    <t>Дивиденд по MOEX - МосБиржа 30шт. по 4.84 RUR - налог 19 RUR (данные из БД)</t>
  </si>
  <si>
    <t>Дивиденд по MTSS - МТС-ао 20шт. по 34.29 RUR - налог 89 RUR (данные из БД)</t>
  </si>
  <si>
    <t>Дивиденд по OGKB - ОГК-2 ао 4000шт. по 0.06 RUR - налог 30 RUR (данные из БД)</t>
  </si>
  <si>
    <t>Амортизация ТАЛАНФБ1P2: 3 шт. по 400 RUR.  (данные из БД)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</si>
  <si>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</si>
  <si>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</si>
  <si>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3 шт. по 166.7 RUR.  (данные из БД)</t>
  </si>
  <si>
    <t>Купон по RU000A1023L9 - Калита1P2 2шт. по 8.9 RUR - налог 2 RUR (данные из БД)</t>
  </si>
  <si>
    <t>Купон по RU000A1028H6 - СНХТ БО-01 3шт. по 9.25 RUR - налог 4 RUR (данные из БД)</t>
  </si>
  <si>
    <t>Амортизация ТАЛАНФБ1P2: 3 шт. по 300 RUR.  (данные из БД)</t>
  </si>
  <si>
    <t>Купон по RU000A102US0 - ТАЛАНФБ1P2 3шт. по 15.71 RUR - налог 6 RUR (данные из БД)</t>
  </si>
  <si>
    <t>Купон по RU000A1023L9 - Калита1P2 2шт. по 8.01 RUR - налог 2 RUR (данные из БД)</t>
  </si>
  <si>
    <t>Купон по RU000A1028H6 - СНХТ БО-01 3шт. по 7.4 RUR - налог 3 RUR (данные из БД)</t>
  </si>
  <si>
    <t>Купон по RU000A1023L9 - Калита1P2 2шт. по 7.12 RUR - налог 2 RUR (данные из БД)</t>
  </si>
  <si>
    <t>Купон по RU000A1028H6 - СНХТ БО-01 3шт. по 5.55 RUR - налог 2 RUR (данные из БД)</t>
  </si>
  <si>
    <t>Купон по RU000A1023L9 - Калита1P2 2шт. по 6.23 RUR - налог 2 RUR (данные из БД)</t>
  </si>
  <si>
    <t>Купон по RU000A1028H6 - СНХТ БО-01 3шт. по 3.7 RUR - налог 1 RUR (данные из БД)</t>
  </si>
  <si>
    <t>Купон по RU000A102US0 - ТАЛАНФБ1P2 3шт. по 7.85 RUR - налог 3 RUR (данные из БД)</t>
  </si>
  <si>
    <t>Дивиденд по VIPS-RM - Vipshop 4шт. по 0.43 USD - налог 0.22 USD, по курсу 91.5449 USD/RUR (данные из БД)</t>
  </si>
  <si>
    <t>Купон по RU000A1023L9 - Калита1P2 2шт. по 5.34 RUR - налог 1 RUR (данные из БД)</t>
  </si>
  <si>
    <t>Амортизация СНХТ БО-01: 3 шт. по 166.5 RUR.  (данные из БД)</t>
  </si>
  <si>
    <t>Купон по RU000A1028H6 - СНХТ БО-01 3шт. по 1.85 RUR - налог 1 RUR (данные из БД)</t>
  </si>
  <si>
    <t>Дивиденд по MOMO-RM - Hello Grp 3шт. по 0.54 USD - налог 0.16 USD, по курсу 93.2198 USD/RUR (данные из БД)</t>
  </si>
  <si>
    <t>Купон по RU000A1023L9 - Калита1P2 2шт. по 4.45 RUR - налог 1 RUR (данные из БД)</t>
  </si>
  <si>
    <t>Купон по RU000A1023L9 - Калита1P2 2шт. по 3.56 RUR - налог 1 RUR (данные из БД)</t>
  </si>
  <si>
    <t>Дивиденд по MOEX - МосБиржа 30шт. по 17.35 RUR - налог 68 RUR (данные из БД)</t>
  </si>
  <si>
    <t>Купон по RU000A1023L9 - Калита1P2 2шт. по 2.67 RUR - налог 1 RUR (данные из БД)</t>
  </si>
  <si>
    <t>Дивиденд по MTSS - МТС-ао 20шт. по 35 RUR - налог 91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</si>
  <si>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</si>
  <si>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</si>
  <si>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</si>
  <si>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3 шт. по 83.3 RUR.  (данные из БД)</t>
  </si>
  <si>
    <t>Дивиденд по MOMO-RM - Hello Grp 3шт. по 0.3 USD - налог 0.09 USD, по курсу 85.0159 USD/RUR (данные из БД)</t>
  </si>
  <si>
    <t>Купон по RU000A102V51 - НафттрнБО3 3шт. по 9.04 RUR - налог 4 RUR (данные из БД)</t>
  </si>
  <si>
    <t>Купон по RU000A102V51 - НафттрнБО3 3шт. по 8.22 RUR - налог 3 RUR (данные из БД)</t>
  </si>
  <si>
    <t>Купон по RU000A102V51 - НафттрнБО3 3шт. по 7.4 RUR - налог 3 RUR (данные из БД)</t>
  </si>
  <si>
    <t>Дивиденд по MOEX - МосБиржа 30шт. по 26.11 RUR - налог 102 RUR (данные из БД)</t>
  </si>
  <si>
    <t>Дивиденд по VTBR - ВТБ ао 10шт. по 25.58 RUR - налог 33 RUR (данные из БД)</t>
  </si>
  <si>
    <t>Купон по RU000A102V51 - НафттрнБО3 3шт. по 6.58 RUR - налог 3 RUR (данные из БД)</t>
  </si>
  <si>
    <t>Купон по RU000A102V51 - НафттрнБО3 3шт. по 5.76 RUR - налог 2 RUR (данные из БД)</t>
  </si>
  <si>
    <t>Купон по RU000A102V51 - НафттрнБО3 3шт. по 4.93 RUR - налог 2 RUR (данные из БД)</t>
  </si>
  <si>
    <t>Купон по RU000A102V51 - НафттрнБО3 3шт. по 4.11 RUR - налог 2 RUR (данные из БД)</t>
  </si>
  <si>
    <t>Дивиденд по OGKB - ОГК-2 ао 4000шт. по 0.06 RUR - налог 31 RUR (данные из БД)</t>
  </si>
  <si>
    <t>Купон по RU000A102V51 - НафттрнБО3 3шт. по 3.29 RUR - налог 1 RUR (данные из БД)</t>
  </si>
  <si>
    <t>Купон по RU000A102V51 - НафттрнБО3 3шт. по 2.47 RUR - налог 1 RUR (данные из БД)</t>
  </si>
  <si>
    <t>Купон по RU000A102V51 - НафттрнБО3 3шт. по 1.65 RUR - налог 1 RUR (данные из БД)</t>
  </si>
  <si>
    <t>Амортизация НафттрнБО3: 3 шт. по 83.7 RUR.  (данные из БД)</t>
  </si>
  <si>
    <t>Купон по RU000A102V51 - НафттрнБО3 3шт. по 0.83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</si>
  <si>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</si>
  <si>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</si>
  <si>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</si>
  <si>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</si>
  <si>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</si>
  <si>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</si>
  <si>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+14 шт. RAGR:moex (Русагро)</t>
  </si>
  <si>
    <t>sell</t>
  </si>
  <si>
    <t>Стоимость сейчас</t>
  </si>
  <si>
    <t>Полный доход</t>
  </si>
  <si>
    <t>RU000A102V51</t>
  </si>
  <si>
    <t>RU000A102US0</t>
  </si>
  <si>
    <t>RU000A1028H6</t>
  </si>
  <si>
    <t>DIVD</t>
  </si>
  <si>
    <t>RSHA</t>
  </si>
  <si>
    <t>LQDT</t>
  </si>
  <si>
    <t>AGRO</t>
  </si>
  <si>
    <t>FXDM</t>
  </si>
  <si>
    <t>AMSL</t>
  </si>
  <si>
    <t>MAGN</t>
  </si>
  <si>
    <t>BANEP</t>
  </si>
  <si>
    <t>TGKA</t>
  </si>
  <si>
    <t>RU000A1023L9</t>
  </si>
  <si>
    <t>GAZP
ГАЗПРОМ ао</t>
  </si>
  <si>
    <t>MOEX
МосБиржа</t>
  </si>
  <si>
    <t>MTSS
МТС-ао</t>
  </si>
  <si>
    <t>POLY
Solidcore</t>
  </si>
  <si>
    <t>VIPS-RM
Vipshop</t>
  </si>
  <si>
    <t>MOMO-RM
Hello Grp</t>
  </si>
  <si>
    <t>RAGR
Русагро</t>
  </si>
  <si>
    <t>OGKB
ОГК-2 ао</t>
  </si>
  <si>
    <t>VTBR
ВТБ ао</t>
  </si>
  <si>
    <t>EQMX
EQMX ETF</t>
  </si>
  <si>
    <t>GOLD
GOLD ETF</t>
  </si>
  <si>
    <t>FXIP
FXIP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</si>
  <si>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</si>
  <si>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</si>
  <si>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</si>
  <si>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</si>
  <si>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</si>
  <si>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</si>
  <si>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</si>
  <si>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</si>
  <si>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Нафтатранс плюс ООО БО-03</t>
  </si>
  <si>
    <t>bond</t>
  </si>
  <si>
    <t>ТАЛАН-ФИНАНС БО 001Р-02</t>
  </si>
  <si>
    <t>Сибнефтехимтрейд БО-01</t>
  </si>
  <si>
    <t>"Газпром" (ПАО) ао</t>
  </si>
  <si>
    <t>ПАО Московская Биржа</t>
  </si>
  <si>
    <t>БПИФ ДОХОДЪ Инд дивид акций РФ</t>
  </si>
  <si>
    <t>USD000UTSTOM</t>
  </si>
  <si>
    <t>USDRUB_CNGD</t>
  </si>
  <si>
    <t>selt</t>
  </si>
  <si>
    <t>БПИФ ВТБ – Фонд Золото</t>
  </si>
  <si>
    <t>БПИФ ВТБ Акции компаний США</t>
  </si>
  <si>
    <t>БПИФ ВТБ Ликвидность</t>
  </si>
  <si>
    <t>Polymetal International plc</t>
  </si>
  <si>
    <t>ГДР ROS AGRO PLC ORD SHS</t>
  </si>
  <si>
    <t>dohod</t>
  </si>
  <si>
    <t>Куп. дох. по обл. ООО Сибнефтехимтрейд 4B02-01-00010-L-001P. Размер куп. на 1 обл. 11.1 руб. НДС не обл. Налог не удерживается.</t>
  </si>
  <si>
    <t>ао ПАО Банк ВТБ</t>
  </si>
  <si>
    <t>FinEx Ex-USA ETF USD</t>
  </si>
  <si>
    <t>Куп. дох. по обл. ООО ТК Нафтатранс плюс 4B02-03-00318-R. Размер куп. на 1 обл. 9.86 руб. НДС не обл. Налог не удерживается.</t>
  </si>
  <si>
    <t>Дивиденды по ценным бумагам BNY Mellon Дивиденды. НДС не обл. Налог не удерживается. Эмитентом удержана комиссия 0.03 USD.</t>
  </si>
  <si>
    <t>Дивиденды по ценным бумагам ПАО Московская Биржа 2020 год. НДС не обл. Налог не удерживается.</t>
  </si>
  <si>
    <t>Дивиденды по ценным бумагам Polymetal International plc дивиденды. НДС не обл. Налог не удерживается.</t>
  </si>
  <si>
    <t>БПИФ АТОН – Серебро</t>
  </si>
  <si>
    <t>Куп. дох. по обл. ООО ТАЛАН-ФИНАНС 4B02-02-00416-R-001P. Размер куп. на 1 обл. 26.18 руб. НДС не обл. Налог не удерживается.</t>
  </si>
  <si>
    <t>"Магнитогорск.мет.комб" ПАО ао</t>
  </si>
  <si>
    <t>Башнефть АНК ап</t>
  </si>
  <si>
    <t>ао ПАО "ТГК-1"</t>
  </si>
  <si>
    <t>ОГК-2 ПАО ао</t>
  </si>
  <si>
    <t>Мобильные ТелеСистемы ПАО ао</t>
  </si>
  <si>
    <t>Калита 001Р-02</t>
  </si>
  <si>
    <t>FinEx RUB US TIPS UCITS ETF</t>
  </si>
  <si>
    <t>Дивиденды по ценным бумагам Банк ВТБ (ПАО) нераспред.прибыль прошлых лет. НДС не обл. Удержан налог в размере 6.00 руб.</t>
  </si>
  <si>
    <t>Дивиденды по ценным бумагам Банк ВТБ (ПАО) 2020 год. НДС не обл.</t>
  </si>
  <si>
    <t>Дивиденды по ценным бумагам ПАО АНК Башнефть 2020 год. НДС не обл.</t>
  </si>
  <si>
    <t>Куп. дох. по обл. ООО Калита 4B02-02-00524-R. Размер куп. на 1 обл. 10.68 руб. НДС не обл. Налог не удерживается.</t>
  </si>
  <si>
    <t>Hello Group Inc.</t>
  </si>
  <si>
    <t>Vipshop Holdings Ltd</t>
  </si>
  <si>
    <t>Дивиденды по ценным бумагам BNY Mellon/ROS AGRO PLC Дивиденды. НДС не обл. Налог не удерживается.</t>
  </si>
  <si>
    <t>Дивиденды по ценным бумагам Polymetal International plc Дивиденды. НДС не обл. Налог не удерживается.</t>
  </si>
  <si>
    <t>Дивиденды по ценным бумагам ПАО МТС 1 полугодие 2021 года. НДС не обл. Удержан налог в размере 26.00 руб.</t>
  </si>
  <si>
    <t>БПИФ ВТБ-Индекс Мосбиржи</t>
  </si>
  <si>
    <t>repo</t>
  </si>
  <si>
    <t>Разница между суммами по специальным сделкам РЕПО ?</t>
  </si>
  <si>
    <t>Комиссия банка за внебиржевые Спецсделки РЕПО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</si>
  <si>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</si>
  <si>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</si>
  <si>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</si>
  <si>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</si>
  <si>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</si>
  <si>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</si>
  <si>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</si>
  <si>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</si>
  <si>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</si>
  <si>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</si>
  <si>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</si>
  <si>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</si>
  <si>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Надежда</t>
  </si>
  <si>
    <t>AGRO-гдр</t>
  </si>
  <si>
    <t>Башнефт ап</t>
  </si>
  <si>
    <t>Купон</t>
  </si>
  <si>
    <t>СНХТ БО-01</t>
  </si>
  <si>
    <t>НафттрнБО3</t>
  </si>
  <si>
    <t>ТАЛАНФБ1P2</t>
  </si>
  <si>
    <t>Калита1P2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</si>
  <si>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</si>
  <si>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</si>
  <si>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</si>
  <si>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</si>
  <si>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</si>
  <si>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</si>
  <si>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</si>
  <si>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</si>
  <si>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</si>
  <si>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</si>
  <si>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</si>
  <si>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</si>
  <si>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</si>
  <si>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</si>
  <si>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</si>
  <si>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</si>
  <si>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ETF DIVD</t>
  </si>
  <si>
    <t>VTBA ETF</t>
  </si>
  <si>
    <t>LQDT ETF</t>
  </si>
  <si>
    <t>FXDM ETF</t>
  </si>
  <si>
    <t>AMSL ETF</t>
  </si>
  <si>
    <t>ММК</t>
  </si>
  <si>
    <t>ТГК-1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</si>
</sst>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126.89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-0.117</v>
      </c>
      <c r="L2" s="6" t="n">
        <v>286.09</v>
      </c>
      <c r="M2" s="17" t="n">
        <v>22.82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183.03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0.0735</v>
      </c>
      <c r="L3" s="6" t="n">
        <v>139.85</v>
      </c>
      <c r="M3" s="17" t="n">
        <v>16.46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233.1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0.0359</v>
      </c>
      <c r="L4" s="6" t="n">
        <v>273.76</v>
      </c>
      <c r="M4" s="17" t="n">
        <v>13.97</v>
      </c>
      <c r="N4" s="16"/>
      <c r="O4" s="16" t="s">
        <v>26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12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-0.3002</v>
      </c>
      <c r="L5" s="6" t="n">
        <v>1061.8</v>
      </c>
      <c r="M5" s="17" t="n">
        <v>9.71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566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-0.0843</v>
      </c>
      <c r="L6" s="6" t="n">
        <v>681.91</v>
      </c>
      <c r="M6" s="17" t="n">
        <v>6.79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651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-0.0223</v>
      </c>
      <c r="L7" s="6" t="n">
        <v>698.09</v>
      </c>
      <c r="M7" s="17" t="n">
        <v>5.85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14</v>
      </c>
      <c r="F8" s="6" t="n">
        <v>122.02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-0.4263</v>
      </c>
      <c r="L8" s="6" t="n">
        <v>216.34</v>
      </c>
      <c r="M8" s="17" t="n">
        <v>5.12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4000</v>
      </c>
      <c r="F9" s="6" t="n">
        <v>0.3584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-0.0644</v>
      </c>
      <c r="L9" s="6" t="n">
        <v>0.57</v>
      </c>
      <c r="M9" s="17" t="n">
        <v>4.3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87.38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-0.1269</v>
      </c>
      <c r="L10" s="6" t="n">
        <v>181.25</v>
      </c>
      <c r="M10" s="17" t="n">
        <v>2.62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=J11/J19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17</v>
      </c>
      <c r="F12" s="6" t="n">
        <v>144.3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-0.0103</v>
      </c>
      <c r="L12" s="6" t="n">
        <v>129.36</v>
      </c>
      <c r="M12" s="17" t="n">
        <v>7.35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19</v>
      </c>
      <c r="E13" s="7" t="n">
        <v>300</v>
      </c>
      <c r="F13" s="6" t="n">
        <v>3.125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0.2365</v>
      </c>
      <c r="L13" s="6" t="n">
        <v>1.1</v>
      </c>
      <c r="M13" s="17" t="n">
        <v>2.81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48</v>
      </c>
      <c r="C14" s="16" t="s">
        <v>54</v>
      </c>
      <c r="D14" s="16" t="s">
        <v>19</v>
      </c>
      <c r="E14" s="7" t="n">
        <v>5</v>
      </c>
      <c r="F14" s="6" t="n">
        <v>60.220352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-0.1089</v>
      </c>
      <c r="L14" s="6" t="n">
        <v>102.35</v>
      </c>
      <c r="M14" s="17" t="n">
        <v>0.9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=SUM(J12:J14)</f>
      </c>
      <c r="K15" s="4"/>
      <c r="L15" s="4"/>
      <c r="M15" s="10" t="s">
        <f>=J15/J19</f>
      </c>
      <c r="N15" s="16"/>
      <c r="O15" s="16" t="s">
        <v>57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429.74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60</v>
      </c>
      <c r="B17" s="16" t="s">
        <v>3</v>
      </c>
      <c r="C17" s="16" t="s">
        <v>61</v>
      </c>
      <c r="D17" s="16" t="s">
        <v>19</v>
      </c>
      <c r="E17" s="7" t="n">
        <v>0.01</v>
      </c>
      <c r="F17" s="6" t="n">
        <v>76.7519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=J11+J15+J18</f>
      </c>
      <c r="K19" s="17"/>
      <c r="L19" s="6"/>
      <c r="M19" s="17"/>
      <c r="N19" s="16"/>
      <c r="O19" s="16"/>
      <c r="P19" s="17"/>
      <c r="Q19" s="17"/>
    </row>
  </sheetData>
  <mergeCells>
    <mergeCell ref="H11:I11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270</v>
      </c>
      <c r="D1" s="34" t="s">
        <v>271</v>
      </c>
      <c r="E1" s="34" t="s">
        <v>247</v>
      </c>
      <c r="F1" s="34" t="s">
        <v>272</v>
      </c>
      <c r="G1" s="34" t="s">
        <v>244</v>
      </c>
      <c r="H1" s="34" t="s">
        <v>273</v>
      </c>
      <c r="I1" s="34" t="s">
        <v>274</v>
      </c>
      <c r="J1" s="34" t="s">
        <v>275</v>
      </c>
      <c r="K1" s="34" t="s">
        <v>276</v>
      </c>
    </row>
    <row collapsed="false" customFormat="false" customHeight="false" hidden="false" ht="12.1" outlineLevel="0" r="2">
      <c r="A2" s="16" t="s">
        <v>163</v>
      </c>
      <c r="B2" s="16" t="s">
        <v>258</v>
      </c>
      <c r="C2" s="37" t="n">
        <v>44274</v>
      </c>
      <c r="D2" s="38" t="n">
        <v>46072</v>
      </c>
      <c r="E2" s="17" t="n">
        <v>1001.925</v>
      </c>
      <c r="F2" s="17" t="n">
        <v>83.7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163</v>
      </c>
      <c r="B3" s="16" t="s">
        <v>258</v>
      </c>
      <c r="C3" s="37" t="n">
        <v>44399</v>
      </c>
      <c r="D3" s="38" t="n">
        <v>46072</v>
      </c>
      <c r="E3" s="17" t="n">
        <v>1008.9</v>
      </c>
      <c r="F3" s="17" t="n">
        <v>83.7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164</v>
      </c>
      <c r="B4" s="16" t="s">
        <v>259</v>
      </c>
      <c r="C4" s="37" t="n">
        <v>44274</v>
      </c>
      <c r="D4" s="38" t="n">
        <v>45363</v>
      </c>
      <c r="E4" s="17" t="n">
        <v>1006.94</v>
      </c>
      <c r="F4" s="17" t="n">
        <v>300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164</v>
      </c>
      <c r="B5" s="16" t="s">
        <v>259</v>
      </c>
      <c r="C5" s="37" t="n">
        <v>44274</v>
      </c>
      <c r="D5" s="38" t="n">
        <v>45363</v>
      </c>
      <c r="E5" s="17" t="n">
        <v>1007.04</v>
      </c>
      <c r="F5" s="17" t="n">
        <v>300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164</v>
      </c>
      <c r="B6" s="16" t="s">
        <v>259</v>
      </c>
      <c r="C6" s="37" t="n">
        <v>44411</v>
      </c>
      <c r="D6" s="38" t="n">
        <v>45363</v>
      </c>
      <c r="E6" s="17" t="n">
        <v>1015.4</v>
      </c>
      <c r="F6" s="17" t="n">
        <v>300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165</v>
      </c>
      <c r="B7" s="16" t="s">
        <v>257</v>
      </c>
      <c r="C7" s="37" t="n">
        <v>44274</v>
      </c>
      <c r="D7" s="38" t="n">
        <v>45377</v>
      </c>
      <c r="E7" s="17" t="n">
        <v>1033.75</v>
      </c>
      <c r="F7" s="17" t="n">
        <v>166.5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165</v>
      </c>
      <c r="B8" s="16" t="s">
        <v>257</v>
      </c>
      <c r="C8" s="37" t="n">
        <v>44398</v>
      </c>
      <c r="D8" s="38" t="n">
        <v>45377</v>
      </c>
      <c r="E8" s="17" t="n">
        <v>1036.09</v>
      </c>
      <c r="F8" s="17" t="n">
        <v>166.5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7" t="n">
        <v>44277</v>
      </c>
      <c r="D9" s="38" t="n">
        <v>44287</v>
      </c>
      <c r="E9" s="17" t="n">
        <v>223.134</v>
      </c>
      <c r="F9" s="17" t="n">
        <v>230.332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7" t="n">
        <v>44291</v>
      </c>
      <c r="D10" s="38" t="n">
        <v>44299</v>
      </c>
      <c r="E10" s="17" t="n">
        <v>225.336</v>
      </c>
      <c r="F10" s="17" t="n">
        <v>225.664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7" t="n">
        <v>44393</v>
      </c>
      <c r="D11" s="38" t="n">
        <v>44406</v>
      </c>
      <c r="E11" s="17" t="n">
        <v>278.267</v>
      </c>
      <c r="F11" s="17" t="n">
        <v>285.329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7" t="n">
        <v>44396</v>
      </c>
      <c r="D12" s="38" t="n">
        <v>44406</v>
      </c>
      <c r="E12" s="17" t="n">
        <v>277.247</v>
      </c>
      <c r="F12" s="17" t="n">
        <v>286.329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7" t="n">
        <v>44396</v>
      </c>
      <c r="D13" s="38" t="n">
        <v>44406</v>
      </c>
      <c r="E13" s="17" t="n">
        <v>276.266</v>
      </c>
      <c r="F13" s="17" t="n">
        <v>286.429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7" t="n">
        <v>44396</v>
      </c>
      <c r="D14" s="38" t="n">
        <v>44412</v>
      </c>
      <c r="E14" s="17" t="n">
        <v>275.266</v>
      </c>
      <c r="F14" s="17" t="n">
        <v>288.427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7" t="n">
        <v>44396</v>
      </c>
      <c r="D15" s="38" t="n">
        <v>44413</v>
      </c>
      <c r="E15" s="17" t="n">
        <v>274.215</v>
      </c>
      <c r="F15" s="17" t="n">
        <v>288.027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</v>
      </c>
      <c r="B16" s="16" t="s">
        <v>22</v>
      </c>
      <c r="C16" s="37" t="n">
        <v>44277</v>
      </c>
      <c r="D16" s="38" t="n">
        <v>44586</v>
      </c>
      <c r="E16" s="17" t="n">
        <v>168.491</v>
      </c>
      <c r="F16" s="17" t="n">
        <v>144.913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</v>
      </c>
      <c r="B17" s="16" t="s">
        <v>22</v>
      </c>
      <c r="C17" s="37" t="n">
        <v>44277</v>
      </c>
      <c r="D17" s="38" t="n">
        <v>44586</v>
      </c>
      <c r="E17" s="17" t="n">
        <v>168.351</v>
      </c>
      <c r="F17" s="17" t="n">
        <v>142.815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</v>
      </c>
      <c r="B18" s="16" t="s">
        <v>22</v>
      </c>
      <c r="C18" s="37" t="n">
        <v>44285</v>
      </c>
      <c r="D18" s="38" t="n">
        <v>44586</v>
      </c>
      <c r="E18" s="17" t="n">
        <v>169.972</v>
      </c>
      <c r="F18" s="17" t="n">
        <v>141.755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</v>
      </c>
      <c r="B19" s="16" t="s">
        <v>22</v>
      </c>
      <c r="C19" s="37" t="n">
        <v>44586</v>
      </c>
      <c r="D19" s="38" t="n">
        <v>44586</v>
      </c>
      <c r="E19" s="17" t="n">
        <v>144.586</v>
      </c>
      <c r="F19" s="17" t="n">
        <v>140.816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</v>
      </c>
      <c r="B20" s="16" t="s">
        <v>22</v>
      </c>
      <c r="C20" s="37" t="n">
        <v>44586</v>
      </c>
      <c r="D20" s="38" t="n">
        <v>44586</v>
      </c>
      <c r="E20" s="17" t="n">
        <v>145.107</v>
      </c>
      <c r="F20" s="17" t="n">
        <v>141.415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</v>
      </c>
      <c r="B21" s="16" t="s">
        <v>22</v>
      </c>
      <c r="C21" s="37" t="n">
        <v>44586</v>
      </c>
      <c r="D21" s="38" t="n">
        <v>44586</v>
      </c>
      <c r="E21" s="17" t="n">
        <v>143.696</v>
      </c>
      <c r="F21" s="17" t="n">
        <v>141.065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</v>
      </c>
      <c r="B22" s="16" t="s">
        <v>22</v>
      </c>
      <c r="C22" s="37" t="n">
        <v>44586</v>
      </c>
      <c r="D22" s="38" t="n">
        <v>44586</v>
      </c>
      <c r="E22" s="17" t="n">
        <v>142.715</v>
      </c>
      <c r="F22" s="17" t="n">
        <v>141.255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</v>
      </c>
      <c r="B23" s="16" t="s">
        <v>22</v>
      </c>
      <c r="C23" s="37" t="n">
        <v>44586</v>
      </c>
      <c r="D23" s="38" t="n">
        <v>44586</v>
      </c>
      <c r="E23" s="17" t="n">
        <v>141.825</v>
      </c>
      <c r="F23" s="17" t="n">
        <v>141.095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</v>
      </c>
      <c r="B24" s="16" t="s">
        <v>22</v>
      </c>
      <c r="C24" s="37" t="n">
        <v>44586</v>
      </c>
      <c r="D24" s="38" t="n">
        <v>44586</v>
      </c>
      <c r="E24" s="17" t="n">
        <v>141.575</v>
      </c>
      <c r="F24" s="17" t="n">
        <v>141.3855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</v>
      </c>
      <c r="B25" s="16" t="s">
        <v>22</v>
      </c>
      <c r="C25" s="37" t="n">
        <v>44586</v>
      </c>
      <c r="D25" s="38" t="n">
        <v>44586</v>
      </c>
      <c r="E25" s="17" t="n">
        <v>141.495</v>
      </c>
      <c r="F25" s="17" t="n">
        <v>141.3855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7" t="n">
        <v>44586</v>
      </c>
      <c r="D26" s="38" t="n">
        <v>44586</v>
      </c>
      <c r="E26" s="17" t="n">
        <v>141.165</v>
      </c>
      <c r="F26" s="17" t="n">
        <v>141.065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7" t="n">
        <v>44586</v>
      </c>
      <c r="D27" s="38" t="n">
        <v>44586</v>
      </c>
      <c r="E27" s="17" t="n">
        <v>141.285</v>
      </c>
      <c r="F27" s="17" t="n">
        <v>141.395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7" t="n">
        <v>44586</v>
      </c>
      <c r="D28" s="38" t="n">
        <v>44586</v>
      </c>
      <c r="E28" s="17" t="n">
        <v>141.245</v>
      </c>
      <c r="F28" s="17" t="n">
        <v>140.836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</v>
      </c>
      <c r="B29" s="16" t="s">
        <v>22</v>
      </c>
      <c r="C29" s="37" t="n">
        <v>44586</v>
      </c>
      <c r="D29" s="38" t="n">
        <v>44586</v>
      </c>
      <c r="E29" s="17" t="n">
        <v>141.0645</v>
      </c>
      <c r="F29" s="17" t="n">
        <v>139.896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</v>
      </c>
      <c r="B30" s="16" t="s">
        <v>22</v>
      </c>
      <c r="C30" s="37" t="n">
        <v>44586</v>
      </c>
      <c r="D30" s="38" t="n">
        <v>44586</v>
      </c>
      <c r="E30" s="17" t="n">
        <v>141.185</v>
      </c>
      <c r="F30" s="17" t="n">
        <v>139.926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37" t="n">
        <v>44586</v>
      </c>
      <c r="D31" s="38" t="n">
        <v>44586</v>
      </c>
      <c r="E31" s="17" t="n">
        <v>141.495</v>
      </c>
      <c r="F31" s="17" t="n">
        <v>139.926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</v>
      </c>
      <c r="B32" s="16" t="s">
        <v>22</v>
      </c>
      <c r="C32" s="37" t="n">
        <v>44586</v>
      </c>
      <c r="D32" s="38" t="n">
        <v>44586</v>
      </c>
      <c r="E32" s="17" t="n">
        <v>140.844</v>
      </c>
      <c r="F32" s="17" t="n">
        <v>139.756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</v>
      </c>
      <c r="B33" s="16" t="s">
        <v>22</v>
      </c>
      <c r="C33" s="37" t="n">
        <v>44586</v>
      </c>
      <c r="D33" s="38" t="n">
        <v>44586</v>
      </c>
      <c r="E33" s="17" t="n">
        <v>140.204</v>
      </c>
      <c r="F33" s="17" t="n">
        <v>139.756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</v>
      </c>
      <c r="B34" s="16" t="s">
        <v>22</v>
      </c>
      <c r="C34" s="37" t="n">
        <v>44586</v>
      </c>
      <c r="D34" s="38" t="n">
        <v>44586</v>
      </c>
      <c r="E34" s="17" t="n">
        <v>140.204</v>
      </c>
      <c r="F34" s="17" t="n">
        <v>139.916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</v>
      </c>
      <c r="B35" s="16" t="s">
        <v>22</v>
      </c>
      <c r="C35" s="37" t="n">
        <v>44586</v>
      </c>
      <c r="D35" s="38" t="n">
        <v>44586</v>
      </c>
      <c r="E35" s="17" t="n">
        <v>139.924</v>
      </c>
      <c r="F35" s="17" t="n">
        <v>139.916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</v>
      </c>
      <c r="B36" s="16" t="s">
        <v>22</v>
      </c>
      <c r="C36" s="37" t="n">
        <v>44586</v>
      </c>
      <c r="D36" s="38" t="n">
        <v>44586</v>
      </c>
      <c r="E36" s="17" t="n">
        <v>140.054</v>
      </c>
      <c r="F36" s="17" t="n">
        <v>139.916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</v>
      </c>
      <c r="B37" s="16" t="s">
        <v>22</v>
      </c>
      <c r="C37" s="37" t="n">
        <v>44586</v>
      </c>
      <c r="D37" s="38" t="n">
        <v>44587</v>
      </c>
      <c r="E37" s="17" t="n">
        <v>140.054</v>
      </c>
      <c r="F37" s="17" t="n">
        <v>144.2735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166</v>
      </c>
      <c r="B38" s="16" t="s">
        <v>277</v>
      </c>
      <c r="C38" s="37" t="n">
        <v>44279</v>
      </c>
      <c r="D38" s="38" t="n">
        <v>44544</v>
      </c>
      <c r="E38" s="17" t="n">
        <v>1008.6</v>
      </c>
      <c r="F38" s="17" t="n">
        <v>1049.37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167</v>
      </c>
      <c r="B39" s="16" t="s">
        <v>278</v>
      </c>
      <c r="C39" s="37" t="n">
        <v>44280</v>
      </c>
      <c r="D39" s="38" t="n">
        <v>44341</v>
      </c>
      <c r="E39" s="17" t="n">
        <v>102.198</v>
      </c>
      <c r="F39" s="17" t="n">
        <v>106.65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167</v>
      </c>
      <c r="B40" s="16" t="s">
        <v>278</v>
      </c>
      <c r="C40" s="37" t="n">
        <v>44280</v>
      </c>
      <c r="D40" s="38" t="n">
        <v>44341</v>
      </c>
      <c r="E40" s="17" t="n">
        <v>102.198</v>
      </c>
      <c r="F40" s="17" t="n">
        <v>106.65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167</v>
      </c>
      <c r="B41" s="16" t="s">
        <v>278</v>
      </c>
      <c r="C41" s="37" t="n">
        <v>44280</v>
      </c>
      <c r="D41" s="38" t="n">
        <v>44341</v>
      </c>
      <c r="E41" s="17" t="n">
        <v>102.198</v>
      </c>
      <c r="F41" s="17" t="n">
        <v>106.499</v>
      </c>
      <c r="G41" s="17" t="n">
        <v>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167</v>
      </c>
      <c r="B42" s="16" t="s">
        <v>278</v>
      </c>
      <c r="C42" s="37" t="n">
        <v>44285</v>
      </c>
      <c r="D42" s="38" t="n">
        <v>44341</v>
      </c>
      <c r="E42" s="17" t="n">
        <v>103.44</v>
      </c>
      <c r="F42" s="17" t="n">
        <v>106.499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167</v>
      </c>
      <c r="B43" s="16" t="s">
        <v>278</v>
      </c>
      <c r="C43" s="37" t="n">
        <v>44285</v>
      </c>
      <c r="D43" s="38" t="n">
        <v>44344</v>
      </c>
      <c r="E43" s="17" t="n">
        <v>103.44</v>
      </c>
      <c r="F43" s="17" t="n">
        <v>106.78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167</v>
      </c>
      <c r="B44" s="16" t="s">
        <v>278</v>
      </c>
      <c r="C44" s="37" t="n">
        <v>44285</v>
      </c>
      <c r="D44" s="38" t="n">
        <v>44344</v>
      </c>
      <c r="E44" s="17" t="n">
        <v>103.44</v>
      </c>
      <c r="F44" s="17" t="n">
        <v>106.79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167</v>
      </c>
      <c r="B45" s="16" t="s">
        <v>278</v>
      </c>
      <c r="C45" s="37" t="n">
        <v>44285</v>
      </c>
      <c r="D45" s="38" t="n">
        <v>44344</v>
      </c>
      <c r="E45" s="17" t="n">
        <v>103.44</v>
      </c>
      <c r="F45" s="17" t="n">
        <v>106.79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167</v>
      </c>
      <c r="B46" s="16" t="s">
        <v>278</v>
      </c>
      <c r="C46" s="37" t="n">
        <v>44293</v>
      </c>
      <c r="D46" s="38" t="n">
        <v>44344</v>
      </c>
      <c r="E46" s="17" t="n">
        <v>109.171</v>
      </c>
      <c r="F46" s="17" t="n">
        <v>105.7795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167</v>
      </c>
      <c r="B47" s="16" t="s">
        <v>278</v>
      </c>
      <c r="C47" s="37" t="n">
        <v>44293</v>
      </c>
      <c r="D47" s="38" t="n">
        <v>44344</v>
      </c>
      <c r="E47" s="17" t="n">
        <v>109.171</v>
      </c>
      <c r="F47" s="17" t="n">
        <v>106.2692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167</v>
      </c>
      <c r="B48" s="16" t="s">
        <v>278</v>
      </c>
      <c r="C48" s="37" t="n">
        <v>44293</v>
      </c>
      <c r="D48" s="38" t="n">
        <v>44348</v>
      </c>
      <c r="E48" s="17" t="n">
        <v>109.171</v>
      </c>
      <c r="F48" s="17" t="n">
        <v>106.7197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168</v>
      </c>
      <c r="B49" s="16" t="s">
        <v>279</v>
      </c>
      <c r="C49" s="37" t="n">
        <v>44284</v>
      </c>
      <c r="D49" s="38" t="n">
        <v>44293</v>
      </c>
      <c r="E49" s="17" t="n">
        <v>1.0509</v>
      </c>
      <c r="F49" s="17" t="n">
        <v>1.0519</v>
      </c>
      <c r="G49" s="17" t="n">
        <v>240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168</v>
      </c>
      <c r="B50" s="16" t="s">
        <v>279</v>
      </c>
      <c r="C50" s="37" t="n">
        <v>44284</v>
      </c>
      <c r="D50" s="38" t="n">
        <v>44301</v>
      </c>
      <c r="E50" s="17" t="n">
        <v>1.0509</v>
      </c>
      <c r="F50" s="17" t="n">
        <v>1.053</v>
      </c>
      <c r="G50" s="17" t="n">
        <v>260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168</v>
      </c>
      <c r="B51" s="16" t="s">
        <v>279</v>
      </c>
      <c r="C51" s="37" t="n">
        <v>44299</v>
      </c>
      <c r="D51" s="38" t="n">
        <v>44301</v>
      </c>
      <c r="E51" s="17" t="n">
        <v>1.0526</v>
      </c>
      <c r="F51" s="17" t="n">
        <v>1.053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168</v>
      </c>
      <c r="B52" s="16" t="s">
        <v>279</v>
      </c>
      <c r="C52" s="37" t="n">
        <v>44299</v>
      </c>
      <c r="D52" s="38" t="n">
        <v>44341</v>
      </c>
      <c r="E52" s="17" t="n">
        <v>1.0526</v>
      </c>
      <c r="F52" s="17" t="n">
        <v>1.0574</v>
      </c>
      <c r="G52" s="17" t="n">
        <v>26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168</v>
      </c>
      <c r="B53" s="16" t="s">
        <v>279</v>
      </c>
      <c r="C53" s="37" t="n">
        <v>44301</v>
      </c>
      <c r="D53" s="38" t="n">
        <v>44341</v>
      </c>
      <c r="E53" s="17" t="n">
        <v>1.0531</v>
      </c>
      <c r="F53" s="17" t="n">
        <v>1.0574</v>
      </c>
      <c r="G53" s="17" t="n">
        <v>379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168</v>
      </c>
      <c r="B54" s="16" t="s">
        <v>279</v>
      </c>
      <c r="C54" s="37" t="n">
        <v>44312</v>
      </c>
      <c r="D54" s="38" t="n">
        <v>44341</v>
      </c>
      <c r="E54" s="17" t="n">
        <v>1.054</v>
      </c>
      <c r="F54" s="17" t="n">
        <v>1.0574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168</v>
      </c>
      <c r="B55" s="16" t="s">
        <v>279</v>
      </c>
      <c r="C55" s="37" t="n">
        <v>44312</v>
      </c>
      <c r="D55" s="38" t="n">
        <v>44341</v>
      </c>
      <c r="E55" s="17" t="n">
        <v>1.054</v>
      </c>
      <c r="F55" s="17" t="n">
        <v>1.0574</v>
      </c>
      <c r="G55" s="17" t="n">
        <v>21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168</v>
      </c>
      <c r="B56" s="16" t="s">
        <v>279</v>
      </c>
      <c r="C56" s="37" t="n">
        <v>44312</v>
      </c>
      <c r="D56" s="38" t="n">
        <v>44363</v>
      </c>
      <c r="E56" s="17" t="n">
        <v>1.054</v>
      </c>
      <c r="F56" s="17" t="n">
        <v>1.0604</v>
      </c>
      <c r="G56" s="17" t="n">
        <v>99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168</v>
      </c>
      <c r="B57" s="16" t="s">
        <v>279</v>
      </c>
      <c r="C57" s="37" t="n">
        <v>44356</v>
      </c>
      <c r="D57" s="38" t="n">
        <v>44363</v>
      </c>
      <c r="E57" s="17" t="n">
        <v>1.0596</v>
      </c>
      <c r="F57" s="17" t="n">
        <v>1.0604</v>
      </c>
      <c r="G57" s="17" t="n">
        <v>521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168</v>
      </c>
      <c r="B58" s="16" t="s">
        <v>279</v>
      </c>
      <c r="C58" s="37" t="n">
        <v>44356</v>
      </c>
      <c r="D58" s="38" t="n">
        <v>44364</v>
      </c>
      <c r="E58" s="17" t="n">
        <v>1.0596</v>
      </c>
      <c r="F58" s="17" t="n">
        <v>1.0608</v>
      </c>
      <c r="G58" s="17" t="n">
        <v>112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168</v>
      </c>
      <c r="B59" s="16" t="s">
        <v>279</v>
      </c>
      <c r="C59" s="37" t="n">
        <v>44356</v>
      </c>
      <c r="D59" s="38" t="n">
        <v>44393</v>
      </c>
      <c r="E59" s="17" t="n">
        <v>1.0596</v>
      </c>
      <c r="F59" s="17" t="n">
        <v>1.065</v>
      </c>
      <c r="G59" s="17" t="n">
        <v>357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168</v>
      </c>
      <c r="B60" s="16" t="s">
        <v>279</v>
      </c>
      <c r="C60" s="37" t="n">
        <v>44362</v>
      </c>
      <c r="D60" s="38" t="n">
        <v>44393</v>
      </c>
      <c r="E60" s="17" t="n">
        <v>1.0604</v>
      </c>
      <c r="F60" s="17" t="n">
        <v>1.065</v>
      </c>
      <c r="G60" s="17" t="n">
        <v>489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168</v>
      </c>
      <c r="B61" s="16" t="s">
        <v>279</v>
      </c>
      <c r="C61" s="37" t="n">
        <v>44383</v>
      </c>
      <c r="D61" s="38" t="n">
        <v>44393</v>
      </c>
      <c r="E61" s="17" t="n">
        <v>1.0634</v>
      </c>
      <c r="F61" s="17" t="n">
        <v>1.065</v>
      </c>
      <c r="G61" s="17" t="n">
        <v>1744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168</v>
      </c>
      <c r="B62" s="16" t="s">
        <v>279</v>
      </c>
      <c r="C62" s="37" t="n">
        <v>44383</v>
      </c>
      <c r="D62" s="38" t="n">
        <v>44396</v>
      </c>
      <c r="E62" s="17" t="n">
        <v>1.0634</v>
      </c>
      <c r="F62" s="17" t="n">
        <v>1.0652</v>
      </c>
      <c r="G62" s="17" t="n">
        <v>2600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168</v>
      </c>
      <c r="B63" s="16" t="s">
        <v>279</v>
      </c>
      <c r="C63" s="37" t="n">
        <v>44383</v>
      </c>
      <c r="D63" s="38" t="n">
        <v>44396</v>
      </c>
      <c r="E63" s="17" t="n">
        <v>1.0634</v>
      </c>
      <c r="F63" s="17" t="n">
        <v>1.0652</v>
      </c>
      <c r="G63" s="17" t="n">
        <v>10000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168</v>
      </c>
      <c r="B64" s="16" t="s">
        <v>279</v>
      </c>
      <c r="C64" s="37" t="n">
        <v>44383</v>
      </c>
      <c r="D64" s="38" t="n">
        <v>44396</v>
      </c>
      <c r="E64" s="17" t="n">
        <v>1.0634</v>
      </c>
      <c r="F64" s="17" t="n">
        <v>1.0652</v>
      </c>
      <c r="G64" s="17" t="n">
        <v>1900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168</v>
      </c>
      <c r="B65" s="16" t="s">
        <v>279</v>
      </c>
      <c r="C65" s="37" t="n">
        <v>44383</v>
      </c>
      <c r="D65" s="38" t="n">
        <v>44396</v>
      </c>
      <c r="E65" s="17" t="n">
        <v>1.0634</v>
      </c>
      <c r="F65" s="17" t="n">
        <v>1.0652</v>
      </c>
      <c r="G65" s="17" t="n">
        <v>2756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168</v>
      </c>
      <c r="B66" s="16" t="s">
        <v>279</v>
      </c>
      <c r="C66" s="37" t="n">
        <v>44384</v>
      </c>
      <c r="D66" s="38" t="n">
        <v>44396</v>
      </c>
      <c r="E66" s="17" t="n">
        <v>1.0635</v>
      </c>
      <c r="F66" s="17" t="n">
        <v>1.0652</v>
      </c>
      <c r="G66" s="17" t="n">
        <v>2444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168</v>
      </c>
      <c r="B67" s="16" t="s">
        <v>279</v>
      </c>
      <c r="C67" s="37" t="n">
        <v>44384</v>
      </c>
      <c r="D67" s="38" t="n">
        <v>44396</v>
      </c>
      <c r="E67" s="17" t="n">
        <v>1.0635</v>
      </c>
      <c r="F67" s="17" t="n">
        <v>1.0652</v>
      </c>
      <c r="G67" s="17" t="n">
        <v>440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168</v>
      </c>
      <c r="B68" s="16" t="s">
        <v>279</v>
      </c>
      <c r="C68" s="37" t="n">
        <v>44384</v>
      </c>
      <c r="D68" s="38" t="n">
        <v>44398</v>
      </c>
      <c r="E68" s="17" t="n">
        <v>1.0635</v>
      </c>
      <c r="F68" s="17" t="n">
        <v>1.0655</v>
      </c>
      <c r="G68" s="17" t="n">
        <v>500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168</v>
      </c>
      <c r="B69" s="16" t="s">
        <v>279</v>
      </c>
      <c r="C69" s="37" t="n">
        <v>44384</v>
      </c>
      <c r="D69" s="38" t="n">
        <v>44398</v>
      </c>
      <c r="E69" s="17" t="n">
        <v>1.0635</v>
      </c>
      <c r="F69" s="17" t="n">
        <v>1.0655</v>
      </c>
      <c r="G69" s="17" t="n">
        <v>1900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168</v>
      </c>
      <c r="B70" s="16" t="s">
        <v>279</v>
      </c>
      <c r="C70" s="37" t="n">
        <v>44384</v>
      </c>
      <c r="D70" s="38" t="n">
        <v>44404</v>
      </c>
      <c r="E70" s="17" t="n">
        <v>1.0635</v>
      </c>
      <c r="F70" s="17" t="n">
        <v>1.0665</v>
      </c>
      <c r="G70" s="17" t="n">
        <v>1159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168</v>
      </c>
      <c r="B71" s="16" t="s">
        <v>279</v>
      </c>
      <c r="C71" s="37" t="n">
        <v>44384</v>
      </c>
      <c r="D71" s="38" t="n">
        <v>44414</v>
      </c>
      <c r="E71" s="17" t="n">
        <v>1.0635</v>
      </c>
      <c r="F71" s="17" t="n">
        <v>1.0685</v>
      </c>
      <c r="G71" s="17" t="n">
        <v>1557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168</v>
      </c>
      <c r="B72" s="16" t="s">
        <v>279</v>
      </c>
      <c r="C72" s="37" t="n">
        <v>44384</v>
      </c>
      <c r="D72" s="38" t="n">
        <v>44414</v>
      </c>
      <c r="E72" s="17" t="n">
        <v>1.0635</v>
      </c>
      <c r="F72" s="17" t="n">
        <v>1.0685</v>
      </c>
      <c r="G72" s="17" t="n">
        <v>550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168</v>
      </c>
      <c r="B73" s="16" t="s">
        <v>279</v>
      </c>
      <c r="C73" s="37" t="n">
        <v>44392</v>
      </c>
      <c r="D73" s="38" t="n">
        <v>44414</v>
      </c>
      <c r="E73" s="17" t="n">
        <v>1.065</v>
      </c>
      <c r="F73" s="17" t="n">
        <v>1.0685</v>
      </c>
      <c r="G73" s="17" t="n">
        <v>593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168</v>
      </c>
      <c r="B74" s="16" t="s">
        <v>279</v>
      </c>
      <c r="C74" s="37" t="n">
        <v>44392</v>
      </c>
      <c r="D74" s="38" t="n">
        <v>44414</v>
      </c>
      <c r="E74" s="17" t="n">
        <v>1.065</v>
      </c>
      <c r="F74" s="17" t="n">
        <v>1.0685</v>
      </c>
      <c r="G74" s="17" t="n">
        <v>1287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168</v>
      </c>
      <c r="B75" s="16" t="s">
        <v>279</v>
      </c>
      <c r="C75" s="37" t="n">
        <v>44413</v>
      </c>
      <c r="D75" s="38" t="n">
        <v>44414</v>
      </c>
      <c r="E75" s="17" t="n">
        <v>1.0685</v>
      </c>
      <c r="F75" s="17" t="n">
        <v>1.0685</v>
      </c>
      <c r="G75" s="17" t="n">
        <v>513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168</v>
      </c>
      <c r="B76" s="16" t="s">
        <v>279</v>
      </c>
      <c r="C76" s="37" t="n">
        <v>44413</v>
      </c>
      <c r="D76" s="38" t="n">
        <v>44417</v>
      </c>
      <c r="E76" s="17" t="n">
        <v>1.0685</v>
      </c>
      <c r="F76" s="17" t="n">
        <v>1.0687</v>
      </c>
      <c r="G76" s="17" t="n">
        <v>460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168</v>
      </c>
      <c r="B77" s="16" t="s">
        <v>279</v>
      </c>
      <c r="C77" s="37" t="n">
        <v>44413</v>
      </c>
      <c r="D77" s="38" t="n">
        <v>44433</v>
      </c>
      <c r="E77" s="17" t="n">
        <v>1.0685</v>
      </c>
      <c r="F77" s="17" t="n">
        <v>1.0715</v>
      </c>
      <c r="G77" s="17" t="n">
        <v>2778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168</v>
      </c>
      <c r="B78" s="16" t="s">
        <v>279</v>
      </c>
      <c r="C78" s="37" t="n">
        <v>44413</v>
      </c>
      <c r="D78" s="38" t="n">
        <v>44434</v>
      </c>
      <c r="E78" s="17" t="n">
        <v>1.0685</v>
      </c>
      <c r="F78" s="17" t="n">
        <v>1.0721</v>
      </c>
      <c r="G78" s="17" t="n">
        <v>2790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168</v>
      </c>
      <c r="B79" s="16" t="s">
        <v>279</v>
      </c>
      <c r="C79" s="37" t="n">
        <v>44413</v>
      </c>
      <c r="D79" s="38" t="n">
        <v>44434</v>
      </c>
      <c r="E79" s="17" t="n">
        <v>1.0685</v>
      </c>
      <c r="F79" s="17" t="n">
        <v>1.0721</v>
      </c>
      <c r="G79" s="17" t="n">
        <v>1410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168</v>
      </c>
      <c r="B80" s="16" t="s">
        <v>279</v>
      </c>
      <c r="C80" s="37" t="n">
        <v>44413</v>
      </c>
      <c r="D80" s="38" t="n">
        <v>44439</v>
      </c>
      <c r="E80" s="17" t="n">
        <v>1.0685</v>
      </c>
      <c r="F80" s="17" t="n">
        <v>1.0727</v>
      </c>
      <c r="G80" s="17" t="n">
        <v>569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168</v>
      </c>
      <c r="B81" s="16" t="s">
        <v>279</v>
      </c>
      <c r="C81" s="37" t="n">
        <v>44413</v>
      </c>
      <c r="D81" s="38" t="n">
        <v>44439</v>
      </c>
      <c r="E81" s="17" t="n">
        <v>1.0685</v>
      </c>
      <c r="F81" s="17" t="n">
        <v>1.0728</v>
      </c>
      <c r="G81" s="17" t="n">
        <v>159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168</v>
      </c>
      <c r="B82" s="16" t="s">
        <v>279</v>
      </c>
      <c r="C82" s="37" t="n">
        <v>44413</v>
      </c>
      <c r="D82" s="38" t="n">
        <v>44453</v>
      </c>
      <c r="E82" s="17" t="n">
        <v>1.0685</v>
      </c>
      <c r="F82" s="17" t="n">
        <v>1.0751</v>
      </c>
      <c r="G82" s="17" t="n">
        <v>1300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168</v>
      </c>
      <c r="B83" s="16" t="s">
        <v>279</v>
      </c>
      <c r="C83" s="37" t="n">
        <v>44413</v>
      </c>
      <c r="D83" s="38" t="n">
        <v>44463</v>
      </c>
      <c r="E83" s="17" t="n">
        <v>1.0685</v>
      </c>
      <c r="F83" s="17" t="n">
        <v>1.0772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168</v>
      </c>
      <c r="B84" s="16" t="s">
        <v>279</v>
      </c>
      <c r="C84" s="37" t="n">
        <v>44453</v>
      </c>
      <c r="D84" s="38" t="n">
        <v>44463</v>
      </c>
      <c r="E84" s="17" t="n">
        <v>1.0752</v>
      </c>
      <c r="F84" s="17" t="n">
        <v>1.0772</v>
      </c>
      <c r="G84" s="17" t="n">
        <v>69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168</v>
      </c>
      <c r="B85" s="16" t="s">
        <v>279</v>
      </c>
      <c r="C85" s="37" t="n">
        <v>44453</v>
      </c>
      <c r="D85" s="38" t="n">
        <v>44480</v>
      </c>
      <c r="E85" s="17" t="n">
        <v>1.0752</v>
      </c>
      <c r="F85" s="17" t="n">
        <v>1.0801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168</v>
      </c>
      <c r="B86" s="16" t="s">
        <v>279</v>
      </c>
      <c r="C86" s="37" t="n">
        <v>44459</v>
      </c>
      <c r="D86" s="38" t="n">
        <v>44480</v>
      </c>
      <c r="E86" s="17" t="n">
        <v>1.0761</v>
      </c>
      <c r="F86" s="17" t="n">
        <v>1.0801</v>
      </c>
      <c r="G86" s="17" t="n">
        <v>70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168</v>
      </c>
      <c r="B87" s="16" t="s">
        <v>279</v>
      </c>
      <c r="C87" s="37" t="n">
        <v>44467</v>
      </c>
      <c r="D87" s="38" t="n">
        <v>44480</v>
      </c>
      <c r="E87" s="17" t="n">
        <v>1.0776</v>
      </c>
      <c r="F87" s="17" t="n">
        <v>1.0801</v>
      </c>
      <c r="G87" s="17" t="n">
        <v>38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168</v>
      </c>
      <c r="B88" s="16" t="s">
        <v>279</v>
      </c>
      <c r="C88" s="37" t="n">
        <v>44476</v>
      </c>
      <c r="D88" s="38" t="n">
        <v>44480</v>
      </c>
      <c r="E88" s="17" t="n">
        <v>1.08</v>
      </c>
      <c r="F88" s="17" t="n">
        <v>1.0801</v>
      </c>
      <c r="G88" s="17" t="n">
        <v>18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168</v>
      </c>
      <c r="B89" s="16" t="s">
        <v>279</v>
      </c>
      <c r="C89" s="37" t="n">
        <v>44477</v>
      </c>
      <c r="D89" s="38" t="n">
        <v>44480</v>
      </c>
      <c r="E89" s="17" t="n">
        <v>1.0799</v>
      </c>
      <c r="F89" s="17" t="n">
        <v>1.0801</v>
      </c>
      <c r="G89" s="17" t="n">
        <v>1435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168</v>
      </c>
      <c r="B90" s="16" t="s">
        <v>279</v>
      </c>
      <c r="C90" s="37" t="n">
        <v>44477</v>
      </c>
      <c r="D90" s="38" t="n">
        <v>44480</v>
      </c>
      <c r="E90" s="17" t="n">
        <v>1.0799</v>
      </c>
      <c r="F90" s="17" t="n">
        <v>1.08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168</v>
      </c>
      <c r="B91" s="16" t="s">
        <v>279</v>
      </c>
      <c r="C91" s="37" t="n">
        <v>44477</v>
      </c>
      <c r="D91" s="38" t="n">
        <v>44489</v>
      </c>
      <c r="E91" s="17" t="n">
        <v>1.0799</v>
      </c>
      <c r="F91" s="17" t="n">
        <v>1.0817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168</v>
      </c>
      <c r="B92" s="16" t="s">
        <v>279</v>
      </c>
      <c r="C92" s="37" t="n">
        <v>44477</v>
      </c>
      <c r="D92" s="38" t="n">
        <v>44490</v>
      </c>
      <c r="E92" s="17" t="n">
        <v>1.0799</v>
      </c>
      <c r="F92" s="17" t="n">
        <v>1.0823</v>
      </c>
      <c r="G92" s="17" t="n">
        <v>1170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168</v>
      </c>
      <c r="B93" s="16" t="s">
        <v>279</v>
      </c>
      <c r="C93" s="37" t="n">
        <v>44477</v>
      </c>
      <c r="D93" s="38" t="n">
        <v>44497</v>
      </c>
      <c r="E93" s="17" t="n">
        <v>1.0799</v>
      </c>
      <c r="F93" s="17" t="n">
        <v>1.0838</v>
      </c>
      <c r="G93" s="17" t="n">
        <v>150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168</v>
      </c>
      <c r="B94" s="16" t="s">
        <v>279</v>
      </c>
      <c r="C94" s="37" t="n">
        <v>44477</v>
      </c>
      <c r="D94" s="38" t="n">
        <v>44498</v>
      </c>
      <c r="E94" s="17" t="n">
        <v>1.0799</v>
      </c>
      <c r="F94" s="17" t="n">
        <v>1.084</v>
      </c>
      <c r="G94" s="17" t="n">
        <v>80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168</v>
      </c>
      <c r="B95" s="16" t="s">
        <v>279</v>
      </c>
      <c r="C95" s="37" t="n">
        <v>44477</v>
      </c>
      <c r="D95" s="38" t="n">
        <v>44498</v>
      </c>
      <c r="E95" s="17" t="n">
        <v>1.0799</v>
      </c>
      <c r="F95" s="17" t="n">
        <v>1.084</v>
      </c>
      <c r="G95" s="17" t="n">
        <v>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168</v>
      </c>
      <c r="B96" s="16" t="s">
        <v>279</v>
      </c>
      <c r="C96" s="37" t="n">
        <v>44477</v>
      </c>
      <c r="D96" s="38" t="n">
        <v>44505</v>
      </c>
      <c r="E96" s="17" t="n">
        <v>1.0799</v>
      </c>
      <c r="F96" s="17" t="n">
        <v>1.0853</v>
      </c>
      <c r="G96" s="17" t="n">
        <v>235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168</v>
      </c>
      <c r="B97" s="16" t="s">
        <v>279</v>
      </c>
      <c r="C97" s="37" t="n">
        <v>44477</v>
      </c>
      <c r="D97" s="38" t="n">
        <v>44510</v>
      </c>
      <c r="E97" s="17" t="n">
        <v>1.0799</v>
      </c>
      <c r="F97" s="17" t="n">
        <v>1.086</v>
      </c>
      <c r="G97" s="17" t="n">
        <v>160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168</v>
      </c>
      <c r="B98" s="16" t="s">
        <v>279</v>
      </c>
      <c r="C98" s="37" t="n">
        <v>44477</v>
      </c>
      <c r="D98" s="38" t="n">
        <v>44510</v>
      </c>
      <c r="E98" s="17" t="n">
        <v>1.0799</v>
      </c>
      <c r="F98" s="17" t="n">
        <v>1.086</v>
      </c>
      <c r="G98" s="17" t="n">
        <v>350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168</v>
      </c>
      <c r="B99" s="16" t="s">
        <v>279</v>
      </c>
      <c r="C99" s="37" t="n">
        <v>44477</v>
      </c>
      <c r="D99" s="38" t="n">
        <v>44510</v>
      </c>
      <c r="E99" s="17" t="n">
        <v>1.0799</v>
      </c>
      <c r="F99" s="17" t="n">
        <v>1.0861</v>
      </c>
      <c r="G99" s="17" t="n">
        <v>36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168</v>
      </c>
      <c r="B100" s="16" t="s">
        <v>279</v>
      </c>
      <c r="C100" s="37" t="n">
        <v>44477</v>
      </c>
      <c r="D100" s="38" t="n">
        <v>44511</v>
      </c>
      <c r="E100" s="17" t="n">
        <v>1.0799</v>
      </c>
      <c r="F100" s="17" t="n">
        <v>1.0866</v>
      </c>
      <c r="G100" s="17" t="n">
        <v>769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168</v>
      </c>
      <c r="B101" s="16" t="s">
        <v>279</v>
      </c>
      <c r="C101" s="37" t="n">
        <v>44477</v>
      </c>
      <c r="D101" s="38" t="n">
        <v>44511</v>
      </c>
      <c r="E101" s="17" t="n">
        <v>1.0799</v>
      </c>
      <c r="F101" s="17" t="n">
        <v>1.0866</v>
      </c>
      <c r="G101" s="17" t="n">
        <v>120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168</v>
      </c>
      <c r="B102" s="16" t="s">
        <v>279</v>
      </c>
      <c r="C102" s="37" t="n">
        <v>44543</v>
      </c>
      <c r="D102" s="38" t="n">
        <v>44579</v>
      </c>
      <c r="E102" s="17" t="n">
        <v>1.0929</v>
      </c>
      <c r="F102" s="17" t="n">
        <v>1.1018</v>
      </c>
      <c r="G102" s="17" t="n">
        <v>468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168</v>
      </c>
      <c r="B103" s="16" t="s">
        <v>279</v>
      </c>
      <c r="C103" s="37" t="n">
        <v>44545</v>
      </c>
      <c r="D103" s="38" t="n">
        <v>44579</v>
      </c>
      <c r="E103" s="17" t="n">
        <v>1.0933</v>
      </c>
      <c r="F103" s="17" t="n">
        <v>1.1018</v>
      </c>
      <c r="G103" s="17" t="n">
        <v>602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168</v>
      </c>
      <c r="B104" s="16" t="s">
        <v>279</v>
      </c>
      <c r="C104" s="37" t="n">
        <v>44545</v>
      </c>
      <c r="D104" s="38" t="n">
        <v>44579</v>
      </c>
      <c r="E104" s="17" t="n">
        <v>1.0933</v>
      </c>
      <c r="F104" s="17" t="n">
        <v>1.1018</v>
      </c>
      <c r="G104" s="17" t="n">
        <v>360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168</v>
      </c>
      <c r="B105" s="16" t="s">
        <v>279</v>
      </c>
      <c r="C105" s="37" t="n">
        <v>44545</v>
      </c>
      <c r="D105" s="38" t="n">
        <v>44582</v>
      </c>
      <c r="E105" s="17" t="n">
        <v>1.0933</v>
      </c>
      <c r="F105" s="17" t="n">
        <v>1.103</v>
      </c>
      <c r="G105" s="17" t="n">
        <v>10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168</v>
      </c>
      <c r="B106" s="16" t="s">
        <v>279</v>
      </c>
      <c r="C106" s="37" t="n">
        <v>44545</v>
      </c>
      <c r="D106" s="38" t="n">
        <v>44582</v>
      </c>
      <c r="E106" s="17" t="n">
        <v>1.0933</v>
      </c>
      <c r="F106" s="17" t="n">
        <v>1.103</v>
      </c>
      <c r="G106" s="17" t="n">
        <v>28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168</v>
      </c>
      <c r="B107" s="16" t="s">
        <v>279</v>
      </c>
      <c r="C107" s="37" t="n">
        <v>44581</v>
      </c>
      <c r="D107" s="38" t="n">
        <v>44582</v>
      </c>
      <c r="E107" s="17" t="n">
        <v>1.1029</v>
      </c>
      <c r="F107" s="17" t="n">
        <v>1.103</v>
      </c>
      <c r="G107" s="17" t="n">
        <v>247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168</v>
      </c>
      <c r="B108" s="16" t="s">
        <v>279</v>
      </c>
      <c r="C108" s="37" t="n">
        <v>44581</v>
      </c>
      <c r="D108" s="38" t="n">
        <v>44586</v>
      </c>
      <c r="E108" s="17" t="n">
        <v>1.1029</v>
      </c>
      <c r="F108" s="17" t="n">
        <v>1.1037</v>
      </c>
      <c r="G108" s="17" t="n">
        <v>193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27</v>
      </c>
      <c r="B109" s="16" t="s">
        <v>28</v>
      </c>
      <c r="C109" s="37" t="n">
        <v>44285</v>
      </c>
      <c r="D109" s="38" t="n">
        <v>44587</v>
      </c>
      <c r="E109" s="17" t="n">
        <v>1473.58</v>
      </c>
      <c r="F109" s="17" t="n">
        <v>1254.247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27</v>
      </c>
      <c r="B110" s="16" t="s">
        <v>28</v>
      </c>
      <c r="C110" s="37" t="n">
        <v>44341</v>
      </c>
      <c r="D110" s="38" t="n">
        <v>44587</v>
      </c>
      <c r="E110" s="17" t="n">
        <v>1765.55</v>
      </c>
      <c r="F110" s="17" t="n">
        <v>1254.247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27</v>
      </c>
      <c r="B111" s="16" t="s">
        <v>28</v>
      </c>
      <c r="C111" s="37" t="n">
        <v>44382</v>
      </c>
      <c r="D111" s="38" t="n">
        <v>44587</v>
      </c>
      <c r="E111" s="17" t="n">
        <v>1611.57</v>
      </c>
      <c r="F111" s="17" t="n">
        <v>1254.247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27</v>
      </c>
      <c r="B112" s="16" t="s">
        <v>28</v>
      </c>
      <c r="C112" s="37" t="n">
        <v>44382</v>
      </c>
      <c r="D112" s="38" t="n">
        <v>44587</v>
      </c>
      <c r="E112" s="17" t="n">
        <v>1609.46</v>
      </c>
      <c r="F112" s="17" t="n">
        <v>1254.247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27</v>
      </c>
      <c r="B113" s="16" t="s">
        <v>28</v>
      </c>
      <c r="C113" s="37" t="n">
        <v>44383</v>
      </c>
      <c r="D113" s="38" t="n">
        <v>44587</v>
      </c>
      <c r="E113" s="17" t="n">
        <v>1625.97</v>
      </c>
      <c r="F113" s="17" t="n">
        <v>1254.247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27</v>
      </c>
      <c r="B114" s="16" t="s">
        <v>28</v>
      </c>
      <c r="C114" s="37" t="n">
        <v>44399</v>
      </c>
      <c r="D114" s="38" t="n">
        <v>44587</v>
      </c>
      <c r="E114" s="17" t="n">
        <v>1553.94</v>
      </c>
      <c r="F114" s="17" t="n">
        <v>1254.247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27</v>
      </c>
      <c r="B115" s="16" t="s">
        <v>28</v>
      </c>
      <c r="C115" s="37" t="n">
        <v>44426</v>
      </c>
      <c r="D115" s="38" t="n">
        <v>44587</v>
      </c>
      <c r="E115" s="17" t="n">
        <v>1520.91</v>
      </c>
      <c r="F115" s="17" t="n">
        <v>1254.247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27</v>
      </c>
      <c r="B116" s="16" t="s">
        <v>28</v>
      </c>
      <c r="C116" s="37" t="n">
        <v>44434</v>
      </c>
      <c r="D116" s="38" t="n">
        <v>44587</v>
      </c>
      <c r="E116" s="17" t="n">
        <v>1508.5</v>
      </c>
      <c r="F116" s="17" t="n">
        <v>1254.247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27</v>
      </c>
      <c r="B117" s="16" t="s">
        <v>28</v>
      </c>
      <c r="C117" s="37" t="n">
        <v>44453</v>
      </c>
      <c r="D117" s="38" t="n">
        <v>44587</v>
      </c>
      <c r="E117" s="17" t="n">
        <v>1376.03</v>
      </c>
      <c r="F117" s="17" t="n">
        <v>1254.247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27</v>
      </c>
      <c r="B118" s="16" t="s">
        <v>28</v>
      </c>
      <c r="C118" s="37" t="n">
        <v>44490</v>
      </c>
      <c r="D118" s="38" t="n">
        <v>44587</v>
      </c>
      <c r="E118" s="17" t="n">
        <v>1350.01</v>
      </c>
      <c r="F118" s="17" t="n">
        <v>1254.247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27</v>
      </c>
      <c r="B119" s="16" t="s">
        <v>28</v>
      </c>
      <c r="C119" s="37" t="n">
        <v>44579</v>
      </c>
      <c r="D119" s="38" t="n">
        <v>44587</v>
      </c>
      <c r="E119" s="17" t="n">
        <v>1172.21</v>
      </c>
      <c r="F119" s="17" t="n">
        <v>1257.245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27</v>
      </c>
      <c r="B120" s="16" t="s">
        <v>28</v>
      </c>
      <c r="C120" s="37" t="n">
        <v>44587</v>
      </c>
      <c r="D120" s="38" t="n">
        <v>44587</v>
      </c>
      <c r="E120" s="17" t="n">
        <v>1252.251</v>
      </c>
      <c r="F120" s="17" t="n">
        <v>1257.245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27</v>
      </c>
      <c r="B121" s="16" t="s">
        <v>28</v>
      </c>
      <c r="C121" s="37" t="n">
        <v>44587</v>
      </c>
      <c r="D121" s="38" t="n">
        <v>44587</v>
      </c>
      <c r="E121" s="17" t="n">
        <v>1246.448</v>
      </c>
      <c r="F121" s="17" t="n">
        <v>1257.245</v>
      </c>
      <c r="G121" s="17" t="n">
        <v>9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27</v>
      </c>
      <c r="B122" s="16" t="s">
        <v>28</v>
      </c>
      <c r="C122" s="37" t="n">
        <v>44587</v>
      </c>
      <c r="D122" s="38" t="n">
        <v>44587</v>
      </c>
      <c r="E122" s="17" t="n">
        <v>1246.448</v>
      </c>
      <c r="F122" s="17" t="n">
        <v>1254.7465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27</v>
      </c>
      <c r="B123" s="16" t="s">
        <v>28</v>
      </c>
      <c r="C123" s="37" t="n">
        <v>44587</v>
      </c>
      <c r="D123" s="38" t="n">
        <v>44587</v>
      </c>
      <c r="E123" s="17" t="n">
        <v>1246.248</v>
      </c>
      <c r="F123" s="17" t="n">
        <v>1254.7465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27</v>
      </c>
      <c r="B124" s="16" t="s">
        <v>28</v>
      </c>
      <c r="C124" s="37" t="n">
        <v>44587</v>
      </c>
      <c r="D124" s="38" t="n">
        <v>44587</v>
      </c>
      <c r="E124" s="17" t="n">
        <v>1255.653</v>
      </c>
      <c r="F124" s="17" t="n">
        <v>1254.7465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27</v>
      </c>
      <c r="B125" s="16" t="s">
        <v>28</v>
      </c>
      <c r="C125" s="37" t="n">
        <v>44587</v>
      </c>
      <c r="D125" s="38" t="n">
        <v>44587</v>
      </c>
      <c r="E125" s="17" t="n">
        <v>1255.653</v>
      </c>
      <c r="F125" s="17" t="n">
        <v>1263.242</v>
      </c>
      <c r="G125" s="17" t="n">
        <v>11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27</v>
      </c>
      <c r="B126" s="16" t="s">
        <v>28</v>
      </c>
      <c r="C126" s="37" t="n">
        <v>44587</v>
      </c>
      <c r="D126" s="38" t="n">
        <v>44587</v>
      </c>
      <c r="E126" s="17" t="n">
        <v>1263.242</v>
      </c>
      <c r="F126" s="17" t="n">
        <v>1262.757</v>
      </c>
      <c r="G126" s="17" t="n">
        <v>9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27</v>
      </c>
      <c r="B127" s="16" t="s">
        <v>28</v>
      </c>
      <c r="C127" s="37" t="n">
        <v>44587</v>
      </c>
      <c r="D127" s="38" t="n">
        <v>44600</v>
      </c>
      <c r="E127" s="17" t="n">
        <v>1262.757</v>
      </c>
      <c r="F127" s="17" t="n">
        <v>1093.3425</v>
      </c>
      <c r="G127" s="17" t="n">
        <v>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27</v>
      </c>
      <c r="B128" s="16" t="s">
        <v>28</v>
      </c>
      <c r="C128" s="37" t="n">
        <v>44587</v>
      </c>
      <c r="D128" s="38" t="n">
        <v>44600</v>
      </c>
      <c r="E128" s="17" t="n">
        <v>1262.757</v>
      </c>
      <c r="F128" s="17" t="n">
        <v>1093.3425</v>
      </c>
      <c r="G128" s="17" t="n">
        <v>4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27</v>
      </c>
      <c r="B129" s="16" t="s">
        <v>28</v>
      </c>
      <c r="C129" s="37" t="n">
        <v>44587</v>
      </c>
      <c r="D129" s="38" t="n">
        <v>44600</v>
      </c>
      <c r="E129" s="17" t="n">
        <v>1262.757</v>
      </c>
      <c r="F129" s="17" t="n">
        <v>1095.442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27</v>
      </c>
      <c r="B130" s="16" t="s">
        <v>28</v>
      </c>
      <c r="C130" s="37" t="n">
        <v>44600</v>
      </c>
      <c r="D130" s="38" t="n">
        <v>44600</v>
      </c>
      <c r="E130" s="17" t="n">
        <v>1091.6538</v>
      </c>
      <c r="F130" s="17" t="n">
        <v>1095.442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27</v>
      </c>
      <c r="B131" s="16" t="s">
        <v>28</v>
      </c>
      <c r="C131" s="37" t="n">
        <v>44600</v>
      </c>
      <c r="D131" s="38" t="n">
        <v>44602</v>
      </c>
      <c r="E131" s="17" t="n">
        <v>1091.6538</v>
      </c>
      <c r="F131" s="17" t="n">
        <v>1116.33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27</v>
      </c>
      <c r="B132" s="16" t="s">
        <v>28</v>
      </c>
      <c r="C132" s="37" t="n">
        <v>44600</v>
      </c>
      <c r="D132" s="38" t="n">
        <v>44602</v>
      </c>
      <c r="E132" s="17" t="n">
        <v>1094.556</v>
      </c>
      <c r="F132" s="17" t="n">
        <v>1116.33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42</v>
      </c>
      <c r="B133" s="16" t="s">
        <v>43</v>
      </c>
      <c r="C133" s="37" t="n">
        <v>44301</v>
      </c>
      <c r="D133" s="38" t="n">
        <v>44539</v>
      </c>
      <c r="E133" s="17" t="n">
        <v>0.0464</v>
      </c>
      <c r="F133" s="17" t="n">
        <v>0.0466</v>
      </c>
      <c r="G133" s="17" t="n">
        <v>40000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42</v>
      </c>
      <c r="B134" s="16" t="s">
        <v>43</v>
      </c>
      <c r="C134" s="37" t="n">
        <v>44396</v>
      </c>
      <c r="D134" s="38" t="n">
        <v>44539</v>
      </c>
      <c r="E134" s="17" t="n">
        <v>0.0462</v>
      </c>
      <c r="F134" s="17" t="n">
        <v>0.0466</v>
      </c>
      <c r="G134" s="17" t="n">
        <v>10000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42</v>
      </c>
      <c r="B135" s="16" t="s">
        <v>43</v>
      </c>
      <c r="C135" s="37" t="n">
        <v>44396</v>
      </c>
      <c r="D135" s="38" t="n">
        <v>44539</v>
      </c>
      <c r="E135" s="17" t="n">
        <v>0.0458</v>
      </c>
      <c r="F135" s="17" t="n">
        <v>0.0466</v>
      </c>
      <c r="G135" s="17" t="n">
        <v>10000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42</v>
      </c>
      <c r="B136" s="16" t="s">
        <v>43</v>
      </c>
      <c r="C136" s="37" t="n">
        <v>44540</v>
      </c>
      <c r="D136" s="38" t="n">
        <v>44581</v>
      </c>
      <c r="E136" s="17" t="n">
        <v>0.0464</v>
      </c>
      <c r="F136" s="17" t="n">
        <v>0.0455</v>
      </c>
      <c r="G136" s="17" t="n">
        <v>60000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42</v>
      </c>
      <c r="B137" s="16" t="s">
        <v>43</v>
      </c>
      <c r="C137" s="37" t="n">
        <v>44581</v>
      </c>
      <c r="D137" s="38" t="n">
        <v>44581</v>
      </c>
      <c r="E137" s="17" t="n">
        <v>0.0455</v>
      </c>
      <c r="F137" s="17" t="n">
        <v>0.0455</v>
      </c>
      <c r="G137" s="17" t="n">
        <v>40000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42</v>
      </c>
      <c r="B138" s="16" t="s">
        <v>43</v>
      </c>
      <c r="C138" s="37" t="n">
        <v>44581</v>
      </c>
      <c r="D138" s="38" t="n">
        <v>44581</v>
      </c>
      <c r="E138" s="17" t="n">
        <v>0.0455</v>
      </c>
      <c r="F138" s="17" t="n">
        <v>0.0465</v>
      </c>
      <c r="G138" s="17" t="n">
        <v>60000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42</v>
      </c>
      <c r="B139" s="16" t="s">
        <v>43</v>
      </c>
      <c r="C139" s="37" t="n">
        <v>44581</v>
      </c>
      <c r="D139" s="38" t="n">
        <v>44581</v>
      </c>
      <c r="E139" s="17" t="n">
        <v>0.0456</v>
      </c>
      <c r="F139" s="17" t="n">
        <v>0.0465</v>
      </c>
      <c r="G139" s="17" t="n">
        <v>440000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42</v>
      </c>
      <c r="B140" s="16" t="s">
        <v>43</v>
      </c>
      <c r="C140" s="37" t="n">
        <v>44581</v>
      </c>
      <c r="D140" s="38" t="n">
        <v>44585</v>
      </c>
      <c r="E140" s="17" t="n">
        <v>0.0456</v>
      </c>
      <c r="F140" s="17" t="n">
        <v>0.0407</v>
      </c>
      <c r="G140" s="17" t="n">
        <v>20000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42</v>
      </c>
      <c r="B141" s="16" t="s">
        <v>43</v>
      </c>
      <c r="C141" s="37" t="n">
        <v>44581</v>
      </c>
      <c r="D141" s="38" t="n">
        <v>44588</v>
      </c>
      <c r="E141" s="17" t="n">
        <v>0.0456</v>
      </c>
      <c r="F141" s="17" t="n">
        <v>0.0438</v>
      </c>
      <c r="G141" s="17" t="n">
        <v>40000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42</v>
      </c>
      <c r="B142" s="16" t="s">
        <v>43</v>
      </c>
      <c r="C142" s="37" t="n">
        <v>44585</v>
      </c>
      <c r="D142" s="38" t="n">
        <v>44588</v>
      </c>
      <c r="E142" s="17" t="n">
        <v>0.0433</v>
      </c>
      <c r="F142" s="17" t="n">
        <v>0.0438</v>
      </c>
      <c r="G142" s="17" t="n">
        <v>60000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42</v>
      </c>
      <c r="B143" s="16" t="s">
        <v>43</v>
      </c>
      <c r="C143" s="37" t="n">
        <v>44585</v>
      </c>
      <c r="D143" s="38" t="n">
        <v>44588</v>
      </c>
      <c r="E143" s="17" t="n">
        <v>0.043</v>
      </c>
      <c r="F143" s="17" t="n">
        <v>0.0438</v>
      </c>
      <c r="G143" s="17" t="n">
        <v>10000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42</v>
      </c>
      <c r="B144" s="16" t="s">
        <v>43</v>
      </c>
      <c r="C144" s="37" t="n">
        <v>44585</v>
      </c>
      <c r="D144" s="38" t="n">
        <v>44602</v>
      </c>
      <c r="E144" s="17" t="n">
        <v>0.043</v>
      </c>
      <c r="F144" s="17" t="n">
        <v>0.0425</v>
      </c>
      <c r="G144" s="17" t="n">
        <v>50000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42</v>
      </c>
      <c r="B145" s="16" t="s">
        <v>43</v>
      </c>
      <c r="C145" s="37" t="n">
        <v>44585</v>
      </c>
      <c r="D145" s="38" t="n">
        <v>44602</v>
      </c>
      <c r="E145" s="17" t="n">
        <v>0.0407</v>
      </c>
      <c r="F145" s="17" t="n">
        <v>0.0425</v>
      </c>
      <c r="G145" s="17" t="n">
        <v>20000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42</v>
      </c>
      <c r="B146" s="16" t="s">
        <v>43</v>
      </c>
      <c r="C146" s="37" t="n">
        <v>44589</v>
      </c>
      <c r="D146" s="38" t="n">
        <v>44602</v>
      </c>
      <c r="E146" s="17" t="n">
        <v>0.044</v>
      </c>
      <c r="F146" s="17" t="n">
        <v>0.0425</v>
      </c>
      <c r="G146" s="17" t="n">
        <v>60000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42</v>
      </c>
      <c r="B147" s="16" t="s">
        <v>43</v>
      </c>
      <c r="C147" s="37" t="n">
        <v>44589</v>
      </c>
      <c r="D147" s="38" t="n">
        <v>44602</v>
      </c>
      <c r="E147" s="17" t="n">
        <v>0.044</v>
      </c>
      <c r="F147" s="17" t="n">
        <v>0.0425</v>
      </c>
      <c r="G147" s="17" t="n">
        <v>440000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170</v>
      </c>
      <c r="B148" s="16" t="s">
        <v>280</v>
      </c>
      <c r="C148" s="37" t="n">
        <v>44301</v>
      </c>
      <c r="D148" s="38" t="n">
        <v>44383</v>
      </c>
      <c r="E148" s="17" t="n">
        <v>77.576</v>
      </c>
      <c r="F148" s="17" t="n">
        <v>77.454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170</v>
      </c>
      <c r="B149" s="16" t="s">
        <v>280</v>
      </c>
      <c r="C149" s="37" t="n">
        <v>44312</v>
      </c>
      <c r="D149" s="38" t="n">
        <v>44384</v>
      </c>
      <c r="E149" s="17" t="n">
        <v>76.446</v>
      </c>
      <c r="F149" s="17" t="n">
        <v>77.314</v>
      </c>
      <c r="G149" s="17" t="n">
        <v>5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171</v>
      </c>
      <c r="B150" s="16" t="s">
        <v>281</v>
      </c>
      <c r="C150" s="37" t="n">
        <v>44348</v>
      </c>
      <c r="D150" s="38" t="n">
        <v>44602</v>
      </c>
      <c r="E150" s="17" t="n">
        <v>107.7459</v>
      </c>
      <c r="F150" s="17" t="n">
        <v>90.4461</v>
      </c>
      <c r="G150" s="17" t="n">
        <v>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171</v>
      </c>
      <c r="B151" s="16" t="s">
        <v>281</v>
      </c>
      <c r="C151" s="37" t="n">
        <v>44348</v>
      </c>
      <c r="D151" s="38" t="n">
        <v>44602</v>
      </c>
      <c r="E151" s="17" t="n">
        <v>108.4788</v>
      </c>
      <c r="F151" s="17" t="n">
        <v>90.4461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171</v>
      </c>
      <c r="B152" s="16" t="s">
        <v>281</v>
      </c>
      <c r="C152" s="37" t="n">
        <v>44349</v>
      </c>
      <c r="D152" s="38" t="n">
        <v>44602</v>
      </c>
      <c r="E152" s="17" t="n">
        <v>106.932</v>
      </c>
      <c r="F152" s="17" t="n">
        <v>90.4461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171</v>
      </c>
      <c r="B153" s="16" t="s">
        <v>281</v>
      </c>
      <c r="C153" s="37" t="n">
        <v>44349</v>
      </c>
      <c r="D153" s="38" t="n">
        <v>44602</v>
      </c>
      <c r="E153" s="17" t="n">
        <v>107.6644</v>
      </c>
      <c r="F153" s="17" t="n">
        <v>90.4461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171</v>
      </c>
      <c r="B154" s="16" t="s">
        <v>281</v>
      </c>
      <c r="C154" s="37" t="n">
        <v>44351</v>
      </c>
      <c r="D154" s="38" t="n">
        <v>44602</v>
      </c>
      <c r="E154" s="17" t="n">
        <v>104.67</v>
      </c>
      <c r="F154" s="17" t="n">
        <v>90.4461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171</v>
      </c>
      <c r="B155" s="16" t="s">
        <v>281</v>
      </c>
      <c r="C155" s="37" t="n">
        <v>44364</v>
      </c>
      <c r="D155" s="38" t="n">
        <v>44602</v>
      </c>
      <c r="E155" s="17" t="n">
        <v>99.06</v>
      </c>
      <c r="F155" s="17" t="n">
        <v>90.4461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171</v>
      </c>
      <c r="B156" s="16" t="s">
        <v>281</v>
      </c>
      <c r="C156" s="37" t="n">
        <v>44382</v>
      </c>
      <c r="D156" s="38" t="n">
        <v>44602</v>
      </c>
      <c r="E156" s="17" t="n">
        <v>101.161</v>
      </c>
      <c r="F156" s="17" t="n">
        <v>90.4461</v>
      </c>
      <c r="G156" s="17" t="n">
        <v>8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171</v>
      </c>
      <c r="B157" s="16" t="s">
        <v>281</v>
      </c>
      <c r="C157" s="37" t="n">
        <v>44382</v>
      </c>
      <c r="D157" s="38" t="n">
        <v>44602</v>
      </c>
      <c r="E157" s="17" t="n">
        <v>101.161</v>
      </c>
      <c r="F157" s="17" t="n">
        <v>90.4443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171</v>
      </c>
      <c r="B158" s="16" t="s">
        <v>281</v>
      </c>
      <c r="C158" s="37" t="n">
        <v>44382</v>
      </c>
      <c r="D158" s="38" t="n">
        <v>44602</v>
      </c>
      <c r="E158" s="17" t="n">
        <v>101.061</v>
      </c>
      <c r="F158" s="17" t="n">
        <v>90.4443</v>
      </c>
      <c r="G158" s="17" t="n">
        <v>5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172</v>
      </c>
      <c r="B159" s="16" t="s">
        <v>282</v>
      </c>
      <c r="C159" s="37" t="n">
        <v>44363</v>
      </c>
      <c r="D159" s="38" t="n">
        <v>44386</v>
      </c>
      <c r="E159" s="17" t="n">
        <v>64.829</v>
      </c>
      <c r="F159" s="17" t="n">
        <v>60.1239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172</v>
      </c>
      <c r="B160" s="16" t="s">
        <v>282</v>
      </c>
      <c r="C160" s="37" t="n">
        <v>44382</v>
      </c>
      <c r="D160" s="38" t="n">
        <v>44386</v>
      </c>
      <c r="E160" s="17" t="n">
        <v>59.2805</v>
      </c>
      <c r="F160" s="17" t="n">
        <v>60.1239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172</v>
      </c>
      <c r="B161" s="16" t="s">
        <v>282</v>
      </c>
      <c r="C161" s="37" t="n">
        <v>44382</v>
      </c>
      <c r="D161" s="38" t="n">
        <v>44386</v>
      </c>
      <c r="E161" s="17" t="n">
        <v>59.2755</v>
      </c>
      <c r="F161" s="17" t="n">
        <v>60.1239</v>
      </c>
      <c r="G161" s="17" t="n">
        <v>20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172</v>
      </c>
      <c r="B162" s="16" t="s">
        <v>282</v>
      </c>
      <c r="C162" s="37" t="n">
        <v>44383</v>
      </c>
      <c r="D162" s="38" t="n">
        <v>44386</v>
      </c>
      <c r="E162" s="17" t="n">
        <v>58.155</v>
      </c>
      <c r="F162" s="17" t="n">
        <v>60.1239</v>
      </c>
      <c r="G162" s="17" t="n">
        <v>20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172</v>
      </c>
      <c r="B163" s="16" t="s">
        <v>282</v>
      </c>
      <c r="C163" s="37" t="n">
        <v>44383</v>
      </c>
      <c r="D163" s="38" t="n">
        <v>44386</v>
      </c>
      <c r="E163" s="17" t="n">
        <v>58.094</v>
      </c>
      <c r="F163" s="17" t="n">
        <v>60.1239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173</v>
      </c>
      <c r="B164" s="16" t="s">
        <v>255</v>
      </c>
      <c r="C164" s="37" t="n">
        <v>44382</v>
      </c>
      <c r="D164" s="38" t="n">
        <v>44399</v>
      </c>
      <c r="E164" s="17" t="n">
        <v>1124.675</v>
      </c>
      <c r="F164" s="17" t="n">
        <v>1022.385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174</v>
      </c>
      <c r="B165" s="16" t="s">
        <v>283</v>
      </c>
      <c r="C165" s="37" t="n">
        <v>44382</v>
      </c>
      <c r="D165" s="38" t="n">
        <v>44477</v>
      </c>
      <c r="E165" s="17" t="n">
        <v>0.0112</v>
      </c>
      <c r="F165" s="17" t="n">
        <v>0.0112</v>
      </c>
      <c r="G165" s="17" t="n">
        <v>200000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174</v>
      </c>
      <c r="B166" s="16" t="s">
        <v>283</v>
      </c>
      <c r="C166" s="37" t="n">
        <v>44384</v>
      </c>
      <c r="D166" s="38" t="n">
        <v>44477</v>
      </c>
      <c r="E166" s="17" t="n">
        <v>0.011</v>
      </c>
      <c r="F166" s="17" t="n">
        <v>0.0112</v>
      </c>
      <c r="G166" s="17" t="n">
        <v>200000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39</v>
      </c>
      <c r="B167" s="16" t="s">
        <v>40</v>
      </c>
      <c r="C167" s="37" t="n">
        <v>44382</v>
      </c>
      <c r="D167" s="38" t="n">
        <v>44586</v>
      </c>
      <c r="E167" s="17" t="n">
        <v>0.7434</v>
      </c>
      <c r="F167" s="17" t="n">
        <v>0.5617</v>
      </c>
      <c r="G167" s="17" t="n">
        <v>1000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39</v>
      </c>
      <c r="B168" s="16" t="s">
        <v>40</v>
      </c>
      <c r="C168" s="37" t="n">
        <v>44382</v>
      </c>
      <c r="D168" s="38" t="n">
        <v>44586</v>
      </c>
      <c r="E168" s="17" t="n">
        <v>0.7434</v>
      </c>
      <c r="F168" s="17" t="n">
        <v>0.5628</v>
      </c>
      <c r="G168" s="17" t="n">
        <v>1000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39</v>
      </c>
      <c r="B169" s="16" t="s">
        <v>40</v>
      </c>
      <c r="C169" s="37" t="n">
        <v>44382</v>
      </c>
      <c r="D169" s="38" t="n">
        <v>44586</v>
      </c>
      <c r="E169" s="17" t="n">
        <v>0.7434</v>
      </c>
      <c r="F169" s="17" t="n">
        <v>0.5642</v>
      </c>
      <c r="G169" s="17" t="n">
        <v>1000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39</v>
      </c>
      <c r="B170" s="16" t="s">
        <v>40</v>
      </c>
      <c r="C170" s="37" t="n">
        <v>44586</v>
      </c>
      <c r="D170" s="38" t="n">
        <v>44586</v>
      </c>
      <c r="E170" s="17" t="n">
        <v>0.5623</v>
      </c>
      <c r="F170" s="17" t="n">
        <v>0.5642</v>
      </c>
      <c r="G170" s="17" t="n">
        <v>1000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39</v>
      </c>
      <c r="B171" s="16" t="s">
        <v>40</v>
      </c>
      <c r="C171" s="37" t="n">
        <v>44586</v>
      </c>
      <c r="D171" s="38" t="n">
        <v>44586</v>
      </c>
      <c r="E171" s="17" t="n">
        <v>0.5633</v>
      </c>
      <c r="F171" s="17" t="n">
        <v>0.5642</v>
      </c>
      <c r="G171" s="17" t="n">
        <v>1000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39</v>
      </c>
      <c r="B172" s="16" t="s">
        <v>40</v>
      </c>
      <c r="C172" s="37" t="n">
        <v>44586</v>
      </c>
      <c r="D172" s="38" t="n">
        <v>44586</v>
      </c>
      <c r="E172" s="17" t="n">
        <v>0.5633</v>
      </c>
      <c r="F172" s="17" t="n">
        <v>0.5642</v>
      </c>
      <c r="G172" s="17" t="n">
        <v>1000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39</v>
      </c>
      <c r="B173" s="16" t="s">
        <v>40</v>
      </c>
      <c r="C173" s="37" t="n">
        <v>44586</v>
      </c>
      <c r="D173" s="38" t="n">
        <v>44586</v>
      </c>
      <c r="E173" s="17" t="n">
        <v>0.5639</v>
      </c>
      <c r="F173" s="17" t="n">
        <v>0.5648</v>
      </c>
      <c r="G173" s="17" t="n">
        <v>4000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39</v>
      </c>
      <c r="B174" s="16" t="s">
        <v>40</v>
      </c>
      <c r="C174" s="37" t="n">
        <v>44586</v>
      </c>
      <c r="D174" s="38" t="n">
        <v>44586</v>
      </c>
      <c r="E174" s="17" t="n">
        <v>0.5653</v>
      </c>
      <c r="F174" s="17" t="n">
        <v>0.5649</v>
      </c>
      <c r="G174" s="17" t="n">
        <v>1000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39</v>
      </c>
      <c r="B175" s="16" t="s">
        <v>40</v>
      </c>
      <c r="C175" s="37" t="n">
        <v>44586</v>
      </c>
      <c r="D175" s="38" t="n">
        <v>44586</v>
      </c>
      <c r="E175" s="17" t="n">
        <v>0.5653</v>
      </c>
      <c r="F175" s="17" t="n">
        <v>0.5651</v>
      </c>
      <c r="G175" s="17" t="n">
        <v>3000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39</v>
      </c>
      <c r="B176" s="16" t="s">
        <v>40</v>
      </c>
      <c r="C176" s="37" t="n">
        <v>44586</v>
      </c>
      <c r="D176" s="38" t="n">
        <v>44586</v>
      </c>
      <c r="E176" s="17" t="n">
        <v>0.5653</v>
      </c>
      <c r="F176" s="17" t="n">
        <v>0.5645</v>
      </c>
      <c r="G176" s="17" t="n">
        <v>1000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39</v>
      </c>
      <c r="B177" s="16" t="s">
        <v>40</v>
      </c>
      <c r="C177" s="37" t="n">
        <v>44586</v>
      </c>
      <c r="D177" s="38" t="n">
        <v>44586</v>
      </c>
      <c r="E177" s="17" t="n">
        <v>0.5653</v>
      </c>
      <c r="F177" s="17" t="n">
        <v>0.5645</v>
      </c>
      <c r="G177" s="17" t="n">
        <v>1000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39</v>
      </c>
      <c r="B178" s="16" t="s">
        <v>40</v>
      </c>
      <c r="C178" s="37" t="n">
        <v>44586</v>
      </c>
      <c r="D178" s="38" t="n">
        <v>44586</v>
      </c>
      <c r="E178" s="17" t="n">
        <v>0.5653</v>
      </c>
      <c r="F178" s="17" t="n">
        <v>0.5645</v>
      </c>
      <c r="G178" s="17" t="n">
        <v>1000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39</v>
      </c>
      <c r="B179" s="16" t="s">
        <v>40</v>
      </c>
      <c r="C179" s="37" t="n">
        <v>44586</v>
      </c>
      <c r="D179" s="38" t="n">
        <v>44586</v>
      </c>
      <c r="E179" s="17" t="n">
        <v>0.5653</v>
      </c>
      <c r="F179" s="17" t="n">
        <v>0.5645</v>
      </c>
      <c r="G179" s="17" t="n">
        <v>1000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</v>
      </c>
      <c r="B180" s="16" t="s">
        <v>25</v>
      </c>
      <c r="C180" s="37" t="n">
        <v>44396</v>
      </c>
      <c r="D180" s="38" t="n">
        <v>44586</v>
      </c>
      <c r="E180" s="17" t="n">
        <v>316.789</v>
      </c>
      <c r="F180" s="17" t="n">
        <v>273.0865</v>
      </c>
      <c r="G180" s="17" t="n">
        <v>10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</v>
      </c>
      <c r="B181" s="16" t="s">
        <v>25</v>
      </c>
      <c r="C181" s="37" t="n">
        <v>44396</v>
      </c>
      <c r="D181" s="38" t="n">
        <v>44586</v>
      </c>
      <c r="E181" s="17" t="n">
        <v>316.789</v>
      </c>
      <c r="F181" s="17" t="n">
        <v>273.0865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24</v>
      </c>
      <c r="B182" s="16" t="s">
        <v>25</v>
      </c>
      <c r="C182" s="37" t="n">
        <v>44586</v>
      </c>
      <c r="D182" s="38" t="n">
        <v>44586</v>
      </c>
      <c r="E182" s="17" t="n">
        <v>273.2635</v>
      </c>
      <c r="F182" s="17" t="n">
        <v>273.536</v>
      </c>
      <c r="G182" s="17" t="n">
        <v>20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24</v>
      </c>
      <c r="B183" s="16" t="s">
        <v>25</v>
      </c>
      <c r="C183" s="37" t="n">
        <v>44586</v>
      </c>
      <c r="D183" s="38" t="n">
        <v>44586</v>
      </c>
      <c r="E183" s="17" t="n">
        <v>273.814</v>
      </c>
      <c r="F183" s="17" t="n">
        <v>273.536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175</v>
      </c>
      <c r="B184" s="16" t="s">
        <v>260</v>
      </c>
      <c r="C184" s="37" t="n">
        <v>44398</v>
      </c>
      <c r="D184" s="38" t="n">
        <v>45521</v>
      </c>
      <c r="E184" s="17" t="n">
        <v>1024.56</v>
      </c>
      <c r="F184" s="17" t="n">
        <v>83.7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175</v>
      </c>
      <c r="B185" s="16" t="s">
        <v>260</v>
      </c>
      <c r="C185" s="37" t="n">
        <v>44399</v>
      </c>
      <c r="D185" s="38" t="n">
        <v>45521</v>
      </c>
      <c r="E185" s="17" t="n">
        <v>1026.42</v>
      </c>
      <c r="F185" s="17" t="n">
        <v>83.7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</v>
      </c>
      <c r="B186" s="16" t="s">
        <v>34</v>
      </c>
      <c r="C186" s="37" t="n">
        <v>44434</v>
      </c>
      <c r="D186" s="38" t="n">
        <v>44586</v>
      </c>
      <c r="E186" s="17" t="n">
        <v>923.55</v>
      </c>
      <c r="F186" s="17" t="n">
        <v>695.58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</v>
      </c>
      <c r="B187" s="16" t="s">
        <v>34</v>
      </c>
      <c r="C187" s="37" t="n">
        <v>44449</v>
      </c>
      <c r="D187" s="38" t="n">
        <v>44586</v>
      </c>
      <c r="E187" s="17" t="n">
        <v>939.56</v>
      </c>
      <c r="F187" s="17" t="n">
        <v>695.58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</v>
      </c>
      <c r="B188" s="16" t="s">
        <v>34</v>
      </c>
      <c r="C188" s="37" t="n">
        <v>44480</v>
      </c>
      <c r="D188" s="38" t="n">
        <v>44586</v>
      </c>
      <c r="E188" s="17" t="n">
        <v>830.51</v>
      </c>
      <c r="F188" s="17" t="n">
        <v>704.575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</v>
      </c>
      <c r="B189" s="16" t="s">
        <v>34</v>
      </c>
      <c r="C189" s="37" t="n">
        <v>44586</v>
      </c>
      <c r="D189" s="38" t="n">
        <v>44586</v>
      </c>
      <c r="E189" s="17" t="n">
        <v>693.415</v>
      </c>
      <c r="F189" s="17" t="n">
        <v>704.575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30</v>
      </c>
      <c r="B190" s="16" t="s">
        <v>31</v>
      </c>
      <c r="C190" s="37" t="n">
        <v>44463</v>
      </c>
      <c r="D190" s="38" t="n">
        <v>44586</v>
      </c>
      <c r="E190" s="17" t="n">
        <v>860.52</v>
      </c>
      <c r="F190" s="17" t="n">
        <v>679.59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30</v>
      </c>
      <c r="B191" s="16" t="s">
        <v>31</v>
      </c>
      <c r="C191" s="37" t="n">
        <v>44480</v>
      </c>
      <c r="D191" s="38" t="n">
        <v>44586</v>
      </c>
      <c r="E191" s="17" t="n">
        <v>841.51</v>
      </c>
      <c r="F191" s="17" t="n">
        <v>679.59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30</v>
      </c>
      <c r="B192" s="16" t="s">
        <v>31</v>
      </c>
      <c r="C192" s="37" t="n">
        <v>44489</v>
      </c>
      <c r="D192" s="38" t="n">
        <v>44586</v>
      </c>
      <c r="E192" s="17" t="n">
        <v>894.1892</v>
      </c>
      <c r="F192" s="17" t="n">
        <v>684.585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30</v>
      </c>
      <c r="B193" s="16" t="s">
        <v>31</v>
      </c>
      <c r="C193" s="37" t="n">
        <v>44512</v>
      </c>
      <c r="D193" s="38" t="n">
        <v>44586</v>
      </c>
      <c r="E193" s="17" t="n">
        <v>897.54</v>
      </c>
      <c r="F193" s="17" t="n">
        <v>684.585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47</v>
      </c>
      <c r="B194" s="16" t="s">
        <v>49</v>
      </c>
      <c r="C194" s="37" t="n">
        <v>44497</v>
      </c>
      <c r="D194" s="38" t="n">
        <v>44498</v>
      </c>
      <c r="E194" s="17" t="n">
        <v>164.87</v>
      </c>
      <c r="F194" s="17" t="n">
        <v>164.18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47</v>
      </c>
      <c r="B195" s="16" t="s">
        <v>49</v>
      </c>
      <c r="C195" s="37" t="n">
        <v>44498</v>
      </c>
      <c r="D195" s="38" t="n">
        <v>44581</v>
      </c>
      <c r="E195" s="17" t="n">
        <v>164.32</v>
      </c>
      <c r="F195" s="17" t="n">
        <v>137.836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47</v>
      </c>
      <c r="B196" s="16" t="s">
        <v>49</v>
      </c>
      <c r="C196" s="37" t="n">
        <v>44510</v>
      </c>
      <c r="D196" s="38" t="n">
        <v>44581</v>
      </c>
      <c r="E196" s="17" t="n">
        <v>164.87</v>
      </c>
      <c r="F196" s="17" t="n">
        <v>137.836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47</v>
      </c>
      <c r="B197" s="16" t="s">
        <v>49</v>
      </c>
      <c r="C197" s="37" t="n">
        <v>44510</v>
      </c>
      <c r="D197" s="38" t="n">
        <v>44581</v>
      </c>
      <c r="E197" s="17" t="n">
        <v>164.265</v>
      </c>
      <c r="F197" s="17" t="n">
        <v>137.836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47</v>
      </c>
      <c r="B198" s="16" t="s">
        <v>49</v>
      </c>
      <c r="C198" s="37" t="n">
        <v>44510</v>
      </c>
      <c r="D198" s="38" t="n">
        <v>44581</v>
      </c>
      <c r="E198" s="17" t="n">
        <v>163.915</v>
      </c>
      <c r="F198" s="17" t="n">
        <v>137.836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47</v>
      </c>
      <c r="B199" s="16" t="s">
        <v>49</v>
      </c>
      <c r="C199" s="37" t="n">
        <v>44510</v>
      </c>
      <c r="D199" s="38" t="n">
        <v>44581</v>
      </c>
      <c r="E199" s="17" t="n">
        <v>164.02</v>
      </c>
      <c r="F199" s="17" t="n">
        <v>137.836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47</v>
      </c>
      <c r="B200" s="16" t="s">
        <v>49</v>
      </c>
      <c r="C200" s="37" t="n">
        <v>44510</v>
      </c>
      <c r="D200" s="38" t="n">
        <v>44581</v>
      </c>
      <c r="E200" s="17" t="n">
        <v>163.615</v>
      </c>
      <c r="F200" s="17" t="n">
        <v>137.836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47</v>
      </c>
      <c r="B201" s="16" t="s">
        <v>49</v>
      </c>
      <c r="C201" s="37" t="n">
        <v>44510</v>
      </c>
      <c r="D201" s="38" t="n">
        <v>44581</v>
      </c>
      <c r="E201" s="17" t="n">
        <v>163.47</v>
      </c>
      <c r="F201" s="17" t="n">
        <v>137.836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47</v>
      </c>
      <c r="B202" s="16" t="s">
        <v>49</v>
      </c>
      <c r="C202" s="37" t="n">
        <v>44538</v>
      </c>
      <c r="D202" s="38" t="n">
        <v>44581</v>
      </c>
      <c r="E202" s="17" t="n">
        <v>150.87</v>
      </c>
      <c r="F202" s="17" t="n">
        <v>137.836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47</v>
      </c>
      <c r="B203" s="16" t="s">
        <v>49</v>
      </c>
      <c r="C203" s="37" t="n">
        <v>44575</v>
      </c>
      <c r="D203" s="38" t="n">
        <v>44581</v>
      </c>
      <c r="E203" s="17" t="n">
        <v>144.12</v>
      </c>
      <c r="F203" s="17" t="n">
        <v>137.836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47</v>
      </c>
      <c r="B204" s="16" t="s">
        <v>49</v>
      </c>
      <c r="C204" s="37" t="n">
        <v>44579</v>
      </c>
      <c r="D204" s="38" t="n">
        <v>44581</v>
      </c>
      <c r="E204" s="17" t="n">
        <v>133.1633</v>
      </c>
      <c r="F204" s="17" t="n">
        <v>137.836</v>
      </c>
      <c r="G204" s="17" t="n">
        <v>3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47</v>
      </c>
      <c r="B205" s="16" t="s">
        <v>49</v>
      </c>
      <c r="C205" s="37" t="n">
        <v>44581</v>
      </c>
      <c r="D205" s="38" t="n">
        <v>44581</v>
      </c>
      <c r="E205" s="17" t="n">
        <v>137.614</v>
      </c>
      <c r="F205" s="17" t="n">
        <v>137.836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47</v>
      </c>
      <c r="B206" s="16" t="s">
        <v>49</v>
      </c>
      <c r="C206" s="37" t="n">
        <v>44581</v>
      </c>
      <c r="D206" s="38" t="n">
        <v>44581</v>
      </c>
      <c r="E206" s="17" t="n">
        <v>137.614</v>
      </c>
      <c r="F206" s="17" t="n">
        <v>138.1861</v>
      </c>
      <c r="G206" s="17" t="n">
        <v>15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47</v>
      </c>
      <c r="B207" s="16" t="s">
        <v>49</v>
      </c>
      <c r="C207" s="37" t="n">
        <v>44581</v>
      </c>
      <c r="D207" s="38" t="n">
        <v>44581</v>
      </c>
      <c r="E207" s="17" t="n">
        <v>137.914</v>
      </c>
      <c r="F207" s="17" t="n">
        <v>138.1861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47</v>
      </c>
      <c r="B208" s="16" t="s">
        <v>49</v>
      </c>
      <c r="C208" s="37" t="n">
        <v>44581</v>
      </c>
      <c r="D208" s="38" t="n">
        <v>44581</v>
      </c>
      <c r="E208" s="17" t="n">
        <v>137.914</v>
      </c>
      <c r="F208" s="17" t="n">
        <v>138.1861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47</v>
      </c>
      <c r="B209" s="16" t="s">
        <v>49</v>
      </c>
      <c r="C209" s="37" t="n">
        <v>44581</v>
      </c>
      <c r="D209" s="38" t="n">
        <v>44581</v>
      </c>
      <c r="E209" s="17" t="n">
        <v>137.914</v>
      </c>
      <c r="F209" s="17" t="n">
        <v>138.1861</v>
      </c>
      <c r="G209" s="17" t="n">
        <v>6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47</v>
      </c>
      <c r="B210" s="16" t="s">
        <v>49</v>
      </c>
      <c r="C210" s="37" t="n">
        <v>44581</v>
      </c>
      <c r="D210" s="38" t="n">
        <v>44581</v>
      </c>
      <c r="E210" s="17" t="n">
        <v>137.914</v>
      </c>
      <c r="F210" s="17" t="n">
        <v>138.185</v>
      </c>
      <c r="G210" s="17" t="n">
        <v>2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47</v>
      </c>
      <c r="B211" s="16" t="s">
        <v>49</v>
      </c>
      <c r="C211" s="37" t="n">
        <v>44581</v>
      </c>
      <c r="D211" s="38" t="n">
        <v>44581</v>
      </c>
      <c r="E211" s="17" t="n">
        <v>137.914</v>
      </c>
      <c r="F211" s="17" t="n">
        <v>138.1875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47</v>
      </c>
      <c r="B212" s="16" t="s">
        <v>49</v>
      </c>
      <c r="C212" s="37" t="n">
        <v>44581</v>
      </c>
      <c r="D212" s="38" t="n">
        <v>44581</v>
      </c>
      <c r="E212" s="17" t="n">
        <v>137.914</v>
      </c>
      <c r="F212" s="17" t="n">
        <v>138.1875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49</v>
      </c>
      <c r="C213" s="37" t="n">
        <v>44581</v>
      </c>
      <c r="D213" s="38" t="n">
        <v>44581</v>
      </c>
      <c r="E213" s="17" t="n">
        <v>137.914</v>
      </c>
      <c r="F213" s="17" t="n">
        <v>138.1867</v>
      </c>
      <c r="G213" s="17" t="n">
        <v>3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47</v>
      </c>
      <c r="B214" s="16" t="s">
        <v>49</v>
      </c>
      <c r="C214" s="37" t="n">
        <v>44581</v>
      </c>
      <c r="D214" s="38" t="n">
        <v>44581</v>
      </c>
      <c r="E214" s="17" t="n">
        <v>137.914</v>
      </c>
      <c r="F214" s="17" t="n">
        <v>138.486</v>
      </c>
      <c r="G214" s="17" t="n">
        <v>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47</v>
      </c>
      <c r="B215" s="16" t="s">
        <v>49</v>
      </c>
      <c r="C215" s="37" t="n">
        <v>44581</v>
      </c>
      <c r="D215" s="38" t="n">
        <v>44581</v>
      </c>
      <c r="E215" s="17" t="n">
        <v>137.914</v>
      </c>
      <c r="F215" s="17" t="n">
        <v>138.486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47</v>
      </c>
      <c r="B216" s="16" t="s">
        <v>49</v>
      </c>
      <c r="C216" s="37" t="n">
        <v>44581</v>
      </c>
      <c r="D216" s="38" t="n">
        <v>44581</v>
      </c>
      <c r="E216" s="17" t="n">
        <v>137.714</v>
      </c>
      <c r="F216" s="17" t="n">
        <v>138.486</v>
      </c>
      <c r="G216" s="17" t="n">
        <v>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47</v>
      </c>
      <c r="B217" s="16" t="s">
        <v>49</v>
      </c>
      <c r="C217" s="37" t="n">
        <v>44581</v>
      </c>
      <c r="D217" s="38" t="n">
        <v>44585</v>
      </c>
      <c r="E217" s="17" t="n">
        <v>137.714</v>
      </c>
      <c r="F217" s="17" t="n">
        <v>134.8363</v>
      </c>
      <c r="G217" s="17" t="n">
        <v>15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47</v>
      </c>
      <c r="B218" s="16" t="s">
        <v>49</v>
      </c>
      <c r="C218" s="37" t="n">
        <v>44582</v>
      </c>
      <c r="D218" s="38" t="n">
        <v>44585</v>
      </c>
      <c r="E218" s="17" t="n">
        <v>138.67</v>
      </c>
      <c r="F218" s="17" t="n">
        <v>134.8363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47</v>
      </c>
      <c r="B219" s="16" t="s">
        <v>49</v>
      </c>
      <c r="C219" s="37" t="n">
        <v>44582</v>
      </c>
      <c r="D219" s="38" t="n">
        <v>44585</v>
      </c>
      <c r="E219" s="17" t="n">
        <v>138.67</v>
      </c>
      <c r="F219" s="17" t="n">
        <v>134.8363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47</v>
      </c>
      <c r="B220" s="16" t="s">
        <v>49</v>
      </c>
      <c r="C220" s="37" t="n">
        <v>44585</v>
      </c>
      <c r="D220" s="38" t="n">
        <v>44585</v>
      </c>
      <c r="E220" s="17" t="n">
        <v>134.5636</v>
      </c>
      <c r="F220" s="17" t="n">
        <v>134.8363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</v>
      </c>
      <c r="B221" s="16" t="s">
        <v>49</v>
      </c>
      <c r="C221" s="37" t="n">
        <v>44585</v>
      </c>
      <c r="D221" s="38" t="n">
        <v>44585</v>
      </c>
      <c r="E221" s="17" t="n">
        <v>134.5636</v>
      </c>
      <c r="F221" s="17" t="n">
        <v>134.8364</v>
      </c>
      <c r="G221" s="17" t="n">
        <v>11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</v>
      </c>
      <c r="B222" s="16" t="s">
        <v>49</v>
      </c>
      <c r="C222" s="37" t="n">
        <v>44585</v>
      </c>
      <c r="D222" s="38" t="n">
        <v>44585</v>
      </c>
      <c r="E222" s="17" t="n">
        <v>134.5636</v>
      </c>
      <c r="F222" s="17" t="n">
        <v>134.83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</v>
      </c>
      <c r="B223" s="16" t="s">
        <v>49</v>
      </c>
      <c r="C223" s="37" t="n">
        <v>44585</v>
      </c>
      <c r="D223" s="38" t="n">
        <v>44585</v>
      </c>
      <c r="E223" s="17" t="n">
        <v>134.5636</v>
      </c>
      <c r="F223" s="17" t="n">
        <v>134.8363</v>
      </c>
      <c r="G223" s="17" t="n">
        <v>19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</v>
      </c>
      <c r="B224" s="16" t="s">
        <v>49</v>
      </c>
      <c r="C224" s="37" t="n">
        <v>44585</v>
      </c>
      <c r="D224" s="38" t="n">
        <v>44585</v>
      </c>
      <c r="E224" s="17" t="n">
        <v>134.5636</v>
      </c>
      <c r="F224" s="17" t="n">
        <v>129.48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47</v>
      </c>
      <c r="B225" s="16" t="s">
        <v>49</v>
      </c>
      <c r="C225" s="37" t="n">
        <v>44585</v>
      </c>
      <c r="D225" s="38" t="n">
        <v>44585</v>
      </c>
      <c r="E225" s="17" t="n">
        <v>134.5636</v>
      </c>
      <c r="F225" s="17" t="n">
        <v>129.48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47</v>
      </c>
      <c r="B226" s="16" t="s">
        <v>49</v>
      </c>
      <c r="C226" s="37" t="n">
        <v>44585</v>
      </c>
      <c r="D226" s="38" t="n">
        <v>44585</v>
      </c>
      <c r="E226" s="17" t="n">
        <v>134.5636</v>
      </c>
      <c r="F226" s="17" t="n">
        <v>129.4873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44271</v>
      </c>
      <c r="B2" s="6" t="n">
        <v>20000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44277</v>
      </c>
      <c r="B3" s="6" t="n">
        <v>500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44298</v>
      </c>
      <c r="B4" s="6" t="n">
        <v>-19.2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44298</v>
      </c>
      <c r="B5" s="6" t="n">
        <v>500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22.2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44302</v>
      </c>
      <c r="B7" s="6" t="n">
        <v>-66.44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44303</v>
      </c>
      <c r="B8" s="6" t="n">
        <v>-16.72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44306</v>
      </c>
      <c r="B9" s="6" t="n">
        <v>19.72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44312</v>
      </c>
      <c r="B10" s="6" t="n">
        <v>500</v>
      </c>
      <c r="C10" s="16" t="s">
        <v>71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75.68839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44323</v>
      </c>
      <c r="B12" s="6" t="n">
        <v>-57.3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-19.2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22.2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44330</v>
      </c>
      <c r="B15" s="6" t="n">
        <v>-246.5</v>
      </c>
      <c r="C15" s="16" t="s">
        <v>79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44333</v>
      </c>
      <c r="B16" s="6" t="n">
        <v>-16.72</v>
      </c>
      <c r="C16" s="16" t="s">
        <v>75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44333</v>
      </c>
      <c r="B17" s="6" t="n">
        <v>19.72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44347</v>
      </c>
      <c r="B18" s="6" t="n">
        <v>283.5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65.233885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44357</v>
      </c>
      <c r="B20" s="6" t="n">
        <v>500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44358</v>
      </c>
      <c r="B21" s="6" t="n">
        <v>-19.2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44358</v>
      </c>
      <c r="B22" s="6" t="n">
        <v>22.2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44363</v>
      </c>
      <c r="B23" s="6" t="n">
        <v>-45.36</v>
      </c>
      <c r="C23" s="16" t="s">
        <v>82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44363</v>
      </c>
      <c r="B24" s="6" t="n">
        <v>-16.72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44363</v>
      </c>
      <c r="B25" s="6" t="n">
        <v>52.36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44363</v>
      </c>
      <c r="B26" s="6" t="n">
        <v>19.72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44372</v>
      </c>
      <c r="B27" s="6" t="n">
        <v>500</v>
      </c>
      <c r="C27" s="16" t="s">
        <v>71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44382</v>
      </c>
      <c r="B28" s="6" t="n">
        <v>50000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44388</v>
      </c>
      <c r="B29" s="6" t="n">
        <v>-19.2</v>
      </c>
      <c r="C29" s="16" t="s">
        <v>72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44389</v>
      </c>
      <c r="B30" s="6" t="n">
        <v>22.2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44391</v>
      </c>
      <c r="B31" s="6" t="n">
        <v>-0.2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44392</v>
      </c>
      <c r="B32" s="6" t="n">
        <v>-49</v>
      </c>
      <c r="C32" s="16" t="s">
        <v>85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44393</v>
      </c>
      <c r="B33" s="6" t="n">
        <v>19.72</v>
      </c>
      <c r="C33" s="16" t="s">
        <v>76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44393</v>
      </c>
      <c r="B34" s="6" t="n">
        <v>-16.72</v>
      </c>
      <c r="C34" s="16" t="s">
        <v>75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44404</v>
      </c>
      <c r="B35" s="6" t="n">
        <v>49.31</v>
      </c>
      <c r="C35" s="16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44405</v>
      </c>
      <c r="B36" s="6" t="n">
        <v>0.7</v>
      </c>
      <c r="C36" s="16" t="s">
        <v>87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44406</v>
      </c>
      <c r="B37" s="6" t="n">
        <v>0.2</v>
      </c>
      <c r="C37" s="16" t="s">
        <v>88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44410</v>
      </c>
      <c r="B38" s="6" t="n">
        <v>1000</v>
      </c>
      <c r="C38" s="16" t="s">
        <v>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44412</v>
      </c>
      <c r="B39" s="6" t="n">
        <v>-18.36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44412</v>
      </c>
      <c r="B40" s="6" t="n">
        <v>21.36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44418</v>
      </c>
      <c r="B41" s="6" t="n">
        <v>-29.3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44419</v>
      </c>
      <c r="B42" s="6" t="n">
        <v>33.3</v>
      </c>
      <c r="C42" s="16" t="s">
        <v>73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44423</v>
      </c>
      <c r="B43" s="6" t="n">
        <v>-25.58</v>
      </c>
      <c r="C43" s="16" t="s">
        <v>92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44424</v>
      </c>
      <c r="B44" s="6" t="n">
        <v>29.58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44442</v>
      </c>
      <c r="B45" s="6" t="n">
        <v>-18.36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44442</v>
      </c>
      <c r="B46" s="6" t="n">
        <v>21.36</v>
      </c>
      <c r="C46" s="16" t="s">
        <v>90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44448</v>
      </c>
      <c r="B47" s="6" t="n">
        <v>-29.3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44448</v>
      </c>
      <c r="B48" s="6" t="n">
        <v>33.3</v>
      </c>
      <c r="C48" s="16" t="s">
        <v>73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44449</v>
      </c>
      <c r="B49" s="6" t="n">
        <v>-230.6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44449</v>
      </c>
      <c r="B50" s="6" t="n">
        <v>-114</v>
      </c>
      <c r="C50" s="16" t="s">
        <v>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44453</v>
      </c>
      <c r="B51" s="6" t="n">
        <v>-25.58</v>
      </c>
      <c r="C51" s="16" t="s">
        <v>92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44453</v>
      </c>
      <c r="B52" s="6" t="n">
        <v>29.58</v>
      </c>
      <c r="C52" s="16" t="s">
        <v>76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44454</v>
      </c>
      <c r="B53" s="6" t="n">
        <v>-68.54</v>
      </c>
      <c r="C53" s="16" t="s">
        <v>95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44454</v>
      </c>
      <c r="B54" s="6" t="n">
        <v>78.54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44463</v>
      </c>
      <c r="B55" s="6" t="n">
        <v>800</v>
      </c>
      <c r="C55" s="16" t="s">
        <v>71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44466</v>
      </c>
      <c r="B56" s="6" t="n">
        <v>129.954418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44472</v>
      </c>
      <c r="B57" s="6" t="n">
        <v>-18.36</v>
      </c>
      <c r="C57" s="16" t="s">
        <v>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44473</v>
      </c>
      <c r="B58" s="6" t="n">
        <v>21.36</v>
      </c>
      <c r="C58" s="16" t="s">
        <v>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44474</v>
      </c>
      <c r="B59" s="6" t="n">
        <v>262.52604</v>
      </c>
      <c r="C59" s="16" t="s">
        <v>97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44477</v>
      </c>
      <c r="B60" s="6" t="n">
        <v>500</v>
      </c>
      <c r="C60" s="16" t="s">
        <v>71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44478</v>
      </c>
      <c r="B61" s="6" t="n">
        <v>-29.3</v>
      </c>
      <c r="C61" s="16" t="s">
        <v>91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44480</v>
      </c>
      <c r="B62" s="6" t="n">
        <v>33.3</v>
      </c>
      <c r="C62" s="16" t="s">
        <v>73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44481</v>
      </c>
      <c r="B63" s="6" t="n">
        <v>-184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44483</v>
      </c>
      <c r="B64" s="6" t="n">
        <v>-25.58</v>
      </c>
      <c r="C64" s="16" t="s">
        <v>92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44483</v>
      </c>
      <c r="B65" s="6" t="n">
        <v>29.58</v>
      </c>
      <c r="C65" s="16" t="s">
        <v>76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44491</v>
      </c>
      <c r="B66" s="6" t="n">
        <v>185</v>
      </c>
      <c r="C66" s="16" t="s">
        <v>99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44502</v>
      </c>
      <c r="B67" s="6" t="n">
        <v>-18.36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44502</v>
      </c>
      <c r="B68" s="6" t="n">
        <v>21.36</v>
      </c>
      <c r="C68" s="16" t="s">
        <v>90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44508</v>
      </c>
      <c r="B69" s="6" t="n">
        <v>-29.3</v>
      </c>
      <c r="C69" s="16" t="s">
        <v>91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44508</v>
      </c>
      <c r="B70" s="6" t="n">
        <v>33.3</v>
      </c>
      <c r="C70" s="16" t="s">
        <v>73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44510</v>
      </c>
      <c r="B71" s="6" t="n">
        <v>500</v>
      </c>
      <c r="C71" s="16" t="s">
        <v>71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44513</v>
      </c>
      <c r="B72" s="6" t="n">
        <v>-25.58</v>
      </c>
      <c r="C72" s="16" t="s">
        <v>92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44515</v>
      </c>
      <c r="B73" s="6" t="n">
        <v>29.58</v>
      </c>
      <c r="C73" s="16" t="s">
        <v>76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44532</v>
      </c>
      <c r="B74" s="6" t="n">
        <v>-18.36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44532</v>
      </c>
      <c r="B75" s="6" t="n">
        <v>21.36</v>
      </c>
      <c r="C75" s="16" t="s">
        <v>90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44538</v>
      </c>
      <c r="B76" s="6" t="n">
        <v>-29.3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44538</v>
      </c>
      <c r="B77" s="6" t="n">
        <v>33.3</v>
      </c>
      <c r="C77" s="16" t="s">
        <v>73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44543</v>
      </c>
      <c r="B78" s="6" t="n">
        <v>29.58</v>
      </c>
      <c r="C78" s="16" t="s">
        <v>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44543</v>
      </c>
      <c r="B79" s="6" t="n">
        <v>500</v>
      </c>
      <c r="C79" s="16" t="s">
        <v>71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44543</v>
      </c>
      <c r="B80" s="6" t="n">
        <v>-25.58</v>
      </c>
      <c r="C80" s="16" t="s">
        <v>92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44545</v>
      </c>
      <c r="B81" s="6" t="n">
        <v>-68.54</v>
      </c>
      <c r="C81" s="16" t="s">
        <v>95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44545</v>
      </c>
      <c r="B82" s="6" t="n">
        <v>78.54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44562</v>
      </c>
      <c r="B83" s="6" t="n">
        <v>-18.36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44568</v>
      </c>
      <c r="B84" s="6" t="n">
        <v>-29.3</v>
      </c>
      <c r="C84" s="16" t="s">
        <v>91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44571</v>
      </c>
      <c r="B85" s="6" t="n">
        <v>21.36</v>
      </c>
      <c r="C85" s="16" t="s">
        <v>90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44571</v>
      </c>
      <c r="B86" s="6" t="n">
        <v>33.3</v>
      </c>
      <c r="C86" s="16" t="s">
        <v>73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44573</v>
      </c>
      <c r="B87" s="6" t="n">
        <v>-25.58</v>
      </c>
      <c r="C87" s="16" t="s">
        <v>92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44573</v>
      </c>
      <c r="B88" s="6" t="n">
        <v>29.58</v>
      </c>
      <c r="C88" s="16" t="s">
        <v>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44586</v>
      </c>
      <c r="B89" s="6" t="n">
        <v>500</v>
      </c>
      <c r="C89" s="16" t="s">
        <v>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44592</v>
      </c>
      <c r="B90" s="6" t="n">
        <v>-18.36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44592</v>
      </c>
      <c r="B91" s="6" t="n">
        <v>21.36</v>
      </c>
      <c r="C91" s="16" t="s">
        <v>90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44598</v>
      </c>
      <c r="B92" s="6" t="n">
        <v>-29.3</v>
      </c>
      <c r="C92" s="16" t="s">
        <v>91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44599</v>
      </c>
      <c r="B93" s="6" t="n">
        <v>-29.3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44599</v>
      </c>
      <c r="B94" s="6" t="n">
        <v>33.3</v>
      </c>
      <c r="C94" s="16" t="s">
        <v>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44603</v>
      </c>
      <c r="B95" s="6" t="n">
        <v>-25.58</v>
      </c>
      <c r="C95" s="16" t="s">
        <v>92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44603</v>
      </c>
      <c r="B96" s="6" t="n">
        <v>29.58</v>
      </c>
      <c r="C96" s="16" t="s">
        <v>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44606</v>
      </c>
      <c r="B97" s="6" t="n">
        <v>500</v>
      </c>
      <c r="C97" s="16" t="s">
        <v>71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44622</v>
      </c>
      <c r="B98" s="6" t="n">
        <v>-18.36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44628</v>
      </c>
      <c r="B99" s="6" t="n">
        <v>-29.3</v>
      </c>
      <c r="C99" s="16" t="s">
        <v>91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44633</v>
      </c>
      <c r="B100" s="6" t="n">
        <v>-25.58</v>
      </c>
      <c r="C100" s="16" t="s">
        <v>92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44636</v>
      </c>
      <c r="B101" s="6" t="n">
        <v>-68.54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44652</v>
      </c>
      <c r="B102" s="6" t="n">
        <v>-18.36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44658</v>
      </c>
      <c r="B103" s="6" t="n">
        <v>-29.3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44663</v>
      </c>
      <c r="B104" s="6" t="n">
        <v>-25.58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44663</v>
      </c>
      <c r="B105" s="6" t="n">
        <v>-136.95</v>
      </c>
      <c r="C105" s="16" t="s">
        <v>100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44682</v>
      </c>
      <c r="B106" s="6" t="n">
        <v>-18.36</v>
      </c>
      <c r="C106" s="16" t="s">
        <v>89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44688</v>
      </c>
      <c r="B107" s="6" t="n">
        <v>-29.3</v>
      </c>
      <c r="C107" s="16" t="s">
        <v>91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44693</v>
      </c>
      <c r="B108" s="6" t="n">
        <v>-25.58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44718</v>
      </c>
      <c r="B109" s="6" t="n">
        <v>-29.3</v>
      </c>
      <c r="C109" s="16" t="s">
        <v>91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44723</v>
      </c>
      <c r="B110" s="6" t="n">
        <v>-25.58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44727</v>
      </c>
      <c r="B111" s="6" t="n">
        <v>-68.54</v>
      </c>
      <c r="C111" s="16" t="s">
        <v>95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44748</v>
      </c>
      <c r="B112" s="6" t="n">
        <v>-29.3</v>
      </c>
      <c r="C112" s="16" t="s">
        <v>91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44753</v>
      </c>
      <c r="B113" s="6" t="n">
        <v>-336.21</v>
      </c>
      <c r="C113" s="16" t="s">
        <v>101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44753</v>
      </c>
      <c r="B114" s="6" t="n">
        <v>-25.58</v>
      </c>
      <c r="C114" s="16" t="s">
        <v>92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44754</v>
      </c>
      <c r="B115" s="6" t="n">
        <v>-589</v>
      </c>
      <c r="C115" s="16" t="s">
        <v>102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44778</v>
      </c>
      <c r="B116" s="6" t="n">
        <v>-29.3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44783</v>
      </c>
      <c r="B117" s="6" t="n">
        <v>-25.58</v>
      </c>
      <c r="C117" s="16" t="s">
        <v>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44808</v>
      </c>
      <c r="B118" s="6" t="n">
        <v>-29.3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44813</v>
      </c>
      <c r="B119" s="6" t="n">
        <v>-25.58</v>
      </c>
      <c r="C119" s="16" t="s">
        <v>92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44818</v>
      </c>
      <c r="B120" s="6" t="n">
        <v>-68.54</v>
      </c>
      <c r="C120" s="16" t="s">
        <v>95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44838</v>
      </c>
      <c r="B121" s="6" t="n">
        <v>-29.3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44843</v>
      </c>
      <c r="B122" s="6" t="n">
        <v>-25.58</v>
      </c>
      <c r="C122" s="16" t="s">
        <v>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44845</v>
      </c>
      <c r="B123" s="6" t="n">
        <v>-2663.8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44868</v>
      </c>
      <c r="B124" s="6" t="n">
        <v>-29.3</v>
      </c>
      <c r="C124" s="16" t="s">
        <v>91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44873</v>
      </c>
      <c r="B125" s="6" t="n">
        <v>-25.58</v>
      </c>
      <c r="C125" s="16" t="s">
        <v>92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44898</v>
      </c>
      <c r="B126" s="6" t="n">
        <v>-29.3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44903</v>
      </c>
      <c r="B127" s="6" t="n">
        <v>-25.58</v>
      </c>
      <c r="C127" s="16" t="s">
        <v>92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44909</v>
      </c>
      <c r="B128" s="6" t="n">
        <v>-68.54</v>
      </c>
      <c r="C128" s="16" t="s">
        <v>95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44928</v>
      </c>
      <c r="B129" s="6" t="n">
        <v>-29.3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44933</v>
      </c>
      <c r="B130" s="6" t="n">
        <v>-25.58</v>
      </c>
      <c r="C130" s="16" t="s">
        <v>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44958</v>
      </c>
      <c r="B131" s="6" t="n">
        <v>-29.3</v>
      </c>
      <c r="C131" s="16" t="s">
        <v>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44963</v>
      </c>
      <c r="B132" s="6" t="n">
        <v>-25.58</v>
      </c>
      <c r="C132" s="16" t="s">
        <v>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44988</v>
      </c>
      <c r="B133" s="6" t="n">
        <v>-29.3</v>
      </c>
      <c r="C133" s="16" t="s">
        <v>91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44993</v>
      </c>
      <c r="B134" s="6" t="n">
        <v>-25.58</v>
      </c>
      <c r="C134" s="16" t="s">
        <v>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45000</v>
      </c>
      <c r="B135" s="6" t="n">
        <v>-68.54</v>
      </c>
      <c r="C135" s="16" t="s">
        <v>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45018</v>
      </c>
      <c r="B136" s="6" t="n">
        <v>-29.3</v>
      </c>
      <c r="C136" s="16" t="s">
        <v>91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45023</v>
      </c>
      <c r="B137" s="6" t="n">
        <v>-25.58</v>
      </c>
      <c r="C137" s="16" t="s">
        <v>92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45043</v>
      </c>
      <c r="B138" s="6" t="n">
        <v>-158.36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45048</v>
      </c>
      <c r="B139" s="6" t="n">
        <v>-29.3</v>
      </c>
      <c r="C139" s="16" t="s">
        <v>91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45053</v>
      </c>
      <c r="B140" s="6" t="n">
        <v>-25.58</v>
      </c>
      <c r="C140" s="16" t="s">
        <v>92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45078</v>
      </c>
      <c r="B141" s="6" t="n">
        <v>-29.3</v>
      </c>
      <c r="C141" s="16" t="s">
        <v>91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45083</v>
      </c>
      <c r="B142" s="6" t="n">
        <v>-25.58</v>
      </c>
      <c r="C142" s="16" t="s">
        <v>92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45091</v>
      </c>
      <c r="B143" s="6" t="n">
        <v>-68.54</v>
      </c>
      <c r="C143" s="16" t="s">
        <v>95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45093</v>
      </c>
      <c r="B144" s="6" t="n">
        <v>-126.2</v>
      </c>
      <c r="C144" s="16" t="s">
        <v>105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45106</v>
      </c>
      <c r="B145" s="6" t="n">
        <v>-596.8</v>
      </c>
      <c r="C145" s="16" t="s">
        <v>106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45108</v>
      </c>
      <c r="B146" s="6" t="n">
        <v>-29.3</v>
      </c>
      <c r="C146" s="16" t="s">
        <v>91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45113</v>
      </c>
      <c r="B147" s="6" t="n">
        <v>-25.58</v>
      </c>
      <c r="C147" s="16" t="s">
        <v>92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45117</v>
      </c>
      <c r="B148" s="6" t="n">
        <v>-202.3</v>
      </c>
      <c r="C148" s="16" t="s">
        <v>107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45138</v>
      </c>
      <c r="B149" s="6" t="n">
        <v>-29.3</v>
      </c>
      <c r="C149" s="16" t="s">
        <v>91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45143</v>
      </c>
      <c r="B150" s="6" t="n">
        <v>-25.58</v>
      </c>
      <c r="C150" s="16" t="s">
        <v>92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45168</v>
      </c>
      <c r="B151" s="6" t="n">
        <v>-29.3</v>
      </c>
      <c r="C151" s="16" t="s">
        <v>91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45173</v>
      </c>
      <c r="B152" s="6" t="n">
        <v>-25.58</v>
      </c>
      <c r="C152" s="16" t="s">
        <v>92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45181</v>
      </c>
      <c r="B153" s="6" t="n">
        <v>-1200</v>
      </c>
      <c r="C153" s="16" t="s">
        <v>108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45182</v>
      </c>
      <c r="B154" s="6" t="n">
        <v>-68.54</v>
      </c>
      <c r="C154" s="16" t="s">
        <v>95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45191</v>
      </c>
      <c r="B155" s="6" t="n">
        <v>-166.6</v>
      </c>
      <c r="C155" s="16" t="s">
        <v>109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45192</v>
      </c>
      <c r="B156" s="6" t="n">
        <v>-18.36</v>
      </c>
      <c r="C156" s="16" t="s">
        <v>89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45198</v>
      </c>
      <c r="B157" s="6" t="n">
        <v>-29.3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45203</v>
      </c>
      <c r="B158" s="6" t="n">
        <v>-25.58</v>
      </c>
      <c r="C158" s="16" t="s">
        <v>92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45221</v>
      </c>
      <c r="B159" s="6" t="n">
        <v>-166.6</v>
      </c>
      <c r="C159" s="16" t="s">
        <v>109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45222</v>
      </c>
      <c r="B160" s="6" t="n">
        <v>-16.58</v>
      </c>
      <c r="C160" s="16" t="s">
        <v>110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45227</v>
      </c>
      <c r="B161" s="6" t="n">
        <v>-500.1</v>
      </c>
      <c r="C161" s="16" t="s">
        <v>111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45228</v>
      </c>
      <c r="B162" s="6" t="n">
        <v>-29.3</v>
      </c>
      <c r="C162" s="16" t="s">
        <v>91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45233</v>
      </c>
      <c r="B163" s="6" t="n">
        <v>-25.58</v>
      </c>
      <c r="C163" s="16" t="s">
        <v>92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45251</v>
      </c>
      <c r="B164" s="6" t="n">
        <v>-166.6</v>
      </c>
      <c r="C164" s="16" t="s">
        <v>109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45252</v>
      </c>
      <c r="B165" s="6" t="n">
        <v>-15.8</v>
      </c>
      <c r="C165" s="16" t="s">
        <v>112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45257</v>
      </c>
      <c r="B166" s="6" t="n">
        <v>-500.1</v>
      </c>
      <c r="C166" s="16" t="s">
        <v>111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45258</v>
      </c>
      <c r="B167" s="6" t="n">
        <v>-23.75</v>
      </c>
      <c r="C167" s="16" t="s">
        <v>113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45263</v>
      </c>
      <c r="B168" s="6" t="n">
        <v>-25.58</v>
      </c>
      <c r="C168" s="16" t="s">
        <v>92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45272</v>
      </c>
      <c r="B169" s="6" t="n">
        <v>-900</v>
      </c>
      <c r="C169" s="16" t="s">
        <v>114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45273</v>
      </c>
      <c r="B170" s="6" t="n">
        <v>-41.13</v>
      </c>
      <c r="C170" s="16" t="s">
        <v>115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45281</v>
      </c>
      <c r="B171" s="6" t="n">
        <v>-166.6</v>
      </c>
      <c r="C171" s="16" t="s">
        <v>109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45282</v>
      </c>
      <c r="B172" s="6" t="n">
        <v>-14.02</v>
      </c>
      <c r="C172" s="16" t="s">
        <v>116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45287</v>
      </c>
      <c r="B173" s="6" t="n">
        <v>-500.1</v>
      </c>
      <c r="C173" s="16" t="s">
        <v>111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45288</v>
      </c>
      <c r="B174" s="6" t="n">
        <v>-19.2</v>
      </c>
      <c r="C174" s="16" t="s">
        <v>117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45293</v>
      </c>
      <c r="B175" s="6" t="n">
        <v>-25.58</v>
      </c>
      <c r="C175" s="16" t="s">
        <v>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45311</v>
      </c>
      <c r="B176" s="6" t="n">
        <v>-166.6</v>
      </c>
      <c r="C176" s="16" t="s">
        <v>109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45312</v>
      </c>
      <c r="B177" s="6" t="n">
        <v>-12.24</v>
      </c>
      <c r="C177" s="16" t="s">
        <v>118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45317</v>
      </c>
      <c r="B178" s="6" t="n">
        <v>-500.1</v>
      </c>
      <c r="C178" s="16" t="s">
        <v>111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45318</v>
      </c>
      <c r="B179" s="6" t="n">
        <v>-14.65</v>
      </c>
      <c r="C179" s="16" t="s">
        <v>119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45323</v>
      </c>
      <c r="B180" s="6" t="n">
        <v>-25.58</v>
      </c>
      <c r="C180" s="16" t="s">
        <v>92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45341</v>
      </c>
      <c r="B181" s="6" t="n">
        <v>-166.6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45342</v>
      </c>
      <c r="B182" s="6" t="n">
        <v>-10.46</v>
      </c>
      <c r="C182" s="16" t="s">
        <v>120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45347</v>
      </c>
      <c r="B183" s="6" t="n">
        <v>-500.1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45348</v>
      </c>
      <c r="B184" s="6" t="n">
        <v>-10.1</v>
      </c>
      <c r="C184" s="16" t="s">
        <v>121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45353</v>
      </c>
      <c r="B185" s="6" t="n">
        <v>-25.58</v>
      </c>
      <c r="C185" s="16" t="s">
        <v>92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45363</v>
      </c>
      <c r="B186" s="6" t="n">
        <v>-900</v>
      </c>
      <c r="C186" s="16" t="s">
        <v>114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45364</v>
      </c>
      <c r="B187" s="6" t="n">
        <v>-20.55</v>
      </c>
      <c r="C187" s="16" t="s">
        <v>122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45365</v>
      </c>
      <c r="B188" s="6" t="n">
        <v>-137.32</v>
      </c>
      <c r="C188" s="16" t="s">
        <v>123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45371</v>
      </c>
      <c r="B189" s="6" t="n">
        <v>-166.6</v>
      </c>
      <c r="C189" s="16" t="s">
        <v>109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45372</v>
      </c>
      <c r="B190" s="6" t="n">
        <v>-9.68</v>
      </c>
      <c r="C190" s="16" t="s">
        <v>124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45377</v>
      </c>
      <c r="B191" s="6" t="n">
        <v>-499.5</v>
      </c>
      <c r="C191" s="16" t="s">
        <v>125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45378</v>
      </c>
      <c r="B192" s="6" t="n">
        <v>-4.55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45383</v>
      </c>
      <c r="B193" s="6" t="n">
        <v>-25.58</v>
      </c>
      <c r="C193" s="16" t="s">
        <v>92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45393</v>
      </c>
      <c r="B194" s="6" t="n">
        <v>-136.1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45401</v>
      </c>
      <c r="B195" s="6" t="n">
        <v>-166.6</v>
      </c>
      <c r="C195" s="16" t="s">
        <v>109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45402</v>
      </c>
      <c r="B196" s="6" t="n">
        <v>-7.9</v>
      </c>
      <c r="C196" s="16" t="s">
        <v>128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45413</v>
      </c>
      <c r="B197" s="6" t="n">
        <v>-25.58</v>
      </c>
      <c r="C197" s="16" t="s">
        <v>92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45431</v>
      </c>
      <c r="B198" s="6" t="n">
        <v>-166.6</v>
      </c>
      <c r="C198" s="16" t="s">
        <v>109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45432</v>
      </c>
      <c r="B199" s="6" t="n">
        <v>-6.12</v>
      </c>
      <c r="C199" s="16" t="s">
        <v>129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45443</v>
      </c>
      <c r="B200" s="6" t="n">
        <v>-25.58</v>
      </c>
      <c r="C200" s="16" t="s">
        <v>92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-452.5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45461</v>
      </c>
      <c r="B202" s="6" t="n">
        <v>-166.6</v>
      </c>
      <c r="C202" s="16" t="s">
        <v>109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45462</v>
      </c>
      <c r="B203" s="6" t="n">
        <v>-4.34</v>
      </c>
      <c r="C203" s="16" t="s">
        <v>131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45473</v>
      </c>
      <c r="B204" s="6" t="n">
        <v>-25.58</v>
      </c>
      <c r="C204" s="16" t="s">
        <v>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45489</v>
      </c>
      <c r="B205" s="6" t="n">
        <v>-609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45491</v>
      </c>
      <c r="B206" s="6" t="n">
        <v>-166.6</v>
      </c>
      <c r="C206" s="16" t="s">
        <v>109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45492</v>
      </c>
      <c r="B207" s="6" t="n">
        <v>-3.56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45503</v>
      </c>
      <c r="B208" s="6" t="n">
        <v>-25.58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45521</v>
      </c>
      <c r="B209" s="6" t="n">
        <v>-167.4</v>
      </c>
      <c r="C209" s="16" t="s">
        <v>134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45522</v>
      </c>
      <c r="B210" s="6" t="n">
        <v>-1.78</v>
      </c>
      <c r="C210" s="16" t="s">
        <v>135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45533</v>
      </c>
      <c r="B211" s="6" t="n">
        <v>-25.58</v>
      </c>
      <c r="C211" s="16" t="s">
        <v>92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45563</v>
      </c>
      <c r="B212" s="6" t="n">
        <v>-25.58</v>
      </c>
      <c r="C212" s="16" t="s">
        <v>92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</v>
      </c>
      <c r="B213" s="6" t="n">
        <v>-25.58</v>
      </c>
      <c r="C213" s="16" t="s">
        <v>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45623</v>
      </c>
      <c r="B214" s="6" t="n">
        <v>-25.58</v>
      </c>
      <c r="C214" s="16" t="s">
        <v>92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45653</v>
      </c>
      <c r="B215" s="6" t="n">
        <v>-25.58</v>
      </c>
      <c r="C215" s="16" t="s">
        <v>92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45683</v>
      </c>
      <c r="B216" s="6" t="n">
        <v>-25.58</v>
      </c>
      <c r="C216" s="16" t="s">
        <v>92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45713</v>
      </c>
      <c r="B217" s="6" t="n">
        <v>-25.58</v>
      </c>
      <c r="C217" s="16" t="s">
        <v>92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45742</v>
      </c>
      <c r="B218" s="6" t="n">
        <v>-249.9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45743</v>
      </c>
      <c r="B219" s="6" t="n">
        <v>-25.58</v>
      </c>
      <c r="C219" s="16" t="s">
        <v>92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45758</v>
      </c>
      <c r="B220" s="6" t="n">
        <v>-68.86</v>
      </c>
      <c r="C220" s="16" t="s">
        <v>137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45772</v>
      </c>
      <c r="B221" s="6" t="n">
        <v>-249.9</v>
      </c>
      <c r="C221" s="16" t="s">
        <v>136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45773</v>
      </c>
      <c r="B222" s="6" t="n">
        <v>-23.12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45802</v>
      </c>
      <c r="B223" s="6" t="n">
        <v>-249.9</v>
      </c>
      <c r="C223" s="16" t="s">
        <v>136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45803</v>
      </c>
      <c r="B224" s="6" t="n">
        <v>-21.66</v>
      </c>
      <c r="C224" s="16" t="s">
        <v>139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45832</v>
      </c>
      <c r="B225" s="6" t="n">
        <v>-249.9</v>
      </c>
      <c r="C225" s="16" t="s">
        <v>136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45833</v>
      </c>
      <c r="B226" s="6" t="n">
        <v>-19.2</v>
      </c>
      <c r="C226" s="16" t="s">
        <v>140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45845</v>
      </c>
      <c r="B227" s="6" t="n">
        <v>-609</v>
      </c>
      <c r="C227" s="16" t="s">
        <v>132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45848</v>
      </c>
      <c r="B228" s="6" t="n">
        <v>-681.3</v>
      </c>
      <c r="C228" s="16" t="s">
        <v>141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45849</v>
      </c>
      <c r="B229" s="6" t="n">
        <v>-222.8</v>
      </c>
      <c r="C229" s="16" t="s">
        <v>142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45862</v>
      </c>
      <c r="B230" s="6" t="n">
        <v>-249.9</v>
      </c>
      <c r="C230" s="16" t="s">
        <v>136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45863</v>
      </c>
      <c r="B231" s="6" t="n">
        <v>-16.74</v>
      </c>
      <c r="C231" s="16" t="s">
        <v>143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45892</v>
      </c>
      <c r="B232" s="6" t="n">
        <v>-249.9</v>
      </c>
      <c r="C232" s="16" t="s">
        <v>136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45893</v>
      </c>
      <c r="B233" s="6" t="n">
        <v>-15.28</v>
      </c>
      <c r="C233" s="16" t="s">
        <v>144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45922</v>
      </c>
      <c r="B234" s="6" t="n">
        <v>-249.9</v>
      </c>
      <c r="C234" s="16" t="s">
        <v>136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45923</v>
      </c>
      <c r="B235" s="6" t="n">
        <v>-12.79</v>
      </c>
      <c r="C235" s="16" t="s">
        <v>145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45952</v>
      </c>
      <c r="B236" s="6" t="n">
        <v>-249.9</v>
      </c>
      <c r="C236" s="16" t="s">
        <v>136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45953</v>
      </c>
      <c r="B237" s="6" t="n">
        <v>-10.33</v>
      </c>
      <c r="C237" s="16" t="s">
        <v>146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45966</v>
      </c>
      <c r="B238" s="6" t="n">
        <v>-208.27</v>
      </c>
      <c r="C238" s="16" t="s">
        <v>147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45982</v>
      </c>
      <c r="B239" s="6" t="n">
        <v>-249.9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45983</v>
      </c>
      <c r="B240" s="6" t="n">
        <v>-8.87</v>
      </c>
      <c r="C240" s="16" t="s">
        <v>148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46012</v>
      </c>
      <c r="B241" s="6" t="n">
        <v>-249.9</v>
      </c>
      <c r="C241" s="16" t="s">
        <v>136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46013</v>
      </c>
      <c r="B242" s="6" t="n">
        <v>-6.41</v>
      </c>
      <c r="C242" s="16" t="s">
        <v>149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46042</v>
      </c>
      <c r="B243" s="6" t="n">
        <v>-249.9</v>
      </c>
      <c r="C243" s="16" t="s">
        <v>136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46043</v>
      </c>
      <c r="B244" s="6" t="n">
        <v>-3.95</v>
      </c>
      <c r="C244" s="16" t="s">
        <v>150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46072</v>
      </c>
      <c r="B245" s="6" t="n">
        <v>-251.1</v>
      </c>
      <c r="C245" s="16" t="s">
        <v>151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46073</v>
      </c>
      <c r="B246" s="6" t="n">
        <v>-2.49</v>
      </c>
      <c r="C246" s="16" t="s">
        <v>152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2" t="n">
        <v>46078</v>
      </c>
      <c r="B247" s="5" t="n">
        <v>-33361.19</v>
      </c>
      <c r="C247" s="14" t="s">
        <v>153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/>
      <c r="B248" s="9" t="s">
        <f>=XIRR(B2:B247,A2:A247)</f>
      </c>
      <c r="C248" s="16" t="s">
        <v>154</v>
      </c>
      <c r="D248" s="16"/>
      <c r="E248" s="16"/>
      <c r="F248" s="7"/>
      <c r="G248" s="2" t="s">
        <v>155</v>
      </c>
      <c r="H248" s="6" t="s">
        <f>=SUM(I2:H247)/365</f>
      </c>
    </row>
    <row collapsed="false" customFormat="false" customHeight="false" hidden="false" ht="12.1" outlineLevel="0" r="249">
      <c r="A249" s="13"/>
      <c r="B249" s="5" t="s">
        <f>=-SUM(B2:B247)</f>
      </c>
      <c r="C249" s="16" t="s">
        <v>156</v>
      </c>
      <c r="D249" s="16"/>
      <c r="E249" s="16"/>
      <c r="F249" s="7"/>
      <c r="G249" s="14" t="s">
        <v>157</v>
      </c>
      <c r="H249" s="9" t="s">
        <f>=B249/H248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44277</v>
      </c>
      <c r="B2" s="6" t="n">
        <v>2231.34</v>
      </c>
      <c r="C2" s="0" t="s">
        <v>158</v>
      </c>
      <c r="D2" s="11" t="n">
        <v>44277</v>
      </c>
      <c r="E2" s="6" t="n">
        <v>1684.91</v>
      </c>
      <c r="F2" s="0" t="s">
        <v>158</v>
      </c>
      <c r="G2" s="11" t="n">
        <v>44396</v>
      </c>
      <c r="H2" s="6" t="n">
        <v>3167.89</v>
      </c>
      <c r="I2" s="0" t="s">
        <v>158</v>
      </c>
      <c r="J2" s="11" t="n">
        <v>44285</v>
      </c>
      <c r="K2" s="6" t="n">
        <v>1473.58</v>
      </c>
      <c r="L2" s="0" t="s">
        <v>158</v>
      </c>
      <c r="M2" s="11" t="n">
        <v>44463</v>
      </c>
      <c r="N2" s="6" t="n">
        <v>860.52</v>
      </c>
      <c r="O2" s="0" t="s">
        <v>158</v>
      </c>
      <c r="P2" s="11" t="n">
        <v>44434</v>
      </c>
      <c r="Q2" s="6" t="n">
        <v>923.55</v>
      </c>
      <c r="R2" s="0" t="s">
        <v>158</v>
      </c>
      <c r="S2" s="11" t="n">
        <v>45705</v>
      </c>
      <c r="T2" s="6" t="n">
        <v>3028.76</v>
      </c>
      <c r="U2" s="0" t="s">
        <v>159</v>
      </c>
      <c r="V2" s="11" t="n">
        <v>44382</v>
      </c>
      <c r="W2" s="6" t="n">
        <v>2230.33</v>
      </c>
      <c r="X2" s="0" t="s">
        <v>158</v>
      </c>
      <c r="Y2" s="11" t="n">
        <v>44301</v>
      </c>
      <c r="Z2" s="6" t="n">
        <v>1857.12</v>
      </c>
      <c r="AA2" s="0" t="s">
        <v>158</v>
      </c>
      <c r="AB2" s="11" t="n">
        <v>44497</v>
      </c>
      <c r="AC2" s="6" t="n">
        <v>164.87</v>
      </c>
      <c r="AD2" s="0" t="s">
        <v>158</v>
      </c>
      <c r="AE2" s="11" t="n">
        <v>44280</v>
      </c>
      <c r="AF2" s="6" t="n">
        <v>111.945645</v>
      </c>
      <c r="AG2" s="0" t="s">
        <v>158</v>
      </c>
      <c r="AH2" s="11" t="n">
        <v>44399</v>
      </c>
      <c r="AI2" s="6" t="n">
        <v>204.84</v>
      </c>
      <c r="AJ2" s="0" t="s">
        <v>158</v>
      </c>
    </row>
    <row collapsed="false" customFormat="false" customHeight="false" hidden="false" ht="12.1" outlineLevel="0" r="3">
      <c r="A3" s="11" t="n">
        <v>44287</v>
      </c>
      <c r="B3" s="6" t="n">
        <v>-2303.32</v>
      </c>
      <c r="C3" s="0" t="s">
        <v>160</v>
      </c>
      <c r="D3" s="11" t="n">
        <v>44277</v>
      </c>
      <c r="E3" s="6" t="n">
        <v>1683.51</v>
      </c>
      <c r="F3" s="0" t="s">
        <v>158</v>
      </c>
      <c r="G3" s="11" t="n">
        <v>44396</v>
      </c>
      <c r="H3" s="6" t="n">
        <v>3167.89</v>
      </c>
      <c r="I3" s="0" t="s">
        <v>158</v>
      </c>
      <c r="J3" s="11" t="n">
        <v>44323</v>
      </c>
      <c r="K3" s="6" t="n">
        <v>-57.3</v>
      </c>
      <c r="L3" s="0" t="s">
        <v>78</v>
      </c>
      <c r="M3" s="11" t="n">
        <v>44480</v>
      </c>
      <c r="N3" s="6" t="n">
        <v>841.51</v>
      </c>
      <c r="O3" s="0" t="s">
        <v>158</v>
      </c>
      <c r="P3" s="11" t="n">
        <v>44449</v>
      </c>
      <c r="Q3" s="6" t="n">
        <v>939.56</v>
      </c>
      <c r="R3" s="0" t="s">
        <v>158</v>
      </c>
      <c r="S3" s="11" t="n">
        <v>46078</v>
      </c>
      <c r="T3" s="8" t="s">
        <f>=-Портфель!J8</f>
      </c>
      <c r="U3" s="0" t="s">
        <v>161</v>
      </c>
      <c r="V3" s="11" t="n">
        <v>44586</v>
      </c>
      <c r="W3" s="6" t="n">
        <v>562.33</v>
      </c>
      <c r="X3" s="0" t="s">
        <v>158</v>
      </c>
      <c r="Y3" s="11" t="n">
        <v>44392</v>
      </c>
      <c r="Z3" s="6" t="n">
        <v>-49</v>
      </c>
      <c r="AA3" s="0" t="s">
        <v>85</v>
      </c>
      <c r="AB3" s="11" t="n">
        <v>44498</v>
      </c>
      <c r="AC3" s="6" t="n">
        <v>-164.18</v>
      </c>
      <c r="AD3" s="0" t="s">
        <v>160</v>
      </c>
      <c r="AE3" s="11" t="n">
        <v>44284</v>
      </c>
      <c r="AF3" s="6" t="n">
        <v>109.52</v>
      </c>
      <c r="AG3" s="0" t="s">
        <v>158</v>
      </c>
      <c r="AH3" s="11" t="n">
        <v>44399</v>
      </c>
      <c r="AI3" s="6" t="n">
        <v>306.93</v>
      </c>
      <c r="AJ3" s="0" t="s">
        <v>158</v>
      </c>
    </row>
    <row collapsed="false" customFormat="false" customHeight="false" hidden="false" ht="12.1" outlineLevel="0" r="4">
      <c r="A4" s="11" t="n">
        <v>44291</v>
      </c>
      <c r="B4" s="6" t="n">
        <v>2253.36</v>
      </c>
      <c r="C4" s="0" t="s">
        <v>158</v>
      </c>
      <c r="D4" s="11" t="n">
        <v>44285</v>
      </c>
      <c r="E4" s="6" t="n">
        <v>1699.72</v>
      </c>
      <c r="F4" s="0" t="s">
        <v>158</v>
      </c>
      <c r="G4" s="11" t="n">
        <v>44481</v>
      </c>
      <c r="H4" s="6" t="n">
        <v>-184</v>
      </c>
      <c r="I4" s="0" t="s">
        <v>98</v>
      </c>
      <c r="J4" s="11" t="n">
        <v>44341</v>
      </c>
      <c r="K4" s="6" t="n">
        <v>1765.55</v>
      </c>
      <c r="L4" s="0" t="s">
        <v>158</v>
      </c>
      <c r="M4" s="11" t="n">
        <v>44489</v>
      </c>
      <c r="N4" s="6" t="n">
        <v>894.18924</v>
      </c>
      <c r="O4" s="0" t="s">
        <v>158</v>
      </c>
      <c r="P4" s="11" t="n">
        <v>44480</v>
      </c>
      <c r="Q4" s="6" t="n">
        <v>830.51</v>
      </c>
      <c r="R4" s="0" t="s">
        <v>158</v>
      </c>
      <c r="S4" s="0"/>
      <c r="T4" s="10" t="s">
        <f>=XIRR(T2:T3,S2:S3)</f>
      </c>
      <c r="U4" s="0"/>
      <c r="V4" s="11" t="n">
        <v>44586</v>
      </c>
      <c r="W4" s="6" t="n">
        <v>-561.67</v>
      </c>
      <c r="X4" s="0" t="s">
        <v>160</v>
      </c>
      <c r="Y4" s="11" t="n">
        <v>44396</v>
      </c>
      <c r="Z4" s="6" t="n">
        <v>462.28</v>
      </c>
      <c r="AA4" s="0" t="s">
        <v>158</v>
      </c>
      <c r="AB4" s="11" t="n">
        <v>44498</v>
      </c>
      <c r="AC4" s="6" t="n">
        <v>164.32</v>
      </c>
      <c r="AD4" s="0" t="s">
        <v>158</v>
      </c>
      <c r="AE4" s="11" t="n">
        <v>44284</v>
      </c>
      <c r="AF4" s="6" t="n">
        <v>108.56</v>
      </c>
      <c r="AG4" s="0" t="s">
        <v>158</v>
      </c>
      <c r="AH4" s="11" t="n">
        <v>46078</v>
      </c>
      <c r="AI4" s="8" t="s">
        <f>=-Портфель!J14</f>
      </c>
      <c r="AJ4" s="0" t="s">
        <v>161</v>
      </c>
    </row>
    <row collapsed="false" customFormat="false" customHeight="false" hidden="false" ht="12.1" outlineLevel="0" r="5">
      <c r="A5" s="11" t="n">
        <v>44299</v>
      </c>
      <c r="B5" s="6" t="n">
        <v>-2256.64</v>
      </c>
      <c r="C5" s="0" t="s">
        <v>160</v>
      </c>
      <c r="D5" s="11" t="n">
        <v>44330</v>
      </c>
      <c r="E5" s="6" t="n">
        <v>-246.5</v>
      </c>
      <c r="F5" s="0" t="s">
        <v>79</v>
      </c>
      <c r="G5" s="11" t="n">
        <v>44586</v>
      </c>
      <c r="H5" s="6" t="n">
        <v>5465.27</v>
      </c>
      <c r="I5" s="0" t="s">
        <v>158</v>
      </c>
      <c r="J5" s="11" t="n">
        <v>44382</v>
      </c>
      <c r="K5" s="6" t="n">
        <v>1611.57</v>
      </c>
      <c r="L5" s="0" t="s">
        <v>158</v>
      </c>
      <c r="M5" s="11" t="n">
        <v>44512</v>
      </c>
      <c r="N5" s="6" t="n">
        <v>897.54</v>
      </c>
      <c r="O5" s="0" t="s">
        <v>158</v>
      </c>
      <c r="P5" s="11" t="n">
        <v>44586</v>
      </c>
      <c r="Q5" s="6" t="n">
        <v>1386.83</v>
      </c>
      <c r="R5" s="0" t="s">
        <v>158</v>
      </c>
      <c r="S5" s="0"/>
      <c r="T5" s="8" t="s">
        <f>=-SUM(T2:T3)</f>
      </c>
      <c r="U5" s="0" t="s">
        <v>162</v>
      </c>
      <c r="V5" s="11" t="n">
        <v>44586</v>
      </c>
      <c r="W5" s="6" t="n">
        <v>563.33</v>
      </c>
      <c r="X5" s="0" t="s">
        <v>158</v>
      </c>
      <c r="Y5" s="11" t="n">
        <v>44396</v>
      </c>
      <c r="Z5" s="6" t="n">
        <v>458.03</v>
      </c>
      <c r="AA5" s="0" t="s">
        <v>158</v>
      </c>
      <c r="AB5" s="11" t="n">
        <v>44510</v>
      </c>
      <c r="AC5" s="6" t="n">
        <v>164.87</v>
      </c>
      <c r="AD5" s="0" t="s">
        <v>158</v>
      </c>
      <c r="AE5" s="11" t="n">
        <v>46078</v>
      </c>
      <c r="AF5" s="8" t="s">
        <f>=-Портфель!J13</f>
      </c>
      <c r="AG5" s="0" t="s">
        <v>161</v>
      </c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11" t="n">
        <v>44393</v>
      </c>
      <c r="B6" s="6" t="n">
        <v>2782.67</v>
      </c>
      <c r="C6" s="0" t="s">
        <v>158</v>
      </c>
      <c r="D6" s="11" t="n">
        <v>44586</v>
      </c>
      <c r="E6" s="6" t="n">
        <v>1445.86</v>
      </c>
      <c r="F6" s="0" t="s">
        <v>158</v>
      </c>
      <c r="G6" s="11" t="n">
        <v>44586</v>
      </c>
      <c r="H6" s="6" t="n">
        <v>-5461.73</v>
      </c>
      <c r="I6" s="0" t="s">
        <v>160</v>
      </c>
      <c r="J6" s="11" t="n">
        <v>44382</v>
      </c>
      <c r="K6" s="6" t="n">
        <v>1609.46</v>
      </c>
      <c r="L6" s="0" t="s">
        <v>158</v>
      </c>
      <c r="M6" s="11" t="n">
        <v>44586</v>
      </c>
      <c r="N6" s="6" t="n">
        <v>1358.82</v>
      </c>
      <c r="O6" s="0" t="s">
        <v>158</v>
      </c>
      <c r="P6" s="11" t="n">
        <v>44586</v>
      </c>
      <c r="Q6" s="6" t="n">
        <v>-1391.16</v>
      </c>
      <c r="R6" s="0" t="s">
        <v>160</v>
      </c>
      <c r="S6" s="0"/>
      <c r="T6" s="0"/>
      <c r="U6" s="0"/>
      <c r="V6" s="11" t="n">
        <v>44586</v>
      </c>
      <c r="W6" s="6" t="n">
        <v>563.33</v>
      </c>
      <c r="X6" s="0" t="s">
        <v>158</v>
      </c>
      <c r="Y6" s="11" t="n">
        <v>44539</v>
      </c>
      <c r="Z6" s="6" t="n">
        <v>-2794.32</v>
      </c>
      <c r="AA6" s="0" t="s">
        <v>160</v>
      </c>
      <c r="AB6" s="11" t="n">
        <v>44510</v>
      </c>
      <c r="AC6" s="6" t="n">
        <v>328.53</v>
      </c>
      <c r="AD6" s="0" t="s">
        <v>158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162</v>
      </c>
    </row>
    <row collapsed="false" customFormat="false" customHeight="false" hidden="false" ht="12.1" outlineLevel="0" r="7">
      <c r="A7" s="11" t="n">
        <v>44396</v>
      </c>
      <c r="B7" s="6" t="n">
        <v>2772.47</v>
      </c>
      <c r="C7" s="0" t="s">
        <v>158</v>
      </c>
      <c r="D7" s="11" t="n">
        <v>44586</v>
      </c>
      <c r="E7" s="6" t="n">
        <v>-1449.13</v>
      </c>
      <c r="F7" s="0" t="s">
        <v>160</v>
      </c>
      <c r="G7" s="11" t="n">
        <v>44586</v>
      </c>
      <c r="H7" s="6" t="n">
        <v>5476.28</v>
      </c>
      <c r="I7" s="0" t="s">
        <v>158</v>
      </c>
      <c r="J7" s="11" t="n">
        <v>44383</v>
      </c>
      <c r="K7" s="6" t="n">
        <v>1625.97</v>
      </c>
      <c r="L7" s="0" t="s">
        <v>158</v>
      </c>
      <c r="M7" s="11" t="n">
        <v>44586</v>
      </c>
      <c r="N7" s="6" t="n">
        <v>-679.59</v>
      </c>
      <c r="O7" s="0" t="s">
        <v>160</v>
      </c>
      <c r="P7" s="11" t="n">
        <v>44586</v>
      </c>
      <c r="Q7" s="6" t="n">
        <v>1400.84</v>
      </c>
      <c r="R7" s="0" t="s">
        <v>158</v>
      </c>
      <c r="S7" s="0"/>
      <c r="T7" s="0"/>
      <c r="U7" s="0"/>
      <c r="V7" s="11" t="n">
        <v>44586</v>
      </c>
      <c r="W7" s="6" t="n">
        <v>-562.77</v>
      </c>
      <c r="X7" s="0" t="s">
        <v>160</v>
      </c>
      <c r="Y7" s="11" t="n">
        <v>44540</v>
      </c>
      <c r="Z7" s="6" t="n">
        <v>2783.27</v>
      </c>
      <c r="AA7" s="0" t="s">
        <v>158</v>
      </c>
      <c r="AB7" s="11" t="n">
        <v>44510</v>
      </c>
      <c r="AC7" s="6" t="n">
        <v>327.83</v>
      </c>
      <c r="AD7" s="0" t="s">
        <v>158</v>
      </c>
      <c r="AE7" s="0"/>
      <c r="AF7" s="8" t="s">
        <f>=-SUM(AF2:AF5)</f>
      </c>
      <c r="AG7" s="0" t="s">
        <v>162</v>
      </c>
    </row>
    <row collapsed="false" customFormat="false" customHeight="false" hidden="false" ht="12.1" outlineLevel="0" r="8">
      <c r="A8" s="11" t="n">
        <v>44396</v>
      </c>
      <c r="B8" s="6" t="n">
        <v>2762.66</v>
      </c>
      <c r="C8" s="0" t="s">
        <v>158</v>
      </c>
      <c r="D8" s="11" t="n">
        <v>44586</v>
      </c>
      <c r="E8" s="6" t="n">
        <v>1451.07</v>
      </c>
      <c r="F8" s="0" t="s">
        <v>158</v>
      </c>
      <c r="G8" s="11" t="n">
        <v>44586</v>
      </c>
      <c r="H8" s="6" t="n">
        <v>-5470.72</v>
      </c>
      <c r="I8" s="0" t="s">
        <v>160</v>
      </c>
      <c r="J8" s="11" t="n">
        <v>44399</v>
      </c>
      <c r="K8" s="6" t="n">
        <v>1553.94</v>
      </c>
      <c r="L8" s="0" t="s">
        <v>158</v>
      </c>
      <c r="M8" s="11" t="n">
        <v>44586</v>
      </c>
      <c r="N8" s="6" t="n">
        <v>-679.59</v>
      </c>
      <c r="O8" s="0" t="s">
        <v>160</v>
      </c>
      <c r="P8" s="11" t="n">
        <v>44586</v>
      </c>
      <c r="Q8" s="6" t="n">
        <v>-1409.15</v>
      </c>
      <c r="R8" s="0" t="s">
        <v>160</v>
      </c>
      <c r="S8" s="0"/>
      <c r="T8" s="0"/>
      <c r="U8" s="0"/>
      <c r="V8" s="11" t="n">
        <v>44586</v>
      </c>
      <c r="W8" s="6" t="n">
        <v>2255.76</v>
      </c>
      <c r="X8" s="0" t="s">
        <v>158</v>
      </c>
      <c r="Y8" s="11" t="n">
        <v>44581</v>
      </c>
      <c r="Z8" s="6" t="n">
        <v>4552.22</v>
      </c>
      <c r="AA8" s="0" t="s">
        <v>158</v>
      </c>
      <c r="AB8" s="11" t="n">
        <v>44510</v>
      </c>
      <c r="AC8" s="6" t="n">
        <v>164.02</v>
      </c>
      <c r="AD8" s="0" t="s">
        <v>158</v>
      </c>
    </row>
    <row collapsed="false" customFormat="false" customHeight="false" hidden="false" ht="12.1" outlineLevel="0" r="9">
      <c r="A9" s="11" t="n">
        <v>44396</v>
      </c>
      <c r="B9" s="6" t="n">
        <v>2752.66</v>
      </c>
      <c r="C9" s="0" t="s">
        <v>158</v>
      </c>
      <c r="D9" s="11" t="n">
        <v>44586</v>
      </c>
      <c r="E9" s="6" t="n">
        <v>1436.96</v>
      </c>
      <c r="F9" s="0" t="s">
        <v>158</v>
      </c>
      <c r="G9" s="11" t="n">
        <v>44586</v>
      </c>
      <c r="H9" s="6" t="n">
        <v>5475.28</v>
      </c>
      <c r="I9" s="0" t="s">
        <v>158</v>
      </c>
      <c r="J9" s="11" t="n">
        <v>44426</v>
      </c>
      <c r="K9" s="6" t="n">
        <v>1520.91</v>
      </c>
      <c r="L9" s="0" t="s">
        <v>158</v>
      </c>
      <c r="M9" s="11" t="n">
        <v>44586</v>
      </c>
      <c r="N9" s="6" t="n">
        <v>1368.82</v>
      </c>
      <c r="O9" s="0" t="s">
        <v>158</v>
      </c>
      <c r="P9" s="11" t="n">
        <v>44663</v>
      </c>
      <c r="Q9" s="6" t="n">
        <v>-136.95</v>
      </c>
      <c r="R9" s="0" t="s">
        <v>100</v>
      </c>
      <c r="S9" s="0"/>
      <c r="T9" s="0"/>
      <c r="U9" s="0"/>
      <c r="V9" s="11" t="n">
        <v>44586</v>
      </c>
      <c r="W9" s="6" t="n">
        <v>-2256.64</v>
      </c>
      <c r="X9" s="0" t="s">
        <v>160</v>
      </c>
      <c r="Y9" s="11" t="n">
        <v>44581</v>
      </c>
      <c r="Z9" s="6" t="n">
        <v>-4550.77</v>
      </c>
      <c r="AA9" s="0" t="s">
        <v>160</v>
      </c>
      <c r="AB9" s="11" t="n">
        <v>44510</v>
      </c>
      <c r="AC9" s="6" t="n">
        <v>327.23</v>
      </c>
      <c r="AD9" s="0" t="s">
        <v>158</v>
      </c>
    </row>
    <row collapsed="false" customFormat="false" customHeight="false" hidden="false" ht="12.1" outlineLevel="0" r="10">
      <c r="A10" s="11" t="n">
        <v>44396</v>
      </c>
      <c r="B10" s="6" t="n">
        <v>2742.15</v>
      </c>
      <c r="C10" s="0" t="s">
        <v>158</v>
      </c>
      <c r="D10" s="11" t="n">
        <v>44586</v>
      </c>
      <c r="E10" s="6" t="n">
        <v>1427.15</v>
      </c>
      <c r="F10" s="0" t="s">
        <v>158</v>
      </c>
      <c r="G10" s="11" t="n">
        <v>44586</v>
      </c>
      <c r="H10" s="6" t="n">
        <v>-5470.72</v>
      </c>
      <c r="I10" s="0" t="s">
        <v>160</v>
      </c>
      <c r="J10" s="11" t="n">
        <v>44434</v>
      </c>
      <c r="K10" s="6" t="n">
        <v>1508.5</v>
      </c>
      <c r="L10" s="0" t="s">
        <v>158</v>
      </c>
      <c r="M10" s="11" t="n">
        <v>44586</v>
      </c>
      <c r="N10" s="6" t="n">
        <v>-1369.17</v>
      </c>
      <c r="O10" s="0" t="s">
        <v>160</v>
      </c>
      <c r="P10" s="11" t="n">
        <v>45043</v>
      </c>
      <c r="Q10" s="6" t="n">
        <v>-158.36</v>
      </c>
      <c r="R10" s="0" t="s">
        <v>104</v>
      </c>
      <c r="S10" s="0"/>
      <c r="T10" s="0"/>
      <c r="U10" s="0"/>
      <c r="V10" s="11" t="n">
        <v>44586</v>
      </c>
      <c r="W10" s="6" t="n">
        <v>2261.36</v>
      </c>
      <c r="X10" s="0" t="s">
        <v>158</v>
      </c>
      <c r="Y10" s="11" t="n">
        <v>44581</v>
      </c>
      <c r="Z10" s="6" t="n">
        <v>22796.17</v>
      </c>
      <c r="AA10" s="0" t="s">
        <v>158</v>
      </c>
      <c r="AB10" s="11" t="n">
        <v>44510</v>
      </c>
      <c r="AC10" s="6" t="n">
        <v>163.47</v>
      </c>
      <c r="AD10" s="0" t="s">
        <v>158</v>
      </c>
    </row>
    <row collapsed="false" customFormat="false" customHeight="false" hidden="false" ht="12.1" outlineLevel="0" r="11">
      <c r="A11" s="11" t="n">
        <v>44404</v>
      </c>
      <c r="B11" s="6" t="n">
        <v>2793.48</v>
      </c>
      <c r="C11" s="0" t="s">
        <v>158</v>
      </c>
      <c r="D11" s="11" t="n">
        <v>44586</v>
      </c>
      <c r="E11" s="6" t="n">
        <v>-1428.15</v>
      </c>
      <c r="F11" s="0" t="s">
        <v>160</v>
      </c>
      <c r="G11" s="11" t="n">
        <v>44754</v>
      </c>
      <c r="H11" s="6" t="n">
        <v>-589</v>
      </c>
      <c r="I11" s="0" t="s">
        <v>102</v>
      </c>
      <c r="J11" s="11" t="n">
        <v>44449</v>
      </c>
      <c r="K11" s="6" t="n">
        <v>-230.6</v>
      </c>
      <c r="L11" s="0" t="s">
        <v>93</v>
      </c>
      <c r="M11" s="11" t="n">
        <v>45365</v>
      </c>
      <c r="N11" s="6" t="n">
        <v>-137.32</v>
      </c>
      <c r="O11" s="0" t="s">
        <v>123</v>
      </c>
      <c r="P11" s="11" t="n">
        <v>45393</v>
      </c>
      <c r="Q11" s="6" t="n">
        <v>-136.1</v>
      </c>
      <c r="R11" s="0" t="s">
        <v>127</v>
      </c>
      <c r="S11" s="0"/>
      <c r="T11" s="0"/>
      <c r="U11" s="0"/>
      <c r="V11" s="11" t="n">
        <v>44586</v>
      </c>
      <c r="W11" s="6" t="n">
        <v>565.33</v>
      </c>
      <c r="X11" s="0" t="s">
        <v>158</v>
      </c>
      <c r="Y11" s="11" t="n">
        <v>44581</v>
      </c>
      <c r="Z11" s="6" t="n">
        <v>-23236.04</v>
      </c>
      <c r="AA11" s="0" t="s">
        <v>160</v>
      </c>
      <c r="AB11" s="11" t="n">
        <v>44538</v>
      </c>
      <c r="AC11" s="6" t="n">
        <v>150.87</v>
      </c>
      <c r="AD11" s="0" t="s">
        <v>158</v>
      </c>
    </row>
    <row collapsed="false" customFormat="false" customHeight="false" hidden="false" ht="12.1" outlineLevel="0" r="12">
      <c r="A12" s="11" t="n">
        <v>44404</v>
      </c>
      <c r="B12" s="6" t="n">
        <v>2782.67</v>
      </c>
      <c r="C12" s="0" t="s">
        <v>158</v>
      </c>
      <c r="D12" s="11" t="n">
        <v>44586</v>
      </c>
      <c r="E12" s="6" t="n">
        <v>1418.25</v>
      </c>
      <c r="F12" s="0" t="s">
        <v>158</v>
      </c>
      <c r="G12" s="11" t="n">
        <v>45106</v>
      </c>
      <c r="H12" s="6" t="n">
        <v>-596.8</v>
      </c>
      <c r="I12" s="0" t="s">
        <v>106</v>
      </c>
      <c r="J12" s="11" t="n">
        <v>44453</v>
      </c>
      <c r="K12" s="6" t="n">
        <v>1376.03</v>
      </c>
      <c r="L12" s="0" t="s">
        <v>158</v>
      </c>
      <c r="M12" s="11" t="n">
        <v>46078</v>
      </c>
      <c r="N12" s="8" t="s">
        <f>=-Портфель!J6</f>
      </c>
      <c r="O12" s="0" t="s">
        <v>161</v>
      </c>
      <c r="P12" s="11" t="n">
        <v>45758</v>
      </c>
      <c r="Q12" s="6" t="n">
        <v>-68.86</v>
      </c>
      <c r="R12" s="0" t="s">
        <v>137</v>
      </c>
      <c r="S12" s="0"/>
      <c r="T12" s="0"/>
      <c r="U12" s="0"/>
      <c r="V12" s="11" t="n">
        <v>44586</v>
      </c>
      <c r="W12" s="6" t="n">
        <v>-2259.04</v>
      </c>
      <c r="X12" s="0" t="s">
        <v>160</v>
      </c>
      <c r="Y12" s="11" t="n">
        <v>44585</v>
      </c>
      <c r="Z12" s="6" t="n">
        <v>2597.76</v>
      </c>
      <c r="AA12" s="0" t="s">
        <v>158</v>
      </c>
      <c r="AB12" s="11" t="n">
        <v>44575</v>
      </c>
      <c r="AC12" s="6" t="n">
        <v>144.12</v>
      </c>
      <c r="AD12" s="0" t="s">
        <v>158</v>
      </c>
    </row>
    <row collapsed="false" customFormat="false" customHeight="false" hidden="false" ht="12.1" outlineLevel="0" r="13">
      <c r="A13" s="11" t="n">
        <v>44406</v>
      </c>
      <c r="B13" s="6" t="n">
        <v>-2853.29</v>
      </c>
      <c r="C13" s="0" t="s">
        <v>160</v>
      </c>
      <c r="D13" s="11" t="n">
        <v>44586</v>
      </c>
      <c r="E13" s="6" t="n">
        <v>-1417.55</v>
      </c>
      <c r="F13" s="0" t="s">
        <v>160</v>
      </c>
      <c r="G13" s="11" t="n">
        <v>45489</v>
      </c>
      <c r="H13" s="6" t="n">
        <v>-609</v>
      </c>
      <c r="I13" s="0" t="s">
        <v>132</v>
      </c>
      <c r="J13" s="11" t="n">
        <v>44490</v>
      </c>
      <c r="K13" s="6" t="n">
        <v>1350.01</v>
      </c>
      <c r="L13" s="0" t="s">
        <v>158</v>
      </c>
      <c r="M13" s="0"/>
      <c r="N13" s="10" t="s">
        <f>=XIRR(N2:N12,M2:M12)</f>
      </c>
      <c r="O13" s="0"/>
      <c r="P13" s="11" t="n">
        <v>46078</v>
      </c>
      <c r="Q13" s="8" t="s">
        <f>=-Портфель!J7</f>
      </c>
      <c r="R13" s="0" t="s">
        <v>161</v>
      </c>
      <c r="S13" s="0"/>
      <c r="T13" s="0"/>
      <c r="U13" s="0"/>
      <c r="V13" s="11" t="n">
        <v>44586</v>
      </c>
      <c r="W13" s="6" t="n">
        <v>-564.87</v>
      </c>
      <c r="X13" s="0" t="s">
        <v>160</v>
      </c>
      <c r="Y13" s="11" t="n">
        <v>44585</v>
      </c>
      <c r="Z13" s="6" t="n">
        <v>2581.55</v>
      </c>
      <c r="AA13" s="0" t="s">
        <v>158</v>
      </c>
      <c r="AB13" s="11" t="n">
        <v>44579</v>
      </c>
      <c r="AC13" s="6" t="n">
        <v>399.49</v>
      </c>
      <c r="AD13" s="0" t="s">
        <v>158</v>
      </c>
    </row>
    <row collapsed="false" customFormat="false" customHeight="false" hidden="false" ht="12.1" outlineLevel="0" r="14">
      <c r="A14" s="11" t="n">
        <v>44406</v>
      </c>
      <c r="B14" s="6" t="n">
        <v>-2863.29</v>
      </c>
      <c r="C14" s="0" t="s">
        <v>160</v>
      </c>
      <c r="D14" s="11" t="n">
        <v>44586</v>
      </c>
      <c r="E14" s="6" t="n">
        <v>1415.75</v>
      </c>
      <c r="F14" s="0" t="s">
        <v>158</v>
      </c>
      <c r="G14" s="11" t="n">
        <v>45845</v>
      </c>
      <c r="H14" s="6" t="n">
        <v>-609</v>
      </c>
      <c r="I14" s="0" t="s">
        <v>132</v>
      </c>
      <c r="J14" s="11" t="n">
        <v>44579</v>
      </c>
      <c r="K14" s="6" t="n">
        <v>1172.21</v>
      </c>
      <c r="L14" s="0" t="s">
        <v>158</v>
      </c>
      <c r="M14" s="0"/>
      <c r="N14" s="8" t="s">
        <f>=-SUM(N2:N12)</f>
      </c>
      <c r="O14" s="0" t="s">
        <v>162</v>
      </c>
      <c r="P14" s="0"/>
      <c r="Q14" s="10" t="s">
        <f>=XIRR(Q2:Q13,P2:P13)</f>
      </c>
      <c r="R14" s="0"/>
      <c r="S14" s="0"/>
      <c r="T14" s="0"/>
      <c r="U14" s="0"/>
      <c r="V14" s="11" t="n">
        <v>44586</v>
      </c>
      <c r="W14" s="6" t="n">
        <v>1696.02</v>
      </c>
      <c r="X14" s="0" t="s">
        <v>158</v>
      </c>
      <c r="Y14" s="11" t="n">
        <v>44585</v>
      </c>
      <c r="Z14" s="6" t="n">
        <v>814.19</v>
      </c>
      <c r="AA14" s="0" t="s">
        <v>158</v>
      </c>
      <c r="AB14" s="11" t="n">
        <v>44581</v>
      </c>
      <c r="AC14" s="6" t="n">
        <v>2752.28</v>
      </c>
      <c r="AD14" s="0" t="s">
        <v>158</v>
      </c>
    </row>
    <row collapsed="false" customFormat="false" customHeight="false" hidden="false" ht="12.1" outlineLevel="0" r="15">
      <c r="A15" s="11" t="n">
        <v>44406</v>
      </c>
      <c r="B15" s="6" t="n">
        <v>-2864.29</v>
      </c>
      <c r="C15" s="0" t="s">
        <v>160</v>
      </c>
      <c r="D15" s="11" t="n">
        <v>44586</v>
      </c>
      <c r="E15" s="6" t="n">
        <v>-1408.16</v>
      </c>
      <c r="F15" s="0" t="s">
        <v>160</v>
      </c>
      <c r="G15" s="11" t="n">
        <v>46078</v>
      </c>
      <c r="H15" s="8" t="s">
        <f>=-Портфель!J4</f>
      </c>
      <c r="I15" s="0" t="s">
        <v>161</v>
      </c>
      <c r="J15" s="11" t="n">
        <v>44587</v>
      </c>
      <c r="K15" s="6" t="n">
        <v>12522.51</v>
      </c>
      <c r="L15" s="0" t="s">
        <v>158</v>
      </c>
      <c r="M15" s="0"/>
      <c r="N15" s="0"/>
      <c r="O15" s="0"/>
      <c r="P15" s="0"/>
      <c r="Q15" s="8" t="s">
        <f>=-SUM(Q2:Q13)</f>
      </c>
      <c r="R15" s="0" t="s">
        <v>162</v>
      </c>
      <c r="S15" s="0"/>
      <c r="T15" s="0"/>
      <c r="U15" s="0"/>
      <c r="V15" s="11" t="n">
        <v>44586</v>
      </c>
      <c r="W15" s="6" t="n">
        <v>-1695.18</v>
      </c>
      <c r="X15" s="0" t="s">
        <v>160</v>
      </c>
      <c r="Y15" s="11" t="n">
        <v>44585</v>
      </c>
      <c r="Z15" s="6" t="n">
        <v>-813.41</v>
      </c>
      <c r="AA15" s="0" t="s">
        <v>160</v>
      </c>
      <c r="AB15" s="11" t="n">
        <v>44581</v>
      </c>
      <c r="AC15" s="6" t="n">
        <v>-2756.72</v>
      </c>
      <c r="AD15" s="0" t="s">
        <v>160</v>
      </c>
    </row>
    <row collapsed="false" customFormat="false" customHeight="false" hidden="false" ht="12.1" outlineLevel="0" r="16">
      <c r="A16" s="11" t="n">
        <v>44412</v>
      </c>
      <c r="B16" s="6" t="n">
        <v>-2884.27</v>
      </c>
      <c r="C16" s="0" t="s">
        <v>160</v>
      </c>
      <c r="D16" s="11" t="n">
        <v>44586</v>
      </c>
      <c r="E16" s="6" t="n">
        <v>1414.95</v>
      </c>
      <c r="F16" s="0" t="s">
        <v>158</v>
      </c>
      <c r="G16" s="0"/>
      <c r="H16" s="10" t="s">
        <f>=XIRR(H2:H15,G2:G15)</f>
      </c>
      <c r="I16" s="0"/>
      <c r="J16" s="11" t="n">
        <v>44587</v>
      </c>
      <c r="K16" s="6" t="n">
        <v>-12542.47</v>
      </c>
      <c r="L16" s="0" t="s">
        <v>160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44586</v>
      </c>
      <c r="W16" s="6" t="n">
        <v>2261.36</v>
      </c>
      <c r="X16" s="0" t="s">
        <v>158</v>
      </c>
      <c r="Y16" s="11" t="n">
        <v>44588</v>
      </c>
      <c r="Z16" s="6" t="n">
        <v>-4815.11</v>
      </c>
      <c r="AA16" s="0" t="s">
        <v>160</v>
      </c>
      <c r="AB16" s="11" t="n">
        <v>44581</v>
      </c>
      <c r="AC16" s="6" t="n">
        <v>1379.14</v>
      </c>
      <c r="AD16" s="0" t="s">
        <v>158</v>
      </c>
    </row>
    <row collapsed="false" customFormat="false" customHeight="false" hidden="false" ht="12.1" outlineLevel="0" r="17">
      <c r="A17" s="11" t="n">
        <v>44413</v>
      </c>
      <c r="B17" s="6" t="n">
        <v>-2880.27</v>
      </c>
      <c r="C17" s="0" t="s">
        <v>160</v>
      </c>
      <c r="D17" s="11" t="n">
        <v>44586</v>
      </c>
      <c r="E17" s="6" t="n">
        <v>-1414.15</v>
      </c>
      <c r="F17" s="0" t="s">
        <v>160</v>
      </c>
      <c r="G17" s="0"/>
      <c r="H17" s="8" t="s">
        <f>=-SUM(H2:H15)</f>
      </c>
      <c r="I17" s="0" t="s">
        <v>162</v>
      </c>
      <c r="J17" s="11" t="n">
        <v>44587</v>
      </c>
      <c r="K17" s="6" t="n">
        <v>12464.48</v>
      </c>
      <c r="L17" s="0" t="s">
        <v>158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44586</v>
      </c>
      <c r="W17" s="6" t="n">
        <v>-564.47</v>
      </c>
      <c r="X17" s="0" t="s">
        <v>160</v>
      </c>
      <c r="Y17" s="11" t="n">
        <v>44589</v>
      </c>
      <c r="Z17" s="6" t="n">
        <v>2640.38</v>
      </c>
      <c r="AA17" s="0" t="s">
        <v>158</v>
      </c>
      <c r="AB17" s="11" t="n">
        <v>44581</v>
      </c>
      <c r="AC17" s="6" t="n">
        <v>1379.14</v>
      </c>
      <c r="AD17" s="0" t="s">
        <v>158</v>
      </c>
    </row>
    <row collapsed="false" customFormat="false" customHeight="false" hidden="false" ht="12.1" outlineLevel="0" r="18">
      <c r="A18" s="11" t="n">
        <v>44414</v>
      </c>
      <c r="B18" s="6" t="n">
        <v>2818.69</v>
      </c>
      <c r="C18" s="0" t="s">
        <v>158</v>
      </c>
      <c r="D18" s="11" t="n">
        <v>44586</v>
      </c>
      <c r="E18" s="6" t="n">
        <v>1411.65</v>
      </c>
      <c r="F18" s="0" t="s">
        <v>158</v>
      </c>
      <c r="G18" s="0"/>
      <c r="H18" s="0"/>
      <c r="I18" s="0"/>
      <c r="J18" s="11" t="n">
        <v>44587</v>
      </c>
      <c r="K18" s="6" t="n">
        <v>12462.48</v>
      </c>
      <c r="L18" s="0" t="s">
        <v>158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44586</v>
      </c>
      <c r="W18" s="6" t="n">
        <v>-564.47</v>
      </c>
      <c r="X18" s="0" t="s">
        <v>160</v>
      </c>
      <c r="Y18" s="11" t="n">
        <v>44589</v>
      </c>
      <c r="Z18" s="6" t="n">
        <v>19365.01</v>
      </c>
      <c r="AA18" s="0" t="s">
        <v>158</v>
      </c>
      <c r="AB18" s="11" t="n">
        <v>44581</v>
      </c>
      <c r="AC18" s="6" t="n">
        <v>1379.14</v>
      </c>
      <c r="AD18" s="0" t="s">
        <v>158</v>
      </c>
    </row>
    <row collapsed="false" customFormat="false" customHeight="false" hidden="false" ht="12.1" outlineLevel="0" r="19">
      <c r="A19" s="11" t="n">
        <v>44414</v>
      </c>
      <c r="B19" s="6" t="n">
        <v>2811.38</v>
      </c>
      <c r="C19" s="0" t="s">
        <v>158</v>
      </c>
      <c r="D19" s="11" t="n">
        <v>44586</v>
      </c>
      <c r="E19" s="6" t="n">
        <v>-1410.65</v>
      </c>
      <c r="F19" s="0" t="s">
        <v>160</v>
      </c>
      <c r="G19" s="0"/>
      <c r="H19" s="0"/>
      <c r="I19" s="0"/>
      <c r="J19" s="11" t="n">
        <v>44587</v>
      </c>
      <c r="K19" s="6" t="n">
        <v>-25144.9</v>
      </c>
      <c r="L19" s="0" t="s">
        <v>160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44586</v>
      </c>
      <c r="W19" s="6" t="n">
        <v>-564.47</v>
      </c>
      <c r="X19" s="0" t="s">
        <v>160</v>
      </c>
      <c r="Y19" s="11" t="n">
        <v>44602</v>
      </c>
      <c r="Z19" s="6" t="n">
        <v>-24233.26</v>
      </c>
      <c r="AA19" s="0" t="s">
        <v>160</v>
      </c>
      <c r="AB19" s="11" t="n">
        <v>44581</v>
      </c>
      <c r="AC19" s="6" t="n">
        <v>1379.14</v>
      </c>
      <c r="AD19" s="0" t="s">
        <v>158</v>
      </c>
    </row>
    <row collapsed="false" customFormat="false" customHeight="false" hidden="false" ht="12.1" outlineLevel="0" r="20">
      <c r="A20" s="11" t="n">
        <v>44434</v>
      </c>
      <c r="B20" s="6" t="n">
        <v>2942.76</v>
      </c>
      <c r="C20" s="0" t="s">
        <v>158</v>
      </c>
      <c r="D20" s="11" t="n">
        <v>44586</v>
      </c>
      <c r="E20" s="6" t="n">
        <v>1412.85</v>
      </c>
      <c r="F20" s="0" t="s">
        <v>158</v>
      </c>
      <c r="G20" s="0"/>
      <c r="H20" s="0"/>
      <c r="I20" s="0"/>
      <c r="J20" s="11" t="n">
        <v>44587</v>
      </c>
      <c r="K20" s="6" t="n">
        <v>25113.06</v>
      </c>
      <c r="L20" s="0" t="s">
        <v>158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44586</v>
      </c>
      <c r="W20" s="6" t="n">
        <v>-564.47</v>
      </c>
      <c r="X20" s="0" t="s">
        <v>160</v>
      </c>
      <c r="Y20" s="11" t="n">
        <v>44613</v>
      </c>
      <c r="Z20" s="6" t="n">
        <v>387.48</v>
      </c>
      <c r="AA20" s="0" t="s">
        <v>158</v>
      </c>
      <c r="AB20" s="11" t="n">
        <v>44581</v>
      </c>
      <c r="AC20" s="6" t="n">
        <v>1379.14</v>
      </c>
      <c r="AD20" s="0" t="s">
        <v>158</v>
      </c>
    </row>
    <row collapsed="false" customFormat="false" customHeight="false" hidden="false" ht="12.1" outlineLevel="0" r="21">
      <c r="A21" s="11" t="n">
        <v>44438</v>
      </c>
      <c r="B21" s="6" t="n">
        <v>3016.31</v>
      </c>
      <c r="C21" s="0" t="s">
        <v>158</v>
      </c>
      <c r="D21" s="11" t="n">
        <v>44586</v>
      </c>
      <c r="E21" s="6" t="n">
        <v>-1412.55</v>
      </c>
      <c r="F21" s="0" t="s">
        <v>160</v>
      </c>
      <c r="G21" s="0"/>
      <c r="H21" s="0"/>
      <c r="I21" s="0"/>
      <c r="J21" s="11" t="n">
        <v>44587</v>
      </c>
      <c r="K21" s="6" t="n">
        <v>-25094.93</v>
      </c>
      <c r="L21" s="0" t="s">
        <v>160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44753</v>
      </c>
      <c r="W21" s="6" t="n">
        <v>-336.21</v>
      </c>
      <c r="X21" s="0" t="s">
        <v>101</v>
      </c>
      <c r="Y21" s="11" t="n">
        <v>44613</v>
      </c>
      <c r="Z21" s="6" t="n">
        <v>380.53</v>
      </c>
      <c r="AA21" s="0" t="s">
        <v>158</v>
      </c>
      <c r="AB21" s="11" t="n">
        <v>44581</v>
      </c>
      <c r="AC21" s="6" t="n">
        <v>2754.28</v>
      </c>
      <c r="AD21" s="0" t="s">
        <v>158</v>
      </c>
    </row>
    <row collapsed="false" customFormat="false" customHeight="false" hidden="false" ht="12.1" outlineLevel="0" r="22">
      <c r="A22" s="11" t="n">
        <v>44845</v>
      </c>
      <c r="B22" s="6" t="n">
        <v>-2663.8</v>
      </c>
      <c r="C22" s="0" t="s">
        <v>103</v>
      </c>
      <c r="D22" s="11" t="n">
        <v>44586</v>
      </c>
      <c r="E22" s="6" t="n">
        <v>1412.45</v>
      </c>
      <c r="F22" s="0" t="s">
        <v>158</v>
      </c>
      <c r="G22" s="0"/>
      <c r="H22" s="0"/>
      <c r="I22" s="0"/>
      <c r="J22" s="11" t="n">
        <v>44587</v>
      </c>
      <c r="K22" s="6" t="n">
        <v>-25264.84</v>
      </c>
      <c r="L22" s="0" t="s">
        <v>160</v>
      </c>
      <c r="M22" s="0"/>
      <c r="N22" s="0"/>
      <c r="O22" s="0"/>
      <c r="P22" s="0"/>
      <c r="Q22" s="0"/>
      <c r="R22" s="0"/>
      <c r="S22" s="0"/>
      <c r="T22" s="0"/>
      <c r="U22" s="0"/>
      <c r="V22" s="11" t="n">
        <v>45117</v>
      </c>
      <c r="W22" s="6" t="n">
        <v>-202.3</v>
      </c>
      <c r="X22" s="0" t="s">
        <v>107</v>
      </c>
      <c r="Y22" s="11" t="n">
        <v>44613</v>
      </c>
      <c r="Z22" s="6" t="n">
        <v>369.52</v>
      </c>
      <c r="AA22" s="0" t="s">
        <v>158</v>
      </c>
      <c r="AB22" s="11" t="n">
        <v>44581</v>
      </c>
      <c r="AC22" s="6" t="n">
        <v>-5665.63</v>
      </c>
      <c r="AD22" s="0" t="s">
        <v>160</v>
      </c>
    </row>
    <row collapsed="false" customFormat="false" customHeight="false" hidden="false" ht="12.1" outlineLevel="0" r="23">
      <c r="A23" s="11" t="n">
        <v>46078</v>
      </c>
      <c r="B23" s="8" t="s">
        <f>=-Портфель!J2</f>
      </c>
      <c r="C23" s="0" t="s">
        <v>161</v>
      </c>
      <c r="D23" s="11" t="n">
        <v>44586</v>
      </c>
      <c r="E23" s="6" t="n">
        <v>-1410.95</v>
      </c>
      <c r="F23" s="0" t="s">
        <v>160</v>
      </c>
      <c r="G23" s="0"/>
      <c r="H23" s="0"/>
      <c r="I23" s="0"/>
      <c r="J23" s="11" t="n">
        <v>44587</v>
      </c>
      <c r="K23" s="6" t="n">
        <v>25255.14</v>
      </c>
      <c r="L23" s="0" t="s">
        <v>158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45966</v>
      </c>
      <c r="W23" s="6" t="n">
        <v>-208.27</v>
      </c>
      <c r="X23" s="0" t="s">
        <v>147</v>
      </c>
      <c r="Y23" s="11" t="n">
        <v>44614</v>
      </c>
      <c r="Z23" s="6" t="n">
        <v>675.01</v>
      </c>
      <c r="AA23" s="0" t="s">
        <v>158</v>
      </c>
      <c r="AB23" s="11" t="n">
        <v>44581</v>
      </c>
      <c r="AC23" s="6" t="n">
        <v>-276.37</v>
      </c>
      <c r="AD23" s="0" t="s">
        <v>160</v>
      </c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11" t="n">
        <v>44586</v>
      </c>
      <c r="E24" s="6" t="n">
        <v>2821.29</v>
      </c>
      <c r="F24" s="0" t="s">
        <v>158</v>
      </c>
      <c r="G24" s="0"/>
      <c r="H24" s="0"/>
      <c r="I24" s="0"/>
      <c r="J24" s="11" t="n">
        <v>44600</v>
      </c>
      <c r="K24" s="6" t="n">
        <v>8733.23</v>
      </c>
      <c r="L24" s="0" t="s">
        <v>158</v>
      </c>
      <c r="M24" s="0"/>
      <c r="N24" s="0"/>
      <c r="O24" s="0"/>
      <c r="P24" s="0"/>
      <c r="Q24" s="0"/>
      <c r="R24" s="0"/>
      <c r="S24" s="0"/>
      <c r="T24" s="0"/>
      <c r="U24" s="0"/>
      <c r="V24" s="11" t="n">
        <v>46078</v>
      </c>
      <c r="W24" s="8" t="s">
        <f>=-Портфель!J9</f>
      </c>
      <c r="X24" s="0" t="s">
        <v>161</v>
      </c>
      <c r="Y24" s="11" t="n">
        <v>45849</v>
      </c>
      <c r="Z24" s="6" t="n">
        <v>-222.8</v>
      </c>
      <c r="AA24" s="0" t="s">
        <v>142</v>
      </c>
      <c r="AB24" s="11" t="n">
        <v>44581</v>
      </c>
      <c r="AC24" s="6" t="n">
        <v>-552.75</v>
      </c>
      <c r="AD24" s="0" t="s">
        <v>160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162</v>
      </c>
      <c r="D25" s="11" t="n">
        <v>44586</v>
      </c>
      <c r="E25" s="6" t="n">
        <v>-2827.71</v>
      </c>
      <c r="F25" s="0" t="s">
        <v>160</v>
      </c>
      <c r="G25" s="0"/>
      <c r="H25" s="0"/>
      <c r="I25" s="0"/>
      <c r="J25" s="11" t="n">
        <v>44600</v>
      </c>
      <c r="K25" s="6" t="n">
        <v>-4373.37</v>
      </c>
      <c r="L25" s="0" t="s">
        <v>160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10" t="s">
        <f>=XIRR(W2:W24,V2:V24)</f>
      </c>
      <c r="X25" s="0"/>
      <c r="Y25" s="11" t="n">
        <v>46078</v>
      </c>
      <c r="Z25" s="8" t="s">
        <f>=-Портфель!J10</f>
      </c>
      <c r="AA25" s="0" t="s">
        <v>161</v>
      </c>
      <c r="AB25" s="11" t="n">
        <v>44581</v>
      </c>
      <c r="AC25" s="6" t="n">
        <v>-414.56</v>
      </c>
      <c r="AD25" s="0" t="s">
        <v>160</v>
      </c>
    </row>
    <row collapsed="false" customFormat="false" customHeight="false" hidden="false" ht="12.1" outlineLevel="0" r="26">
      <c r="A26" s="0"/>
      <c r="B26" s="0"/>
      <c r="C26" s="0"/>
      <c r="D26" s="11" t="n">
        <v>44586</v>
      </c>
      <c r="E26" s="6" t="n">
        <v>1411.85</v>
      </c>
      <c r="F26" s="0" t="s">
        <v>158</v>
      </c>
      <c r="G26" s="0"/>
      <c r="H26" s="0"/>
      <c r="I26" s="0"/>
      <c r="J26" s="11" t="n">
        <v>44600</v>
      </c>
      <c r="K26" s="6" t="n">
        <v>-4373.37</v>
      </c>
      <c r="L26" s="0" t="s">
        <v>160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8" t="s">
        <f>=-SUM(W2:W24)</f>
      </c>
      <c r="X26" s="0" t="s">
        <v>162</v>
      </c>
      <c r="Y26" s="0"/>
      <c r="Z26" s="10" t="s">
        <f>=XIRR(Z2:Z25,Y2:Y25)</f>
      </c>
      <c r="AA26" s="0"/>
      <c r="AB26" s="11" t="n">
        <v>44581</v>
      </c>
      <c r="AC26" s="6" t="n">
        <v>-2769.72</v>
      </c>
      <c r="AD26" s="0" t="s">
        <v>160</v>
      </c>
    </row>
    <row collapsed="false" customFormat="false" customHeight="false" hidden="false" ht="12.1" outlineLevel="0" r="27">
      <c r="A27" s="0"/>
      <c r="B27" s="0"/>
      <c r="C27" s="0"/>
      <c r="D27" s="11" t="n">
        <v>44586</v>
      </c>
      <c r="E27" s="6" t="n">
        <v>-1410.65</v>
      </c>
      <c r="F27" s="0" t="s">
        <v>160</v>
      </c>
      <c r="G27" s="0"/>
      <c r="H27" s="0"/>
      <c r="I27" s="0"/>
      <c r="J27" s="11" t="n">
        <v>44600</v>
      </c>
      <c r="K27" s="6" t="n">
        <v>10945.56</v>
      </c>
      <c r="L27" s="0" t="s">
        <v>158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162</v>
      </c>
      <c r="AB27" s="11" t="n">
        <v>44582</v>
      </c>
      <c r="AC27" s="6" t="n">
        <v>138.67</v>
      </c>
      <c r="AD27" s="0" t="s">
        <v>158</v>
      </c>
    </row>
    <row collapsed="false" customFormat="false" customHeight="false" hidden="false" ht="12.1" outlineLevel="0" r="28">
      <c r="A28" s="0"/>
      <c r="B28" s="0"/>
      <c r="C28" s="0"/>
      <c r="D28" s="11" t="n">
        <v>44586</v>
      </c>
      <c r="E28" s="6" t="n">
        <v>1414.95</v>
      </c>
      <c r="F28" s="0" t="s">
        <v>158</v>
      </c>
      <c r="G28" s="0"/>
      <c r="H28" s="0"/>
      <c r="I28" s="0"/>
      <c r="J28" s="11" t="n">
        <v>44600</v>
      </c>
      <c r="K28" s="6" t="n">
        <v>-10954.42</v>
      </c>
      <c r="L28" s="0" t="s">
        <v>160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44582</v>
      </c>
      <c r="AC28" s="6" t="n">
        <v>138.67</v>
      </c>
      <c r="AD28" s="0" t="s">
        <v>158</v>
      </c>
    </row>
    <row collapsed="false" customFormat="false" customHeight="false" hidden="false" ht="12.1" outlineLevel="0" r="29">
      <c r="A29" s="0"/>
      <c r="B29" s="0"/>
      <c r="C29" s="0"/>
      <c r="D29" s="11" t="n">
        <v>44586</v>
      </c>
      <c r="E29" s="6" t="n">
        <v>-1413.95</v>
      </c>
      <c r="F29" s="0" t="s">
        <v>160</v>
      </c>
      <c r="G29" s="0"/>
      <c r="H29" s="0"/>
      <c r="I29" s="0"/>
      <c r="J29" s="11" t="n">
        <v>44600</v>
      </c>
      <c r="K29" s="6" t="n">
        <v>10846.5</v>
      </c>
      <c r="L29" s="0" t="s">
        <v>158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44585</v>
      </c>
      <c r="AC29" s="6" t="n">
        <v>6728.18</v>
      </c>
      <c r="AD29" s="0" t="s">
        <v>158</v>
      </c>
    </row>
    <row collapsed="false" customFormat="false" customHeight="false" hidden="false" ht="12.1" outlineLevel="0" r="30">
      <c r="A30" s="0"/>
      <c r="B30" s="0"/>
      <c r="C30" s="0"/>
      <c r="D30" s="11" t="n">
        <v>44586</v>
      </c>
      <c r="E30" s="6" t="n">
        <v>1408.44</v>
      </c>
      <c r="F30" s="0" t="s">
        <v>158</v>
      </c>
      <c r="G30" s="0"/>
      <c r="H30" s="0"/>
      <c r="I30" s="0"/>
      <c r="J30" s="11" t="n">
        <v>44602</v>
      </c>
      <c r="K30" s="6" t="n">
        <v>-11163.3</v>
      </c>
      <c r="L30" s="0" t="s">
        <v>160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44585</v>
      </c>
      <c r="AC30" s="6" t="n">
        <v>-2561.89</v>
      </c>
      <c r="AD30" s="0" t="s">
        <v>160</v>
      </c>
    </row>
    <row collapsed="false" customFormat="false" customHeight="false" hidden="false" ht="12.1" outlineLevel="0" r="31">
      <c r="A31" s="0"/>
      <c r="B31" s="0"/>
      <c r="C31" s="0"/>
      <c r="D31" s="11" t="n">
        <v>44586</v>
      </c>
      <c r="E31" s="6" t="n">
        <v>-1408.36</v>
      </c>
      <c r="F31" s="0" t="s">
        <v>160</v>
      </c>
      <c r="G31" s="0"/>
      <c r="H31" s="0"/>
      <c r="I31" s="0"/>
      <c r="J31" s="11" t="n">
        <v>44616</v>
      </c>
      <c r="K31" s="6" t="n">
        <v>800.58</v>
      </c>
      <c r="L31" s="0" t="s">
        <v>158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44585</v>
      </c>
      <c r="AC31" s="6" t="n">
        <v>-1483.2</v>
      </c>
      <c r="AD31" s="0" t="s">
        <v>160</v>
      </c>
    </row>
    <row collapsed="false" customFormat="false" customHeight="false" hidden="false" ht="12.1" outlineLevel="0" r="32">
      <c r="A32" s="0"/>
      <c r="B32" s="0"/>
      <c r="C32" s="0"/>
      <c r="D32" s="11" t="n">
        <v>44586</v>
      </c>
      <c r="E32" s="6" t="n">
        <v>2804.08</v>
      </c>
      <c r="F32" s="0" t="s">
        <v>158</v>
      </c>
      <c r="G32" s="0"/>
      <c r="H32" s="0"/>
      <c r="I32" s="0"/>
      <c r="J32" s="11" t="n">
        <v>46078</v>
      </c>
      <c r="K32" s="8" t="s">
        <f>=-Портфель!J5</f>
      </c>
      <c r="L32" s="0" t="s">
        <v>161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44585</v>
      </c>
      <c r="AC32" s="6" t="n">
        <v>-134.83</v>
      </c>
      <c r="AD32" s="0" t="s">
        <v>160</v>
      </c>
    </row>
    <row collapsed="false" customFormat="false" customHeight="false" hidden="false" ht="12.1" outlineLevel="0" r="33">
      <c r="A33" s="0"/>
      <c r="B33" s="0"/>
      <c r="C33" s="0"/>
      <c r="D33" s="11" t="n">
        <v>44586</v>
      </c>
      <c r="E33" s="6" t="n">
        <v>2798.48</v>
      </c>
      <c r="F33" s="0" t="s">
        <v>158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44585</v>
      </c>
      <c r="AC33" s="6" t="n">
        <v>-2561.89</v>
      </c>
      <c r="AD33" s="0" t="s">
        <v>160</v>
      </c>
    </row>
    <row collapsed="false" customFormat="false" customHeight="false" hidden="false" ht="12.1" outlineLevel="0" r="34">
      <c r="A34" s="0"/>
      <c r="B34" s="0"/>
      <c r="C34" s="0"/>
      <c r="D34" s="11" t="n">
        <v>44586</v>
      </c>
      <c r="E34" s="6" t="n">
        <v>-2797.92</v>
      </c>
      <c r="F34" s="0" t="s">
        <v>160</v>
      </c>
      <c r="G34" s="0"/>
      <c r="H34" s="0"/>
      <c r="I34" s="0"/>
      <c r="J34" s="0"/>
      <c r="K34" s="8" t="s">
        <f>=-SUM(K2:K32)</f>
      </c>
      <c r="L34" s="0" t="s">
        <v>162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44585</v>
      </c>
      <c r="AC34" s="6" t="n">
        <v>-129.48</v>
      </c>
      <c r="AD34" s="0" t="s">
        <v>160</v>
      </c>
    </row>
    <row collapsed="false" customFormat="false" customHeight="false" hidden="false" ht="12.1" outlineLevel="0" r="35">
      <c r="A35" s="0"/>
      <c r="B35" s="0"/>
      <c r="C35" s="0"/>
      <c r="D35" s="11" t="n">
        <v>44586</v>
      </c>
      <c r="E35" s="6" t="n">
        <v>-2798.52</v>
      </c>
      <c r="F35" s="0" t="s">
        <v>160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44585</v>
      </c>
      <c r="AC35" s="6" t="n">
        <v>-129.48</v>
      </c>
      <c r="AD35" s="0" t="s">
        <v>160</v>
      </c>
    </row>
    <row collapsed="false" customFormat="false" customHeight="false" hidden="false" ht="12.1" outlineLevel="0" r="36">
      <c r="A36" s="0"/>
      <c r="B36" s="0"/>
      <c r="C36" s="0"/>
      <c r="D36" s="11" t="n">
        <v>44586</v>
      </c>
      <c r="E36" s="6" t="n">
        <v>5602.16</v>
      </c>
      <c r="F36" s="0" t="s">
        <v>158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44585</v>
      </c>
      <c r="AC36" s="6" t="n">
        <v>-1942.31</v>
      </c>
      <c r="AD36" s="0" t="s">
        <v>160</v>
      </c>
    </row>
    <row collapsed="false" customFormat="false" customHeight="false" hidden="false" ht="12.1" outlineLevel="0" r="37">
      <c r="A37" s="0"/>
      <c r="B37" s="0"/>
      <c r="C37" s="0"/>
      <c r="D37" s="11" t="n">
        <v>44586</v>
      </c>
      <c r="E37" s="6" t="n">
        <v>2794.88</v>
      </c>
      <c r="F37" s="0" t="s">
        <v>158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44585</v>
      </c>
      <c r="AC37" s="6" t="n">
        <v>2199.17</v>
      </c>
      <c r="AD37" s="0" t="s">
        <v>158</v>
      </c>
    </row>
    <row collapsed="false" customFormat="false" customHeight="false" hidden="false" ht="12.1" outlineLevel="0" r="38">
      <c r="A38" s="0"/>
      <c r="B38" s="0"/>
      <c r="C38" s="0"/>
      <c r="D38" s="11" t="n">
        <v>44586</v>
      </c>
      <c r="E38" s="6" t="n">
        <v>-2795.12</v>
      </c>
      <c r="F38" s="0" t="s">
        <v>160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46078</v>
      </c>
      <c r="AC38" s="8" t="s">
        <f>=-Портфель!J12</f>
      </c>
      <c r="AD38" s="0" t="s">
        <v>161</v>
      </c>
    </row>
    <row collapsed="false" customFormat="false" customHeight="false" hidden="false" ht="12.1" outlineLevel="0" r="39">
      <c r="A39" s="0"/>
      <c r="B39" s="0"/>
      <c r="C39" s="0"/>
      <c r="D39" s="11" t="n">
        <v>44586</v>
      </c>
      <c r="E39" s="6" t="n">
        <v>-5596.64</v>
      </c>
      <c r="F39" s="0" t="s">
        <v>160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10" t="s">
        <f>=XIRR(AC2:AC38,AB2:AB38)</f>
      </c>
      <c r="AD39" s="0"/>
    </row>
    <row collapsed="false" customFormat="false" customHeight="false" hidden="false" ht="12.1" outlineLevel="0" r="40">
      <c r="A40" s="0"/>
      <c r="B40" s="0"/>
      <c r="C40" s="0"/>
      <c r="D40" s="11" t="n">
        <v>44587</v>
      </c>
      <c r="E40" s="6" t="n">
        <v>-2885.47</v>
      </c>
      <c r="F40" s="0" t="s">
        <v>160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8" t="s">
        <f>=-SUM(AC2:AC38)</f>
      </c>
      <c r="AD40" s="0" t="s">
        <v>162</v>
      </c>
    </row>
    <row collapsed="false" customFormat="false" customHeight="false" hidden="false" ht="12.1" outlineLevel="0" r="41">
      <c r="A41" s="0"/>
      <c r="B41" s="0"/>
      <c r="C41" s="0"/>
      <c r="D41" s="11" t="n">
        <v>45093</v>
      </c>
      <c r="E41" s="6" t="n">
        <v>-126.2</v>
      </c>
      <c r="F41" s="0" t="s">
        <v>105</v>
      </c>
    </row>
    <row collapsed="false" customFormat="false" customHeight="false" hidden="false" ht="12.1" outlineLevel="0" r="42">
      <c r="A42" s="0"/>
      <c r="B42" s="0"/>
      <c r="C42" s="0"/>
      <c r="D42" s="11" t="n">
        <v>45457</v>
      </c>
      <c r="E42" s="6" t="n">
        <v>-452.5</v>
      </c>
      <c r="F42" s="0" t="s">
        <v>130</v>
      </c>
    </row>
    <row collapsed="false" customFormat="false" customHeight="false" hidden="false" ht="12.1" outlineLevel="0" r="43">
      <c r="A43" s="0"/>
      <c r="B43" s="0"/>
      <c r="C43" s="0"/>
      <c r="D43" s="11" t="n">
        <v>45848</v>
      </c>
      <c r="E43" s="6" t="n">
        <v>-681.3</v>
      </c>
      <c r="F43" s="0" t="s">
        <v>141</v>
      </c>
    </row>
    <row collapsed="false" customFormat="false" customHeight="false" hidden="false" ht="12.1" outlineLevel="0" r="44">
      <c r="A44" s="0"/>
      <c r="B44" s="0"/>
      <c r="C44" s="0"/>
      <c r="D44" s="11" t="n">
        <v>46078</v>
      </c>
      <c r="E44" s="8" t="s">
        <f>=-Портфель!J3</f>
      </c>
      <c r="F44" s="0" t="s">
        <v>161</v>
      </c>
    </row>
    <row collapsed="false" customFormat="false" customHeight="false" hidden="false" ht="12.1" outlineLevel="0" r="45">
      <c r="A45" s="0"/>
      <c r="B45" s="0"/>
      <c r="C45" s="0"/>
      <c r="D45" s="0"/>
      <c r="E45" s="10" t="s">
        <f>=XIRR(E2:E44,D2:D44)</f>
      </c>
      <c r="F45" s="0"/>
    </row>
    <row collapsed="false" customFormat="false" customHeight="false" hidden="false" ht="12.1" outlineLevel="0" r="46">
      <c r="A46" s="0"/>
      <c r="B46" s="0"/>
      <c r="C46" s="0"/>
      <c r="D46" s="0"/>
      <c r="E46" s="8" t="s">
        <f>=-SUM(E2:E44)</f>
      </c>
      <c r="F46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163</v>
      </c>
      <c r="C1" s="0"/>
      <c r="D1" s="0"/>
      <c r="E1" s="4" t="s">
        <v>164</v>
      </c>
      <c r="F1" s="0"/>
      <c r="G1" s="0"/>
      <c r="H1" s="4" t="s">
        <v>165</v>
      </c>
      <c r="I1" s="0"/>
      <c r="J1" s="0"/>
      <c r="K1" s="4" t="s">
        <v>166</v>
      </c>
      <c r="L1" s="0"/>
      <c r="M1" s="0"/>
      <c r="N1" s="4" t="s">
        <v>167</v>
      </c>
      <c r="O1" s="0"/>
      <c r="P1" s="0"/>
      <c r="Q1" s="4" t="s">
        <v>168</v>
      </c>
      <c r="R1" s="0"/>
      <c r="S1" s="0"/>
      <c r="T1" s="4" t="s">
        <v>169</v>
      </c>
      <c r="U1" s="0"/>
      <c r="V1" s="0"/>
      <c r="W1" s="4" t="s">
        <v>170</v>
      </c>
      <c r="X1" s="0"/>
      <c r="Y1" s="0"/>
      <c r="Z1" s="4" t="s">
        <v>171</v>
      </c>
      <c r="AA1" s="0"/>
      <c r="AB1" s="0"/>
      <c r="AC1" s="4" t="s">
        <v>172</v>
      </c>
      <c r="AD1" s="0"/>
      <c r="AE1" s="0"/>
      <c r="AF1" s="4" t="s">
        <v>173</v>
      </c>
      <c r="AG1" s="0"/>
      <c r="AH1" s="0"/>
      <c r="AI1" s="4" t="s">
        <v>174</v>
      </c>
      <c r="AJ1" s="0"/>
      <c r="AK1" s="0"/>
      <c r="AL1" s="4" t="s">
        <v>175</v>
      </c>
      <c r="AM1" s="0"/>
    </row>
    <row collapsed="false" customFormat="false" customHeight="false" hidden="false" ht="12.1" outlineLevel="0" r="2">
      <c r="A2" s="11" t="n">
        <v>44274</v>
      </c>
      <c r="B2" s="6" t="n">
        <v>2003.85</v>
      </c>
      <c r="C2" s="0" t="s">
        <v>158</v>
      </c>
      <c r="D2" s="11" t="n">
        <v>44274</v>
      </c>
      <c r="E2" s="6" t="n">
        <v>1006.94</v>
      </c>
      <c r="F2" s="0" t="s">
        <v>158</v>
      </c>
      <c r="G2" s="11" t="n">
        <v>44274</v>
      </c>
      <c r="H2" s="6" t="n">
        <v>2067.5</v>
      </c>
      <c r="I2" s="0" t="s">
        <v>158</v>
      </c>
      <c r="J2" s="11" t="n">
        <v>44279</v>
      </c>
      <c r="K2" s="6" t="n">
        <v>1008.6</v>
      </c>
      <c r="L2" s="0" t="s">
        <v>158</v>
      </c>
      <c r="M2" s="11" t="n">
        <v>44280</v>
      </c>
      <c r="N2" s="6" t="n">
        <v>1021.97997</v>
      </c>
      <c r="O2" s="0" t="s">
        <v>158</v>
      </c>
      <c r="P2" s="11" t="n">
        <v>44284</v>
      </c>
      <c r="Q2" s="6" t="n">
        <v>525.45</v>
      </c>
      <c r="R2" s="0" t="s">
        <v>158</v>
      </c>
      <c r="S2" s="11" t="n">
        <v>44285</v>
      </c>
      <c r="T2" s="6" t="n">
        <v>916.55</v>
      </c>
      <c r="U2" s="0" t="s">
        <v>158</v>
      </c>
      <c r="V2" s="11" t="n">
        <v>44301</v>
      </c>
      <c r="W2" s="6" t="n">
        <v>775.76</v>
      </c>
      <c r="X2" s="0" t="s">
        <v>158</v>
      </c>
      <c r="Y2" s="11" t="n">
        <v>44348</v>
      </c>
      <c r="Z2" s="6" t="n">
        <v>323.237565</v>
      </c>
      <c r="AA2" s="0" t="s">
        <v>158</v>
      </c>
      <c r="AB2" s="11" t="n">
        <v>44363</v>
      </c>
      <c r="AC2" s="6" t="n">
        <v>648.29</v>
      </c>
      <c r="AD2" s="0" t="s">
        <v>158</v>
      </c>
      <c r="AE2" s="11" t="n">
        <v>44382</v>
      </c>
      <c r="AF2" s="6" t="n">
        <v>2249.35</v>
      </c>
      <c r="AG2" s="0" t="s">
        <v>158</v>
      </c>
      <c r="AH2" s="11" t="n">
        <v>44382</v>
      </c>
      <c r="AI2" s="6" t="n">
        <v>2248.15</v>
      </c>
      <c r="AJ2" s="0" t="s">
        <v>158</v>
      </c>
      <c r="AK2" s="11" t="n">
        <v>44398</v>
      </c>
      <c r="AL2" s="6" t="n">
        <v>1024.56</v>
      </c>
      <c r="AM2" s="0" t="s">
        <v>158</v>
      </c>
    </row>
    <row collapsed="false" customFormat="false" customHeight="false" hidden="false" ht="12.1" outlineLevel="0" r="3">
      <c r="A3" s="11" t="n">
        <v>44303</v>
      </c>
      <c r="B3" s="6" t="n">
        <v>-16.72</v>
      </c>
      <c r="C3" s="0" t="s">
        <v>75</v>
      </c>
      <c r="D3" s="11" t="n">
        <v>44274</v>
      </c>
      <c r="E3" s="6" t="n">
        <v>1007.04</v>
      </c>
      <c r="F3" s="0" t="s">
        <v>158</v>
      </c>
      <c r="G3" s="11" t="n">
        <v>44298</v>
      </c>
      <c r="H3" s="6" t="n">
        <v>-19.2</v>
      </c>
      <c r="I3" s="0" t="s">
        <v>72</v>
      </c>
      <c r="J3" s="11" t="n">
        <v>44544</v>
      </c>
      <c r="K3" s="6" t="n">
        <v>-1049.37</v>
      </c>
      <c r="L3" s="0" t="s">
        <v>160</v>
      </c>
      <c r="M3" s="11" t="n">
        <v>44285</v>
      </c>
      <c r="N3" s="6" t="n">
        <v>1034.4</v>
      </c>
      <c r="O3" s="0" t="s">
        <v>158</v>
      </c>
      <c r="P3" s="11" t="n">
        <v>44293</v>
      </c>
      <c r="Q3" s="6" t="n">
        <v>-252.46</v>
      </c>
      <c r="R3" s="0" t="s">
        <v>160</v>
      </c>
      <c r="S3" s="11" t="n">
        <v>44302</v>
      </c>
      <c r="T3" s="6" t="n">
        <v>-66.44</v>
      </c>
      <c r="U3" s="0" t="s">
        <v>74</v>
      </c>
      <c r="V3" s="11" t="n">
        <v>44312</v>
      </c>
      <c r="W3" s="6" t="n">
        <v>382.23</v>
      </c>
      <c r="X3" s="0" t="s">
        <v>158</v>
      </c>
      <c r="Y3" s="11" t="n">
        <v>44348</v>
      </c>
      <c r="Z3" s="6" t="n">
        <v>108.47882</v>
      </c>
      <c r="AA3" s="0" t="s">
        <v>158</v>
      </c>
      <c r="AB3" s="11" t="n">
        <v>44382</v>
      </c>
      <c r="AC3" s="6" t="n">
        <v>1185.61</v>
      </c>
      <c r="AD3" s="0" t="s">
        <v>158</v>
      </c>
      <c r="AE3" s="11" t="n">
        <v>44391</v>
      </c>
      <c r="AF3" s="6" t="n">
        <v>-0.2</v>
      </c>
      <c r="AG3" s="0" t="s">
        <v>84</v>
      </c>
      <c r="AH3" s="11" t="n">
        <v>44384</v>
      </c>
      <c r="AI3" s="6" t="n">
        <v>2204.92</v>
      </c>
      <c r="AJ3" s="0" t="s">
        <v>158</v>
      </c>
      <c r="AK3" s="11" t="n">
        <v>44399</v>
      </c>
      <c r="AL3" s="6" t="n">
        <v>1026.42</v>
      </c>
      <c r="AM3" s="0" t="s">
        <v>158</v>
      </c>
    </row>
    <row collapsed="false" customFormat="false" customHeight="false" hidden="false" ht="12.1" outlineLevel="0" r="4">
      <c r="A4" s="11" t="n">
        <v>44333</v>
      </c>
      <c r="B4" s="6" t="n">
        <v>-16.72</v>
      </c>
      <c r="C4" s="0" t="s">
        <v>75</v>
      </c>
      <c r="D4" s="11" t="n">
        <v>44363</v>
      </c>
      <c r="E4" s="6" t="n">
        <v>-45.36</v>
      </c>
      <c r="F4" s="0" t="s">
        <v>82</v>
      </c>
      <c r="G4" s="11" t="n">
        <v>44328</v>
      </c>
      <c r="H4" s="6" t="n">
        <v>-19.2</v>
      </c>
      <c r="I4" s="0" t="s">
        <v>72</v>
      </c>
      <c r="J4" s="0"/>
      <c r="K4" s="10" t="s">
        <f>=XIRR(K2:K3,J2:J3)</f>
      </c>
      <c r="L4" s="0"/>
      <c r="M4" s="11" t="n">
        <v>44293</v>
      </c>
      <c r="N4" s="6" t="n">
        <v>1091.71</v>
      </c>
      <c r="O4" s="0" t="s">
        <v>158</v>
      </c>
      <c r="P4" s="11" t="n">
        <v>44299</v>
      </c>
      <c r="Q4" s="6" t="n">
        <v>532.62</v>
      </c>
      <c r="R4" s="0" t="s">
        <v>158</v>
      </c>
      <c r="S4" s="11" t="n">
        <v>44382</v>
      </c>
      <c r="T4" s="6" t="n">
        <v>1008.8</v>
      </c>
      <c r="U4" s="0" t="s">
        <v>158</v>
      </c>
      <c r="V4" s="11" t="n">
        <v>44383</v>
      </c>
      <c r="W4" s="6" t="n">
        <v>-774.54</v>
      </c>
      <c r="X4" s="0" t="s">
        <v>160</v>
      </c>
      <c r="Y4" s="11" t="n">
        <v>44349</v>
      </c>
      <c r="Z4" s="6" t="n">
        <v>213.864012</v>
      </c>
      <c r="AA4" s="0" t="s">
        <v>158</v>
      </c>
      <c r="AB4" s="11" t="n">
        <v>44382</v>
      </c>
      <c r="AC4" s="6" t="n">
        <v>1185.51</v>
      </c>
      <c r="AD4" s="0" t="s">
        <v>158</v>
      </c>
      <c r="AE4" s="11" t="n">
        <v>44399</v>
      </c>
      <c r="AF4" s="6" t="n">
        <v>-2044.77</v>
      </c>
      <c r="AG4" s="0" t="s">
        <v>160</v>
      </c>
      <c r="AH4" s="11" t="n">
        <v>44477</v>
      </c>
      <c r="AI4" s="6" t="n">
        <v>-4494.1</v>
      </c>
      <c r="AJ4" s="0" t="s">
        <v>160</v>
      </c>
      <c r="AK4" s="11" t="n">
        <v>44412</v>
      </c>
      <c r="AL4" s="6" t="n">
        <v>-18.36</v>
      </c>
      <c r="AM4" s="0" t="s">
        <v>89</v>
      </c>
    </row>
    <row collapsed="false" customFormat="false" customHeight="false" hidden="false" ht="12.1" outlineLevel="0" r="5">
      <c r="A5" s="11" t="n">
        <v>44363</v>
      </c>
      <c r="B5" s="6" t="n">
        <v>-16.72</v>
      </c>
      <c r="C5" s="0" t="s">
        <v>75</v>
      </c>
      <c r="D5" s="11" t="n">
        <v>44411</v>
      </c>
      <c r="E5" s="6" t="n">
        <v>1015.4</v>
      </c>
      <c r="F5" s="0" t="s">
        <v>158</v>
      </c>
      <c r="G5" s="11" t="n">
        <v>44358</v>
      </c>
      <c r="H5" s="6" t="n">
        <v>-19.2</v>
      </c>
      <c r="I5" s="0" t="s">
        <v>72</v>
      </c>
      <c r="J5" s="0"/>
      <c r="K5" s="8" t="s">
        <f>=-SUM(K2:K3)</f>
      </c>
      <c r="L5" s="0" t="s">
        <v>162</v>
      </c>
      <c r="M5" s="11" t="n">
        <v>44341</v>
      </c>
      <c r="N5" s="6" t="n">
        <v>-106.65</v>
      </c>
      <c r="O5" s="0" t="s">
        <v>160</v>
      </c>
      <c r="P5" s="11" t="n">
        <v>44301</v>
      </c>
      <c r="Q5" s="6" t="n">
        <v>399.12</v>
      </c>
      <c r="R5" s="0" t="s">
        <v>158</v>
      </c>
      <c r="S5" s="11" t="n">
        <v>44449</v>
      </c>
      <c r="T5" s="6" t="n">
        <v>-114</v>
      </c>
      <c r="U5" s="0" t="s">
        <v>94</v>
      </c>
      <c r="V5" s="11" t="n">
        <v>44384</v>
      </c>
      <c r="W5" s="6" t="n">
        <v>-386.57</v>
      </c>
      <c r="X5" s="0" t="s">
        <v>160</v>
      </c>
      <c r="Y5" s="11" t="n">
        <v>44349</v>
      </c>
      <c r="Z5" s="6" t="n">
        <v>107.664417</v>
      </c>
      <c r="AA5" s="0" t="s">
        <v>158</v>
      </c>
      <c r="AB5" s="11" t="n">
        <v>44383</v>
      </c>
      <c r="AC5" s="6" t="n">
        <v>1163.1</v>
      </c>
      <c r="AD5" s="0" t="s">
        <v>158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44442</v>
      </c>
      <c r="AL5" s="6" t="n">
        <v>-18.36</v>
      </c>
      <c r="AM5" s="0" t="s">
        <v>89</v>
      </c>
    </row>
    <row collapsed="false" customFormat="false" customHeight="false" hidden="false" ht="12.1" outlineLevel="0" r="6">
      <c r="A6" s="11" t="n">
        <v>44393</v>
      </c>
      <c r="B6" s="6" t="n">
        <v>-16.72</v>
      </c>
      <c r="C6" s="0" t="s">
        <v>75</v>
      </c>
      <c r="D6" s="11" t="n">
        <v>44454</v>
      </c>
      <c r="E6" s="6" t="n">
        <v>-68.54</v>
      </c>
      <c r="F6" s="0" t="s">
        <v>95</v>
      </c>
      <c r="G6" s="11" t="n">
        <v>44388</v>
      </c>
      <c r="H6" s="6" t="n">
        <v>-19.2</v>
      </c>
      <c r="I6" s="0" t="s">
        <v>72</v>
      </c>
      <c r="J6" s="0"/>
      <c r="K6" s="0"/>
      <c r="L6" s="0"/>
      <c r="M6" s="11" t="n">
        <v>44341</v>
      </c>
      <c r="N6" s="6" t="n">
        <v>-106.65</v>
      </c>
      <c r="O6" s="0" t="s">
        <v>160</v>
      </c>
      <c r="P6" s="11" t="n">
        <v>44301</v>
      </c>
      <c r="Q6" s="6" t="n">
        <v>-779.22</v>
      </c>
      <c r="R6" s="0" t="s">
        <v>160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44351</v>
      </c>
      <c r="Z6" s="6" t="n">
        <v>104.67</v>
      </c>
      <c r="AA6" s="0" t="s">
        <v>158</v>
      </c>
      <c r="AB6" s="11" t="n">
        <v>44383</v>
      </c>
      <c r="AC6" s="6" t="n">
        <v>580.94</v>
      </c>
      <c r="AD6" s="0" t="s">
        <v>158</v>
      </c>
      <c r="AE6" s="0"/>
      <c r="AF6" s="8" t="s">
        <f>=-SUM(AF2:AF4)</f>
      </c>
      <c r="AG6" s="0" t="s">
        <v>162</v>
      </c>
      <c r="AH6" s="0"/>
      <c r="AI6" s="8" t="s">
        <f>=-SUM(AI2:AI4)</f>
      </c>
      <c r="AJ6" s="0" t="s">
        <v>162</v>
      </c>
      <c r="AK6" s="11" t="n">
        <v>44472</v>
      </c>
      <c r="AL6" s="6" t="n">
        <v>-18.36</v>
      </c>
      <c r="AM6" s="0" t="s">
        <v>89</v>
      </c>
    </row>
    <row collapsed="false" customFormat="false" customHeight="false" hidden="false" ht="12.1" outlineLevel="0" r="7">
      <c r="A7" s="11" t="n">
        <v>44399</v>
      </c>
      <c r="B7" s="6" t="n">
        <v>1008.9</v>
      </c>
      <c r="C7" s="0" t="s">
        <v>158</v>
      </c>
      <c r="D7" s="11" t="n">
        <v>44545</v>
      </c>
      <c r="E7" s="6" t="n">
        <v>-68.54</v>
      </c>
      <c r="F7" s="0" t="s">
        <v>95</v>
      </c>
      <c r="G7" s="11" t="n">
        <v>44398</v>
      </c>
      <c r="H7" s="6" t="n">
        <v>1036.09</v>
      </c>
      <c r="I7" s="0" t="s">
        <v>158</v>
      </c>
      <c r="J7" s="0"/>
      <c r="K7" s="0"/>
      <c r="L7" s="0"/>
      <c r="M7" s="11" t="n">
        <v>44341</v>
      </c>
      <c r="N7" s="6" t="n">
        <v>-1064.99</v>
      </c>
      <c r="O7" s="0" t="s">
        <v>160</v>
      </c>
      <c r="P7" s="11" t="n">
        <v>44312</v>
      </c>
      <c r="Q7" s="6" t="n">
        <v>10.54</v>
      </c>
      <c r="R7" s="0" t="s">
        <v>158</v>
      </c>
      <c r="S7" s="0"/>
      <c r="T7" s="8" t="s">
        <f>=-SUM(T2:T5)</f>
      </c>
      <c r="U7" s="0" t="s">
        <v>162</v>
      </c>
      <c r="V7" s="0"/>
      <c r="W7" s="8" t="s">
        <f>=-SUM(W2:W5)</f>
      </c>
      <c r="X7" s="0" t="s">
        <v>162</v>
      </c>
      <c r="Y7" s="11" t="n">
        <v>44364</v>
      </c>
      <c r="Z7" s="6" t="n">
        <v>198.12</v>
      </c>
      <c r="AA7" s="0" t="s">
        <v>158</v>
      </c>
      <c r="AB7" s="11" t="n">
        <v>44386</v>
      </c>
      <c r="AC7" s="6" t="n">
        <v>-4809.91</v>
      </c>
      <c r="AD7" s="0" t="s">
        <v>160</v>
      </c>
      <c r="AE7" s="0"/>
      <c r="AF7" s="0"/>
      <c r="AG7" s="0"/>
      <c r="AH7" s="0"/>
      <c r="AI7" s="0"/>
      <c r="AJ7" s="0"/>
      <c r="AK7" s="11" t="n">
        <v>44502</v>
      </c>
      <c r="AL7" s="6" t="n">
        <v>-18.36</v>
      </c>
      <c r="AM7" s="0" t="s">
        <v>89</v>
      </c>
    </row>
    <row collapsed="false" customFormat="false" customHeight="false" hidden="false" ht="12.1" outlineLevel="0" r="8">
      <c r="A8" s="11" t="n">
        <v>44423</v>
      </c>
      <c r="B8" s="6" t="n">
        <v>-25.58</v>
      </c>
      <c r="C8" s="0" t="s">
        <v>92</v>
      </c>
      <c r="D8" s="11" t="n">
        <v>44636</v>
      </c>
      <c r="E8" s="6" t="n">
        <v>-68.54</v>
      </c>
      <c r="F8" s="0" t="s">
        <v>95</v>
      </c>
      <c r="G8" s="11" t="n">
        <v>44418</v>
      </c>
      <c r="H8" s="6" t="n">
        <v>-29.3</v>
      </c>
      <c r="I8" s="0" t="s">
        <v>91</v>
      </c>
      <c r="J8" s="0"/>
      <c r="K8" s="0"/>
      <c r="L8" s="0"/>
      <c r="M8" s="11" t="n">
        <v>44344</v>
      </c>
      <c r="N8" s="6" t="n">
        <v>-106.78</v>
      </c>
      <c r="O8" s="0" t="s">
        <v>160</v>
      </c>
      <c r="P8" s="11" t="n">
        <v>44312</v>
      </c>
      <c r="Q8" s="6" t="n">
        <v>126.48</v>
      </c>
      <c r="R8" s="0" t="s">
        <v>158</v>
      </c>
      <c r="S8" s="0"/>
      <c r="T8" s="0"/>
      <c r="U8" s="0"/>
      <c r="V8" s="0"/>
      <c r="W8" s="0"/>
      <c r="X8" s="0"/>
      <c r="Y8" s="11" t="n">
        <v>44382</v>
      </c>
      <c r="Z8" s="6" t="n">
        <v>1011.61</v>
      </c>
      <c r="AA8" s="0" t="s">
        <v>158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11" t="n">
        <v>44532</v>
      </c>
      <c r="AL8" s="6" t="n">
        <v>-18.36</v>
      </c>
      <c r="AM8" s="0" t="s">
        <v>89</v>
      </c>
    </row>
    <row collapsed="false" customFormat="false" customHeight="false" hidden="false" ht="12.1" outlineLevel="0" r="9">
      <c r="A9" s="11" t="n">
        <v>44453</v>
      </c>
      <c r="B9" s="6" t="n">
        <v>-25.58</v>
      </c>
      <c r="C9" s="0" t="s">
        <v>92</v>
      </c>
      <c r="D9" s="11" t="n">
        <v>44727</v>
      </c>
      <c r="E9" s="6" t="n">
        <v>-68.54</v>
      </c>
      <c r="F9" s="0" t="s">
        <v>95</v>
      </c>
      <c r="G9" s="11" t="n">
        <v>44448</v>
      </c>
      <c r="H9" s="6" t="n">
        <v>-29.3</v>
      </c>
      <c r="I9" s="0" t="s">
        <v>91</v>
      </c>
      <c r="J9" s="0"/>
      <c r="K9" s="0"/>
      <c r="L9" s="0"/>
      <c r="M9" s="11" t="n">
        <v>44344</v>
      </c>
      <c r="N9" s="6" t="n">
        <v>-213.58</v>
      </c>
      <c r="O9" s="0" t="s">
        <v>160</v>
      </c>
      <c r="P9" s="11" t="n">
        <v>44341</v>
      </c>
      <c r="Q9" s="6" t="n">
        <v>-461.03</v>
      </c>
      <c r="R9" s="0" t="s">
        <v>160</v>
      </c>
      <c r="S9" s="0"/>
      <c r="T9" s="0"/>
      <c r="U9" s="0"/>
      <c r="V9" s="0"/>
      <c r="W9" s="0"/>
      <c r="X9" s="0"/>
      <c r="Y9" s="11" t="n">
        <v>44382</v>
      </c>
      <c r="Z9" s="6" t="n">
        <v>2021.22</v>
      </c>
      <c r="AA9" s="0" t="s">
        <v>158</v>
      </c>
      <c r="AB9" s="0"/>
      <c r="AC9" s="8" t="s">
        <f>=-SUM(AC2:AC7)</f>
      </c>
      <c r="AD9" s="0" t="s">
        <v>162</v>
      </c>
      <c r="AE9" s="0"/>
      <c r="AF9" s="0"/>
      <c r="AG9" s="0"/>
      <c r="AH9" s="0"/>
      <c r="AI9" s="0"/>
      <c r="AJ9" s="0"/>
      <c r="AK9" s="11" t="n">
        <v>44562</v>
      </c>
      <c r="AL9" s="6" t="n">
        <v>-18.36</v>
      </c>
      <c r="AM9" s="0" t="s">
        <v>89</v>
      </c>
    </row>
    <row collapsed="false" customFormat="false" customHeight="false" hidden="false" ht="12.1" outlineLevel="0" r="10">
      <c r="A10" s="11" t="n">
        <v>44483</v>
      </c>
      <c r="B10" s="6" t="n">
        <v>-25.58</v>
      </c>
      <c r="C10" s="0" t="s">
        <v>92</v>
      </c>
      <c r="D10" s="11" t="n">
        <v>44818</v>
      </c>
      <c r="E10" s="6" t="n">
        <v>-68.54</v>
      </c>
      <c r="F10" s="0" t="s">
        <v>95</v>
      </c>
      <c r="G10" s="11" t="n">
        <v>44478</v>
      </c>
      <c r="H10" s="6" t="n">
        <v>-29.3</v>
      </c>
      <c r="I10" s="0" t="s">
        <v>91</v>
      </c>
      <c r="J10" s="0"/>
      <c r="K10" s="0"/>
      <c r="L10" s="0"/>
      <c r="M10" s="11" t="n">
        <v>44344</v>
      </c>
      <c r="N10" s="6" t="n">
        <v>-533.95</v>
      </c>
      <c r="O10" s="0" t="s">
        <v>160</v>
      </c>
      <c r="P10" s="11" t="n">
        <v>44356</v>
      </c>
      <c r="Q10" s="6" t="n">
        <v>1049</v>
      </c>
      <c r="R10" s="0" t="s">
        <v>158</v>
      </c>
      <c r="S10" s="0"/>
      <c r="T10" s="0"/>
      <c r="U10" s="0"/>
      <c r="V10" s="0"/>
      <c r="W10" s="0"/>
      <c r="X10" s="0"/>
      <c r="Y10" s="11" t="n">
        <v>44383</v>
      </c>
      <c r="Z10" s="6" t="n">
        <v>406.64</v>
      </c>
      <c r="AA10" s="0" t="s">
        <v>158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44592</v>
      </c>
      <c r="AL10" s="6" t="n">
        <v>-18.36</v>
      </c>
      <c r="AM10" s="0" t="s">
        <v>89</v>
      </c>
    </row>
    <row collapsed="false" customFormat="false" customHeight="false" hidden="false" ht="12.1" outlineLevel="0" r="11">
      <c r="A11" s="11" t="n">
        <v>44513</v>
      </c>
      <c r="B11" s="6" t="n">
        <v>-25.58</v>
      </c>
      <c r="C11" s="0" t="s">
        <v>92</v>
      </c>
      <c r="D11" s="11" t="n">
        <v>44909</v>
      </c>
      <c r="E11" s="6" t="n">
        <v>-68.54</v>
      </c>
      <c r="F11" s="0" t="s">
        <v>95</v>
      </c>
      <c r="G11" s="11" t="n">
        <v>44508</v>
      </c>
      <c r="H11" s="6" t="n">
        <v>-29.3</v>
      </c>
      <c r="I11" s="0" t="s">
        <v>91</v>
      </c>
      <c r="J11" s="0"/>
      <c r="K11" s="0"/>
      <c r="L11" s="0"/>
      <c r="M11" s="11" t="n">
        <v>44344</v>
      </c>
      <c r="N11" s="6" t="n">
        <v>-211.55904</v>
      </c>
      <c r="O11" s="0" t="s">
        <v>160</v>
      </c>
      <c r="P11" s="11" t="n">
        <v>44362</v>
      </c>
      <c r="Q11" s="6" t="n">
        <v>518.54</v>
      </c>
      <c r="R11" s="0" t="s">
        <v>158</v>
      </c>
      <c r="S11" s="0"/>
      <c r="T11" s="0"/>
      <c r="U11" s="0"/>
      <c r="V11" s="0"/>
      <c r="W11" s="0"/>
      <c r="X11" s="0"/>
      <c r="Y11" s="11" t="n">
        <v>44417</v>
      </c>
      <c r="Z11" s="6" t="n">
        <v>543.92</v>
      </c>
      <c r="AA11" s="0" t="s">
        <v>158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44622</v>
      </c>
      <c r="AL11" s="6" t="n">
        <v>-18.36</v>
      </c>
      <c r="AM11" s="0" t="s">
        <v>89</v>
      </c>
    </row>
    <row collapsed="false" customFormat="false" customHeight="false" hidden="false" ht="12.1" outlineLevel="0" r="12">
      <c r="A12" s="11" t="n">
        <v>44543</v>
      </c>
      <c r="B12" s="6" t="n">
        <v>-25.58</v>
      </c>
      <c r="C12" s="0" t="s">
        <v>92</v>
      </c>
      <c r="D12" s="11" t="n">
        <v>45000</v>
      </c>
      <c r="E12" s="6" t="n">
        <v>-68.54</v>
      </c>
      <c r="F12" s="0" t="s">
        <v>95</v>
      </c>
      <c r="G12" s="11" t="n">
        <v>44538</v>
      </c>
      <c r="H12" s="6" t="n">
        <v>-29.3</v>
      </c>
      <c r="I12" s="0" t="s">
        <v>91</v>
      </c>
      <c r="J12" s="0"/>
      <c r="K12" s="0"/>
      <c r="L12" s="0"/>
      <c r="M12" s="11" t="n">
        <v>44344</v>
      </c>
      <c r="N12" s="6" t="n">
        <v>-318.80772</v>
      </c>
      <c r="O12" s="0" t="s">
        <v>160</v>
      </c>
      <c r="P12" s="11" t="n">
        <v>44363</v>
      </c>
      <c r="Q12" s="6" t="n">
        <v>-657.45</v>
      </c>
      <c r="R12" s="0" t="s">
        <v>160</v>
      </c>
      <c r="S12" s="0"/>
      <c r="T12" s="0"/>
      <c r="U12" s="0"/>
      <c r="V12" s="0"/>
      <c r="W12" s="0"/>
      <c r="X12" s="0"/>
      <c r="Y12" s="11" t="n">
        <v>44428</v>
      </c>
      <c r="Z12" s="6" t="n">
        <v>445.27</v>
      </c>
      <c r="AA12" s="0" t="s">
        <v>158</v>
      </c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44652</v>
      </c>
      <c r="AL12" s="6" t="n">
        <v>-18.36</v>
      </c>
      <c r="AM12" s="0" t="s">
        <v>89</v>
      </c>
    </row>
    <row collapsed="false" customFormat="false" customHeight="false" hidden="false" ht="12.1" outlineLevel="0" r="13">
      <c r="A13" s="11" t="n">
        <v>44573</v>
      </c>
      <c r="B13" s="6" t="n">
        <v>-25.58</v>
      </c>
      <c r="C13" s="0" t="s">
        <v>92</v>
      </c>
      <c r="D13" s="11" t="n">
        <v>45091</v>
      </c>
      <c r="E13" s="6" t="n">
        <v>-68.54</v>
      </c>
      <c r="F13" s="0" t="s">
        <v>95</v>
      </c>
      <c r="G13" s="11" t="n">
        <v>44568</v>
      </c>
      <c r="H13" s="6" t="n">
        <v>-29.3</v>
      </c>
      <c r="I13" s="0" t="s">
        <v>91</v>
      </c>
      <c r="J13" s="0"/>
      <c r="K13" s="0"/>
      <c r="L13" s="0"/>
      <c r="M13" s="11" t="n">
        <v>44348</v>
      </c>
      <c r="N13" s="6" t="n">
        <v>-533.59852</v>
      </c>
      <c r="O13" s="0" t="s">
        <v>160</v>
      </c>
      <c r="P13" s="11" t="n">
        <v>44364</v>
      </c>
      <c r="Q13" s="6" t="n">
        <v>-118.81</v>
      </c>
      <c r="R13" s="0" t="s">
        <v>160</v>
      </c>
      <c r="S13" s="0"/>
      <c r="T13" s="0"/>
      <c r="U13" s="0"/>
      <c r="V13" s="0"/>
      <c r="W13" s="0"/>
      <c r="X13" s="0"/>
      <c r="Y13" s="11" t="n">
        <v>44491</v>
      </c>
      <c r="Z13" s="6" t="n">
        <v>178.31</v>
      </c>
      <c r="AA13" s="0" t="s">
        <v>158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44682</v>
      </c>
      <c r="AL13" s="6" t="n">
        <v>-18.36</v>
      </c>
      <c r="AM13" s="0" t="s">
        <v>89</v>
      </c>
    </row>
    <row collapsed="false" customFormat="false" customHeight="false" hidden="false" ht="12.1" outlineLevel="0" r="14">
      <c r="A14" s="11" t="n">
        <v>44603</v>
      </c>
      <c r="B14" s="6" t="n">
        <v>-25.58</v>
      </c>
      <c r="C14" s="0" t="s">
        <v>92</v>
      </c>
      <c r="D14" s="11" t="n">
        <v>45182</v>
      </c>
      <c r="E14" s="6" t="n">
        <v>-68.54</v>
      </c>
      <c r="F14" s="0" t="s">
        <v>95</v>
      </c>
      <c r="G14" s="11" t="n">
        <v>44598</v>
      </c>
      <c r="H14" s="6" t="n">
        <v>-29.3</v>
      </c>
      <c r="I14" s="0" t="s">
        <v>91</v>
      </c>
      <c r="J14" s="0"/>
      <c r="K14" s="0"/>
      <c r="L14" s="0"/>
      <c r="M14" s="0"/>
      <c r="N14" s="10" t="s">
        <f>=XIRR(N2:N13,M2:M13)</f>
      </c>
      <c r="O14" s="0"/>
      <c r="P14" s="11" t="n">
        <v>44383</v>
      </c>
      <c r="Q14" s="6" t="n">
        <v>20204.6</v>
      </c>
      <c r="R14" s="0" t="s">
        <v>158</v>
      </c>
      <c r="S14" s="0"/>
      <c r="T14" s="0"/>
      <c r="U14" s="0"/>
      <c r="V14" s="0"/>
      <c r="W14" s="0"/>
      <c r="X14" s="0"/>
      <c r="Y14" s="11" t="n">
        <v>44498</v>
      </c>
      <c r="Z14" s="6" t="n">
        <v>87.26</v>
      </c>
      <c r="AA14" s="0" t="s">
        <v>158</v>
      </c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45192</v>
      </c>
      <c r="AL14" s="6" t="n">
        <v>-18.36</v>
      </c>
      <c r="AM14" s="0" t="s">
        <v>89</v>
      </c>
    </row>
    <row collapsed="false" customFormat="false" customHeight="false" hidden="false" ht="12.1" outlineLevel="0" r="15">
      <c r="A15" s="11" t="n">
        <v>44633</v>
      </c>
      <c r="B15" s="6" t="n">
        <v>-25.58</v>
      </c>
      <c r="C15" s="0" t="s">
        <v>92</v>
      </c>
      <c r="D15" s="11" t="n">
        <v>45181</v>
      </c>
      <c r="E15" s="6" t="n">
        <v>-1200</v>
      </c>
      <c r="F15" s="0" t="s">
        <v>108</v>
      </c>
      <c r="G15" s="11" t="n">
        <v>44599</v>
      </c>
      <c r="H15" s="6" t="n">
        <v>-29.3</v>
      </c>
      <c r="I15" s="0" t="s">
        <v>91</v>
      </c>
      <c r="J15" s="0"/>
      <c r="K15" s="0"/>
      <c r="L15" s="0"/>
      <c r="M15" s="0"/>
      <c r="N15" s="8" t="s">
        <f>=-SUM(N2:N13)</f>
      </c>
      <c r="O15" s="0" t="s">
        <v>162</v>
      </c>
      <c r="P15" s="11" t="n">
        <v>44384</v>
      </c>
      <c r="Q15" s="6" t="n">
        <v>8508</v>
      </c>
      <c r="R15" s="0" t="s">
        <v>158</v>
      </c>
      <c r="S15" s="0"/>
      <c r="T15" s="0"/>
      <c r="U15" s="0"/>
      <c r="V15" s="0"/>
      <c r="W15" s="0"/>
      <c r="X15" s="0"/>
      <c r="Y15" s="11" t="n">
        <v>44602</v>
      </c>
      <c r="Z15" s="6" t="n">
        <v>2248.85</v>
      </c>
      <c r="AA15" s="0" t="s">
        <v>158</v>
      </c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45191</v>
      </c>
      <c r="AL15" s="6" t="n">
        <v>-166.6</v>
      </c>
      <c r="AM15" s="0" t="s">
        <v>109</v>
      </c>
    </row>
    <row collapsed="false" customFormat="false" customHeight="false" hidden="false" ht="12.1" outlineLevel="0" r="16">
      <c r="A16" s="11" t="n">
        <v>44663</v>
      </c>
      <c r="B16" s="6" t="n">
        <v>-25.58</v>
      </c>
      <c r="C16" s="0" t="s">
        <v>92</v>
      </c>
      <c r="D16" s="11" t="n">
        <v>45273</v>
      </c>
      <c r="E16" s="6" t="n">
        <v>-41.13</v>
      </c>
      <c r="F16" s="0" t="s">
        <v>115</v>
      </c>
      <c r="G16" s="11" t="n">
        <v>44628</v>
      </c>
      <c r="H16" s="6" t="n">
        <v>-29.3</v>
      </c>
      <c r="I16" s="0" t="s">
        <v>91</v>
      </c>
      <c r="J16" s="0"/>
      <c r="K16" s="0"/>
      <c r="L16" s="0"/>
      <c r="M16" s="0"/>
      <c r="N16" s="0"/>
      <c r="O16" s="0"/>
      <c r="P16" s="11" t="n">
        <v>44384</v>
      </c>
      <c r="Q16" s="6" t="n">
        <v>584.92</v>
      </c>
      <c r="R16" s="0" t="s">
        <v>158</v>
      </c>
      <c r="S16" s="0"/>
      <c r="T16" s="0"/>
      <c r="U16" s="0"/>
      <c r="V16" s="0"/>
      <c r="W16" s="0"/>
      <c r="X16" s="0"/>
      <c r="Y16" s="11" t="n">
        <v>44602</v>
      </c>
      <c r="Z16" s="6" t="n">
        <v>-1628.03</v>
      </c>
      <c r="AA16" s="0" t="s">
        <v>160</v>
      </c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45222</v>
      </c>
      <c r="AL16" s="6" t="n">
        <v>-16.58</v>
      </c>
      <c r="AM16" s="0" t="s">
        <v>110</v>
      </c>
    </row>
    <row collapsed="false" customFormat="false" customHeight="false" hidden="false" ht="12.1" outlineLevel="0" r="17">
      <c r="A17" s="11" t="n">
        <v>44693</v>
      </c>
      <c r="B17" s="6" t="n">
        <v>-25.58</v>
      </c>
      <c r="C17" s="0" t="s">
        <v>92</v>
      </c>
      <c r="D17" s="11" t="n">
        <v>45272</v>
      </c>
      <c r="E17" s="6" t="n">
        <v>-900</v>
      </c>
      <c r="F17" s="0" t="s">
        <v>114</v>
      </c>
      <c r="G17" s="11" t="n">
        <v>44658</v>
      </c>
      <c r="H17" s="6" t="n">
        <v>-29.3</v>
      </c>
      <c r="I17" s="0" t="s">
        <v>91</v>
      </c>
      <c r="J17" s="0"/>
      <c r="K17" s="0"/>
      <c r="L17" s="0"/>
      <c r="M17" s="0"/>
      <c r="N17" s="0"/>
      <c r="O17" s="0"/>
      <c r="P17" s="11" t="n">
        <v>44392</v>
      </c>
      <c r="Q17" s="6" t="n">
        <v>2002.2</v>
      </c>
      <c r="R17" s="0" t="s">
        <v>158</v>
      </c>
      <c r="S17" s="0"/>
      <c r="T17" s="0"/>
      <c r="U17" s="0"/>
      <c r="V17" s="0"/>
      <c r="W17" s="0"/>
      <c r="X17" s="0"/>
      <c r="Y17" s="11" t="n">
        <v>44602</v>
      </c>
      <c r="Z17" s="6" t="n">
        <v>-633.11</v>
      </c>
      <c r="AA17" s="0" t="s">
        <v>160</v>
      </c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45221</v>
      </c>
      <c r="AL17" s="6" t="n">
        <v>-166.6</v>
      </c>
      <c r="AM17" s="0" t="s">
        <v>109</v>
      </c>
    </row>
    <row collapsed="false" customFormat="false" customHeight="false" hidden="false" ht="12.1" outlineLevel="0" r="18">
      <c r="A18" s="11" t="n">
        <v>44723</v>
      </c>
      <c r="B18" s="6" t="n">
        <v>-25.58</v>
      </c>
      <c r="C18" s="0" t="s">
        <v>92</v>
      </c>
      <c r="D18" s="11" t="n">
        <v>45364</v>
      </c>
      <c r="E18" s="6" t="n">
        <v>-20.55</v>
      </c>
      <c r="F18" s="0" t="s">
        <v>122</v>
      </c>
      <c r="G18" s="11" t="n">
        <v>44688</v>
      </c>
      <c r="H18" s="6" t="n">
        <v>-29.3</v>
      </c>
      <c r="I18" s="0" t="s">
        <v>91</v>
      </c>
      <c r="J18" s="0"/>
      <c r="K18" s="0"/>
      <c r="L18" s="0"/>
      <c r="M18" s="0"/>
      <c r="N18" s="0"/>
      <c r="O18" s="0"/>
      <c r="P18" s="11" t="n">
        <v>44393</v>
      </c>
      <c r="Q18" s="6" t="n">
        <v>-2758.35</v>
      </c>
      <c r="R18" s="0" t="s">
        <v>160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45252</v>
      </c>
      <c r="AL18" s="6" t="n">
        <v>-15.8</v>
      </c>
      <c r="AM18" s="0" t="s">
        <v>112</v>
      </c>
    </row>
    <row collapsed="false" customFormat="false" customHeight="false" hidden="false" ht="12.1" outlineLevel="0" r="19">
      <c r="A19" s="11" t="n">
        <v>44753</v>
      </c>
      <c r="B19" s="6" t="n">
        <v>-25.58</v>
      </c>
      <c r="C19" s="0" t="s">
        <v>92</v>
      </c>
      <c r="D19" s="11" t="n">
        <v>45363</v>
      </c>
      <c r="E19" s="6" t="n">
        <v>-900</v>
      </c>
      <c r="F19" s="0" t="s">
        <v>114</v>
      </c>
      <c r="G19" s="11" t="n">
        <v>44718</v>
      </c>
      <c r="H19" s="6" t="n">
        <v>-29.3</v>
      </c>
      <c r="I19" s="0" t="s">
        <v>91</v>
      </c>
      <c r="J19" s="0"/>
      <c r="K19" s="0"/>
      <c r="L19" s="0"/>
      <c r="M19" s="0"/>
      <c r="N19" s="0"/>
      <c r="O19" s="0"/>
      <c r="P19" s="11" t="n">
        <v>44396</v>
      </c>
      <c r="Q19" s="6" t="n">
        <v>-2769.52</v>
      </c>
      <c r="R19" s="0" t="s">
        <v>160</v>
      </c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162</v>
      </c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45251</v>
      </c>
      <c r="AL19" s="6" t="n">
        <v>-166.6</v>
      </c>
      <c r="AM19" s="0" t="s">
        <v>109</v>
      </c>
    </row>
    <row collapsed="false" customFormat="false" customHeight="false" hidden="false" ht="12.1" outlineLevel="0" r="20">
      <c r="A20" s="11" t="n">
        <v>44783</v>
      </c>
      <c r="B20" s="6" t="n">
        <v>-25.58</v>
      </c>
      <c r="C20" s="0" t="s">
        <v>92</v>
      </c>
      <c r="D20" s="0"/>
      <c r="E20" s="10" t="s">
        <f>=XIRR(E2:E19,D2:D19)</f>
      </c>
      <c r="F20" s="0"/>
      <c r="G20" s="11" t="n">
        <v>44748</v>
      </c>
      <c r="H20" s="6" t="n">
        <v>-29.3</v>
      </c>
      <c r="I20" s="0" t="s">
        <v>91</v>
      </c>
      <c r="J20" s="0"/>
      <c r="K20" s="0"/>
      <c r="L20" s="0"/>
      <c r="M20" s="0"/>
      <c r="N20" s="0"/>
      <c r="O20" s="0"/>
      <c r="P20" s="11" t="n">
        <v>44396</v>
      </c>
      <c r="Q20" s="6" t="n">
        <v>-10652</v>
      </c>
      <c r="R20" s="0" t="s">
        <v>160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45282</v>
      </c>
      <c r="AL20" s="6" t="n">
        <v>-14.02</v>
      </c>
      <c r="AM20" s="0" t="s">
        <v>116</v>
      </c>
    </row>
    <row collapsed="false" customFormat="false" customHeight="false" hidden="false" ht="12.1" outlineLevel="0" r="21">
      <c r="A21" s="11" t="n">
        <v>44813</v>
      </c>
      <c r="B21" s="6" t="n">
        <v>-25.58</v>
      </c>
      <c r="C21" s="0" t="s">
        <v>92</v>
      </c>
      <c r="D21" s="0"/>
      <c r="E21" s="8" t="s">
        <f>=-SUM(E2:E19)</f>
      </c>
      <c r="F21" s="0" t="s">
        <v>162</v>
      </c>
      <c r="G21" s="11" t="n">
        <v>44778</v>
      </c>
      <c r="H21" s="6" t="n">
        <v>-29.3</v>
      </c>
      <c r="I21" s="0" t="s">
        <v>91</v>
      </c>
      <c r="J21" s="0"/>
      <c r="K21" s="0"/>
      <c r="L21" s="0"/>
      <c r="M21" s="0"/>
      <c r="N21" s="0"/>
      <c r="O21" s="0"/>
      <c r="P21" s="11" t="n">
        <v>44396</v>
      </c>
      <c r="Q21" s="6" t="n">
        <v>-2023.88</v>
      </c>
      <c r="R21" s="0" t="s">
        <v>160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45281</v>
      </c>
      <c r="AL21" s="6" t="n">
        <v>-166.6</v>
      </c>
      <c r="AM21" s="0" t="s">
        <v>109</v>
      </c>
    </row>
    <row collapsed="false" customFormat="false" customHeight="false" hidden="false" ht="12.1" outlineLevel="0" r="22">
      <c r="A22" s="11" t="n">
        <v>44843</v>
      </c>
      <c r="B22" s="6" t="n">
        <v>-25.58</v>
      </c>
      <c r="C22" s="0" t="s">
        <v>92</v>
      </c>
      <c r="D22" s="0"/>
      <c r="E22" s="0"/>
      <c r="F22" s="0"/>
      <c r="G22" s="11" t="n">
        <v>44808</v>
      </c>
      <c r="H22" s="6" t="n">
        <v>-29.3</v>
      </c>
      <c r="I22" s="0" t="s">
        <v>91</v>
      </c>
      <c r="J22" s="0"/>
      <c r="K22" s="0"/>
      <c r="L22" s="0"/>
      <c r="M22" s="0"/>
      <c r="N22" s="0"/>
      <c r="O22" s="0"/>
      <c r="P22" s="11" t="n">
        <v>44396</v>
      </c>
      <c r="Q22" s="6" t="n">
        <v>-5539.04</v>
      </c>
      <c r="R22" s="0" t="s">
        <v>160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45312</v>
      </c>
      <c r="AL22" s="6" t="n">
        <v>-12.24</v>
      </c>
      <c r="AM22" s="0" t="s">
        <v>118</v>
      </c>
    </row>
    <row collapsed="false" customFormat="false" customHeight="false" hidden="false" ht="12.1" outlineLevel="0" r="23">
      <c r="A23" s="11" t="n">
        <v>44873</v>
      </c>
      <c r="B23" s="6" t="n">
        <v>-25.58</v>
      </c>
      <c r="C23" s="0" t="s">
        <v>92</v>
      </c>
      <c r="D23" s="0"/>
      <c r="E23" s="0"/>
      <c r="F23" s="0"/>
      <c r="G23" s="11" t="n">
        <v>44838</v>
      </c>
      <c r="H23" s="6" t="n">
        <v>-29.3</v>
      </c>
      <c r="I23" s="0" t="s">
        <v>91</v>
      </c>
      <c r="J23" s="0"/>
      <c r="K23" s="0"/>
      <c r="L23" s="0"/>
      <c r="M23" s="0"/>
      <c r="N23" s="0"/>
      <c r="O23" s="0"/>
      <c r="P23" s="11" t="n">
        <v>44396</v>
      </c>
      <c r="Q23" s="6" t="n">
        <v>-468.69</v>
      </c>
      <c r="R23" s="0" t="s">
        <v>160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45311</v>
      </c>
      <c r="AL23" s="6" t="n">
        <v>-166.6</v>
      </c>
      <c r="AM23" s="0" t="s">
        <v>109</v>
      </c>
    </row>
    <row collapsed="false" customFormat="false" customHeight="false" hidden="false" ht="12.1" outlineLevel="0" r="24">
      <c r="A24" s="11" t="n">
        <v>44903</v>
      </c>
      <c r="B24" s="6" t="n">
        <v>-25.58</v>
      </c>
      <c r="C24" s="0" t="s">
        <v>92</v>
      </c>
      <c r="D24" s="0"/>
      <c r="E24" s="0"/>
      <c r="F24" s="0"/>
      <c r="G24" s="11" t="n">
        <v>44868</v>
      </c>
      <c r="H24" s="6" t="n">
        <v>-29.3</v>
      </c>
      <c r="I24" s="0" t="s">
        <v>91</v>
      </c>
      <c r="J24" s="0"/>
      <c r="K24" s="0"/>
      <c r="L24" s="0"/>
      <c r="M24" s="0"/>
      <c r="N24" s="0"/>
      <c r="O24" s="0"/>
      <c r="P24" s="11" t="n">
        <v>44398</v>
      </c>
      <c r="Q24" s="6" t="n">
        <v>-532.75</v>
      </c>
      <c r="R24" s="0" t="s">
        <v>160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45342</v>
      </c>
      <c r="AL24" s="6" t="n">
        <v>-10.46</v>
      </c>
      <c r="AM24" s="0" t="s">
        <v>120</v>
      </c>
    </row>
    <row collapsed="false" customFormat="false" customHeight="false" hidden="false" ht="12.1" outlineLevel="0" r="25">
      <c r="A25" s="11" t="n">
        <v>44933</v>
      </c>
      <c r="B25" s="6" t="n">
        <v>-25.58</v>
      </c>
      <c r="C25" s="0" t="s">
        <v>92</v>
      </c>
      <c r="D25" s="0"/>
      <c r="E25" s="0"/>
      <c r="F25" s="0"/>
      <c r="G25" s="11" t="n">
        <v>44898</v>
      </c>
      <c r="H25" s="6" t="n">
        <v>-29.3</v>
      </c>
      <c r="I25" s="0" t="s">
        <v>91</v>
      </c>
      <c r="J25" s="0"/>
      <c r="K25" s="0"/>
      <c r="L25" s="0"/>
      <c r="M25" s="0"/>
      <c r="N25" s="0"/>
      <c r="O25" s="0"/>
      <c r="P25" s="11" t="n">
        <v>44398</v>
      </c>
      <c r="Q25" s="6" t="n">
        <v>-2024.45</v>
      </c>
      <c r="R25" s="0" t="s">
        <v>160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45341</v>
      </c>
      <c r="AL25" s="6" t="n">
        <v>-166.6</v>
      </c>
      <c r="AM25" s="0" t="s">
        <v>109</v>
      </c>
    </row>
    <row collapsed="false" customFormat="false" customHeight="false" hidden="false" ht="12.1" outlineLevel="0" r="26">
      <c r="A26" s="11" t="n">
        <v>44963</v>
      </c>
      <c r="B26" s="6" t="n">
        <v>-25.58</v>
      </c>
      <c r="C26" s="0" t="s">
        <v>92</v>
      </c>
      <c r="D26" s="0"/>
      <c r="E26" s="0"/>
      <c r="F26" s="0"/>
      <c r="G26" s="11" t="n">
        <v>44928</v>
      </c>
      <c r="H26" s="6" t="n">
        <v>-29.3</v>
      </c>
      <c r="I26" s="0" t="s">
        <v>91</v>
      </c>
      <c r="J26" s="0"/>
      <c r="K26" s="0"/>
      <c r="L26" s="0"/>
      <c r="M26" s="0"/>
      <c r="N26" s="0"/>
      <c r="O26" s="0"/>
      <c r="P26" s="11" t="n">
        <v>44404</v>
      </c>
      <c r="Q26" s="6" t="n">
        <v>-1236.07</v>
      </c>
      <c r="R26" s="0" t="s">
        <v>160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45372</v>
      </c>
      <c r="AL26" s="6" t="n">
        <v>-9.68</v>
      </c>
      <c r="AM26" s="0" t="s">
        <v>124</v>
      </c>
    </row>
    <row collapsed="false" customFormat="false" customHeight="false" hidden="false" ht="12.1" outlineLevel="0" r="27">
      <c r="A27" s="11" t="n">
        <v>44993</v>
      </c>
      <c r="B27" s="6" t="n">
        <v>-25.58</v>
      </c>
      <c r="C27" s="0" t="s">
        <v>92</v>
      </c>
      <c r="D27" s="0"/>
      <c r="E27" s="0"/>
      <c r="F27" s="0"/>
      <c r="G27" s="11" t="n">
        <v>44958</v>
      </c>
      <c r="H27" s="6" t="n">
        <v>-29.3</v>
      </c>
      <c r="I27" s="0" t="s">
        <v>91</v>
      </c>
      <c r="J27" s="0"/>
      <c r="K27" s="0"/>
      <c r="L27" s="0"/>
      <c r="M27" s="0"/>
      <c r="N27" s="0"/>
      <c r="O27" s="0"/>
      <c r="P27" s="11" t="n">
        <v>44413</v>
      </c>
      <c r="Q27" s="6" t="n">
        <v>10685</v>
      </c>
      <c r="R27" s="0" t="s">
        <v>158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45371</v>
      </c>
      <c r="AL27" s="6" t="n">
        <v>-166.6</v>
      </c>
      <c r="AM27" s="0" t="s">
        <v>109</v>
      </c>
    </row>
    <row collapsed="false" customFormat="false" customHeight="false" hidden="false" ht="12.1" outlineLevel="0" r="28">
      <c r="A28" s="11" t="n">
        <v>45023</v>
      </c>
      <c r="B28" s="6" t="n">
        <v>-25.58</v>
      </c>
      <c r="C28" s="0" t="s">
        <v>92</v>
      </c>
      <c r="D28" s="0"/>
      <c r="E28" s="0"/>
      <c r="F28" s="0"/>
      <c r="G28" s="11" t="n">
        <v>44988</v>
      </c>
      <c r="H28" s="6" t="n">
        <v>-29.3</v>
      </c>
      <c r="I28" s="0" t="s">
        <v>91</v>
      </c>
      <c r="J28" s="0"/>
      <c r="K28" s="0"/>
      <c r="L28" s="0"/>
      <c r="M28" s="0"/>
      <c r="N28" s="0"/>
      <c r="O28" s="0"/>
      <c r="P28" s="11" t="n">
        <v>44414</v>
      </c>
      <c r="Q28" s="6" t="n">
        <v>-2884.95</v>
      </c>
      <c r="R28" s="0" t="s">
        <v>160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45402</v>
      </c>
      <c r="AL28" s="6" t="n">
        <v>-7.9</v>
      </c>
      <c r="AM28" s="0" t="s">
        <v>128</v>
      </c>
    </row>
    <row collapsed="false" customFormat="false" customHeight="false" hidden="false" ht="12.1" outlineLevel="0" r="29">
      <c r="A29" s="11" t="n">
        <v>45053</v>
      </c>
      <c r="B29" s="6" t="n">
        <v>-25.58</v>
      </c>
      <c r="C29" s="0" t="s">
        <v>92</v>
      </c>
      <c r="D29" s="0"/>
      <c r="E29" s="0"/>
      <c r="F29" s="0"/>
      <c r="G29" s="11" t="n">
        <v>45018</v>
      </c>
      <c r="H29" s="6" t="n">
        <v>-29.3</v>
      </c>
      <c r="I29" s="0" t="s">
        <v>91</v>
      </c>
      <c r="J29" s="0"/>
      <c r="K29" s="0"/>
      <c r="L29" s="0"/>
      <c r="M29" s="0"/>
      <c r="N29" s="0"/>
      <c r="O29" s="0"/>
      <c r="P29" s="11" t="n">
        <v>44414</v>
      </c>
      <c r="Q29" s="6" t="n">
        <v>-1923.3</v>
      </c>
      <c r="R29" s="0" t="s">
        <v>160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45401</v>
      </c>
      <c r="AL29" s="6" t="n">
        <v>-166.6</v>
      </c>
      <c r="AM29" s="0" t="s">
        <v>109</v>
      </c>
    </row>
    <row collapsed="false" customFormat="false" customHeight="false" hidden="false" ht="12.1" outlineLevel="0" r="30">
      <c r="A30" s="11" t="n">
        <v>45083</v>
      </c>
      <c r="B30" s="6" t="n">
        <v>-25.58</v>
      </c>
      <c r="C30" s="0" t="s">
        <v>92</v>
      </c>
      <c r="D30" s="0"/>
      <c r="E30" s="0"/>
      <c r="F30" s="0"/>
      <c r="G30" s="11" t="n">
        <v>45048</v>
      </c>
      <c r="H30" s="6" t="n">
        <v>-29.3</v>
      </c>
      <c r="I30" s="0" t="s">
        <v>91</v>
      </c>
      <c r="J30" s="0"/>
      <c r="K30" s="0"/>
      <c r="L30" s="0"/>
      <c r="M30" s="0"/>
      <c r="N30" s="0"/>
      <c r="O30" s="0"/>
      <c r="P30" s="11" t="n">
        <v>44417</v>
      </c>
      <c r="Q30" s="6" t="n">
        <v>-491.6</v>
      </c>
      <c r="R30" s="0" t="s">
        <v>160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45432</v>
      </c>
      <c r="AL30" s="6" t="n">
        <v>-6.12</v>
      </c>
      <c r="AM30" s="0" t="s">
        <v>129</v>
      </c>
    </row>
    <row collapsed="false" customFormat="false" customHeight="false" hidden="false" ht="12.1" outlineLevel="0" r="31">
      <c r="A31" s="11" t="n">
        <v>45113</v>
      </c>
      <c r="B31" s="6" t="n">
        <v>-25.58</v>
      </c>
      <c r="C31" s="0" t="s">
        <v>92</v>
      </c>
      <c r="D31" s="0"/>
      <c r="E31" s="0"/>
      <c r="F31" s="0"/>
      <c r="G31" s="11" t="n">
        <v>45078</v>
      </c>
      <c r="H31" s="6" t="n">
        <v>-29.3</v>
      </c>
      <c r="I31" s="0" t="s">
        <v>91</v>
      </c>
      <c r="J31" s="0"/>
      <c r="K31" s="0"/>
      <c r="L31" s="0"/>
      <c r="M31" s="0"/>
      <c r="N31" s="0"/>
      <c r="O31" s="0"/>
      <c r="P31" s="11" t="n">
        <v>44433</v>
      </c>
      <c r="Q31" s="6" t="n">
        <v>-2976.63</v>
      </c>
      <c r="R31" s="0" t="s">
        <v>160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45431</v>
      </c>
      <c r="AL31" s="6" t="n">
        <v>-166.6</v>
      </c>
      <c r="AM31" s="0" t="s">
        <v>109</v>
      </c>
    </row>
    <row collapsed="false" customFormat="false" customHeight="false" hidden="false" ht="12.1" outlineLevel="0" r="32">
      <c r="A32" s="11" t="n">
        <v>45143</v>
      </c>
      <c r="B32" s="6" t="n">
        <v>-25.58</v>
      </c>
      <c r="C32" s="0" t="s">
        <v>92</v>
      </c>
      <c r="D32" s="0"/>
      <c r="E32" s="0"/>
      <c r="F32" s="0"/>
      <c r="G32" s="11" t="n">
        <v>45108</v>
      </c>
      <c r="H32" s="6" t="n">
        <v>-29.3</v>
      </c>
      <c r="I32" s="0" t="s">
        <v>91</v>
      </c>
      <c r="J32" s="0"/>
      <c r="K32" s="0"/>
      <c r="L32" s="0"/>
      <c r="M32" s="0"/>
      <c r="N32" s="0"/>
      <c r="O32" s="0"/>
      <c r="P32" s="11" t="n">
        <v>44434</v>
      </c>
      <c r="Q32" s="6" t="n">
        <v>-2991.16</v>
      </c>
      <c r="R32" s="0" t="s">
        <v>160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45462</v>
      </c>
      <c r="AL32" s="6" t="n">
        <v>-4.34</v>
      </c>
      <c r="AM32" s="0" t="s">
        <v>131</v>
      </c>
    </row>
    <row collapsed="false" customFormat="false" customHeight="false" hidden="false" ht="12.1" outlineLevel="0" r="33">
      <c r="A33" s="11" t="n">
        <v>45173</v>
      </c>
      <c r="B33" s="6" t="n">
        <v>-25.58</v>
      </c>
      <c r="C33" s="0" t="s">
        <v>92</v>
      </c>
      <c r="D33" s="0"/>
      <c r="E33" s="0"/>
      <c r="F33" s="0"/>
      <c r="G33" s="11" t="n">
        <v>45138</v>
      </c>
      <c r="H33" s="6" t="n">
        <v>-29.3</v>
      </c>
      <c r="I33" s="0" t="s">
        <v>91</v>
      </c>
      <c r="J33" s="0"/>
      <c r="K33" s="0"/>
      <c r="L33" s="0"/>
      <c r="M33" s="0"/>
      <c r="N33" s="0"/>
      <c r="O33" s="0"/>
      <c r="P33" s="11" t="n">
        <v>44434</v>
      </c>
      <c r="Q33" s="6" t="n">
        <v>-1511.66</v>
      </c>
      <c r="R33" s="0" t="s">
        <v>160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45461</v>
      </c>
      <c r="AL33" s="6" t="n">
        <v>-166.6</v>
      </c>
      <c r="AM33" s="0" t="s">
        <v>109</v>
      </c>
    </row>
    <row collapsed="false" customFormat="false" customHeight="false" hidden="false" ht="12.1" outlineLevel="0" r="34">
      <c r="A34" s="11" t="n">
        <v>45203</v>
      </c>
      <c r="B34" s="6" t="n">
        <v>-25.58</v>
      </c>
      <c r="C34" s="0" t="s">
        <v>92</v>
      </c>
      <c r="D34" s="0"/>
      <c r="E34" s="0"/>
      <c r="F34" s="0"/>
      <c r="G34" s="11" t="n">
        <v>45168</v>
      </c>
      <c r="H34" s="6" t="n">
        <v>-29.3</v>
      </c>
      <c r="I34" s="0" t="s">
        <v>91</v>
      </c>
      <c r="J34" s="0"/>
      <c r="K34" s="0"/>
      <c r="L34" s="0"/>
      <c r="M34" s="0"/>
      <c r="N34" s="0"/>
      <c r="O34" s="0"/>
      <c r="P34" s="11" t="n">
        <v>44439</v>
      </c>
      <c r="Q34" s="6" t="n">
        <v>-610.37</v>
      </c>
      <c r="R34" s="0" t="s">
        <v>160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45492</v>
      </c>
      <c r="AL34" s="6" t="n">
        <v>-3.56</v>
      </c>
      <c r="AM34" s="0" t="s">
        <v>133</v>
      </c>
    </row>
    <row collapsed="false" customFormat="false" customHeight="false" hidden="false" ht="12.1" outlineLevel="0" r="35">
      <c r="A35" s="11" t="n">
        <v>45233</v>
      </c>
      <c r="B35" s="6" t="n">
        <v>-25.58</v>
      </c>
      <c r="C35" s="0" t="s">
        <v>92</v>
      </c>
      <c r="D35" s="0"/>
      <c r="E35" s="0"/>
      <c r="F35" s="0"/>
      <c r="G35" s="11" t="n">
        <v>45198</v>
      </c>
      <c r="H35" s="6" t="n">
        <v>-29.3</v>
      </c>
      <c r="I35" s="0" t="s">
        <v>91</v>
      </c>
      <c r="J35" s="0"/>
      <c r="K35" s="0"/>
      <c r="L35" s="0"/>
      <c r="M35" s="0"/>
      <c r="N35" s="0"/>
      <c r="O35" s="0"/>
      <c r="P35" s="11" t="n">
        <v>44439</v>
      </c>
      <c r="Q35" s="6" t="n">
        <v>-170.58</v>
      </c>
      <c r="R35" s="0" t="s">
        <v>160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45491</v>
      </c>
      <c r="AL35" s="6" t="n">
        <v>-166.6</v>
      </c>
      <c r="AM35" s="0" t="s">
        <v>109</v>
      </c>
    </row>
    <row collapsed="false" customFormat="false" customHeight="false" hidden="false" ht="12.1" outlineLevel="0" r="36">
      <c r="A36" s="11" t="n">
        <v>45263</v>
      </c>
      <c r="B36" s="6" t="n">
        <v>-25.58</v>
      </c>
      <c r="C36" s="0" t="s">
        <v>92</v>
      </c>
      <c r="D36" s="0"/>
      <c r="E36" s="0"/>
      <c r="F36" s="0"/>
      <c r="G36" s="11" t="n">
        <v>45228</v>
      </c>
      <c r="H36" s="6" t="n">
        <v>-29.3</v>
      </c>
      <c r="I36" s="0" t="s">
        <v>91</v>
      </c>
      <c r="J36" s="0"/>
      <c r="K36" s="0"/>
      <c r="L36" s="0"/>
      <c r="M36" s="0"/>
      <c r="N36" s="0"/>
      <c r="O36" s="0"/>
      <c r="P36" s="11" t="n">
        <v>44453</v>
      </c>
      <c r="Q36" s="6" t="n">
        <v>-1397.63</v>
      </c>
      <c r="R36" s="0" t="s">
        <v>160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45522</v>
      </c>
      <c r="AL36" s="6" t="n">
        <v>-1.78</v>
      </c>
      <c r="AM36" s="0" t="s">
        <v>135</v>
      </c>
    </row>
    <row collapsed="false" customFormat="false" customHeight="false" hidden="false" ht="12.1" outlineLevel="0" r="37">
      <c r="A37" s="11" t="n">
        <v>45293</v>
      </c>
      <c r="B37" s="6" t="n">
        <v>-25.58</v>
      </c>
      <c r="C37" s="0" t="s">
        <v>92</v>
      </c>
      <c r="D37" s="0"/>
      <c r="E37" s="0"/>
      <c r="F37" s="0"/>
      <c r="G37" s="11" t="n">
        <v>45227</v>
      </c>
      <c r="H37" s="6" t="n">
        <v>-500.1</v>
      </c>
      <c r="I37" s="0" t="s">
        <v>111</v>
      </c>
      <c r="J37" s="0"/>
      <c r="K37" s="0"/>
      <c r="L37" s="0"/>
      <c r="M37" s="0"/>
      <c r="N37" s="0"/>
      <c r="O37" s="0"/>
      <c r="P37" s="11" t="n">
        <v>44453</v>
      </c>
      <c r="Q37" s="6" t="n">
        <v>94.62</v>
      </c>
      <c r="R37" s="0" t="s">
        <v>158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45521</v>
      </c>
      <c r="AL37" s="6" t="n">
        <v>-167.4</v>
      </c>
      <c r="AM37" s="0" t="s">
        <v>134</v>
      </c>
    </row>
    <row collapsed="false" customFormat="false" customHeight="false" hidden="false" ht="12.1" outlineLevel="0" r="38">
      <c r="A38" s="11" t="n">
        <v>45323</v>
      </c>
      <c r="B38" s="6" t="n">
        <v>-25.58</v>
      </c>
      <c r="C38" s="0" t="s">
        <v>92</v>
      </c>
      <c r="D38" s="0"/>
      <c r="E38" s="0"/>
      <c r="F38" s="0"/>
      <c r="G38" s="11" t="n">
        <v>45258</v>
      </c>
      <c r="H38" s="6" t="n">
        <v>-23.75</v>
      </c>
      <c r="I38" s="0" t="s">
        <v>113</v>
      </c>
      <c r="J38" s="0"/>
      <c r="K38" s="0"/>
      <c r="L38" s="0"/>
      <c r="M38" s="0"/>
      <c r="N38" s="0"/>
      <c r="O38" s="0"/>
      <c r="P38" s="11" t="n">
        <v>44459</v>
      </c>
      <c r="Q38" s="6" t="n">
        <v>75.33</v>
      </c>
      <c r="R38" s="0" t="s">
        <v>158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10" t="s">
        <f>=XIRR(AL2:AL37,AK2:AK37)</f>
      </c>
      <c r="AM38" s="0"/>
    </row>
    <row collapsed="false" customFormat="false" customHeight="false" hidden="false" ht="12.1" outlineLevel="0" r="39">
      <c r="A39" s="11" t="n">
        <v>45353</v>
      </c>
      <c r="B39" s="6" t="n">
        <v>-25.58</v>
      </c>
      <c r="C39" s="0" t="s">
        <v>92</v>
      </c>
      <c r="D39" s="0"/>
      <c r="E39" s="0"/>
      <c r="F39" s="0"/>
      <c r="G39" s="11" t="n">
        <v>45257</v>
      </c>
      <c r="H39" s="6" t="n">
        <v>-500.1</v>
      </c>
      <c r="I39" s="0" t="s">
        <v>111</v>
      </c>
      <c r="J39" s="0"/>
      <c r="K39" s="0"/>
      <c r="L39" s="0"/>
      <c r="M39" s="0"/>
      <c r="N39" s="0"/>
      <c r="O39" s="0"/>
      <c r="P39" s="11" t="n">
        <v>44463</v>
      </c>
      <c r="Q39" s="6" t="n">
        <v>-96.95</v>
      </c>
      <c r="R39" s="0" t="s">
        <v>160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8" t="s">
        <f>=-SUM(AL2:AL37)</f>
      </c>
      <c r="AM39" s="0" t="s">
        <v>162</v>
      </c>
    </row>
    <row collapsed="false" customFormat="false" customHeight="false" hidden="false" ht="12.1" outlineLevel="0" r="40">
      <c r="A40" s="11" t="n">
        <v>45383</v>
      </c>
      <c r="B40" s="6" t="n">
        <v>-25.58</v>
      </c>
      <c r="C40" s="0" t="s">
        <v>92</v>
      </c>
      <c r="D40" s="0"/>
      <c r="E40" s="0"/>
      <c r="F40" s="0"/>
      <c r="G40" s="11" t="n">
        <v>45288</v>
      </c>
      <c r="H40" s="6" t="n">
        <v>-19.2</v>
      </c>
      <c r="I40" s="0" t="s">
        <v>117</v>
      </c>
      <c r="J40" s="0"/>
      <c r="K40" s="0"/>
      <c r="L40" s="0"/>
      <c r="M40" s="0"/>
      <c r="N40" s="0"/>
      <c r="O40" s="0"/>
      <c r="P40" s="11" t="n">
        <v>44467</v>
      </c>
      <c r="Q40" s="6" t="n">
        <v>40.95</v>
      </c>
      <c r="R40" s="0" t="s">
        <v>158</v>
      </c>
    </row>
    <row collapsed="false" customFormat="false" customHeight="false" hidden="false" ht="12.1" outlineLevel="0" r="41">
      <c r="A41" s="11" t="n">
        <v>45413</v>
      </c>
      <c r="B41" s="6" t="n">
        <v>-25.58</v>
      </c>
      <c r="C41" s="0" t="s">
        <v>92</v>
      </c>
      <c r="D41" s="0"/>
      <c r="E41" s="0"/>
      <c r="F41" s="0"/>
      <c r="G41" s="11" t="n">
        <v>45287</v>
      </c>
      <c r="H41" s="6" t="n">
        <v>-500.1</v>
      </c>
      <c r="I41" s="0" t="s">
        <v>111</v>
      </c>
      <c r="J41" s="0"/>
      <c r="K41" s="0"/>
      <c r="L41" s="0"/>
      <c r="M41" s="0"/>
      <c r="N41" s="0"/>
      <c r="O41" s="0"/>
      <c r="P41" s="11" t="n">
        <v>44476</v>
      </c>
      <c r="Q41" s="6" t="n">
        <v>19.44</v>
      </c>
      <c r="R41" s="0" t="s">
        <v>158</v>
      </c>
    </row>
    <row collapsed="false" customFormat="false" customHeight="false" hidden="false" ht="12.1" outlineLevel="0" r="42">
      <c r="A42" s="11" t="n">
        <v>45443</v>
      </c>
      <c r="B42" s="6" t="n">
        <v>-25.58</v>
      </c>
      <c r="C42" s="0" t="s">
        <v>92</v>
      </c>
      <c r="D42" s="0"/>
      <c r="E42" s="0"/>
      <c r="F42" s="0"/>
      <c r="G42" s="11" t="n">
        <v>45318</v>
      </c>
      <c r="H42" s="6" t="n">
        <v>-14.65</v>
      </c>
      <c r="I42" s="0" t="s">
        <v>119</v>
      </c>
      <c r="J42" s="0"/>
      <c r="K42" s="0"/>
      <c r="L42" s="0"/>
      <c r="M42" s="0"/>
      <c r="N42" s="0"/>
      <c r="O42" s="0"/>
      <c r="P42" s="11" t="n">
        <v>44477</v>
      </c>
      <c r="Q42" s="6" t="n">
        <v>4859.55</v>
      </c>
      <c r="R42" s="0" t="s">
        <v>158</v>
      </c>
    </row>
    <row collapsed="false" customFormat="false" customHeight="false" hidden="false" ht="12.1" outlineLevel="0" r="43">
      <c r="A43" s="11" t="n">
        <v>45473</v>
      </c>
      <c r="B43" s="6" t="n">
        <v>-25.58</v>
      </c>
      <c r="C43" s="0" t="s">
        <v>92</v>
      </c>
      <c r="D43" s="0"/>
      <c r="E43" s="0"/>
      <c r="F43" s="0"/>
      <c r="G43" s="11" t="n">
        <v>45317</v>
      </c>
      <c r="H43" s="6" t="n">
        <v>-500.1</v>
      </c>
      <c r="I43" s="0" t="s">
        <v>111</v>
      </c>
      <c r="J43" s="0"/>
      <c r="K43" s="0"/>
      <c r="L43" s="0"/>
      <c r="M43" s="0"/>
      <c r="N43" s="0"/>
      <c r="O43" s="0"/>
      <c r="P43" s="11" t="n">
        <v>44477</v>
      </c>
      <c r="Q43" s="6" t="n">
        <v>129.59</v>
      </c>
      <c r="R43" s="0" t="s">
        <v>158</v>
      </c>
    </row>
    <row collapsed="false" customFormat="false" customHeight="false" hidden="false" ht="12.1" outlineLevel="0" r="44">
      <c r="A44" s="11" t="n">
        <v>45503</v>
      </c>
      <c r="B44" s="6" t="n">
        <v>-25.58</v>
      </c>
      <c r="C44" s="0" t="s">
        <v>92</v>
      </c>
      <c r="D44" s="0"/>
      <c r="E44" s="0"/>
      <c r="F44" s="0"/>
      <c r="G44" s="11" t="n">
        <v>45348</v>
      </c>
      <c r="H44" s="6" t="n">
        <v>-10.1</v>
      </c>
      <c r="I44" s="0" t="s">
        <v>121</v>
      </c>
      <c r="J44" s="0"/>
      <c r="K44" s="0"/>
      <c r="L44" s="0"/>
      <c r="M44" s="0"/>
      <c r="N44" s="0"/>
      <c r="O44" s="0"/>
      <c r="P44" s="11" t="n">
        <v>44480</v>
      </c>
      <c r="Q44" s="6" t="n">
        <v>-1706.56</v>
      </c>
      <c r="R44" s="0" t="s">
        <v>160</v>
      </c>
    </row>
    <row collapsed="false" customFormat="false" customHeight="false" hidden="false" ht="12.1" outlineLevel="0" r="45">
      <c r="A45" s="11" t="n">
        <v>45533</v>
      </c>
      <c r="B45" s="6" t="n">
        <v>-25.58</v>
      </c>
      <c r="C45" s="0" t="s">
        <v>92</v>
      </c>
      <c r="D45" s="0"/>
      <c r="E45" s="0"/>
      <c r="F45" s="0"/>
      <c r="G45" s="11" t="n">
        <v>45347</v>
      </c>
      <c r="H45" s="6" t="n">
        <v>-500.1</v>
      </c>
      <c r="I45" s="0" t="s">
        <v>111</v>
      </c>
      <c r="J45" s="0"/>
      <c r="K45" s="0"/>
      <c r="L45" s="0"/>
      <c r="M45" s="0"/>
      <c r="N45" s="0"/>
      <c r="O45" s="0"/>
      <c r="P45" s="11" t="n">
        <v>44480</v>
      </c>
      <c r="Q45" s="6" t="n">
        <v>-10.8</v>
      </c>
      <c r="R45" s="0" t="s">
        <v>160</v>
      </c>
    </row>
    <row collapsed="false" customFormat="false" customHeight="false" hidden="false" ht="12.1" outlineLevel="0" r="46">
      <c r="A46" s="11" t="n">
        <v>45563</v>
      </c>
      <c r="B46" s="6" t="n">
        <v>-25.58</v>
      </c>
      <c r="C46" s="0" t="s">
        <v>92</v>
      </c>
      <c r="D46" s="0"/>
      <c r="E46" s="0"/>
      <c r="F46" s="0"/>
      <c r="G46" s="11" t="n">
        <v>45378</v>
      </c>
      <c r="H46" s="6" t="n">
        <v>-4.55</v>
      </c>
      <c r="I46" s="0" t="s">
        <v>126</v>
      </c>
      <c r="J46" s="0"/>
      <c r="K46" s="0"/>
      <c r="L46" s="0"/>
      <c r="M46" s="0"/>
      <c r="N46" s="0"/>
      <c r="O46" s="0"/>
      <c r="P46" s="11" t="n">
        <v>44489</v>
      </c>
      <c r="Q46" s="6" t="n">
        <v>-108.17</v>
      </c>
      <c r="R46" s="0" t="s">
        <v>160</v>
      </c>
    </row>
    <row collapsed="false" customFormat="false" customHeight="false" hidden="false" ht="12.1" outlineLevel="0" r="47">
      <c r="A47" s="11" t="n">
        <v>45593</v>
      </c>
      <c r="B47" s="6" t="n">
        <v>-25.58</v>
      </c>
      <c r="C47" s="0" t="s">
        <v>92</v>
      </c>
      <c r="D47" s="0"/>
      <c r="E47" s="0"/>
      <c r="F47" s="0"/>
      <c r="G47" s="11" t="n">
        <v>45377</v>
      </c>
      <c r="H47" s="6" t="n">
        <v>-499.5</v>
      </c>
      <c r="I47" s="0" t="s">
        <v>125</v>
      </c>
      <c r="J47" s="0"/>
      <c r="K47" s="0"/>
      <c r="L47" s="0"/>
      <c r="M47" s="0"/>
      <c r="N47" s="0"/>
      <c r="O47" s="0"/>
      <c r="P47" s="11" t="n">
        <v>44490</v>
      </c>
      <c r="Q47" s="6" t="n">
        <v>-1266.29</v>
      </c>
      <c r="R47" s="0" t="s">
        <v>160</v>
      </c>
    </row>
    <row collapsed="false" customFormat="false" customHeight="false" hidden="false" ht="12.1" outlineLevel="0" r="48">
      <c r="A48" s="11" t="n">
        <v>45623</v>
      </c>
      <c r="B48" s="6" t="n">
        <v>-25.58</v>
      </c>
      <c r="C48" s="0" t="s">
        <v>92</v>
      </c>
      <c r="D48" s="0"/>
      <c r="E48" s="0"/>
      <c r="F48" s="0"/>
      <c r="G48" s="0"/>
      <c r="H48" s="10" t="s">
        <f>=XIRR(H2:H47,G2:G47)</f>
      </c>
      <c r="I48" s="0"/>
      <c r="J48" s="0"/>
      <c r="K48" s="0"/>
      <c r="L48" s="0"/>
      <c r="M48" s="0"/>
      <c r="N48" s="0"/>
      <c r="O48" s="0"/>
      <c r="P48" s="11" t="n">
        <v>44497</v>
      </c>
      <c r="Q48" s="6" t="n">
        <v>-162.57</v>
      </c>
      <c r="R48" s="0" t="s">
        <v>160</v>
      </c>
    </row>
    <row collapsed="false" customFormat="false" customHeight="false" hidden="false" ht="12.1" outlineLevel="0" r="49">
      <c r="A49" s="11" t="n">
        <v>45653</v>
      </c>
      <c r="B49" s="6" t="n">
        <v>-25.58</v>
      </c>
      <c r="C49" s="0" t="s">
        <v>92</v>
      </c>
      <c r="D49" s="0"/>
      <c r="E49" s="0"/>
      <c r="F49" s="0"/>
      <c r="G49" s="0"/>
      <c r="H49" s="8" t="s">
        <f>=-SUM(H2:H47)</f>
      </c>
      <c r="I49" s="0" t="s">
        <v>162</v>
      </c>
      <c r="J49" s="0"/>
      <c r="K49" s="0"/>
      <c r="L49" s="0"/>
      <c r="M49" s="0"/>
      <c r="N49" s="0"/>
      <c r="O49" s="0"/>
      <c r="P49" s="11" t="n">
        <v>44498</v>
      </c>
      <c r="Q49" s="6" t="n">
        <v>-86.72</v>
      </c>
      <c r="R49" s="0" t="s">
        <v>160</v>
      </c>
    </row>
    <row collapsed="false" customFormat="false" customHeight="false" hidden="false" ht="12.1" outlineLevel="0" r="50">
      <c r="A50" s="11" t="n">
        <v>45683</v>
      </c>
      <c r="B50" s="6" t="n">
        <v>-25.58</v>
      </c>
      <c r="C50" s="0" t="s">
        <v>92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44498</v>
      </c>
      <c r="Q50" s="6" t="n">
        <v>-5.42</v>
      </c>
      <c r="R50" s="0" t="s">
        <v>160</v>
      </c>
    </row>
    <row collapsed="false" customFormat="false" customHeight="false" hidden="false" ht="12.1" outlineLevel="0" r="51">
      <c r="A51" s="11" t="n">
        <v>45713</v>
      </c>
      <c r="B51" s="6" t="n">
        <v>-25.58</v>
      </c>
      <c r="C51" s="0" t="s">
        <v>92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44505</v>
      </c>
      <c r="Q51" s="6" t="n">
        <v>-255.05</v>
      </c>
      <c r="R51" s="0" t="s">
        <v>160</v>
      </c>
    </row>
    <row collapsed="false" customFormat="false" customHeight="false" hidden="false" ht="12.1" outlineLevel="0" r="52">
      <c r="A52" s="11" t="n">
        <v>45743</v>
      </c>
      <c r="B52" s="6" t="n">
        <v>-25.58</v>
      </c>
      <c r="C52" s="0" t="s">
        <v>92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44510</v>
      </c>
      <c r="Q52" s="6" t="n">
        <v>-173.76</v>
      </c>
      <c r="R52" s="0" t="s">
        <v>160</v>
      </c>
    </row>
    <row collapsed="false" customFormat="false" customHeight="false" hidden="false" ht="12.1" outlineLevel="0" r="53">
      <c r="A53" s="11" t="n">
        <v>45742</v>
      </c>
      <c r="B53" s="6" t="n">
        <v>-249.9</v>
      </c>
      <c r="C53" s="0" t="s">
        <v>136</v>
      </c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44510</v>
      </c>
      <c r="Q53" s="6" t="n">
        <v>-380.1</v>
      </c>
      <c r="R53" s="0" t="s">
        <v>160</v>
      </c>
    </row>
    <row collapsed="false" customFormat="false" customHeight="false" hidden="false" ht="12.1" outlineLevel="0" r="54">
      <c r="A54" s="11" t="n">
        <v>45773</v>
      </c>
      <c r="B54" s="6" t="n">
        <v>-23.12</v>
      </c>
      <c r="C54" s="0" t="s">
        <v>138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44510</v>
      </c>
      <c r="Q54" s="6" t="n">
        <v>-39.1</v>
      </c>
      <c r="R54" s="0" t="s">
        <v>160</v>
      </c>
    </row>
    <row collapsed="false" customFormat="false" customHeight="false" hidden="false" ht="12.1" outlineLevel="0" r="55">
      <c r="A55" s="11" t="n">
        <v>45772</v>
      </c>
      <c r="B55" s="6" t="n">
        <v>-249.9</v>
      </c>
      <c r="C55" s="0" t="s">
        <v>136</v>
      </c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44511</v>
      </c>
      <c r="Q55" s="6" t="n">
        <v>-965.99</v>
      </c>
      <c r="R55" s="0" t="s">
        <v>160</v>
      </c>
    </row>
    <row collapsed="false" customFormat="false" customHeight="false" hidden="false" ht="12.1" outlineLevel="0" r="56">
      <c r="A56" s="11" t="n">
        <v>45803</v>
      </c>
      <c r="B56" s="6" t="n">
        <v>-21.66</v>
      </c>
      <c r="C56" s="0" t="s">
        <v>139</v>
      </c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11" t="n">
        <v>44543</v>
      </c>
      <c r="Q56" s="6" t="n">
        <v>511.48</v>
      </c>
      <c r="R56" s="0" t="s">
        <v>158</v>
      </c>
    </row>
    <row collapsed="false" customFormat="false" customHeight="false" hidden="false" ht="12.1" outlineLevel="0" r="57">
      <c r="A57" s="11" t="n">
        <v>45802</v>
      </c>
      <c r="B57" s="6" t="n">
        <v>-249.9</v>
      </c>
      <c r="C57" s="0" t="s">
        <v>136</v>
      </c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11" t="n">
        <v>44545</v>
      </c>
      <c r="Q57" s="6" t="n">
        <v>1093.3</v>
      </c>
      <c r="R57" s="0" t="s">
        <v>158</v>
      </c>
    </row>
    <row collapsed="false" customFormat="false" customHeight="false" hidden="false" ht="12.1" outlineLevel="0" r="58">
      <c r="A58" s="11" t="n">
        <v>45833</v>
      </c>
      <c r="B58" s="6" t="n">
        <v>-19.2</v>
      </c>
      <c r="C58" s="0" t="s">
        <v>140</v>
      </c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11" t="n">
        <v>44579</v>
      </c>
      <c r="Q58" s="6" t="n">
        <v>-1178.93</v>
      </c>
      <c r="R58" s="0" t="s">
        <v>160</v>
      </c>
    </row>
    <row collapsed="false" customFormat="false" customHeight="false" hidden="false" ht="12.1" outlineLevel="0" r="59">
      <c r="A59" s="11" t="n">
        <v>45832</v>
      </c>
      <c r="B59" s="6" t="n">
        <v>-249.9</v>
      </c>
      <c r="C59" s="0" t="s">
        <v>136</v>
      </c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11" t="n">
        <v>44579</v>
      </c>
      <c r="Q59" s="6" t="n">
        <v>-396.65</v>
      </c>
      <c r="R59" s="0" t="s">
        <v>160</v>
      </c>
    </row>
    <row collapsed="false" customFormat="false" customHeight="false" hidden="false" ht="12.1" outlineLevel="0" r="60">
      <c r="A60" s="11" t="n">
        <v>45863</v>
      </c>
      <c r="B60" s="6" t="n">
        <v>-16.74</v>
      </c>
      <c r="C60" s="0" t="s">
        <v>143</v>
      </c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11" t="n">
        <v>44581</v>
      </c>
      <c r="Q60" s="6" t="n">
        <v>485.28</v>
      </c>
      <c r="R60" s="0" t="s">
        <v>158</v>
      </c>
    </row>
    <row collapsed="false" customFormat="false" customHeight="false" hidden="false" ht="12.1" outlineLevel="0" r="61">
      <c r="A61" s="11" t="n">
        <v>45862</v>
      </c>
      <c r="B61" s="6" t="n">
        <v>-249.9</v>
      </c>
      <c r="C61" s="0" t="s">
        <v>136</v>
      </c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11" t="n">
        <v>44582</v>
      </c>
      <c r="Q61" s="6" t="n">
        <v>-11.03</v>
      </c>
      <c r="R61" s="0" t="s">
        <v>160</v>
      </c>
    </row>
    <row collapsed="false" customFormat="false" customHeight="false" hidden="false" ht="12.1" outlineLevel="0" r="62">
      <c r="A62" s="11" t="n">
        <v>45893</v>
      </c>
      <c r="B62" s="6" t="n">
        <v>-15.28</v>
      </c>
      <c r="C62" s="0" t="s">
        <v>144</v>
      </c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11" t="n">
        <v>44582</v>
      </c>
      <c r="Q62" s="6" t="n">
        <v>-303.33</v>
      </c>
      <c r="R62" s="0" t="s">
        <v>160</v>
      </c>
    </row>
    <row collapsed="false" customFormat="false" customHeight="false" hidden="false" ht="12.1" outlineLevel="0" r="63">
      <c r="A63" s="11" t="n">
        <v>45892</v>
      </c>
      <c r="B63" s="6" t="n">
        <v>-249.9</v>
      </c>
      <c r="C63" s="0" t="s">
        <v>136</v>
      </c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11" t="n">
        <v>44586</v>
      </c>
      <c r="Q63" s="6" t="n">
        <v>-213.01</v>
      </c>
      <c r="R63" s="0" t="s">
        <v>160</v>
      </c>
    </row>
    <row collapsed="false" customFormat="false" customHeight="false" hidden="false" ht="12.1" outlineLevel="0" r="64">
      <c r="A64" s="11" t="n">
        <v>45923</v>
      </c>
      <c r="B64" s="6" t="n">
        <v>-12.79</v>
      </c>
      <c r="C64" s="0" t="s">
        <v>145</v>
      </c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10" t="s">
        <f>=XIRR(Q2:Q63,P2:P63)</f>
      </c>
      <c r="R64" s="0"/>
    </row>
    <row collapsed="false" customFormat="false" customHeight="false" hidden="false" ht="12.1" outlineLevel="0" r="65">
      <c r="A65" s="11" t="n">
        <v>45922</v>
      </c>
      <c r="B65" s="6" t="n">
        <v>-249.9</v>
      </c>
      <c r="C65" s="0" t="s">
        <v>136</v>
      </c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8" t="s">
        <f>=-SUM(Q2:Q63)</f>
      </c>
      <c r="R65" s="0" t="s">
        <v>162</v>
      </c>
    </row>
    <row collapsed="false" customFormat="false" customHeight="false" hidden="false" ht="12.1" outlineLevel="0" r="66">
      <c r="A66" s="11" t="n">
        <v>45953</v>
      </c>
      <c r="B66" s="6" t="n">
        <v>-10.33</v>
      </c>
      <c r="C66" s="0" t="s">
        <v>146</v>
      </c>
    </row>
    <row collapsed="false" customFormat="false" customHeight="false" hidden="false" ht="12.1" outlineLevel="0" r="67">
      <c r="A67" s="11" t="n">
        <v>45952</v>
      </c>
      <c r="B67" s="6" t="n">
        <v>-249.9</v>
      </c>
      <c r="C67" s="0" t="s">
        <v>136</v>
      </c>
    </row>
    <row collapsed="false" customFormat="false" customHeight="false" hidden="false" ht="12.1" outlineLevel="0" r="68">
      <c r="A68" s="11" t="n">
        <v>45983</v>
      </c>
      <c r="B68" s="6" t="n">
        <v>-8.87</v>
      </c>
      <c r="C68" s="0" t="s">
        <v>148</v>
      </c>
    </row>
    <row collapsed="false" customFormat="false" customHeight="false" hidden="false" ht="12.1" outlineLevel="0" r="69">
      <c r="A69" s="11" t="n">
        <v>45982</v>
      </c>
      <c r="B69" s="6" t="n">
        <v>-249.9</v>
      </c>
      <c r="C69" s="0" t="s">
        <v>136</v>
      </c>
    </row>
    <row collapsed="false" customFormat="false" customHeight="false" hidden="false" ht="12.1" outlineLevel="0" r="70">
      <c r="A70" s="11" t="n">
        <v>46013</v>
      </c>
      <c r="B70" s="6" t="n">
        <v>-6.41</v>
      </c>
      <c r="C70" s="0" t="s">
        <v>149</v>
      </c>
    </row>
    <row collapsed="false" customFormat="false" customHeight="false" hidden="false" ht="12.1" outlineLevel="0" r="71">
      <c r="A71" s="11" t="n">
        <v>46012</v>
      </c>
      <c r="B71" s="6" t="n">
        <v>-249.9</v>
      </c>
      <c r="C71" s="0" t="s">
        <v>136</v>
      </c>
    </row>
    <row collapsed="false" customFormat="false" customHeight="false" hidden="false" ht="12.1" outlineLevel="0" r="72">
      <c r="A72" s="11" t="n">
        <v>46043</v>
      </c>
      <c r="B72" s="6" t="n">
        <v>-3.95</v>
      </c>
      <c r="C72" s="0" t="s">
        <v>150</v>
      </c>
    </row>
    <row collapsed="false" customFormat="false" customHeight="false" hidden="false" ht="12.1" outlineLevel="0" r="73">
      <c r="A73" s="11" t="n">
        <v>46042</v>
      </c>
      <c r="B73" s="6" t="n">
        <v>-249.9</v>
      </c>
      <c r="C73" s="0" t="s">
        <v>136</v>
      </c>
    </row>
    <row collapsed="false" customFormat="false" customHeight="false" hidden="false" ht="12.1" outlineLevel="0" r="74">
      <c r="A74" s="11" t="n">
        <v>46073</v>
      </c>
      <c r="B74" s="6" t="n">
        <v>-2.49</v>
      </c>
      <c r="C74" s="0" t="s">
        <v>152</v>
      </c>
    </row>
    <row collapsed="false" customFormat="false" customHeight="false" hidden="false" ht="12.1" outlineLevel="0" r="75">
      <c r="A75" s="11" t="n">
        <v>46072</v>
      </c>
      <c r="B75" s="6" t="n">
        <v>-251.1</v>
      </c>
      <c r="C75" s="0" t="s">
        <v>151</v>
      </c>
    </row>
    <row collapsed="false" customFormat="false" customHeight="false" hidden="false" ht="12.1" outlineLevel="0" r="76">
      <c r="A76" s="0"/>
      <c r="B76" s="10" t="s">
        <f>=XIRR(B2:B75,A2:A75)</f>
      </c>
      <c r="C76" s="0"/>
    </row>
    <row collapsed="false" customFormat="false" customHeight="false" hidden="false" ht="12.1" outlineLevel="0" r="77">
      <c r="A77" s="0"/>
      <c r="B77" s="8" t="s">
        <f>=-SUM(B2:B75)</f>
      </c>
      <c r="C77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176</v>
      </c>
      <c r="C1" s="0"/>
      <c r="D1" s="0"/>
      <c r="E1" s="3" t="s">
        <v>177</v>
      </c>
      <c r="F1" s="0"/>
      <c r="G1" s="0"/>
      <c r="H1" s="3" t="s">
        <v>178</v>
      </c>
      <c r="I1" s="0"/>
      <c r="J1" s="0"/>
      <c r="K1" s="3" t="s">
        <v>179</v>
      </c>
      <c r="L1" s="0"/>
      <c r="M1" s="0"/>
      <c r="N1" s="3" t="s">
        <v>180</v>
      </c>
      <c r="O1" s="0"/>
      <c r="P1" s="0"/>
      <c r="Q1" s="3" t="s">
        <v>181</v>
      </c>
      <c r="R1" s="0"/>
      <c r="S1" s="0"/>
      <c r="T1" s="3" t="s">
        <v>182</v>
      </c>
      <c r="U1" s="0"/>
      <c r="V1" s="0"/>
      <c r="W1" s="3" t="s">
        <v>183</v>
      </c>
      <c r="X1" s="0"/>
      <c r="Y1" s="0"/>
      <c r="Z1" s="3" t="s">
        <v>184</v>
      </c>
      <c r="AA1" s="0"/>
      <c r="AB1" s="0"/>
      <c r="AC1" s="3" t="s">
        <v>185</v>
      </c>
      <c r="AD1" s="0"/>
      <c r="AE1" s="0"/>
      <c r="AF1" s="3" t="s">
        <v>186</v>
      </c>
      <c r="AG1" s="0"/>
      <c r="AH1" s="0"/>
      <c r="AI1" s="3" t="s">
        <v>187</v>
      </c>
      <c r="AJ1" s="0"/>
    </row>
    <row collapsed="false" customFormat="false" customHeight="false" hidden="false" ht="12.1" outlineLevel="0" r="2">
      <c r="A2" s="11" t="n">
        <v>44404</v>
      </c>
      <c r="B2" s="6" t="n">
        <v>10</v>
      </c>
      <c r="C2" s="6" t="n">
        <v>2793.48</v>
      </c>
      <c r="D2" s="11" t="n">
        <v>44586</v>
      </c>
      <c r="E2" s="6" t="n">
        <v>10</v>
      </c>
      <c r="F2" s="6" t="n">
        <v>1400.54</v>
      </c>
      <c r="G2" s="11" t="n">
        <v>44586</v>
      </c>
      <c r="H2" s="6" t="n">
        <v>20</v>
      </c>
      <c r="I2" s="6" t="n">
        <v>5475.28</v>
      </c>
      <c r="J2" s="11" t="n">
        <v>44600</v>
      </c>
      <c r="K2" s="6" t="n">
        <v>1</v>
      </c>
      <c r="L2" s="6" t="n">
        <v>1094.556</v>
      </c>
      <c r="M2" s="11" t="n">
        <v>44586</v>
      </c>
      <c r="N2" s="6" t="n">
        <v>2</v>
      </c>
      <c r="O2" s="6" t="n">
        <v>1358.82</v>
      </c>
      <c r="P2" s="11" t="n">
        <v>44586</v>
      </c>
      <c r="Q2" s="6" t="n">
        <v>1</v>
      </c>
      <c r="R2" s="6" t="n">
        <v>693.415</v>
      </c>
      <c r="S2" s="11" t="n">
        <v>45705</v>
      </c>
      <c r="T2" s="6" t="n">
        <v>14</v>
      </c>
      <c r="U2" s="6" t="n">
        <v>3028.76</v>
      </c>
      <c r="V2" s="11" t="n">
        <v>44586</v>
      </c>
      <c r="W2" s="6" t="n">
        <v>4000</v>
      </c>
      <c r="X2" s="6" t="n">
        <v>2261.36</v>
      </c>
      <c r="Y2" s="11" t="n">
        <v>44613</v>
      </c>
      <c r="Z2" s="6" t="n">
        <v>2</v>
      </c>
      <c r="AA2" s="6" t="n">
        <v>387.48</v>
      </c>
      <c r="AB2" s="11" t="n">
        <v>44585</v>
      </c>
      <c r="AC2" s="6" t="n">
        <v>17</v>
      </c>
      <c r="AD2" s="6" t="n">
        <v>2199.17</v>
      </c>
      <c r="AE2" s="11" t="n">
        <v>44280</v>
      </c>
      <c r="AF2" s="6" t="n">
        <v>100</v>
      </c>
      <c r="AG2" s="6" t="n">
        <v>111.945645</v>
      </c>
      <c r="AH2" s="11" t="n">
        <v>44399</v>
      </c>
      <c r="AI2" s="6" t="n">
        <v>2</v>
      </c>
      <c r="AJ2" s="6" t="n">
        <v>204.84</v>
      </c>
    </row>
    <row collapsed="false" customFormat="false" customHeight="false" hidden="false" ht="12.1" outlineLevel="0" r="3">
      <c r="A3" s="11" t="n">
        <v>44404</v>
      </c>
      <c r="B3" s="6" t="n">
        <v>10</v>
      </c>
      <c r="C3" s="6" t="n">
        <v>2782.67</v>
      </c>
      <c r="D3" s="11" t="n">
        <v>44586</v>
      </c>
      <c r="E3" s="6" t="n">
        <v>20</v>
      </c>
      <c r="F3" s="6" t="n">
        <v>2794.88</v>
      </c>
      <c r="G3" s="0"/>
      <c r="H3" s="5" t="s">
        <f>=SUM(I2:I2)/SUM(H2:H2)</f>
      </c>
      <c r="I3" s="0" t="s">
        <v>11</v>
      </c>
      <c r="J3" s="11" t="n">
        <v>44600</v>
      </c>
      <c r="K3" s="6" t="n">
        <v>10</v>
      </c>
      <c r="L3" s="6" t="n">
        <v>10846.5</v>
      </c>
      <c r="M3" s="11" t="n">
        <v>44586</v>
      </c>
      <c r="N3" s="6" t="n">
        <v>2</v>
      </c>
      <c r="O3" s="6" t="n">
        <v>1368.82</v>
      </c>
      <c r="P3" s="11" t="n">
        <v>44586</v>
      </c>
      <c r="Q3" s="6" t="n">
        <v>2</v>
      </c>
      <c r="R3" s="6" t="n">
        <v>1400.84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44613</v>
      </c>
      <c r="Z3" s="6" t="n">
        <v>2</v>
      </c>
      <c r="AA3" s="6" t="n">
        <v>380.53</v>
      </c>
      <c r="AB3" s="0"/>
      <c r="AC3" s="5" t="s">
        <f>=SUM(AD2:AD2)/SUM(AC2:AC2)</f>
      </c>
      <c r="AD3" s="0" t="s">
        <v>11</v>
      </c>
      <c r="AE3" s="11" t="n">
        <v>44284</v>
      </c>
      <c r="AF3" s="6" t="n">
        <v>100</v>
      </c>
      <c r="AG3" s="6" t="n">
        <v>109.52</v>
      </c>
      <c r="AH3" s="11" t="n">
        <v>44399</v>
      </c>
      <c r="AI3" s="6" t="n">
        <v>3</v>
      </c>
      <c r="AJ3" s="6" t="n">
        <v>306.93</v>
      </c>
    </row>
    <row collapsed="false" customFormat="false" customHeight="false" hidden="false" ht="12.1" outlineLevel="0" r="4">
      <c r="A4" s="11" t="n">
        <v>44414</v>
      </c>
      <c r="B4" s="6" t="n">
        <v>10</v>
      </c>
      <c r="C4" s="6" t="n">
        <v>2818.69</v>
      </c>
      <c r="D4" s="0"/>
      <c r="E4" s="5" t="s">
        <f>=SUM(F2:F3)/SUM(E2:E3)</f>
      </c>
      <c r="F4" s="0" t="s">
        <v>11</v>
      </c>
      <c r="G4" s="0"/>
      <c r="H4" s="6" t="n">
        <v>233.1</v>
      </c>
      <c r="I4" s="0" t="s">
        <v>188</v>
      </c>
      <c r="J4" s="11" t="n">
        <v>44616</v>
      </c>
      <c r="K4" s="6" t="n">
        <v>1</v>
      </c>
      <c r="L4" s="6" t="n">
        <v>800.58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6" t="n">
        <v>122.02</v>
      </c>
      <c r="U4" s="0" t="s">
        <v>188</v>
      </c>
      <c r="V4" s="0"/>
      <c r="W4" s="6" t="n">
        <v>0.3584</v>
      </c>
      <c r="X4" s="0" t="s">
        <v>188</v>
      </c>
      <c r="Y4" s="11" t="n">
        <v>44613</v>
      </c>
      <c r="Z4" s="6" t="n">
        <v>2</v>
      </c>
      <c r="AA4" s="6" t="n">
        <v>369.52</v>
      </c>
      <c r="AB4" s="0"/>
      <c r="AC4" s="6" t="n">
        <v>144.3</v>
      </c>
      <c r="AD4" s="0" t="s">
        <v>188</v>
      </c>
      <c r="AE4" s="11" t="n">
        <v>44284</v>
      </c>
      <c r="AF4" s="6" t="n">
        <v>100</v>
      </c>
      <c r="AG4" s="6" t="n">
        <v>108.56</v>
      </c>
      <c r="AH4" s="0"/>
      <c r="AI4" s="5" t="s">
        <f>=SUM(AJ2:AJ3)/SUM(AI2:AI3)</f>
      </c>
      <c r="AJ4" s="0" t="s">
        <v>11</v>
      </c>
    </row>
    <row collapsed="false" customFormat="false" customHeight="false" hidden="false" ht="12.1" outlineLevel="0" r="5">
      <c r="A5" s="11" t="n">
        <v>44414</v>
      </c>
      <c r="B5" s="6" t="n">
        <v>10</v>
      </c>
      <c r="C5" s="6" t="n">
        <v>2811.38</v>
      </c>
      <c r="D5" s="0"/>
      <c r="E5" s="6" t="n">
        <v>183.03</v>
      </c>
      <c r="F5" s="0" t="s">
        <v>188</v>
      </c>
      <c r="G5" s="0"/>
      <c r="H5" s="6" t="n">
        <v>20</v>
      </c>
      <c r="I5" s="0" t="s">
        <v>189</v>
      </c>
      <c r="J5" s="0"/>
      <c r="K5" s="5" t="s">
        <f>=SUM(L2:L4)/SUM(K2:K4)</f>
      </c>
      <c r="L5" s="0" t="s">
        <v>11</v>
      </c>
      <c r="M5" s="0"/>
      <c r="N5" s="6" t="n">
        <v>566</v>
      </c>
      <c r="O5" s="0" t="s">
        <v>188</v>
      </c>
      <c r="P5" s="0"/>
      <c r="Q5" s="6" t="n">
        <v>651</v>
      </c>
      <c r="R5" s="0" t="s">
        <v>188</v>
      </c>
      <c r="S5" s="0"/>
      <c r="T5" s="6" t="n">
        <v>14</v>
      </c>
      <c r="U5" s="0" t="s">
        <v>189</v>
      </c>
      <c r="V5" s="0"/>
      <c r="W5" s="6" t="n">
        <v>4000</v>
      </c>
      <c r="X5" s="0" t="s">
        <v>189</v>
      </c>
      <c r="Y5" s="11" t="n">
        <v>44614</v>
      </c>
      <c r="Z5" s="6" t="n">
        <v>4</v>
      </c>
      <c r="AA5" s="6" t="n">
        <v>675.01</v>
      </c>
      <c r="AB5" s="0"/>
      <c r="AC5" s="6" t="n">
        <v>17</v>
      </c>
      <c r="AD5" s="0" t="s">
        <v>189</v>
      </c>
      <c r="AE5" s="0"/>
      <c r="AF5" s="5" t="s">
        <f>=SUM(AG2:AG4)/SUM(AF2:AF4)</f>
      </c>
      <c r="AG5" s="0" t="s">
        <v>11</v>
      </c>
      <c r="AH5" s="0"/>
      <c r="AI5" s="6" t="n">
        <v>60.220352</v>
      </c>
      <c r="AJ5" s="0" t="s">
        <v>188</v>
      </c>
    </row>
    <row collapsed="false" customFormat="false" customHeight="false" hidden="false" ht="12.1" outlineLevel="0" r="6">
      <c r="A6" s="11" t="n">
        <v>44434</v>
      </c>
      <c r="B6" s="6" t="n">
        <v>10</v>
      </c>
      <c r="C6" s="6" t="n">
        <v>2942.76</v>
      </c>
      <c r="D6" s="0"/>
      <c r="E6" s="6" t="n">
        <v>30</v>
      </c>
      <c r="F6" s="0" t="s">
        <v>189</v>
      </c>
      <c r="G6" s="0"/>
      <c r="H6" s="5" t="s">
        <f>=H5*(ABS(H4)-ABS(H3))</f>
      </c>
      <c r="I6" s="0" t="s">
        <v>190</v>
      </c>
      <c r="J6" s="0"/>
      <c r="K6" s="6" t="n">
        <v>270</v>
      </c>
      <c r="L6" s="0" t="s">
        <v>188</v>
      </c>
      <c r="M6" s="0"/>
      <c r="N6" s="6" t="n">
        <v>4</v>
      </c>
      <c r="O6" s="0" t="s">
        <v>189</v>
      </c>
      <c r="P6" s="0"/>
      <c r="Q6" s="6" t="n">
        <v>3</v>
      </c>
      <c r="R6" s="0" t="s">
        <v>189</v>
      </c>
      <c r="S6" s="0"/>
      <c r="T6" s="5" t="s">
        <f>=T5*(ABS(T4)-ABS(T3))</f>
      </c>
      <c r="U6" s="0" t="s">
        <v>190</v>
      </c>
      <c r="V6" s="0"/>
      <c r="W6" s="5" t="s">
        <f>=W5*(ABS(W4)-ABS(W3))</f>
      </c>
      <c r="X6" s="0" t="s">
        <v>190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190</v>
      </c>
      <c r="AE6" s="0"/>
      <c r="AF6" s="6" t="n">
        <v>3.125</v>
      </c>
      <c r="AG6" s="0" t="s">
        <v>188</v>
      </c>
      <c r="AH6" s="0"/>
      <c r="AI6" s="6" t="n">
        <v>5</v>
      </c>
      <c r="AJ6" s="0" t="s">
        <v>189</v>
      </c>
    </row>
    <row collapsed="false" customFormat="false" customHeight="false" hidden="false" ht="12.1" outlineLevel="0" r="7">
      <c r="A7" s="11" t="n">
        <v>44438</v>
      </c>
      <c r="B7" s="6" t="n">
        <v>10</v>
      </c>
      <c r="C7" s="6" t="n">
        <v>3016.31</v>
      </c>
      <c r="D7" s="0"/>
      <c r="E7" s="5" t="s">
        <f>=E6*(ABS(E5)-ABS(E4))</f>
      </c>
      <c r="F7" s="0" t="s">
        <v>190</v>
      </c>
      <c r="G7" s="0"/>
      <c r="H7" s="0"/>
      <c r="I7" s="0"/>
      <c r="J7" s="0"/>
      <c r="K7" s="6" t="n">
        <v>12</v>
      </c>
      <c r="L7" s="0" t="s">
        <v>189</v>
      </c>
      <c r="M7" s="0"/>
      <c r="N7" s="5" t="s">
        <f>=N6*(ABS(N5)-ABS(N4))</f>
      </c>
      <c r="O7" s="0" t="s">
        <v>190</v>
      </c>
      <c r="P7" s="0"/>
      <c r="Q7" s="5" t="s">
        <f>=Q6*(ABS(Q5)-ABS(Q4))</f>
      </c>
      <c r="R7" s="0" t="s">
        <v>190</v>
      </c>
      <c r="S7" s="0"/>
      <c r="T7" s="0"/>
      <c r="U7" s="0"/>
      <c r="V7" s="0"/>
      <c r="W7" s="0"/>
      <c r="X7" s="0"/>
      <c r="Y7" s="0"/>
      <c r="Z7" s="6" t="n">
        <v>87.38</v>
      </c>
      <c r="AA7" s="0" t="s">
        <v>188</v>
      </c>
      <c r="AB7" s="0"/>
      <c r="AC7" s="0"/>
      <c r="AD7" s="0"/>
      <c r="AE7" s="0"/>
      <c r="AF7" s="6" t="n">
        <v>300</v>
      </c>
      <c r="AG7" s="0" t="s">
        <v>189</v>
      </c>
      <c r="AH7" s="0"/>
      <c r="AI7" s="5" t="s">
        <f>=AI6*(ABS(AI5)-ABS(AI4))</f>
      </c>
      <c r="AJ7" s="0" t="s">
        <v>190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5" t="s">
        <f>=K7*(ABS(K6)-ABS(K5))</f>
      </c>
      <c r="L8" s="0" t="s">
        <v>190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10</v>
      </c>
      <c r="AA8" s="0" t="s">
        <v>189</v>
      </c>
      <c r="AB8" s="0"/>
      <c r="AC8" s="0"/>
      <c r="AD8" s="0"/>
      <c r="AE8" s="0"/>
      <c r="AF8" s="5" t="s">
        <f>=AF7*(ABS(AF6)-ABS(AF5))</f>
      </c>
      <c r="AG8" s="0" t="s">
        <v>190</v>
      </c>
    </row>
    <row collapsed="false" customFormat="false" customHeight="false" hidden="false" ht="12.1" outlineLevel="0" r="9">
      <c r="A9" s="0"/>
      <c r="B9" s="6" t="n">
        <v>126.89</v>
      </c>
      <c r="C9" s="0" t="s">
        <v>188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190</v>
      </c>
    </row>
    <row collapsed="false" customFormat="false" customHeight="false" hidden="false" ht="12.1" outlineLevel="0" r="10">
      <c r="A10" s="0"/>
      <c r="B10" s="6" t="n">
        <v>60</v>
      </c>
      <c r="C10" s="0" t="s">
        <v>189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192</v>
      </c>
      <c r="L1" s="18" t="s">
        <v>193</v>
      </c>
      <c r="M1" s="18" t="s">
        <v>60</v>
      </c>
      <c r="N1" s="18" t="s">
        <v>19</v>
      </c>
      <c r="O1" s="18" t="s">
        <v>194</v>
      </c>
    </row>
    <row collapsed="false" customFormat="false" customHeight="false" hidden="false" ht="12.1" outlineLevel="0" r="2">
      <c r="A2" s="21" t="n">
        <v>44271</v>
      </c>
      <c r="B2" s="22" t="s">
        <v>195</v>
      </c>
      <c r="C2" s="22" t="s">
        <v>71</v>
      </c>
      <c r="D2" s="22" t="s">
        <v>195</v>
      </c>
      <c r="E2" s="22" t="s">
        <v>195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44274.770428241</v>
      </c>
      <c r="B3" s="16" t="s">
        <v>163</v>
      </c>
      <c r="C3" s="16" t="s">
        <v>196</v>
      </c>
      <c r="D3" s="16" t="s">
        <v>158</v>
      </c>
      <c r="E3" s="16" t="s">
        <v>197</v>
      </c>
      <c r="F3" s="16" t="s">
        <v>19</v>
      </c>
      <c r="G3" s="7" t="n">
        <v>2</v>
      </c>
      <c r="H3" s="6" t="n">
        <v>100</v>
      </c>
      <c r="I3" s="6" t="n">
        <v>-2000</v>
      </c>
      <c r="J3" s="6" t="n">
        <v>-2.64</v>
      </c>
      <c r="K3" s="6" t="n">
        <v>-1.21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44274.771724537</v>
      </c>
      <c r="B4" s="16" t="s">
        <v>164</v>
      </c>
      <c r="C4" s="16" t="s">
        <v>198</v>
      </c>
      <c r="D4" s="16" t="s">
        <v>158</v>
      </c>
      <c r="E4" s="16" t="s">
        <v>197</v>
      </c>
      <c r="F4" s="16" t="s">
        <v>19</v>
      </c>
      <c r="G4" s="7" t="n">
        <v>1</v>
      </c>
      <c r="H4" s="6" t="n">
        <v>100.49</v>
      </c>
      <c r="I4" s="6" t="n">
        <v>-1004.9</v>
      </c>
      <c r="J4" s="6" t="n">
        <v>-1.44</v>
      </c>
      <c r="K4" s="6" t="n">
        <v>-0.6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44274.772766204</v>
      </c>
      <c r="B5" s="16" t="s">
        <v>164</v>
      </c>
      <c r="C5" s="16" t="s">
        <v>198</v>
      </c>
      <c r="D5" s="16" t="s">
        <v>158</v>
      </c>
      <c r="E5" s="16" t="s">
        <v>197</v>
      </c>
      <c r="F5" s="16" t="s">
        <v>19</v>
      </c>
      <c r="G5" s="7" t="n">
        <v>1</v>
      </c>
      <c r="H5" s="6" t="n">
        <v>100.5</v>
      </c>
      <c r="I5" s="6" t="n">
        <v>-1005</v>
      </c>
      <c r="J5" s="6" t="n">
        <v>-1.44</v>
      </c>
      <c r="K5" s="6" t="n">
        <v>-0.6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44274.774155093</v>
      </c>
      <c r="B6" s="16" t="s">
        <v>165</v>
      </c>
      <c r="C6" s="16" t="s">
        <v>199</v>
      </c>
      <c r="D6" s="16" t="s">
        <v>158</v>
      </c>
      <c r="E6" s="16" t="s">
        <v>197</v>
      </c>
      <c r="F6" s="16" t="s">
        <v>19</v>
      </c>
      <c r="G6" s="7" t="n">
        <v>2</v>
      </c>
      <c r="H6" s="6" t="n">
        <v>102.98</v>
      </c>
      <c r="I6" s="6" t="n">
        <v>-2059.6</v>
      </c>
      <c r="J6" s="6" t="n">
        <v>-6.66</v>
      </c>
      <c r="K6" s="6" t="n">
        <v>-1.24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44277</v>
      </c>
      <c r="B7" s="22" t="s">
        <v>195</v>
      </c>
      <c r="C7" s="22" t="s">
        <v>71</v>
      </c>
      <c r="D7" s="22" t="s">
        <v>195</v>
      </c>
      <c r="E7" s="22" t="s">
        <v>195</v>
      </c>
      <c r="F7" s="22" t="s">
        <v>19</v>
      </c>
      <c r="G7" s="23" t="n">
        <v>1</v>
      </c>
      <c r="H7" s="24" t="n">
        <v>500</v>
      </c>
      <c r="I7" s="24" t="n">
        <v>500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44277.554930556</v>
      </c>
      <c r="B8" s="16" t="s">
        <v>16</v>
      </c>
      <c r="C8" s="16" t="s">
        <v>200</v>
      </c>
      <c r="D8" s="16" t="s">
        <v>158</v>
      </c>
      <c r="E8" s="16" t="s">
        <v>17</v>
      </c>
      <c r="F8" s="16" t="s">
        <v>19</v>
      </c>
      <c r="G8" s="7" t="n">
        <v>10</v>
      </c>
      <c r="H8" s="6" t="n">
        <v>223</v>
      </c>
      <c r="I8" s="6" t="n">
        <v>-2230</v>
      </c>
      <c r="J8" s="6" t="n">
        <v>0</v>
      </c>
      <c r="K8" s="6" t="n">
        <v>-1.34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44277.849085648</v>
      </c>
      <c r="B9" s="16" t="s">
        <v>21</v>
      </c>
      <c r="C9" s="16" t="s">
        <v>201</v>
      </c>
      <c r="D9" s="16" t="s">
        <v>158</v>
      </c>
      <c r="E9" s="16" t="s">
        <v>17</v>
      </c>
      <c r="F9" s="16" t="s">
        <v>19</v>
      </c>
      <c r="G9" s="7" t="n">
        <v>10</v>
      </c>
      <c r="H9" s="6" t="n">
        <v>168.39</v>
      </c>
      <c r="I9" s="6" t="n">
        <v>-1683.9</v>
      </c>
      <c r="J9" s="6" t="n">
        <v>0</v>
      </c>
      <c r="K9" s="6" t="n">
        <v>-1.01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44277.853726852</v>
      </c>
      <c r="B10" s="16" t="s">
        <v>21</v>
      </c>
      <c r="C10" s="16" t="s">
        <v>201</v>
      </c>
      <c r="D10" s="16" t="s">
        <v>158</v>
      </c>
      <c r="E10" s="16" t="s">
        <v>17</v>
      </c>
      <c r="F10" s="16" t="s">
        <v>19</v>
      </c>
      <c r="G10" s="7" t="n">
        <v>10</v>
      </c>
      <c r="H10" s="6" t="n">
        <v>168.25</v>
      </c>
      <c r="I10" s="6" t="n">
        <v>-1682.5</v>
      </c>
      <c r="J10" s="6" t="n">
        <v>0</v>
      </c>
      <c r="K10" s="6" t="n">
        <v>-1.01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44279.46224537</v>
      </c>
      <c r="B11" s="16" t="s">
        <v>166</v>
      </c>
      <c r="C11" s="16" t="s">
        <v>202</v>
      </c>
      <c r="D11" s="16" t="s">
        <v>158</v>
      </c>
      <c r="E11" s="16" t="s">
        <v>48</v>
      </c>
      <c r="F11" s="16" t="s">
        <v>19</v>
      </c>
      <c r="G11" s="7" t="n">
        <v>1</v>
      </c>
      <c r="H11" s="6" t="n">
        <v>1008</v>
      </c>
      <c r="I11" s="6" t="n">
        <v>-1008</v>
      </c>
      <c r="J11" s="6" t="n">
        <v>0</v>
      </c>
      <c r="K11" s="6" t="n">
        <v>-0.6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5" t="n">
        <v>44280.58380787</v>
      </c>
      <c r="B12" s="26" t="s">
        <v>203</v>
      </c>
      <c r="C12" s="26" t="s">
        <v>204</v>
      </c>
      <c r="D12" s="26" t="s">
        <v>158</v>
      </c>
      <c r="E12" s="26" t="s">
        <v>205</v>
      </c>
      <c r="F12" s="26" t="s">
        <v>19</v>
      </c>
      <c r="G12" s="27" t="n">
        <v>15</v>
      </c>
      <c r="H12" s="28" t="n">
        <v>75.7932</v>
      </c>
      <c r="I12" s="28" t="n">
        <v>-1136.9</v>
      </c>
      <c r="J12" s="28" t="n">
        <v>0</v>
      </c>
      <c r="K12" s="28" t="n">
        <v>-1.57</v>
      </c>
      <c r="L12" s="28" t="n">
        <v>0</v>
      </c>
      <c r="M12" s="6" t="n">
        <v>15</v>
      </c>
      <c r="N12" s="6" t="s">
        <f>=I12+J12+K12+L12</f>
      </c>
      <c r="O12" s="26"/>
    </row>
    <row collapsed="false" customFormat="false" customHeight="false" hidden="false" ht="12.1" outlineLevel="0" r="13">
      <c r="A13" s="20" t="n">
        <v>44280.584861111</v>
      </c>
      <c r="B13" s="16" t="s">
        <v>51</v>
      </c>
      <c r="C13" s="16" t="s">
        <v>206</v>
      </c>
      <c r="D13" s="16" t="s">
        <v>158</v>
      </c>
      <c r="E13" s="16" t="s">
        <v>48</v>
      </c>
      <c r="F13" s="16" t="s">
        <v>60</v>
      </c>
      <c r="G13" s="7" t="n">
        <v>100</v>
      </c>
      <c r="H13" s="6" t="n">
        <v>0.014467</v>
      </c>
      <c r="I13" s="6" t="n">
        <v>-1.45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44280.609027778</v>
      </c>
      <c r="B14" s="16" t="s">
        <v>167</v>
      </c>
      <c r="C14" s="16" t="s">
        <v>207</v>
      </c>
      <c r="D14" s="16" t="s">
        <v>158</v>
      </c>
      <c r="E14" s="16" t="s">
        <v>48</v>
      </c>
      <c r="F14" s="16" t="s">
        <v>60</v>
      </c>
      <c r="G14" s="7" t="n">
        <v>1</v>
      </c>
      <c r="H14" s="6" t="n">
        <v>13.4</v>
      </c>
      <c r="I14" s="6" t="n">
        <v>-13.4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44284.560196759</v>
      </c>
      <c r="B15" s="16" t="s">
        <v>168</v>
      </c>
      <c r="C15" s="16" t="s">
        <v>208</v>
      </c>
      <c r="D15" s="16" t="s">
        <v>158</v>
      </c>
      <c r="E15" s="16" t="s">
        <v>48</v>
      </c>
      <c r="F15" s="16" t="s">
        <v>19</v>
      </c>
      <c r="G15" s="7" t="n">
        <v>500</v>
      </c>
      <c r="H15" s="6" t="n">
        <v>1.0509</v>
      </c>
      <c r="I15" s="6" t="n">
        <v>-525.45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44284.689699074</v>
      </c>
      <c r="B16" s="16" t="s">
        <v>51</v>
      </c>
      <c r="C16" s="16" t="s">
        <v>206</v>
      </c>
      <c r="D16" s="16" t="s">
        <v>158</v>
      </c>
      <c r="E16" s="16" t="s">
        <v>48</v>
      </c>
      <c r="F16" s="16" t="s">
        <v>19</v>
      </c>
      <c r="G16" s="7" t="n">
        <v>100</v>
      </c>
      <c r="H16" s="6" t="n">
        <v>1.095</v>
      </c>
      <c r="I16" s="6" t="n">
        <v>-109.5</v>
      </c>
      <c r="J16" s="6" t="n">
        <v>0</v>
      </c>
      <c r="K16" s="6" t="n">
        <v>-0.02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44284.770752315</v>
      </c>
      <c r="B17" s="16" t="s">
        <v>51</v>
      </c>
      <c r="C17" s="16" t="s">
        <v>206</v>
      </c>
      <c r="D17" s="16" t="s">
        <v>158</v>
      </c>
      <c r="E17" s="16" t="s">
        <v>48</v>
      </c>
      <c r="F17" s="16" t="s">
        <v>19</v>
      </c>
      <c r="G17" s="7" t="n">
        <v>100</v>
      </c>
      <c r="H17" s="6" t="n">
        <v>1.0854</v>
      </c>
      <c r="I17" s="6" t="n">
        <v>-108.54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44285.417581019</v>
      </c>
      <c r="B18" s="16" t="s">
        <v>21</v>
      </c>
      <c r="C18" s="16" t="s">
        <v>201</v>
      </c>
      <c r="D18" s="16" t="s">
        <v>158</v>
      </c>
      <c r="E18" s="16" t="s">
        <v>17</v>
      </c>
      <c r="F18" s="16" t="s">
        <v>19</v>
      </c>
      <c r="G18" s="7" t="n">
        <v>10</v>
      </c>
      <c r="H18" s="6" t="n">
        <v>169.87</v>
      </c>
      <c r="I18" s="6" t="n">
        <v>-1698.7</v>
      </c>
      <c r="J18" s="6" t="n">
        <v>0</v>
      </c>
      <c r="K18" s="6" t="n">
        <v>-1.02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44285.418726852</v>
      </c>
      <c r="B19" s="16" t="s">
        <v>167</v>
      </c>
      <c r="C19" s="16" t="s">
        <v>207</v>
      </c>
      <c r="D19" s="16" t="s">
        <v>158</v>
      </c>
      <c r="E19" s="16" t="s">
        <v>48</v>
      </c>
      <c r="F19" s="16" t="s">
        <v>19</v>
      </c>
      <c r="G19" s="7" t="n">
        <v>1</v>
      </c>
      <c r="H19" s="6" t="n">
        <v>1034.3</v>
      </c>
      <c r="I19" s="6" t="n">
        <v>-1034.3</v>
      </c>
      <c r="J19" s="6" t="n">
        <v>0</v>
      </c>
      <c r="K19" s="6" t="n">
        <v>-0.1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44285.421342593</v>
      </c>
      <c r="B20" s="16" t="s">
        <v>27</v>
      </c>
      <c r="C20" s="16" t="s">
        <v>209</v>
      </c>
      <c r="D20" s="16" t="s">
        <v>158</v>
      </c>
      <c r="E20" s="16" t="s">
        <v>17</v>
      </c>
      <c r="F20" s="16" t="s">
        <v>19</v>
      </c>
      <c r="G20" s="7" t="n">
        <v>1</v>
      </c>
      <c r="H20" s="6" t="n">
        <v>1472.7</v>
      </c>
      <c r="I20" s="6" t="n">
        <v>-1472.7</v>
      </c>
      <c r="J20" s="6" t="n">
        <v>0</v>
      </c>
      <c r="K20" s="6" t="n">
        <v>-0.88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44285.767858796</v>
      </c>
      <c r="B21" s="16" t="s">
        <v>169</v>
      </c>
      <c r="C21" s="16" t="s">
        <v>210</v>
      </c>
      <c r="D21" s="16" t="s">
        <v>158</v>
      </c>
      <c r="E21" s="16" t="s">
        <v>17</v>
      </c>
      <c r="F21" s="16" t="s">
        <v>19</v>
      </c>
      <c r="G21" s="7" t="n">
        <v>1</v>
      </c>
      <c r="H21" s="6" t="n">
        <v>916</v>
      </c>
      <c r="I21" s="6" t="n">
        <v>-916</v>
      </c>
      <c r="J21" s="6" t="n">
        <v>0</v>
      </c>
      <c r="K21" s="6" t="n">
        <v>-0.55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9" t="n">
        <v>44287.546296296</v>
      </c>
      <c r="B22" s="30" t="s">
        <v>16</v>
      </c>
      <c r="C22" s="30" t="s">
        <v>200</v>
      </c>
      <c r="D22" s="30" t="s">
        <v>160</v>
      </c>
      <c r="E22" s="30" t="s">
        <v>17</v>
      </c>
      <c r="F22" s="30" t="s">
        <v>19</v>
      </c>
      <c r="G22" s="31" t="n">
        <v>-10</v>
      </c>
      <c r="H22" s="32" t="n">
        <v>230.47</v>
      </c>
      <c r="I22" s="32" t="n">
        <v>2304.7</v>
      </c>
      <c r="J22" s="32" t="n">
        <v>0</v>
      </c>
      <c r="K22" s="32" t="n">
        <v>-1.38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44291.607731481</v>
      </c>
      <c r="B23" s="16" t="s">
        <v>16</v>
      </c>
      <c r="C23" s="16" t="s">
        <v>200</v>
      </c>
      <c r="D23" s="16" t="s">
        <v>158</v>
      </c>
      <c r="E23" s="16" t="s">
        <v>17</v>
      </c>
      <c r="F23" s="16" t="s">
        <v>19</v>
      </c>
      <c r="G23" s="7" t="n">
        <v>10</v>
      </c>
      <c r="H23" s="6" t="n">
        <v>225.2</v>
      </c>
      <c r="I23" s="6" t="n">
        <v>-2252</v>
      </c>
      <c r="J23" s="6" t="n">
        <v>0</v>
      </c>
      <c r="K23" s="6" t="n">
        <v>-1.36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9" t="n">
        <v>44293.629583333</v>
      </c>
      <c r="B24" s="30" t="s">
        <v>168</v>
      </c>
      <c r="C24" s="30" t="s">
        <v>208</v>
      </c>
      <c r="D24" s="30" t="s">
        <v>160</v>
      </c>
      <c r="E24" s="30" t="s">
        <v>48</v>
      </c>
      <c r="F24" s="30" t="s">
        <v>19</v>
      </c>
      <c r="G24" s="31" t="n">
        <v>-240</v>
      </c>
      <c r="H24" s="32" t="n">
        <v>1.0519</v>
      </c>
      <c r="I24" s="32" t="n">
        <v>252.46</v>
      </c>
      <c r="J24" s="32" t="n">
        <v>0</v>
      </c>
      <c r="K24" s="32" t="n">
        <v>0</v>
      </c>
      <c r="L24" s="32" t="n">
        <v>0</v>
      </c>
      <c r="M24" s="32"/>
      <c r="N24" s="6" t="s">
        <f>=I24+J24+K24+L24</f>
      </c>
      <c r="O24" s="30"/>
    </row>
    <row collapsed="false" customFormat="false" customHeight="false" hidden="false" ht="12.1" outlineLevel="0" r="25">
      <c r="A25" s="20" t="n">
        <v>44293.630277778</v>
      </c>
      <c r="B25" s="16" t="s">
        <v>167</v>
      </c>
      <c r="C25" s="16" t="s">
        <v>207</v>
      </c>
      <c r="D25" s="16" t="s">
        <v>158</v>
      </c>
      <c r="E25" s="16" t="s">
        <v>48</v>
      </c>
      <c r="F25" s="16" t="s">
        <v>19</v>
      </c>
      <c r="G25" s="7" t="n">
        <v>1</v>
      </c>
      <c r="H25" s="6" t="n">
        <v>1091.6</v>
      </c>
      <c r="I25" s="6" t="n">
        <v>-1091.6</v>
      </c>
      <c r="J25" s="6" t="n">
        <v>0</v>
      </c>
      <c r="K25" s="6" t="n">
        <v>-0.11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44298</v>
      </c>
      <c r="B26" s="22" t="s">
        <v>195</v>
      </c>
      <c r="C26" s="22" t="s">
        <v>71</v>
      </c>
      <c r="D26" s="22" t="s">
        <v>195</v>
      </c>
      <c r="E26" s="22" t="s">
        <v>195</v>
      </c>
      <c r="F26" s="22" t="s">
        <v>19</v>
      </c>
      <c r="G26" s="23" t="n">
        <v>1</v>
      </c>
      <c r="H26" s="24" t="n">
        <v>500</v>
      </c>
      <c r="I26" s="24" t="n">
        <v>500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44298</v>
      </c>
      <c r="B27" s="22" t="s">
        <v>211</v>
      </c>
      <c r="C27" s="22" t="s">
        <v>212</v>
      </c>
      <c r="D27" s="22" t="s">
        <v>211</v>
      </c>
      <c r="E27" s="22" t="s">
        <v>211</v>
      </c>
      <c r="F27" s="22" t="s">
        <v>19</v>
      </c>
      <c r="G27" s="23" t="n">
        <v>1</v>
      </c>
      <c r="H27" s="24" t="n">
        <v>22.2</v>
      </c>
      <c r="I27" s="24" t="n">
        <v>22.2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44299.6390625</v>
      </c>
      <c r="B28" s="16" t="s">
        <v>168</v>
      </c>
      <c r="C28" s="16" t="s">
        <v>208</v>
      </c>
      <c r="D28" s="16" t="s">
        <v>158</v>
      </c>
      <c r="E28" s="16" t="s">
        <v>48</v>
      </c>
      <c r="F28" s="16" t="s">
        <v>19</v>
      </c>
      <c r="G28" s="7" t="n">
        <v>506</v>
      </c>
      <c r="H28" s="6" t="n">
        <v>1.0526</v>
      </c>
      <c r="I28" s="6" t="n">
        <v>-532.62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9" t="n">
        <v>44299.830462963</v>
      </c>
      <c r="B29" s="30" t="s">
        <v>16</v>
      </c>
      <c r="C29" s="30" t="s">
        <v>200</v>
      </c>
      <c r="D29" s="30" t="s">
        <v>160</v>
      </c>
      <c r="E29" s="30" t="s">
        <v>17</v>
      </c>
      <c r="F29" s="30" t="s">
        <v>19</v>
      </c>
      <c r="G29" s="31" t="n">
        <v>-10</v>
      </c>
      <c r="H29" s="32" t="n">
        <v>225.8</v>
      </c>
      <c r="I29" s="32" t="n">
        <v>2258</v>
      </c>
      <c r="J29" s="32" t="n">
        <v>0</v>
      </c>
      <c r="K29" s="32" t="n">
        <v>-1.36</v>
      </c>
      <c r="L29" s="32" t="n">
        <v>0</v>
      </c>
      <c r="M29" s="32"/>
      <c r="N29" s="6" t="s">
        <f>=I29+J29+K29+L29</f>
      </c>
      <c r="O29" s="30"/>
    </row>
    <row collapsed="false" customFormat="false" customHeight="false" hidden="false" ht="12.1" outlineLevel="0" r="30">
      <c r="A30" s="20" t="n">
        <v>44301.576585648</v>
      </c>
      <c r="B30" s="16" t="s">
        <v>42</v>
      </c>
      <c r="C30" s="16" t="s">
        <v>213</v>
      </c>
      <c r="D30" s="16" t="s">
        <v>158</v>
      </c>
      <c r="E30" s="16" t="s">
        <v>17</v>
      </c>
      <c r="F30" s="16" t="s">
        <v>19</v>
      </c>
      <c r="G30" s="7" t="n">
        <v>40000</v>
      </c>
      <c r="H30" s="6" t="n">
        <v>0.0464</v>
      </c>
      <c r="I30" s="6" t="n">
        <v>-1856</v>
      </c>
      <c r="J30" s="6" t="n">
        <v>0</v>
      </c>
      <c r="K30" s="6" t="n">
        <v>-1.12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44301.578194444</v>
      </c>
      <c r="B31" s="16" t="s">
        <v>168</v>
      </c>
      <c r="C31" s="16" t="s">
        <v>208</v>
      </c>
      <c r="D31" s="16" t="s">
        <v>158</v>
      </c>
      <c r="E31" s="16" t="s">
        <v>48</v>
      </c>
      <c r="F31" s="16" t="s">
        <v>19</v>
      </c>
      <c r="G31" s="7" t="n">
        <v>379</v>
      </c>
      <c r="H31" s="6" t="n">
        <v>1.0531</v>
      </c>
      <c r="I31" s="6" t="n">
        <v>-399.12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9" t="n">
        <v>44301.933368056</v>
      </c>
      <c r="B32" s="30" t="s">
        <v>168</v>
      </c>
      <c r="C32" s="30" t="s">
        <v>208</v>
      </c>
      <c r="D32" s="30" t="s">
        <v>160</v>
      </c>
      <c r="E32" s="30" t="s">
        <v>48</v>
      </c>
      <c r="F32" s="30" t="s">
        <v>19</v>
      </c>
      <c r="G32" s="31" t="n">
        <v>-740</v>
      </c>
      <c r="H32" s="32" t="n">
        <v>1.053</v>
      </c>
      <c r="I32" s="32" t="n">
        <v>779.22</v>
      </c>
      <c r="J32" s="32" t="n">
        <v>0</v>
      </c>
      <c r="K32" s="32" t="n">
        <v>0</v>
      </c>
      <c r="L32" s="32" t="n">
        <v>0</v>
      </c>
      <c r="M32" s="32"/>
      <c r="N32" s="6" t="s">
        <f>=I32+J32+K32+L32</f>
      </c>
      <c r="O32" s="30"/>
    </row>
    <row collapsed="false" customFormat="false" customHeight="false" hidden="false" ht="12.1" outlineLevel="0" r="33">
      <c r="A33" s="20" t="n">
        <v>44301.934259259</v>
      </c>
      <c r="B33" s="16" t="s">
        <v>170</v>
      </c>
      <c r="C33" s="16" t="s">
        <v>214</v>
      </c>
      <c r="D33" s="16" t="s">
        <v>158</v>
      </c>
      <c r="E33" s="16" t="s">
        <v>48</v>
      </c>
      <c r="F33" s="16" t="s">
        <v>19</v>
      </c>
      <c r="G33" s="7" t="n">
        <v>10</v>
      </c>
      <c r="H33" s="6" t="n">
        <v>77.53</v>
      </c>
      <c r="I33" s="6" t="n">
        <v>-775.3</v>
      </c>
      <c r="J33" s="6" t="n">
        <v>0</v>
      </c>
      <c r="K33" s="6" t="n">
        <v>-0.46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44306</v>
      </c>
      <c r="B34" s="22" t="s">
        <v>211</v>
      </c>
      <c r="C34" s="22" t="s">
        <v>215</v>
      </c>
      <c r="D34" s="22" t="s">
        <v>211</v>
      </c>
      <c r="E34" s="22" t="s">
        <v>211</v>
      </c>
      <c r="F34" s="22" t="s">
        <v>19</v>
      </c>
      <c r="G34" s="23" t="n">
        <v>1</v>
      </c>
      <c r="H34" s="24" t="n">
        <v>19.72</v>
      </c>
      <c r="I34" s="24" t="n">
        <v>19.72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44312</v>
      </c>
      <c r="B35" s="22" t="s">
        <v>195</v>
      </c>
      <c r="C35" s="22" t="s">
        <v>71</v>
      </c>
      <c r="D35" s="22" t="s">
        <v>195</v>
      </c>
      <c r="E35" s="22" t="s">
        <v>195</v>
      </c>
      <c r="F35" s="22" t="s">
        <v>19</v>
      </c>
      <c r="G35" s="23" t="n">
        <v>1</v>
      </c>
      <c r="H35" s="24" t="n">
        <v>500</v>
      </c>
      <c r="I35" s="24" t="n">
        <v>500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44312.562002315</v>
      </c>
      <c r="B36" s="16" t="s">
        <v>170</v>
      </c>
      <c r="C36" s="16" t="s">
        <v>214</v>
      </c>
      <c r="D36" s="16" t="s">
        <v>158</v>
      </c>
      <c r="E36" s="16" t="s">
        <v>48</v>
      </c>
      <c r="F36" s="16" t="s">
        <v>19</v>
      </c>
      <c r="G36" s="7" t="n">
        <v>5</v>
      </c>
      <c r="H36" s="6" t="n">
        <v>76.4</v>
      </c>
      <c r="I36" s="6" t="n">
        <v>-382</v>
      </c>
      <c r="J36" s="6" t="n">
        <v>0</v>
      </c>
      <c r="K36" s="6" t="n">
        <v>-0.23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44312.584930556</v>
      </c>
      <c r="B37" s="16" t="s">
        <v>168</v>
      </c>
      <c r="C37" s="16" t="s">
        <v>208</v>
      </c>
      <c r="D37" s="16" t="s">
        <v>158</v>
      </c>
      <c r="E37" s="16" t="s">
        <v>48</v>
      </c>
      <c r="F37" s="16" t="s">
        <v>19</v>
      </c>
      <c r="G37" s="7" t="n">
        <v>10</v>
      </c>
      <c r="H37" s="6" t="n">
        <v>1.054</v>
      </c>
      <c r="I37" s="6" t="n">
        <v>-10.54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44312.58494213</v>
      </c>
      <c r="B38" s="16" t="s">
        <v>168</v>
      </c>
      <c r="C38" s="16" t="s">
        <v>208</v>
      </c>
      <c r="D38" s="16" t="s">
        <v>158</v>
      </c>
      <c r="E38" s="16" t="s">
        <v>48</v>
      </c>
      <c r="F38" s="16" t="s">
        <v>19</v>
      </c>
      <c r="G38" s="7" t="n">
        <v>120</v>
      </c>
      <c r="H38" s="6" t="n">
        <v>1.054</v>
      </c>
      <c r="I38" s="6" t="n">
        <v>-126.48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44315</v>
      </c>
      <c r="B39" s="22" t="s">
        <v>211</v>
      </c>
      <c r="C39" s="22" t="s">
        <v>216</v>
      </c>
      <c r="D39" s="22" t="s">
        <v>211</v>
      </c>
      <c r="E39" s="22" t="s">
        <v>211</v>
      </c>
      <c r="F39" s="22" t="s">
        <v>60</v>
      </c>
      <c r="G39" s="23" t="n">
        <v>1</v>
      </c>
      <c r="H39" s="24" t="n">
        <v>1.01</v>
      </c>
      <c r="I39" s="24" t="n">
        <v>1.01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44328</v>
      </c>
      <c r="B40" s="22" t="s">
        <v>211</v>
      </c>
      <c r="C40" s="22" t="s">
        <v>212</v>
      </c>
      <c r="D40" s="22" t="s">
        <v>211</v>
      </c>
      <c r="E40" s="22" t="s">
        <v>211</v>
      </c>
      <c r="F40" s="22" t="s">
        <v>19</v>
      </c>
      <c r="G40" s="23" t="n">
        <v>1</v>
      </c>
      <c r="H40" s="24" t="n">
        <v>22.2</v>
      </c>
      <c r="I40" s="24" t="n">
        <v>22.2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44333</v>
      </c>
      <c r="B41" s="22" t="s">
        <v>211</v>
      </c>
      <c r="C41" s="22" t="s">
        <v>215</v>
      </c>
      <c r="D41" s="22" t="s">
        <v>211</v>
      </c>
      <c r="E41" s="22" t="s">
        <v>211</v>
      </c>
      <c r="F41" s="22" t="s">
        <v>19</v>
      </c>
      <c r="G41" s="23" t="n">
        <v>1</v>
      </c>
      <c r="H41" s="24" t="n">
        <v>19.72</v>
      </c>
      <c r="I41" s="24" t="n">
        <v>19.72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9" t="n">
        <v>44341.499166667</v>
      </c>
      <c r="B42" s="30" t="s">
        <v>167</v>
      </c>
      <c r="C42" s="30" t="s">
        <v>207</v>
      </c>
      <c r="D42" s="30" t="s">
        <v>160</v>
      </c>
      <c r="E42" s="30" t="s">
        <v>48</v>
      </c>
      <c r="F42" s="30" t="s">
        <v>19</v>
      </c>
      <c r="G42" s="31" t="n">
        <v>-1</v>
      </c>
      <c r="H42" s="32" t="n">
        <v>106.67</v>
      </c>
      <c r="I42" s="32" t="n">
        <v>106.67</v>
      </c>
      <c r="J42" s="32" t="n">
        <v>0</v>
      </c>
      <c r="K42" s="32" t="n">
        <v>-0.02</v>
      </c>
      <c r="L42" s="32" t="n">
        <v>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9" t="n">
        <v>44341.499502315</v>
      </c>
      <c r="B43" s="30" t="s">
        <v>167</v>
      </c>
      <c r="C43" s="30" t="s">
        <v>207</v>
      </c>
      <c r="D43" s="30" t="s">
        <v>160</v>
      </c>
      <c r="E43" s="30" t="s">
        <v>48</v>
      </c>
      <c r="F43" s="30" t="s">
        <v>19</v>
      </c>
      <c r="G43" s="31" t="n">
        <v>-1</v>
      </c>
      <c r="H43" s="32" t="n">
        <v>106.67</v>
      </c>
      <c r="I43" s="32" t="n">
        <v>106.67</v>
      </c>
      <c r="J43" s="32" t="n">
        <v>0</v>
      </c>
      <c r="K43" s="32" t="n">
        <v>-0.02</v>
      </c>
      <c r="L43" s="32" t="n">
        <v>0</v>
      </c>
      <c r="M43" s="32"/>
      <c r="N43" s="6" t="s">
        <f>=I43+J43+K43+L43</f>
      </c>
      <c r="O43" s="30"/>
    </row>
    <row collapsed="false" customFormat="false" customHeight="false" hidden="false" ht="12.1" outlineLevel="0" r="44">
      <c r="A44" s="29" t="n">
        <v>44341.679953704</v>
      </c>
      <c r="B44" s="30" t="s">
        <v>167</v>
      </c>
      <c r="C44" s="30" t="s">
        <v>207</v>
      </c>
      <c r="D44" s="30" t="s">
        <v>160</v>
      </c>
      <c r="E44" s="30" t="s">
        <v>48</v>
      </c>
      <c r="F44" s="30" t="s">
        <v>19</v>
      </c>
      <c r="G44" s="31" t="n">
        <v>-10</v>
      </c>
      <c r="H44" s="32" t="n">
        <v>106.51</v>
      </c>
      <c r="I44" s="32" t="n">
        <v>1065.1</v>
      </c>
      <c r="J44" s="32" t="n">
        <v>0</v>
      </c>
      <c r="K44" s="32" t="n">
        <v>-0.11</v>
      </c>
      <c r="L44" s="32" t="n">
        <v>0</v>
      </c>
      <c r="M44" s="32"/>
      <c r="N44" s="6" t="s">
        <f>=I44+J44+K44+L44</f>
      </c>
      <c r="O44" s="30"/>
    </row>
    <row collapsed="false" customFormat="false" customHeight="false" hidden="false" ht="12.1" outlineLevel="0" r="45">
      <c r="A45" s="29" t="n">
        <v>44341.684699074</v>
      </c>
      <c r="B45" s="30" t="s">
        <v>168</v>
      </c>
      <c r="C45" s="30" t="s">
        <v>208</v>
      </c>
      <c r="D45" s="30" t="s">
        <v>160</v>
      </c>
      <c r="E45" s="30" t="s">
        <v>48</v>
      </c>
      <c r="F45" s="30" t="s">
        <v>19</v>
      </c>
      <c r="G45" s="31" t="n">
        <v>-436</v>
      </c>
      <c r="H45" s="32" t="n">
        <v>1.0574</v>
      </c>
      <c r="I45" s="32" t="n">
        <v>461.03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</row>
    <row collapsed="false" customFormat="false" customHeight="false" hidden="false" ht="12.1" outlineLevel="0" r="46">
      <c r="A46" s="20" t="n">
        <v>44341.688043981</v>
      </c>
      <c r="B46" s="16" t="s">
        <v>27</v>
      </c>
      <c r="C46" s="16" t="s">
        <v>209</v>
      </c>
      <c r="D46" s="16" t="s">
        <v>158</v>
      </c>
      <c r="E46" s="16" t="s">
        <v>17</v>
      </c>
      <c r="F46" s="16" t="s">
        <v>19</v>
      </c>
      <c r="G46" s="7" t="n">
        <v>1</v>
      </c>
      <c r="H46" s="6" t="n">
        <v>1764.5</v>
      </c>
      <c r="I46" s="6" t="n">
        <v>-1764.5</v>
      </c>
      <c r="J46" s="6" t="n">
        <v>0</v>
      </c>
      <c r="K46" s="6" t="n">
        <v>-1.05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9" t="n">
        <v>44344.417256944</v>
      </c>
      <c r="B47" s="30" t="s">
        <v>167</v>
      </c>
      <c r="C47" s="30" t="s">
        <v>207</v>
      </c>
      <c r="D47" s="30" t="s">
        <v>160</v>
      </c>
      <c r="E47" s="30" t="s">
        <v>48</v>
      </c>
      <c r="F47" s="30" t="s">
        <v>19</v>
      </c>
      <c r="G47" s="31" t="n">
        <v>-1</v>
      </c>
      <c r="H47" s="32" t="n">
        <v>106.8</v>
      </c>
      <c r="I47" s="32" t="n">
        <v>106.8</v>
      </c>
      <c r="J47" s="32" t="n">
        <v>0</v>
      </c>
      <c r="K47" s="32" t="n">
        <v>-0.02</v>
      </c>
      <c r="L47" s="32" t="n">
        <v>0</v>
      </c>
      <c r="M47" s="32"/>
      <c r="N47" s="6" t="s">
        <f>=I47+J47+K47+L47</f>
      </c>
      <c r="O47" s="30"/>
    </row>
    <row collapsed="false" customFormat="false" customHeight="false" hidden="false" ht="12.1" outlineLevel="0" r="48">
      <c r="A48" s="29" t="n">
        <v>44344.417939815</v>
      </c>
      <c r="B48" s="30" t="s">
        <v>167</v>
      </c>
      <c r="C48" s="30" t="s">
        <v>207</v>
      </c>
      <c r="D48" s="30" t="s">
        <v>160</v>
      </c>
      <c r="E48" s="30" t="s">
        <v>48</v>
      </c>
      <c r="F48" s="30" t="s">
        <v>19</v>
      </c>
      <c r="G48" s="31" t="n">
        <v>-2</v>
      </c>
      <c r="H48" s="32" t="n">
        <v>106.8</v>
      </c>
      <c r="I48" s="32" t="n">
        <v>213.6</v>
      </c>
      <c r="J48" s="32" t="n">
        <v>0</v>
      </c>
      <c r="K48" s="32" t="n">
        <v>-0.02</v>
      </c>
      <c r="L48" s="32" t="n">
        <v>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44344.418310185</v>
      </c>
      <c r="B49" s="30" t="s">
        <v>167</v>
      </c>
      <c r="C49" s="30" t="s">
        <v>207</v>
      </c>
      <c r="D49" s="30" t="s">
        <v>160</v>
      </c>
      <c r="E49" s="30" t="s">
        <v>48</v>
      </c>
      <c r="F49" s="30" t="s">
        <v>19</v>
      </c>
      <c r="G49" s="31" t="n">
        <v>-5</v>
      </c>
      <c r="H49" s="32" t="n">
        <v>106.8</v>
      </c>
      <c r="I49" s="32" t="n">
        <v>534</v>
      </c>
      <c r="J49" s="32" t="n">
        <v>0</v>
      </c>
      <c r="K49" s="32" t="n">
        <v>-0.05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44344.569571759</v>
      </c>
      <c r="B50" s="30" t="s">
        <v>167</v>
      </c>
      <c r="C50" s="30" t="s">
        <v>207</v>
      </c>
      <c r="D50" s="30" t="s">
        <v>160</v>
      </c>
      <c r="E50" s="30" t="s">
        <v>48</v>
      </c>
      <c r="F50" s="30" t="s">
        <v>60</v>
      </c>
      <c r="G50" s="31" t="n">
        <v>-2</v>
      </c>
      <c r="H50" s="32" t="n">
        <v>1.452</v>
      </c>
      <c r="I50" s="32" t="n">
        <v>2.9</v>
      </c>
      <c r="J50" s="32" t="n">
        <v>0</v>
      </c>
      <c r="K50" s="32" t="n">
        <v>-0.02</v>
      </c>
      <c r="L50" s="32" t="n">
        <v>0</v>
      </c>
      <c r="M50" s="6" t="s">
        <f>=I50+J50+K50+L50</f>
      </c>
      <c r="N50" s="32"/>
      <c r="O50" s="30"/>
    </row>
    <row collapsed="false" customFormat="false" customHeight="false" hidden="false" ht="12.1" outlineLevel="0" r="51">
      <c r="A51" s="29" t="n">
        <v>44344.570208333</v>
      </c>
      <c r="B51" s="30" t="s">
        <v>167</v>
      </c>
      <c r="C51" s="30" t="s">
        <v>207</v>
      </c>
      <c r="D51" s="30" t="s">
        <v>160</v>
      </c>
      <c r="E51" s="30" t="s">
        <v>48</v>
      </c>
      <c r="F51" s="30" t="s">
        <v>60</v>
      </c>
      <c r="G51" s="31" t="n">
        <v>-3</v>
      </c>
      <c r="H51" s="32" t="n">
        <v>1.452</v>
      </c>
      <c r="I51" s="32" t="n">
        <v>4.36</v>
      </c>
      <c r="J51" s="32" t="n">
        <v>0</v>
      </c>
      <c r="K51" s="32" t="n">
        <v>-0.02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1" t="n">
        <v>44347</v>
      </c>
      <c r="B52" s="22" t="s">
        <v>211</v>
      </c>
      <c r="C52" s="22" t="s">
        <v>217</v>
      </c>
      <c r="D52" s="22" t="s">
        <v>211</v>
      </c>
      <c r="E52" s="22" t="s">
        <v>211</v>
      </c>
      <c r="F52" s="22" t="s">
        <v>19</v>
      </c>
      <c r="G52" s="23" t="n">
        <v>1</v>
      </c>
      <c r="H52" s="24" t="n">
        <v>283.5</v>
      </c>
      <c r="I52" s="24" t="n">
        <v>283.5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44348</v>
      </c>
      <c r="B53" s="22" t="s">
        <v>211</v>
      </c>
      <c r="C53" s="22" t="s">
        <v>218</v>
      </c>
      <c r="D53" s="22" t="s">
        <v>211</v>
      </c>
      <c r="E53" s="22" t="s">
        <v>211</v>
      </c>
      <c r="F53" s="22" t="s">
        <v>60</v>
      </c>
      <c r="G53" s="23" t="n">
        <v>1</v>
      </c>
      <c r="H53" s="24" t="n">
        <v>0.89</v>
      </c>
      <c r="I53" s="24" t="n">
        <v>0.89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9" t="n">
        <v>44348.596851852</v>
      </c>
      <c r="B54" s="30" t="s">
        <v>167</v>
      </c>
      <c r="C54" s="30" t="s">
        <v>207</v>
      </c>
      <c r="D54" s="30" t="s">
        <v>160</v>
      </c>
      <c r="E54" s="30" t="s">
        <v>48</v>
      </c>
      <c r="F54" s="30" t="s">
        <v>60</v>
      </c>
      <c r="G54" s="31" t="n">
        <v>-5</v>
      </c>
      <c r="H54" s="32" t="n">
        <v>1.46</v>
      </c>
      <c r="I54" s="32" t="n">
        <v>7.3</v>
      </c>
      <c r="J54" s="32" t="n">
        <v>0</v>
      </c>
      <c r="K54" s="32" t="n">
        <v>-0.02</v>
      </c>
      <c r="L54" s="32" t="n">
        <v>0</v>
      </c>
      <c r="M54" s="6" t="s">
        <f>=I54+J54+K54+L54</f>
      </c>
      <c r="N54" s="32"/>
      <c r="O54" s="30"/>
    </row>
    <row collapsed="false" customFormat="false" customHeight="false" hidden="false" ht="12.1" outlineLevel="0" r="55">
      <c r="A55" s="20" t="n">
        <v>44348.758657407</v>
      </c>
      <c r="B55" s="16" t="s">
        <v>171</v>
      </c>
      <c r="C55" s="16" t="s">
        <v>219</v>
      </c>
      <c r="D55" s="16" t="s">
        <v>158</v>
      </c>
      <c r="E55" s="16" t="s">
        <v>48</v>
      </c>
      <c r="F55" s="16" t="s">
        <v>60</v>
      </c>
      <c r="G55" s="7" t="n">
        <v>3</v>
      </c>
      <c r="H55" s="6" t="n">
        <v>1.464</v>
      </c>
      <c r="I55" s="6" t="n">
        <v>-4.39</v>
      </c>
      <c r="J55" s="6" t="n">
        <v>0</v>
      </c>
      <c r="K55" s="6" t="n">
        <v>-0.02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44348.758784722</v>
      </c>
      <c r="B56" s="16" t="s">
        <v>171</v>
      </c>
      <c r="C56" s="16" t="s">
        <v>219</v>
      </c>
      <c r="D56" s="16" t="s">
        <v>158</v>
      </c>
      <c r="E56" s="16" t="s">
        <v>48</v>
      </c>
      <c r="F56" s="16" t="s">
        <v>60</v>
      </c>
      <c r="G56" s="7" t="n">
        <v>1</v>
      </c>
      <c r="H56" s="6" t="n">
        <v>1.464</v>
      </c>
      <c r="I56" s="6" t="n">
        <v>-1.46</v>
      </c>
      <c r="J56" s="6" t="n">
        <v>0</v>
      </c>
      <c r="K56" s="6" t="n">
        <v>-0.02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44349.515231481</v>
      </c>
      <c r="B57" s="16" t="s">
        <v>171</v>
      </c>
      <c r="C57" s="16" t="s">
        <v>219</v>
      </c>
      <c r="D57" s="16" t="s">
        <v>158</v>
      </c>
      <c r="E57" s="16" t="s">
        <v>48</v>
      </c>
      <c r="F57" s="16" t="s">
        <v>60</v>
      </c>
      <c r="G57" s="7" t="n">
        <v>2</v>
      </c>
      <c r="H57" s="6" t="n">
        <v>1.449</v>
      </c>
      <c r="I57" s="6" t="n">
        <v>-2.9</v>
      </c>
      <c r="J57" s="6" t="n">
        <v>0</v>
      </c>
      <c r="K57" s="6" t="n">
        <v>-0.02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44349.61599537</v>
      </c>
      <c r="B58" s="16" t="s">
        <v>171</v>
      </c>
      <c r="C58" s="16" t="s">
        <v>219</v>
      </c>
      <c r="D58" s="16" t="s">
        <v>158</v>
      </c>
      <c r="E58" s="16" t="s">
        <v>48</v>
      </c>
      <c r="F58" s="16" t="s">
        <v>60</v>
      </c>
      <c r="G58" s="7" t="n">
        <v>1</v>
      </c>
      <c r="H58" s="6" t="n">
        <v>1.446</v>
      </c>
      <c r="I58" s="6" t="n">
        <v>-1.45</v>
      </c>
      <c r="J58" s="6" t="n">
        <v>0</v>
      </c>
      <c r="K58" s="6" t="n">
        <v>-0.02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44351.559953704</v>
      </c>
      <c r="B59" s="16" t="s">
        <v>171</v>
      </c>
      <c r="C59" s="16" t="s">
        <v>219</v>
      </c>
      <c r="D59" s="16" t="s">
        <v>158</v>
      </c>
      <c r="E59" s="16" t="s">
        <v>48</v>
      </c>
      <c r="F59" s="16" t="s">
        <v>19</v>
      </c>
      <c r="G59" s="7" t="n">
        <v>1</v>
      </c>
      <c r="H59" s="6" t="n">
        <v>104.6</v>
      </c>
      <c r="I59" s="6" t="n">
        <v>-104.6</v>
      </c>
      <c r="J59" s="6" t="n">
        <v>0</v>
      </c>
      <c r="K59" s="6" t="n">
        <v>-0.07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44356.560706019</v>
      </c>
      <c r="B60" s="16" t="s">
        <v>168</v>
      </c>
      <c r="C60" s="16" t="s">
        <v>208</v>
      </c>
      <c r="D60" s="16" t="s">
        <v>158</v>
      </c>
      <c r="E60" s="16" t="s">
        <v>48</v>
      </c>
      <c r="F60" s="16" t="s">
        <v>19</v>
      </c>
      <c r="G60" s="7" t="n">
        <v>990</v>
      </c>
      <c r="H60" s="6" t="n">
        <v>1.0596</v>
      </c>
      <c r="I60" s="6" t="n">
        <v>-1049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1" t="n">
        <v>44357</v>
      </c>
      <c r="B61" s="22" t="s">
        <v>195</v>
      </c>
      <c r="C61" s="22" t="s">
        <v>71</v>
      </c>
      <c r="D61" s="22" t="s">
        <v>195</v>
      </c>
      <c r="E61" s="22" t="s">
        <v>195</v>
      </c>
      <c r="F61" s="22" t="s">
        <v>19</v>
      </c>
      <c r="G61" s="23" t="n">
        <v>1</v>
      </c>
      <c r="H61" s="24" t="n">
        <v>500</v>
      </c>
      <c r="I61" s="24" t="n">
        <v>500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1" t="n">
        <v>44358</v>
      </c>
      <c r="B62" s="22" t="s">
        <v>211</v>
      </c>
      <c r="C62" s="22" t="s">
        <v>212</v>
      </c>
      <c r="D62" s="22" t="s">
        <v>211</v>
      </c>
      <c r="E62" s="22" t="s">
        <v>211</v>
      </c>
      <c r="F62" s="22" t="s">
        <v>19</v>
      </c>
      <c r="G62" s="23" t="n">
        <v>1</v>
      </c>
      <c r="H62" s="24" t="n">
        <v>22.2</v>
      </c>
      <c r="I62" s="24" t="n">
        <v>22.2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20" t="n">
        <v>44362.610798611</v>
      </c>
      <c r="B63" s="16" t="s">
        <v>168</v>
      </c>
      <c r="C63" s="16" t="s">
        <v>208</v>
      </c>
      <c r="D63" s="16" t="s">
        <v>158</v>
      </c>
      <c r="E63" s="16" t="s">
        <v>48</v>
      </c>
      <c r="F63" s="16" t="s">
        <v>19</v>
      </c>
      <c r="G63" s="7" t="n">
        <v>489</v>
      </c>
      <c r="H63" s="6" t="n">
        <v>1.0604</v>
      </c>
      <c r="I63" s="6" t="n">
        <v>-518.54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1" t="n">
        <v>44363</v>
      </c>
      <c r="B64" s="22" t="s">
        <v>211</v>
      </c>
      <c r="C64" s="22" t="s">
        <v>220</v>
      </c>
      <c r="D64" s="22" t="s">
        <v>211</v>
      </c>
      <c r="E64" s="22" t="s">
        <v>211</v>
      </c>
      <c r="F64" s="22" t="s">
        <v>19</v>
      </c>
      <c r="G64" s="23" t="n">
        <v>1</v>
      </c>
      <c r="H64" s="24" t="n">
        <v>52.36</v>
      </c>
      <c r="I64" s="24" t="n">
        <v>52.36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1" t="n">
        <v>44363</v>
      </c>
      <c r="B65" s="22" t="s">
        <v>211</v>
      </c>
      <c r="C65" s="22" t="s">
        <v>215</v>
      </c>
      <c r="D65" s="22" t="s">
        <v>211</v>
      </c>
      <c r="E65" s="22" t="s">
        <v>211</v>
      </c>
      <c r="F65" s="22" t="s">
        <v>19</v>
      </c>
      <c r="G65" s="23" t="n">
        <v>1</v>
      </c>
      <c r="H65" s="24" t="n">
        <v>19.72</v>
      </c>
      <c r="I65" s="24" t="n">
        <v>19.72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9" t="n">
        <v>44363.431145833</v>
      </c>
      <c r="B66" s="30" t="s">
        <v>168</v>
      </c>
      <c r="C66" s="30" t="s">
        <v>208</v>
      </c>
      <c r="D66" s="30" t="s">
        <v>160</v>
      </c>
      <c r="E66" s="30" t="s">
        <v>48</v>
      </c>
      <c r="F66" s="30" t="s">
        <v>19</v>
      </c>
      <c r="G66" s="31" t="n">
        <v>-620</v>
      </c>
      <c r="H66" s="32" t="n">
        <v>1.0604</v>
      </c>
      <c r="I66" s="32" t="n">
        <v>657.45</v>
      </c>
      <c r="J66" s="32" t="n">
        <v>0</v>
      </c>
      <c r="K66" s="32" t="n">
        <v>0</v>
      </c>
      <c r="L66" s="32" t="n">
        <v>0</v>
      </c>
      <c r="M66" s="32"/>
      <c r="N66" s="6" t="s">
        <f>=I66+J66+K66+L66</f>
      </c>
      <c r="O66" s="30"/>
    </row>
    <row collapsed="false" customFormat="false" customHeight="false" hidden="false" ht="12.1" outlineLevel="0" r="67">
      <c r="A67" s="20" t="n">
        <v>44363.431759259</v>
      </c>
      <c r="B67" s="16" t="s">
        <v>172</v>
      </c>
      <c r="C67" s="16" t="s">
        <v>221</v>
      </c>
      <c r="D67" s="16" t="s">
        <v>158</v>
      </c>
      <c r="E67" s="16" t="s">
        <v>17</v>
      </c>
      <c r="F67" s="16" t="s">
        <v>19</v>
      </c>
      <c r="G67" s="7" t="n">
        <v>10</v>
      </c>
      <c r="H67" s="6" t="n">
        <v>64.79</v>
      </c>
      <c r="I67" s="6" t="n">
        <v>-647.9</v>
      </c>
      <c r="J67" s="6" t="n">
        <v>0</v>
      </c>
      <c r="K67" s="6" t="n">
        <v>-0.39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9" t="n">
        <v>44364.671770833</v>
      </c>
      <c r="B68" s="30" t="s">
        <v>168</v>
      </c>
      <c r="C68" s="30" t="s">
        <v>208</v>
      </c>
      <c r="D68" s="30" t="s">
        <v>160</v>
      </c>
      <c r="E68" s="30" t="s">
        <v>48</v>
      </c>
      <c r="F68" s="30" t="s">
        <v>19</v>
      </c>
      <c r="G68" s="31" t="n">
        <v>-112</v>
      </c>
      <c r="H68" s="32" t="n">
        <v>1.0608</v>
      </c>
      <c r="I68" s="32" t="n">
        <v>118.81</v>
      </c>
      <c r="J68" s="32" t="n">
        <v>0</v>
      </c>
      <c r="K68" s="32" t="n">
        <v>0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0" t="n">
        <v>44364.672268519</v>
      </c>
      <c r="B69" s="16" t="s">
        <v>171</v>
      </c>
      <c r="C69" s="16" t="s">
        <v>219</v>
      </c>
      <c r="D69" s="16" t="s">
        <v>158</v>
      </c>
      <c r="E69" s="16" t="s">
        <v>48</v>
      </c>
      <c r="F69" s="16" t="s">
        <v>19</v>
      </c>
      <c r="G69" s="7" t="n">
        <v>2</v>
      </c>
      <c r="H69" s="6" t="n">
        <v>99</v>
      </c>
      <c r="I69" s="6" t="n">
        <v>-198</v>
      </c>
      <c r="J69" s="6" t="n">
        <v>0</v>
      </c>
      <c r="K69" s="6" t="n">
        <v>-0.12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1" t="n">
        <v>44372</v>
      </c>
      <c r="B70" s="22" t="s">
        <v>195</v>
      </c>
      <c r="C70" s="22" t="s">
        <v>71</v>
      </c>
      <c r="D70" s="22" t="s">
        <v>195</v>
      </c>
      <c r="E70" s="22" t="s">
        <v>195</v>
      </c>
      <c r="F70" s="22" t="s">
        <v>19</v>
      </c>
      <c r="G70" s="23" t="n">
        <v>1</v>
      </c>
      <c r="H70" s="24" t="n">
        <v>500</v>
      </c>
      <c r="I70" s="24" t="n">
        <v>500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1" t="n">
        <v>44382</v>
      </c>
      <c r="B71" s="22" t="s">
        <v>195</v>
      </c>
      <c r="C71" s="22" t="s">
        <v>71</v>
      </c>
      <c r="D71" s="22" t="s">
        <v>195</v>
      </c>
      <c r="E71" s="22" t="s">
        <v>195</v>
      </c>
      <c r="F71" s="22" t="s">
        <v>19</v>
      </c>
      <c r="G71" s="23" t="n">
        <v>1</v>
      </c>
      <c r="H71" s="24" t="n">
        <v>50000</v>
      </c>
      <c r="I71" s="24" t="n">
        <v>50000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44382.443587963</v>
      </c>
      <c r="B72" s="16" t="s">
        <v>172</v>
      </c>
      <c r="C72" s="16" t="s">
        <v>221</v>
      </c>
      <c r="D72" s="16" t="s">
        <v>158</v>
      </c>
      <c r="E72" s="16" t="s">
        <v>17</v>
      </c>
      <c r="F72" s="16" t="s">
        <v>19</v>
      </c>
      <c r="G72" s="7" t="n">
        <v>20</v>
      </c>
      <c r="H72" s="6" t="n">
        <v>59.245</v>
      </c>
      <c r="I72" s="6" t="n">
        <v>-1184.9</v>
      </c>
      <c r="J72" s="6" t="n">
        <v>0</v>
      </c>
      <c r="K72" s="6" t="n">
        <v>-0.71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44382.444710648</v>
      </c>
      <c r="B73" s="16" t="s">
        <v>172</v>
      </c>
      <c r="C73" s="16" t="s">
        <v>221</v>
      </c>
      <c r="D73" s="16" t="s">
        <v>158</v>
      </c>
      <c r="E73" s="16" t="s">
        <v>17</v>
      </c>
      <c r="F73" s="16" t="s">
        <v>19</v>
      </c>
      <c r="G73" s="7" t="n">
        <v>20</v>
      </c>
      <c r="H73" s="6" t="n">
        <v>59.24</v>
      </c>
      <c r="I73" s="6" t="n">
        <v>-1184.8</v>
      </c>
      <c r="J73" s="6" t="n">
        <v>0</v>
      </c>
      <c r="K73" s="6" t="n">
        <v>-0.71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44382.445972222</v>
      </c>
      <c r="B74" s="16" t="s">
        <v>27</v>
      </c>
      <c r="C74" s="16" t="s">
        <v>209</v>
      </c>
      <c r="D74" s="16" t="s">
        <v>158</v>
      </c>
      <c r="E74" s="16" t="s">
        <v>17</v>
      </c>
      <c r="F74" s="16" t="s">
        <v>19</v>
      </c>
      <c r="G74" s="7" t="n">
        <v>1</v>
      </c>
      <c r="H74" s="6" t="n">
        <v>1610.6</v>
      </c>
      <c r="I74" s="6" t="n">
        <v>-1610.6</v>
      </c>
      <c r="J74" s="6" t="n">
        <v>0</v>
      </c>
      <c r="K74" s="6" t="n">
        <v>-0.97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44382.450127315</v>
      </c>
      <c r="B75" s="16" t="s">
        <v>169</v>
      </c>
      <c r="C75" s="16" t="s">
        <v>210</v>
      </c>
      <c r="D75" s="16" t="s">
        <v>158</v>
      </c>
      <c r="E75" s="16" t="s">
        <v>17</v>
      </c>
      <c r="F75" s="16" t="s">
        <v>19</v>
      </c>
      <c r="G75" s="7" t="n">
        <v>1</v>
      </c>
      <c r="H75" s="6" t="n">
        <v>1008.2</v>
      </c>
      <c r="I75" s="6" t="n">
        <v>-1008.2</v>
      </c>
      <c r="J75" s="6" t="n">
        <v>0</v>
      </c>
      <c r="K75" s="6" t="n">
        <v>-0.6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44382.451770833</v>
      </c>
      <c r="B76" s="16" t="s">
        <v>27</v>
      </c>
      <c r="C76" s="16" t="s">
        <v>209</v>
      </c>
      <c r="D76" s="16" t="s">
        <v>158</v>
      </c>
      <c r="E76" s="16" t="s">
        <v>17</v>
      </c>
      <c r="F76" s="16" t="s">
        <v>19</v>
      </c>
      <c r="G76" s="7" t="n">
        <v>1</v>
      </c>
      <c r="H76" s="6" t="n">
        <v>1608.5</v>
      </c>
      <c r="I76" s="6" t="n">
        <v>-1608.5</v>
      </c>
      <c r="J76" s="6" t="n">
        <v>0</v>
      </c>
      <c r="K76" s="6" t="n">
        <v>-0.96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44382.453159722</v>
      </c>
      <c r="B77" s="16" t="s">
        <v>173</v>
      </c>
      <c r="C77" s="16" t="s">
        <v>222</v>
      </c>
      <c r="D77" s="16" t="s">
        <v>158</v>
      </c>
      <c r="E77" s="16" t="s">
        <v>17</v>
      </c>
      <c r="F77" s="16" t="s">
        <v>19</v>
      </c>
      <c r="G77" s="7" t="n">
        <v>2</v>
      </c>
      <c r="H77" s="6" t="n">
        <v>1124</v>
      </c>
      <c r="I77" s="6" t="n">
        <v>-2248</v>
      </c>
      <c r="J77" s="6" t="n">
        <v>0</v>
      </c>
      <c r="K77" s="6" t="n">
        <v>-1.35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44382.459293981</v>
      </c>
      <c r="B78" s="16" t="s">
        <v>174</v>
      </c>
      <c r="C78" s="16" t="s">
        <v>223</v>
      </c>
      <c r="D78" s="16" t="s">
        <v>158</v>
      </c>
      <c r="E78" s="16" t="s">
        <v>17</v>
      </c>
      <c r="F78" s="16" t="s">
        <v>19</v>
      </c>
      <c r="G78" s="7" t="n">
        <v>200000</v>
      </c>
      <c r="H78" s="6" t="n">
        <v>0.011234</v>
      </c>
      <c r="I78" s="6" t="n">
        <v>-2246.8</v>
      </c>
      <c r="J78" s="6" t="n">
        <v>0</v>
      </c>
      <c r="K78" s="6" t="n">
        <v>-1.35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44382.460613426</v>
      </c>
      <c r="B79" s="16" t="s">
        <v>171</v>
      </c>
      <c r="C79" s="16" t="s">
        <v>219</v>
      </c>
      <c r="D79" s="16" t="s">
        <v>158</v>
      </c>
      <c r="E79" s="16" t="s">
        <v>48</v>
      </c>
      <c r="F79" s="16" t="s">
        <v>19</v>
      </c>
      <c r="G79" s="7" t="n">
        <v>10</v>
      </c>
      <c r="H79" s="6" t="n">
        <v>101.1</v>
      </c>
      <c r="I79" s="6" t="n">
        <v>-1011</v>
      </c>
      <c r="J79" s="6" t="n">
        <v>0</v>
      </c>
      <c r="K79" s="6" t="n">
        <v>-0.61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44382.501215278</v>
      </c>
      <c r="B80" s="16" t="s">
        <v>39</v>
      </c>
      <c r="C80" s="16" t="s">
        <v>224</v>
      </c>
      <c r="D80" s="16" t="s">
        <v>158</v>
      </c>
      <c r="E80" s="16" t="s">
        <v>17</v>
      </c>
      <c r="F80" s="16" t="s">
        <v>19</v>
      </c>
      <c r="G80" s="7" t="n">
        <v>3000</v>
      </c>
      <c r="H80" s="6" t="n">
        <v>0.743</v>
      </c>
      <c r="I80" s="6" t="n">
        <v>-2229</v>
      </c>
      <c r="J80" s="6" t="n">
        <v>0</v>
      </c>
      <c r="K80" s="6" t="n">
        <v>-1.33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44382.6159375</v>
      </c>
      <c r="B81" s="16" t="s">
        <v>171</v>
      </c>
      <c r="C81" s="16" t="s">
        <v>219</v>
      </c>
      <c r="D81" s="16" t="s">
        <v>158</v>
      </c>
      <c r="E81" s="16" t="s">
        <v>48</v>
      </c>
      <c r="F81" s="16" t="s">
        <v>19</v>
      </c>
      <c r="G81" s="7" t="n">
        <v>20</v>
      </c>
      <c r="H81" s="6" t="n">
        <v>101</v>
      </c>
      <c r="I81" s="6" t="n">
        <v>-2020</v>
      </c>
      <c r="J81" s="6" t="n">
        <v>0</v>
      </c>
      <c r="K81" s="6" t="n">
        <v>-1.22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44383.651342593</v>
      </c>
      <c r="B82" s="16" t="s">
        <v>172</v>
      </c>
      <c r="C82" s="16" t="s">
        <v>221</v>
      </c>
      <c r="D82" s="16" t="s">
        <v>158</v>
      </c>
      <c r="E82" s="16" t="s">
        <v>17</v>
      </c>
      <c r="F82" s="16" t="s">
        <v>19</v>
      </c>
      <c r="G82" s="7" t="n">
        <v>20</v>
      </c>
      <c r="H82" s="6" t="n">
        <v>58.12</v>
      </c>
      <c r="I82" s="6" t="n">
        <v>-1162.4</v>
      </c>
      <c r="J82" s="6" t="n">
        <v>0</v>
      </c>
      <c r="K82" s="6" t="n">
        <v>-0.7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44383.652662037</v>
      </c>
      <c r="B83" s="16" t="s">
        <v>172</v>
      </c>
      <c r="C83" s="16" t="s">
        <v>221</v>
      </c>
      <c r="D83" s="16" t="s">
        <v>158</v>
      </c>
      <c r="E83" s="16" t="s">
        <v>17</v>
      </c>
      <c r="F83" s="16" t="s">
        <v>19</v>
      </c>
      <c r="G83" s="7" t="n">
        <v>10</v>
      </c>
      <c r="H83" s="6" t="n">
        <v>58.06</v>
      </c>
      <c r="I83" s="6" t="n">
        <v>-580.6</v>
      </c>
      <c r="J83" s="6" t="n">
        <v>0</v>
      </c>
      <c r="K83" s="6" t="n">
        <v>-0.34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44383.654293981</v>
      </c>
      <c r="B84" s="16" t="s">
        <v>168</v>
      </c>
      <c r="C84" s="16" t="s">
        <v>208</v>
      </c>
      <c r="D84" s="16" t="s">
        <v>158</v>
      </c>
      <c r="E84" s="16" t="s">
        <v>48</v>
      </c>
      <c r="F84" s="16" t="s">
        <v>19</v>
      </c>
      <c r="G84" s="7" t="n">
        <v>19000</v>
      </c>
      <c r="H84" s="6" t="n">
        <v>1.0634</v>
      </c>
      <c r="I84" s="6" t="n">
        <v>-20204.6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44383.668171296</v>
      </c>
      <c r="B85" s="16" t="s">
        <v>27</v>
      </c>
      <c r="C85" s="16" t="s">
        <v>209</v>
      </c>
      <c r="D85" s="16" t="s">
        <v>158</v>
      </c>
      <c r="E85" s="16" t="s">
        <v>17</v>
      </c>
      <c r="F85" s="16" t="s">
        <v>19</v>
      </c>
      <c r="G85" s="7" t="n">
        <v>1</v>
      </c>
      <c r="H85" s="6" t="n">
        <v>1625</v>
      </c>
      <c r="I85" s="6" t="n">
        <v>-1625</v>
      </c>
      <c r="J85" s="6" t="n">
        <v>0</v>
      </c>
      <c r="K85" s="6" t="n">
        <v>-0.97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44383.67025463</v>
      </c>
      <c r="B86" s="16" t="s">
        <v>171</v>
      </c>
      <c r="C86" s="16" t="s">
        <v>219</v>
      </c>
      <c r="D86" s="16" t="s">
        <v>158</v>
      </c>
      <c r="E86" s="16" t="s">
        <v>48</v>
      </c>
      <c r="F86" s="16" t="s">
        <v>19</v>
      </c>
      <c r="G86" s="7" t="n">
        <v>4</v>
      </c>
      <c r="H86" s="6" t="n">
        <v>101.6</v>
      </c>
      <c r="I86" s="6" t="n">
        <v>-406.4</v>
      </c>
      <c r="J86" s="6" t="n">
        <v>0</v>
      </c>
      <c r="K86" s="6" t="n">
        <v>-0.24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9" t="n">
        <v>44383.732685185</v>
      </c>
      <c r="B87" s="30" t="s">
        <v>170</v>
      </c>
      <c r="C87" s="30" t="s">
        <v>214</v>
      </c>
      <c r="D87" s="30" t="s">
        <v>160</v>
      </c>
      <c r="E87" s="30" t="s">
        <v>48</v>
      </c>
      <c r="F87" s="30" t="s">
        <v>19</v>
      </c>
      <c r="G87" s="31" t="n">
        <v>-10</v>
      </c>
      <c r="H87" s="32" t="n">
        <v>77.5</v>
      </c>
      <c r="I87" s="32" t="n">
        <v>775</v>
      </c>
      <c r="J87" s="32" t="n">
        <v>0</v>
      </c>
      <c r="K87" s="32" t="n">
        <v>-0.46</v>
      </c>
      <c r="L87" s="32" t="n">
        <v>0</v>
      </c>
      <c r="M87" s="32"/>
      <c r="N87" s="6" t="s">
        <f>=I87+J87+K87+L87</f>
      </c>
      <c r="O87" s="30"/>
    </row>
    <row collapsed="false" customFormat="false" customHeight="false" hidden="false" ht="12.1" outlineLevel="0" r="88">
      <c r="A88" s="20" t="n">
        <v>44384.454606481</v>
      </c>
      <c r="B88" s="16" t="s">
        <v>174</v>
      </c>
      <c r="C88" s="16" t="s">
        <v>223</v>
      </c>
      <c r="D88" s="16" t="s">
        <v>158</v>
      </c>
      <c r="E88" s="16" t="s">
        <v>17</v>
      </c>
      <c r="F88" s="16" t="s">
        <v>19</v>
      </c>
      <c r="G88" s="7" t="n">
        <v>200000</v>
      </c>
      <c r="H88" s="6" t="n">
        <v>0.011018</v>
      </c>
      <c r="I88" s="6" t="n">
        <v>-2203.6</v>
      </c>
      <c r="J88" s="6" t="n">
        <v>0</v>
      </c>
      <c r="K88" s="6" t="n">
        <v>-1.32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9" t="n">
        <v>44384.45775463</v>
      </c>
      <c r="B89" s="30" t="s">
        <v>170</v>
      </c>
      <c r="C89" s="30" t="s">
        <v>214</v>
      </c>
      <c r="D89" s="30" t="s">
        <v>160</v>
      </c>
      <c r="E89" s="30" t="s">
        <v>48</v>
      </c>
      <c r="F89" s="30" t="s">
        <v>19</v>
      </c>
      <c r="G89" s="31" t="n">
        <v>-5</v>
      </c>
      <c r="H89" s="32" t="n">
        <v>77.36</v>
      </c>
      <c r="I89" s="32" t="n">
        <v>386.8</v>
      </c>
      <c r="J89" s="32" t="n">
        <v>0</v>
      </c>
      <c r="K89" s="32" t="n">
        <v>-0.23</v>
      </c>
      <c r="L89" s="32" t="n">
        <v>0</v>
      </c>
      <c r="M89" s="32"/>
      <c r="N89" s="6" t="s">
        <f>=I89+J89+K89+L89</f>
      </c>
      <c r="O89" s="30"/>
    </row>
    <row collapsed="false" customFormat="false" customHeight="false" hidden="false" ht="12.1" outlineLevel="0" r="90">
      <c r="A90" s="20" t="n">
        <v>44384.797592593</v>
      </c>
      <c r="B90" s="16" t="s">
        <v>168</v>
      </c>
      <c r="C90" s="16" t="s">
        <v>208</v>
      </c>
      <c r="D90" s="16" t="s">
        <v>158</v>
      </c>
      <c r="E90" s="16" t="s">
        <v>48</v>
      </c>
      <c r="F90" s="16" t="s">
        <v>19</v>
      </c>
      <c r="G90" s="7" t="n">
        <v>8000</v>
      </c>
      <c r="H90" s="6" t="n">
        <v>1.0635</v>
      </c>
      <c r="I90" s="6" t="n">
        <v>-8508</v>
      </c>
      <c r="J90" s="6" t="n">
        <v>0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44384.798009259</v>
      </c>
      <c r="B91" s="16" t="s">
        <v>168</v>
      </c>
      <c r="C91" s="16" t="s">
        <v>208</v>
      </c>
      <c r="D91" s="16" t="s">
        <v>158</v>
      </c>
      <c r="E91" s="16" t="s">
        <v>48</v>
      </c>
      <c r="F91" s="16" t="s">
        <v>19</v>
      </c>
      <c r="G91" s="7" t="n">
        <v>550</v>
      </c>
      <c r="H91" s="6" t="n">
        <v>1.0635</v>
      </c>
      <c r="I91" s="6" t="n">
        <v>-584.92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44386.573587963</v>
      </c>
      <c r="B92" s="30" t="s">
        <v>172</v>
      </c>
      <c r="C92" s="30" t="s">
        <v>221</v>
      </c>
      <c r="D92" s="30" t="s">
        <v>160</v>
      </c>
      <c r="E92" s="30" t="s">
        <v>17</v>
      </c>
      <c r="F92" s="30" t="s">
        <v>19</v>
      </c>
      <c r="G92" s="31" t="n">
        <v>-80</v>
      </c>
      <c r="H92" s="32" t="n">
        <v>60.16</v>
      </c>
      <c r="I92" s="32" t="n">
        <v>4812.8</v>
      </c>
      <c r="J92" s="32" t="n">
        <v>0</v>
      </c>
      <c r="K92" s="32" t="n">
        <v>-2.89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1" t="n">
        <v>44389</v>
      </c>
      <c r="B93" s="22" t="s">
        <v>211</v>
      </c>
      <c r="C93" s="22" t="s">
        <v>212</v>
      </c>
      <c r="D93" s="22" t="s">
        <v>211</v>
      </c>
      <c r="E93" s="22" t="s">
        <v>211</v>
      </c>
      <c r="F93" s="22" t="s">
        <v>19</v>
      </c>
      <c r="G93" s="23" t="n">
        <v>1</v>
      </c>
      <c r="H93" s="24" t="n">
        <v>22.2</v>
      </c>
      <c r="I93" s="24" t="n">
        <v>22.2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44392.633113426</v>
      </c>
      <c r="B94" s="16" t="s">
        <v>168</v>
      </c>
      <c r="C94" s="16" t="s">
        <v>208</v>
      </c>
      <c r="D94" s="16" t="s">
        <v>158</v>
      </c>
      <c r="E94" s="16" t="s">
        <v>48</v>
      </c>
      <c r="F94" s="16" t="s">
        <v>19</v>
      </c>
      <c r="G94" s="7" t="n">
        <v>1880</v>
      </c>
      <c r="H94" s="6" t="n">
        <v>1.065</v>
      </c>
      <c r="I94" s="6" t="n">
        <v>-2002.2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44393</v>
      </c>
      <c r="B95" s="22" t="s">
        <v>211</v>
      </c>
      <c r="C95" s="22" t="s">
        <v>215</v>
      </c>
      <c r="D95" s="22" t="s">
        <v>211</v>
      </c>
      <c r="E95" s="22" t="s">
        <v>211</v>
      </c>
      <c r="F95" s="22" t="s">
        <v>19</v>
      </c>
      <c r="G95" s="23" t="n">
        <v>1</v>
      </c>
      <c r="H95" s="24" t="n">
        <v>19.72</v>
      </c>
      <c r="I95" s="24" t="n">
        <v>19.72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44393.718888889</v>
      </c>
      <c r="B96" s="16" t="s">
        <v>16</v>
      </c>
      <c r="C96" s="16" t="s">
        <v>200</v>
      </c>
      <c r="D96" s="16" t="s">
        <v>158</v>
      </c>
      <c r="E96" s="16" t="s">
        <v>17</v>
      </c>
      <c r="F96" s="16" t="s">
        <v>19</v>
      </c>
      <c r="G96" s="7" t="n">
        <v>10</v>
      </c>
      <c r="H96" s="6" t="n">
        <v>278.1</v>
      </c>
      <c r="I96" s="6" t="n">
        <v>-2781</v>
      </c>
      <c r="J96" s="6" t="n">
        <v>0</v>
      </c>
      <c r="K96" s="6" t="n">
        <v>-1.67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9" t="n">
        <v>44393.796944444</v>
      </c>
      <c r="B97" s="30" t="s">
        <v>168</v>
      </c>
      <c r="C97" s="30" t="s">
        <v>208</v>
      </c>
      <c r="D97" s="30" t="s">
        <v>160</v>
      </c>
      <c r="E97" s="30" t="s">
        <v>48</v>
      </c>
      <c r="F97" s="30" t="s">
        <v>19</v>
      </c>
      <c r="G97" s="31" t="n">
        <v>-2590</v>
      </c>
      <c r="H97" s="32" t="n">
        <v>1.065</v>
      </c>
      <c r="I97" s="32" t="n">
        <v>2758.35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0" t="n">
        <v>44396.416759259</v>
      </c>
      <c r="B98" s="16" t="s">
        <v>16</v>
      </c>
      <c r="C98" s="16" t="s">
        <v>200</v>
      </c>
      <c r="D98" s="16" t="s">
        <v>158</v>
      </c>
      <c r="E98" s="16" t="s">
        <v>17</v>
      </c>
      <c r="F98" s="16" t="s">
        <v>19</v>
      </c>
      <c r="G98" s="7" t="n">
        <v>10</v>
      </c>
      <c r="H98" s="6" t="n">
        <v>277.08</v>
      </c>
      <c r="I98" s="6" t="n">
        <v>-2770.8</v>
      </c>
      <c r="J98" s="6" t="n">
        <v>0</v>
      </c>
      <c r="K98" s="6" t="n">
        <v>-1.67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9" t="n">
        <v>44396.459270833</v>
      </c>
      <c r="B99" s="30" t="s">
        <v>168</v>
      </c>
      <c r="C99" s="30" t="s">
        <v>208</v>
      </c>
      <c r="D99" s="30" t="s">
        <v>160</v>
      </c>
      <c r="E99" s="30" t="s">
        <v>48</v>
      </c>
      <c r="F99" s="30" t="s">
        <v>19</v>
      </c>
      <c r="G99" s="31" t="n">
        <v>-2600</v>
      </c>
      <c r="H99" s="32" t="n">
        <v>1.0652</v>
      </c>
      <c r="I99" s="32" t="n">
        <v>2769.52</v>
      </c>
      <c r="J99" s="32" t="n">
        <v>0</v>
      </c>
      <c r="K99" s="32" t="n">
        <v>0</v>
      </c>
      <c r="L99" s="32" t="n">
        <v>0</v>
      </c>
      <c r="M99" s="32"/>
      <c r="N99" s="6" t="s">
        <f>=I99+J99+K99+L99</f>
      </c>
      <c r="O99" s="30"/>
    </row>
    <row collapsed="false" customFormat="false" customHeight="false" hidden="false" ht="12.1" outlineLevel="0" r="100">
      <c r="A100" s="20" t="n">
        <v>44396.606006944</v>
      </c>
      <c r="B100" s="16" t="s">
        <v>16</v>
      </c>
      <c r="C100" s="16" t="s">
        <v>200</v>
      </c>
      <c r="D100" s="16" t="s">
        <v>158</v>
      </c>
      <c r="E100" s="16" t="s">
        <v>17</v>
      </c>
      <c r="F100" s="16" t="s">
        <v>19</v>
      </c>
      <c r="G100" s="7" t="n">
        <v>10</v>
      </c>
      <c r="H100" s="6" t="n">
        <v>276.1</v>
      </c>
      <c r="I100" s="6" t="n">
        <v>-2761</v>
      </c>
      <c r="J100" s="6" t="n">
        <v>0</v>
      </c>
      <c r="K100" s="6" t="n">
        <v>-1.66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9" t="n">
        <v>44396.628310185</v>
      </c>
      <c r="B101" s="30" t="s">
        <v>168</v>
      </c>
      <c r="C101" s="30" t="s">
        <v>208</v>
      </c>
      <c r="D101" s="30" t="s">
        <v>160</v>
      </c>
      <c r="E101" s="30" t="s">
        <v>48</v>
      </c>
      <c r="F101" s="30" t="s">
        <v>19</v>
      </c>
      <c r="G101" s="31" t="n">
        <v>-10000</v>
      </c>
      <c r="H101" s="32" t="n">
        <v>1.0652</v>
      </c>
      <c r="I101" s="32" t="n">
        <v>10652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0" t="n">
        <v>44396.628958333</v>
      </c>
      <c r="B102" s="16" t="s">
        <v>24</v>
      </c>
      <c r="C102" s="16" t="s">
        <v>225</v>
      </c>
      <c r="D102" s="16" t="s">
        <v>158</v>
      </c>
      <c r="E102" s="16" t="s">
        <v>17</v>
      </c>
      <c r="F102" s="16" t="s">
        <v>19</v>
      </c>
      <c r="G102" s="7" t="n">
        <v>10</v>
      </c>
      <c r="H102" s="6" t="n">
        <v>316.6</v>
      </c>
      <c r="I102" s="6" t="n">
        <v>-3166</v>
      </c>
      <c r="J102" s="6" t="n">
        <v>0</v>
      </c>
      <c r="K102" s="6" t="n">
        <v>-1.89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44396.628958333</v>
      </c>
      <c r="B103" s="16" t="s">
        <v>24</v>
      </c>
      <c r="C103" s="16" t="s">
        <v>225</v>
      </c>
      <c r="D103" s="16" t="s">
        <v>158</v>
      </c>
      <c r="E103" s="16" t="s">
        <v>17</v>
      </c>
      <c r="F103" s="16" t="s">
        <v>19</v>
      </c>
      <c r="G103" s="7" t="n">
        <v>10</v>
      </c>
      <c r="H103" s="6" t="n">
        <v>316.6</v>
      </c>
      <c r="I103" s="6" t="n">
        <v>-3166</v>
      </c>
      <c r="J103" s="6" t="n">
        <v>0</v>
      </c>
      <c r="K103" s="6" t="n">
        <v>-1.89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44396.630833333</v>
      </c>
      <c r="B104" s="16" t="s">
        <v>42</v>
      </c>
      <c r="C104" s="16" t="s">
        <v>213</v>
      </c>
      <c r="D104" s="16" t="s">
        <v>158</v>
      </c>
      <c r="E104" s="16" t="s">
        <v>17</v>
      </c>
      <c r="F104" s="16" t="s">
        <v>19</v>
      </c>
      <c r="G104" s="7" t="n">
        <v>10000</v>
      </c>
      <c r="H104" s="6" t="n">
        <v>0.0462</v>
      </c>
      <c r="I104" s="6" t="n">
        <v>-462</v>
      </c>
      <c r="J104" s="6" t="n">
        <v>0</v>
      </c>
      <c r="K104" s="6" t="n">
        <v>-0.28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9" t="n">
        <v>44396.646284722</v>
      </c>
      <c r="B105" s="30" t="s">
        <v>168</v>
      </c>
      <c r="C105" s="30" t="s">
        <v>208</v>
      </c>
      <c r="D105" s="30" t="s">
        <v>160</v>
      </c>
      <c r="E105" s="30" t="s">
        <v>48</v>
      </c>
      <c r="F105" s="30" t="s">
        <v>19</v>
      </c>
      <c r="G105" s="31" t="n">
        <v>-1900</v>
      </c>
      <c r="H105" s="32" t="n">
        <v>1.0652</v>
      </c>
      <c r="I105" s="32" t="n">
        <v>2023.88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0" t="n">
        <v>44396.705949074</v>
      </c>
      <c r="B106" s="16" t="s">
        <v>16</v>
      </c>
      <c r="C106" s="16" t="s">
        <v>200</v>
      </c>
      <c r="D106" s="16" t="s">
        <v>158</v>
      </c>
      <c r="E106" s="16" t="s">
        <v>17</v>
      </c>
      <c r="F106" s="16" t="s">
        <v>19</v>
      </c>
      <c r="G106" s="7" t="n">
        <v>10</v>
      </c>
      <c r="H106" s="6" t="n">
        <v>275.1</v>
      </c>
      <c r="I106" s="6" t="n">
        <v>-2751</v>
      </c>
      <c r="J106" s="6" t="n">
        <v>0</v>
      </c>
      <c r="K106" s="6" t="n">
        <v>-1.66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9" t="n">
        <v>44396.760706019</v>
      </c>
      <c r="B107" s="30" t="s">
        <v>168</v>
      </c>
      <c r="C107" s="30" t="s">
        <v>208</v>
      </c>
      <c r="D107" s="30" t="s">
        <v>160</v>
      </c>
      <c r="E107" s="30" t="s">
        <v>48</v>
      </c>
      <c r="F107" s="30" t="s">
        <v>19</v>
      </c>
      <c r="G107" s="31" t="n">
        <v>-5200</v>
      </c>
      <c r="H107" s="32" t="n">
        <v>1.0652</v>
      </c>
      <c r="I107" s="32" t="n">
        <v>5539.04</v>
      </c>
      <c r="J107" s="32" t="n">
        <v>0</v>
      </c>
      <c r="K107" s="32" t="n">
        <v>0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0" t="n">
        <v>44396.762407407</v>
      </c>
      <c r="B108" s="16" t="s">
        <v>42</v>
      </c>
      <c r="C108" s="16" t="s">
        <v>213</v>
      </c>
      <c r="D108" s="16" t="s">
        <v>158</v>
      </c>
      <c r="E108" s="16" t="s">
        <v>17</v>
      </c>
      <c r="F108" s="16" t="s">
        <v>19</v>
      </c>
      <c r="G108" s="7" t="n">
        <v>10000</v>
      </c>
      <c r="H108" s="6" t="n">
        <v>0.045775</v>
      </c>
      <c r="I108" s="6" t="n">
        <v>-457.75</v>
      </c>
      <c r="J108" s="6" t="n">
        <v>0</v>
      </c>
      <c r="K108" s="6" t="n">
        <v>-0.28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9" t="n">
        <v>44396.762928241</v>
      </c>
      <c r="B109" s="30" t="s">
        <v>168</v>
      </c>
      <c r="C109" s="30" t="s">
        <v>208</v>
      </c>
      <c r="D109" s="30" t="s">
        <v>160</v>
      </c>
      <c r="E109" s="30" t="s">
        <v>48</v>
      </c>
      <c r="F109" s="30" t="s">
        <v>19</v>
      </c>
      <c r="G109" s="31" t="n">
        <v>-440</v>
      </c>
      <c r="H109" s="32" t="n">
        <v>1.0652</v>
      </c>
      <c r="I109" s="32" t="n">
        <v>468.69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0" t="n">
        <v>44396.821157407</v>
      </c>
      <c r="B110" s="16" t="s">
        <v>16</v>
      </c>
      <c r="C110" s="16" t="s">
        <v>200</v>
      </c>
      <c r="D110" s="16" t="s">
        <v>158</v>
      </c>
      <c r="E110" s="16" t="s">
        <v>17</v>
      </c>
      <c r="F110" s="16" t="s">
        <v>19</v>
      </c>
      <c r="G110" s="7" t="n">
        <v>10</v>
      </c>
      <c r="H110" s="6" t="n">
        <v>274.05</v>
      </c>
      <c r="I110" s="6" t="n">
        <v>-2740.5</v>
      </c>
      <c r="J110" s="6" t="n">
        <v>0</v>
      </c>
      <c r="K110" s="6" t="n">
        <v>-1.65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44398.489340278</v>
      </c>
      <c r="B111" s="16" t="s">
        <v>175</v>
      </c>
      <c r="C111" s="16" t="s">
        <v>226</v>
      </c>
      <c r="D111" s="16" t="s">
        <v>158</v>
      </c>
      <c r="E111" s="16" t="s">
        <v>197</v>
      </c>
      <c r="F111" s="16" t="s">
        <v>19</v>
      </c>
      <c r="G111" s="7" t="n">
        <v>1</v>
      </c>
      <c r="H111" s="6" t="n">
        <v>101.79</v>
      </c>
      <c r="I111" s="6" t="n">
        <v>-1017.9</v>
      </c>
      <c r="J111" s="6" t="n">
        <v>-6.05</v>
      </c>
      <c r="K111" s="6" t="n">
        <v>-0.61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44398.489826389</v>
      </c>
      <c r="B112" s="16" t="s">
        <v>165</v>
      </c>
      <c r="C112" s="16" t="s">
        <v>199</v>
      </c>
      <c r="D112" s="16" t="s">
        <v>158</v>
      </c>
      <c r="E112" s="16" t="s">
        <v>197</v>
      </c>
      <c r="F112" s="16" t="s">
        <v>19</v>
      </c>
      <c r="G112" s="7" t="n">
        <v>1</v>
      </c>
      <c r="H112" s="6" t="n">
        <v>103.14</v>
      </c>
      <c r="I112" s="6" t="n">
        <v>-1031.4</v>
      </c>
      <c r="J112" s="6" t="n">
        <v>-4.07</v>
      </c>
      <c r="K112" s="6" t="n">
        <v>-0.62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44398.493136574</v>
      </c>
      <c r="B113" s="30" t="s">
        <v>168</v>
      </c>
      <c r="C113" s="30" t="s">
        <v>208</v>
      </c>
      <c r="D113" s="30" t="s">
        <v>160</v>
      </c>
      <c r="E113" s="30" t="s">
        <v>48</v>
      </c>
      <c r="F113" s="30" t="s">
        <v>19</v>
      </c>
      <c r="G113" s="31" t="n">
        <v>-500</v>
      </c>
      <c r="H113" s="32" t="n">
        <v>1.0655</v>
      </c>
      <c r="I113" s="32" t="n">
        <v>532.75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44398.494675926</v>
      </c>
      <c r="B114" s="30" t="s">
        <v>168</v>
      </c>
      <c r="C114" s="30" t="s">
        <v>208</v>
      </c>
      <c r="D114" s="30" t="s">
        <v>160</v>
      </c>
      <c r="E114" s="30" t="s">
        <v>48</v>
      </c>
      <c r="F114" s="30" t="s">
        <v>19</v>
      </c>
      <c r="G114" s="31" t="n">
        <v>-1900</v>
      </c>
      <c r="H114" s="32" t="n">
        <v>1.0655</v>
      </c>
      <c r="I114" s="32" t="n">
        <v>2024.45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44399.551747685</v>
      </c>
      <c r="B115" s="30" t="s">
        <v>173</v>
      </c>
      <c r="C115" s="30" t="s">
        <v>222</v>
      </c>
      <c r="D115" s="30" t="s">
        <v>160</v>
      </c>
      <c r="E115" s="30" t="s">
        <v>17</v>
      </c>
      <c r="F115" s="30" t="s">
        <v>19</v>
      </c>
      <c r="G115" s="31" t="n">
        <v>-2</v>
      </c>
      <c r="H115" s="32" t="n">
        <v>1023</v>
      </c>
      <c r="I115" s="32" t="n">
        <v>2046</v>
      </c>
      <c r="J115" s="32" t="n">
        <v>0</v>
      </c>
      <c r="K115" s="32" t="n">
        <v>-1.23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0" t="n">
        <v>44399.555092593</v>
      </c>
      <c r="B116" s="16" t="s">
        <v>175</v>
      </c>
      <c r="C116" s="16" t="s">
        <v>226</v>
      </c>
      <c r="D116" s="16" t="s">
        <v>158</v>
      </c>
      <c r="E116" s="16" t="s">
        <v>197</v>
      </c>
      <c r="F116" s="16" t="s">
        <v>19</v>
      </c>
      <c r="G116" s="7" t="n">
        <v>1</v>
      </c>
      <c r="H116" s="6" t="n">
        <v>101.94</v>
      </c>
      <c r="I116" s="6" t="n">
        <v>-1019.4</v>
      </c>
      <c r="J116" s="6" t="n">
        <v>-6.41</v>
      </c>
      <c r="K116" s="6" t="n">
        <v>-0.61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44399.565671296</v>
      </c>
      <c r="B117" s="16" t="s">
        <v>53</v>
      </c>
      <c r="C117" s="16" t="s">
        <v>227</v>
      </c>
      <c r="D117" s="16" t="s">
        <v>158</v>
      </c>
      <c r="E117" s="16" t="s">
        <v>48</v>
      </c>
      <c r="F117" s="16" t="s">
        <v>19</v>
      </c>
      <c r="G117" s="7" t="n">
        <v>2</v>
      </c>
      <c r="H117" s="6" t="n">
        <v>102.36</v>
      </c>
      <c r="I117" s="6" t="n">
        <v>-204.72</v>
      </c>
      <c r="J117" s="6" t="n">
        <v>0</v>
      </c>
      <c r="K117" s="6" t="n">
        <v>-0.12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44399.594305556</v>
      </c>
      <c r="B118" s="16" t="s">
        <v>27</v>
      </c>
      <c r="C118" s="16" t="s">
        <v>209</v>
      </c>
      <c r="D118" s="16" t="s">
        <v>158</v>
      </c>
      <c r="E118" s="16" t="s">
        <v>17</v>
      </c>
      <c r="F118" s="16" t="s">
        <v>19</v>
      </c>
      <c r="G118" s="7" t="n">
        <v>1</v>
      </c>
      <c r="H118" s="6" t="n">
        <v>1553</v>
      </c>
      <c r="I118" s="6" t="n">
        <v>-1553</v>
      </c>
      <c r="J118" s="6" t="n">
        <v>0</v>
      </c>
      <c r="K118" s="6" t="n">
        <v>-0.94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44399.615162037</v>
      </c>
      <c r="B119" s="16" t="s">
        <v>53</v>
      </c>
      <c r="C119" s="16" t="s">
        <v>227</v>
      </c>
      <c r="D119" s="16" t="s">
        <v>158</v>
      </c>
      <c r="E119" s="16" t="s">
        <v>48</v>
      </c>
      <c r="F119" s="16" t="s">
        <v>19</v>
      </c>
      <c r="G119" s="7" t="n">
        <v>3</v>
      </c>
      <c r="H119" s="6" t="n">
        <v>102.25</v>
      </c>
      <c r="I119" s="6" t="n">
        <v>-306.75</v>
      </c>
      <c r="J119" s="6" t="n">
        <v>0</v>
      </c>
      <c r="K119" s="6" t="n">
        <v>-0.18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44399.61525463</v>
      </c>
      <c r="B120" s="16" t="s">
        <v>163</v>
      </c>
      <c r="C120" s="16" t="s">
        <v>196</v>
      </c>
      <c r="D120" s="16" t="s">
        <v>158</v>
      </c>
      <c r="E120" s="16" t="s">
        <v>197</v>
      </c>
      <c r="F120" s="16" t="s">
        <v>19</v>
      </c>
      <c r="G120" s="7" t="n">
        <v>1</v>
      </c>
      <c r="H120" s="6" t="n">
        <v>100.6</v>
      </c>
      <c r="I120" s="6" t="n">
        <v>-1006</v>
      </c>
      <c r="J120" s="6" t="n">
        <v>-2.3</v>
      </c>
      <c r="K120" s="6" t="n">
        <v>-0.6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1" t="n">
        <v>44404</v>
      </c>
      <c r="B121" s="22" t="s">
        <v>211</v>
      </c>
      <c r="C121" s="22" t="s">
        <v>228</v>
      </c>
      <c r="D121" s="22" t="s">
        <v>211</v>
      </c>
      <c r="E121" s="22" t="s">
        <v>211</v>
      </c>
      <c r="F121" s="22" t="s">
        <v>19</v>
      </c>
      <c r="G121" s="23" t="n">
        <v>1</v>
      </c>
      <c r="H121" s="24" t="n">
        <v>49.31</v>
      </c>
      <c r="I121" s="24" t="n">
        <v>49.31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44404.436909722</v>
      </c>
      <c r="B122" s="16" t="s">
        <v>16</v>
      </c>
      <c r="C122" s="16" t="s">
        <v>200</v>
      </c>
      <c r="D122" s="16" t="s">
        <v>158</v>
      </c>
      <c r="E122" s="16" t="s">
        <v>17</v>
      </c>
      <c r="F122" s="16" t="s">
        <v>19</v>
      </c>
      <c r="G122" s="7" t="n">
        <v>10</v>
      </c>
      <c r="H122" s="6" t="n">
        <v>279.18</v>
      </c>
      <c r="I122" s="6" t="n">
        <v>-2791.8</v>
      </c>
      <c r="J122" s="6" t="n">
        <v>0</v>
      </c>
      <c r="K122" s="6" t="n">
        <v>-1.68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9" t="n">
        <v>44404.475208333</v>
      </c>
      <c r="B123" s="30" t="s">
        <v>168</v>
      </c>
      <c r="C123" s="30" t="s">
        <v>208</v>
      </c>
      <c r="D123" s="30" t="s">
        <v>160</v>
      </c>
      <c r="E123" s="30" t="s">
        <v>48</v>
      </c>
      <c r="F123" s="30" t="s">
        <v>19</v>
      </c>
      <c r="G123" s="31" t="n">
        <v>-1159</v>
      </c>
      <c r="H123" s="32" t="n">
        <v>1.0665</v>
      </c>
      <c r="I123" s="32" t="n">
        <v>1236.07</v>
      </c>
      <c r="J123" s="32" t="n">
        <v>0</v>
      </c>
      <c r="K123" s="32" t="n">
        <v>0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0" t="n">
        <v>44404.638206019</v>
      </c>
      <c r="B124" s="16" t="s">
        <v>16</v>
      </c>
      <c r="C124" s="16" t="s">
        <v>200</v>
      </c>
      <c r="D124" s="16" t="s">
        <v>158</v>
      </c>
      <c r="E124" s="16" t="s">
        <v>17</v>
      </c>
      <c r="F124" s="16" t="s">
        <v>19</v>
      </c>
      <c r="G124" s="7" t="n">
        <v>10</v>
      </c>
      <c r="H124" s="6" t="n">
        <v>278.1</v>
      </c>
      <c r="I124" s="6" t="n">
        <v>-2781</v>
      </c>
      <c r="J124" s="6" t="n">
        <v>0</v>
      </c>
      <c r="K124" s="6" t="n">
        <v>-1.67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1" t="n">
        <v>44405</v>
      </c>
      <c r="B125" s="22" t="s">
        <v>211</v>
      </c>
      <c r="C125" s="22" t="s">
        <v>229</v>
      </c>
      <c r="D125" s="22" t="s">
        <v>211</v>
      </c>
      <c r="E125" s="22" t="s">
        <v>211</v>
      </c>
      <c r="F125" s="22" t="s">
        <v>19</v>
      </c>
      <c r="G125" s="23" t="n">
        <v>1</v>
      </c>
      <c r="H125" s="24" t="n">
        <v>0.7</v>
      </c>
      <c r="I125" s="24" t="n">
        <v>0.7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44406</v>
      </c>
      <c r="B126" s="22" t="s">
        <v>211</v>
      </c>
      <c r="C126" s="22" t="s">
        <v>230</v>
      </c>
      <c r="D126" s="22" t="s">
        <v>211</v>
      </c>
      <c r="E126" s="22" t="s">
        <v>211</v>
      </c>
      <c r="F126" s="22" t="s">
        <v>19</v>
      </c>
      <c r="G126" s="23" t="n">
        <v>1</v>
      </c>
      <c r="H126" s="24" t="n">
        <v>0.2</v>
      </c>
      <c r="I126" s="24" t="n">
        <v>0.2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29" t="n">
        <v>44406.460289352</v>
      </c>
      <c r="B127" s="30" t="s">
        <v>16</v>
      </c>
      <c r="C127" s="30" t="s">
        <v>200</v>
      </c>
      <c r="D127" s="30" t="s">
        <v>160</v>
      </c>
      <c r="E127" s="30" t="s">
        <v>17</v>
      </c>
      <c r="F127" s="30" t="s">
        <v>19</v>
      </c>
      <c r="G127" s="31" t="n">
        <v>-10</v>
      </c>
      <c r="H127" s="32" t="n">
        <v>285.5</v>
      </c>
      <c r="I127" s="32" t="n">
        <v>2855</v>
      </c>
      <c r="J127" s="32" t="n">
        <v>0</v>
      </c>
      <c r="K127" s="32" t="n">
        <v>-1.71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44406.485023148</v>
      </c>
      <c r="B128" s="30" t="s">
        <v>16</v>
      </c>
      <c r="C128" s="30" t="s">
        <v>200</v>
      </c>
      <c r="D128" s="30" t="s">
        <v>160</v>
      </c>
      <c r="E128" s="30" t="s">
        <v>17</v>
      </c>
      <c r="F128" s="30" t="s">
        <v>19</v>
      </c>
      <c r="G128" s="31" t="n">
        <v>-10</v>
      </c>
      <c r="H128" s="32" t="n">
        <v>286.5</v>
      </c>
      <c r="I128" s="32" t="n">
        <v>2865</v>
      </c>
      <c r="J128" s="32" t="n">
        <v>0</v>
      </c>
      <c r="K128" s="32" t="n">
        <v>-1.71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44406.498761574</v>
      </c>
      <c r="B129" s="30" t="s">
        <v>16</v>
      </c>
      <c r="C129" s="30" t="s">
        <v>200</v>
      </c>
      <c r="D129" s="30" t="s">
        <v>160</v>
      </c>
      <c r="E129" s="30" t="s">
        <v>17</v>
      </c>
      <c r="F129" s="30" t="s">
        <v>19</v>
      </c>
      <c r="G129" s="31" t="n">
        <v>-10</v>
      </c>
      <c r="H129" s="32" t="n">
        <v>286.6</v>
      </c>
      <c r="I129" s="32" t="n">
        <v>2866</v>
      </c>
      <c r="J129" s="32" t="n">
        <v>0</v>
      </c>
      <c r="K129" s="32" t="n">
        <v>-1.71</v>
      </c>
      <c r="L129" s="32" t="n">
        <v>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1" t="n">
        <v>44410</v>
      </c>
      <c r="B130" s="22" t="s">
        <v>195</v>
      </c>
      <c r="C130" s="22" t="s">
        <v>71</v>
      </c>
      <c r="D130" s="22" t="s">
        <v>195</v>
      </c>
      <c r="E130" s="22" t="s">
        <v>195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44411.672638889</v>
      </c>
      <c r="B131" s="16" t="s">
        <v>164</v>
      </c>
      <c r="C131" s="16" t="s">
        <v>198</v>
      </c>
      <c r="D131" s="16" t="s">
        <v>158</v>
      </c>
      <c r="E131" s="16" t="s">
        <v>197</v>
      </c>
      <c r="F131" s="16" t="s">
        <v>19</v>
      </c>
      <c r="G131" s="7" t="n">
        <v>1</v>
      </c>
      <c r="H131" s="6" t="n">
        <v>100.07</v>
      </c>
      <c r="I131" s="6" t="n">
        <v>-1000.7</v>
      </c>
      <c r="J131" s="6" t="n">
        <v>-14.1</v>
      </c>
      <c r="K131" s="6" t="n">
        <v>-0.6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44412</v>
      </c>
      <c r="B132" s="22" t="s">
        <v>211</v>
      </c>
      <c r="C132" s="22" t="s">
        <v>231</v>
      </c>
      <c r="D132" s="22" t="s">
        <v>211</v>
      </c>
      <c r="E132" s="22" t="s">
        <v>211</v>
      </c>
      <c r="F132" s="22" t="s">
        <v>19</v>
      </c>
      <c r="G132" s="23" t="n">
        <v>1</v>
      </c>
      <c r="H132" s="24" t="n">
        <v>21.36</v>
      </c>
      <c r="I132" s="24" t="n">
        <v>21.36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9" t="n">
        <v>44412.802152778</v>
      </c>
      <c r="B133" s="30" t="s">
        <v>16</v>
      </c>
      <c r="C133" s="30" t="s">
        <v>200</v>
      </c>
      <c r="D133" s="30" t="s">
        <v>160</v>
      </c>
      <c r="E133" s="30" t="s">
        <v>17</v>
      </c>
      <c r="F133" s="30" t="s">
        <v>19</v>
      </c>
      <c r="G133" s="31" t="n">
        <v>-10</v>
      </c>
      <c r="H133" s="32" t="n">
        <v>288.6</v>
      </c>
      <c r="I133" s="32" t="n">
        <v>2886</v>
      </c>
      <c r="J133" s="32" t="n">
        <v>0</v>
      </c>
      <c r="K133" s="32" t="n">
        <v>-1.73</v>
      </c>
      <c r="L133" s="32" t="n">
        <v>0</v>
      </c>
      <c r="M133" s="32"/>
      <c r="N133" s="6" t="s">
        <f>=I133+J133+K133+L133</f>
      </c>
      <c r="O133" s="30"/>
    </row>
    <row collapsed="false" customFormat="false" customHeight="false" hidden="false" ht="12.1" outlineLevel="0" r="134">
      <c r="A134" s="20" t="n">
        <v>44413.518125</v>
      </c>
      <c r="B134" s="16" t="s">
        <v>168</v>
      </c>
      <c r="C134" s="16" t="s">
        <v>208</v>
      </c>
      <c r="D134" s="16" t="s">
        <v>158</v>
      </c>
      <c r="E134" s="16" t="s">
        <v>48</v>
      </c>
      <c r="F134" s="16" t="s">
        <v>19</v>
      </c>
      <c r="G134" s="7" t="n">
        <v>10000</v>
      </c>
      <c r="H134" s="6" t="n">
        <v>1.0685</v>
      </c>
      <c r="I134" s="6" t="n">
        <v>-10685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9" t="n">
        <v>44413.689675926</v>
      </c>
      <c r="B135" s="30" t="s">
        <v>16</v>
      </c>
      <c r="C135" s="30" t="s">
        <v>200</v>
      </c>
      <c r="D135" s="30" t="s">
        <v>160</v>
      </c>
      <c r="E135" s="30" t="s">
        <v>17</v>
      </c>
      <c r="F135" s="30" t="s">
        <v>19</v>
      </c>
      <c r="G135" s="31" t="n">
        <v>-10</v>
      </c>
      <c r="H135" s="32" t="n">
        <v>288.2</v>
      </c>
      <c r="I135" s="32" t="n">
        <v>2882</v>
      </c>
      <c r="J135" s="32" t="n">
        <v>0</v>
      </c>
      <c r="K135" s="32" t="n">
        <v>-1.73</v>
      </c>
      <c r="L135" s="32" t="n">
        <v>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0" t="n">
        <v>44414.569756944</v>
      </c>
      <c r="B136" s="16" t="s">
        <v>16</v>
      </c>
      <c r="C136" s="16" t="s">
        <v>200</v>
      </c>
      <c r="D136" s="16" t="s">
        <v>158</v>
      </c>
      <c r="E136" s="16" t="s">
        <v>17</v>
      </c>
      <c r="F136" s="16" t="s">
        <v>19</v>
      </c>
      <c r="G136" s="7" t="n">
        <v>10</v>
      </c>
      <c r="H136" s="6" t="n">
        <v>281.7</v>
      </c>
      <c r="I136" s="6" t="n">
        <v>-2817</v>
      </c>
      <c r="J136" s="6" t="n">
        <v>0</v>
      </c>
      <c r="K136" s="6" t="n">
        <v>-1.69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9" t="n">
        <v>44414.574513889</v>
      </c>
      <c r="B137" s="30" t="s">
        <v>168</v>
      </c>
      <c r="C137" s="30" t="s">
        <v>208</v>
      </c>
      <c r="D137" s="30" t="s">
        <v>160</v>
      </c>
      <c r="E137" s="30" t="s">
        <v>48</v>
      </c>
      <c r="F137" s="30" t="s">
        <v>19</v>
      </c>
      <c r="G137" s="31" t="n">
        <v>-2700</v>
      </c>
      <c r="H137" s="32" t="n">
        <v>1.0685</v>
      </c>
      <c r="I137" s="32" t="n">
        <v>2884.95</v>
      </c>
      <c r="J137" s="32" t="n">
        <v>0</v>
      </c>
      <c r="K137" s="32" t="n">
        <v>0</v>
      </c>
      <c r="L137" s="32" t="n">
        <v>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0" t="n">
        <v>44414.574849537</v>
      </c>
      <c r="B138" s="16" t="s">
        <v>16</v>
      </c>
      <c r="C138" s="16" t="s">
        <v>200</v>
      </c>
      <c r="D138" s="16" t="s">
        <v>158</v>
      </c>
      <c r="E138" s="16" t="s">
        <v>17</v>
      </c>
      <c r="F138" s="16" t="s">
        <v>19</v>
      </c>
      <c r="G138" s="7" t="n">
        <v>10</v>
      </c>
      <c r="H138" s="6" t="n">
        <v>280.97</v>
      </c>
      <c r="I138" s="6" t="n">
        <v>-2809.7</v>
      </c>
      <c r="J138" s="6" t="n">
        <v>0</v>
      </c>
      <c r="K138" s="6" t="n">
        <v>-1.68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9" t="n">
        <v>44414.576585648</v>
      </c>
      <c r="B139" s="30" t="s">
        <v>168</v>
      </c>
      <c r="C139" s="30" t="s">
        <v>208</v>
      </c>
      <c r="D139" s="30" t="s">
        <v>160</v>
      </c>
      <c r="E139" s="30" t="s">
        <v>48</v>
      </c>
      <c r="F139" s="30" t="s">
        <v>19</v>
      </c>
      <c r="G139" s="31" t="n">
        <v>-1800</v>
      </c>
      <c r="H139" s="32" t="n">
        <v>1.0685</v>
      </c>
      <c r="I139" s="32" t="n">
        <v>1923.3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44417.731157407</v>
      </c>
      <c r="B140" s="16" t="s">
        <v>171</v>
      </c>
      <c r="C140" s="16" t="s">
        <v>219</v>
      </c>
      <c r="D140" s="16" t="s">
        <v>158</v>
      </c>
      <c r="E140" s="16" t="s">
        <v>48</v>
      </c>
      <c r="F140" s="16" t="s">
        <v>19</v>
      </c>
      <c r="G140" s="7" t="n">
        <v>6</v>
      </c>
      <c r="H140" s="6" t="n">
        <v>90.6</v>
      </c>
      <c r="I140" s="6" t="n">
        <v>-543.6</v>
      </c>
      <c r="J140" s="6" t="n">
        <v>0</v>
      </c>
      <c r="K140" s="6" t="n">
        <v>-0.32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44417.732835648</v>
      </c>
      <c r="B141" s="30" t="s">
        <v>168</v>
      </c>
      <c r="C141" s="30" t="s">
        <v>208</v>
      </c>
      <c r="D141" s="30" t="s">
        <v>160</v>
      </c>
      <c r="E141" s="30" t="s">
        <v>48</v>
      </c>
      <c r="F141" s="30" t="s">
        <v>19</v>
      </c>
      <c r="G141" s="31" t="n">
        <v>-460</v>
      </c>
      <c r="H141" s="32" t="n">
        <v>1.0687</v>
      </c>
      <c r="I141" s="32" t="n">
        <v>491.6</v>
      </c>
      <c r="J141" s="32" t="n">
        <v>0</v>
      </c>
      <c r="K141" s="32" t="n">
        <v>0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1" t="n">
        <v>44419</v>
      </c>
      <c r="B142" s="22" t="s">
        <v>211</v>
      </c>
      <c r="C142" s="22" t="s">
        <v>212</v>
      </c>
      <c r="D142" s="22" t="s">
        <v>211</v>
      </c>
      <c r="E142" s="22" t="s">
        <v>211</v>
      </c>
      <c r="F142" s="22" t="s">
        <v>19</v>
      </c>
      <c r="G142" s="23" t="n">
        <v>1</v>
      </c>
      <c r="H142" s="24" t="n">
        <v>33.3</v>
      </c>
      <c r="I142" s="24" t="n">
        <v>33.3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44424</v>
      </c>
      <c r="B143" s="22" t="s">
        <v>211</v>
      </c>
      <c r="C143" s="22" t="s">
        <v>215</v>
      </c>
      <c r="D143" s="22" t="s">
        <v>211</v>
      </c>
      <c r="E143" s="22" t="s">
        <v>211</v>
      </c>
      <c r="F143" s="22" t="s">
        <v>19</v>
      </c>
      <c r="G143" s="23" t="n">
        <v>1</v>
      </c>
      <c r="H143" s="24" t="n">
        <v>29.58</v>
      </c>
      <c r="I143" s="24" t="n">
        <v>29.58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0" t="n">
        <v>44426.820752315</v>
      </c>
      <c r="B144" s="16" t="s">
        <v>27</v>
      </c>
      <c r="C144" s="16" t="s">
        <v>209</v>
      </c>
      <c r="D144" s="16" t="s">
        <v>158</v>
      </c>
      <c r="E144" s="16" t="s">
        <v>17</v>
      </c>
      <c r="F144" s="16" t="s">
        <v>19</v>
      </c>
      <c r="G144" s="7" t="n">
        <v>1</v>
      </c>
      <c r="H144" s="6" t="n">
        <v>1520</v>
      </c>
      <c r="I144" s="6" t="n">
        <v>-1520</v>
      </c>
      <c r="J144" s="6" t="n">
        <v>0</v>
      </c>
      <c r="K144" s="6" t="n">
        <v>-0.91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44428.730069444</v>
      </c>
      <c r="B145" s="16" t="s">
        <v>171</v>
      </c>
      <c r="C145" s="16" t="s">
        <v>219</v>
      </c>
      <c r="D145" s="16" t="s">
        <v>158</v>
      </c>
      <c r="E145" s="16" t="s">
        <v>48</v>
      </c>
      <c r="F145" s="16" t="s">
        <v>19</v>
      </c>
      <c r="G145" s="7" t="n">
        <v>5</v>
      </c>
      <c r="H145" s="6" t="n">
        <v>89</v>
      </c>
      <c r="I145" s="6" t="n">
        <v>-445</v>
      </c>
      <c r="J145" s="6" t="n">
        <v>0</v>
      </c>
      <c r="K145" s="6" t="n">
        <v>-0.27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44433.6665625</v>
      </c>
      <c r="B146" s="30" t="s">
        <v>168</v>
      </c>
      <c r="C146" s="30" t="s">
        <v>208</v>
      </c>
      <c r="D146" s="30" t="s">
        <v>160</v>
      </c>
      <c r="E146" s="30" t="s">
        <v>48</v>
      </c>
      <c r="F146" s="30" t="s">
        <v>19</v>
      </c>
      <c r="G146" s="31" t="n">
        <v>-2778</v>
      </c>
      <c r="H146" s="32" t="n">
        <v>1.0715</v>
      </c>
      <c r="I146" s="32" t="n">
        <v>2976.63</v>
      </c>
      <c r="J146" s="32" t="n">
        <v>0</v>
      </c>
      <c r="K146" s="32" t="n">
        <v>0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44434.545810185</v>
      </c>
      <c r="B147" s="16" t="s">
        <v>16</v>
      </c>
      <c r="C147" s="16" t="s">
        <v>200</v>
      </c>
      <c r="D147" s="16" t="s">
        <v>158</v>
      </c>
      <c r="E147" s="16" t="s">
        <v>17</v>
      </c>
      <c r="F147" s="16" t="s">
        <v>19</v>
      </c>
      <c r="G147" s="7" t="n">
        <v>10</v>
      </c>
      <c r="H147" s="6" t="n">
        <v>294.1</v>
      </c>
      <c r="I147" s="6" t="n">
        <v>-2941</v>
      </c>
      <c r="J147" s="6" t="n">
        <v>0</v>
      </c>
      <c r="K147" s="6" t="n">
        <v>-1.76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9" t="n">
        <v>44434.5975</v>
      </c>
      <c r="B148" s="30" t="s">
        <v>168</v>
      </c>
      <c r="C148" s="30" t="s">
        <v>208</v>
      </c>
      <c r="D148" s="30" t="s">
        <v>160</v>
      </c>
      <c r="E148" s="30" t="s">
        <v>48</v>
      </c>
      <c r="F148" s="30" t="s">
        <v>19</v>
      </c>
      <c r="G148" s="31" t="n">
        <v>-2790</v>
      </c>
      <c r="H148" s="32" t="n">
        <v>1.0721</v>
      </c>
      <c r="I148" s="32" t="n">
        <v>2991.16</v>
      </c>
      <c r="J148" s="32" t="n">
        <v>0</v>
      </c>
      <c r="K148" s="32" t="n">
        <v>0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44434.598564815</v>
      </c>
      <c r="B149" s="16" t="s">
        <v>27</v>
      </c>
      <c r="C149" s="16" t="s">
        <v>209</v>
      </c>
      <c r="D149" s="16" t="s">
        <v>158</v>
      </c>
      <c r="E149" s="16" t="s">
        <v>17</v>
      </c>
      <c r="F149" s="16" t="s">
        <v>19</v>
      </c>
      <c r="G149" s="7" t="n">
        <v>1</v>
      </c>
      <c r="H149" s="6" t="n">
        <v>1507.6</v>
      </c>
      <c r="I149" s="6" t="n">
        <v>-1507.6</v>
      </c>
      <c r="J149" s="6" t="n">
        <v>0</v>
      </c>
      <c r="K149" s="6" t="n">
        <v>-0.9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9" t="n">
        <v>44434.599583333</v>
      </c>
      <c r="B150" s="30" t="s">
        <v>168</v>
      </c>
      <c r="C150" s="30" t="s">
        <v>208</v>
      </c>
      <c r="D150" s="30" t="s">
        <v>160</v>
      </c>
      <c r="E150" s="30" t="s">
        <v>48</v>
      </c>
      <c r="F150" s="30" t="s">
        <v>19</v>
      </c>
      <c r="G150" s="31" t="n">
        <v>-1410</v>
      </c>
      <c r="H150" s="32" t="n">
        <v>1.0721</v>
      </c>
      <c r="I150" s="32" t="n">
        <v>1511.66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0" t="n">
        <v>44434.633969907</v>
      </c>
      <c r="B151" s="16" t="s">
        <v>33</v>
      </c>
      <c r="C151" s="16" t="s">
        <v>232</v>
      </c>
      <c r="D151" s="16" t="s">
        <v>158</v>
      </c>
      <c r="E151" s="16" t="s">
        <v>17</v>
      </c>
      <c r="F151" s="16" t="s">
        <v>19</v>
      </c>
      <c r="G151" s="7" t="n">
        <v>1</v>
      </c>
      <c r="H151" s="6" t="n">
        <v>923</v>
      </c>
      <c r="I151" s="6" t="n">
        <v>-923</v>
      </c>
      <c r="J151" s="6" t="n">
        <v>0</v>
      </c>
      <c r="K151" s="6" t="n">
        <v>-0.55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44438.52275463</v>
      </c>
      <c r="B152" s="16" t="s">
        <v>16</v>
      </c>
      <c r="C152" s="16" t="s">
        <v>200</v>
      </c>
      <c r="D152" s="16" t="s">
        <v>158</v>
      </c>
      <c r="E152" s="16" t="s">
        <v>17</v>
      </c>
      <c r="F152" s="16" t="s">
        <v>19</v>
      </c>
      <c r="G152" s="7" t="n">
        <v>10</v>
      </c>
      <c r="H152" s="6" t="n">
        <v>301.45</v>
      </c>
      <c r="I152" s="6" t="n">
        <v>-3014.5</v>
      </c>
      <c r="J152" s="6" t="n">
        <v>0</v>
      </c>
      <c r="K152" s="6" t="n">
        <v>-1.81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9" t="n">
        <v>44439.677719907</v>
      </c>
      <c r="B153" s="30" t="s">
        <v>168</v>
      </c>
      <c r="C153" s="30" t="s">
        <v>208</v>
      </c>
      <c r="D153" s="30" t="s">
        <v>160</v>
      </c>
      <c r="E153" s="30" t="s">
        <v>48</v>
      </c>
      <c r="F153" s="30" t="s">
        <v>19</v>
      </c>
      <c r="G153" s="31" t="n">
        <v>-569</v>
      </c>
      <c r="H153" s="32" t="n">
        <v>1.0727</v>
      </c>
      <c r="I153" s="32" t="n">
        <v>610.37</v>
      </c>
      <c r="J153" s="32" t="n">
        <v>0</v>
      </c>
      <c r="K153" s="32" t="n">
        <v>0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44439.691608796</v>
      </c>
      <c r="B154" s="30" t="s">
        <v>168</v>
      </c>
      <c r="C154" s="30" t="s">
        <v>208</v>
      </c>
      <c r="D154" s="30" t="s">
        <v>160</v>
      </c>
      <c r="E154" s="30" t="s">
        <v>48</v>
      </c>
      <c r="F154" s="30" t="s">
        <v>19</v>
      </c>
      <c r="G154" s="31" t="n">
        <v>-159</v>
      </c>
      <c r="H154" s="32" t="n">
        <v>1.0728</v>
      </c>
      <c r="I154" s="32" t="n">
        <v>170.58</v>
      </c>
      <c r="J154" s="32" t="n">
        <v>0</v>
      </c>
      <c r="K154" s="32" t="n">
        <v>0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1" t="n">
        <v>44442</v>
      </c>
      <c r="B155" s="22" t="s">
        <v>211</v>
      </c>
      <c r="C155" s="22" t="s">
        <v>231</v>
      </c>
      <c r="D155" s="22" t="s">
        <v>211</v>
      </c>
      <c r="E155" s="22" t="s">
        <v>211</v>
      </c>
      <c r="F155" s="22" t="s">
        <v>19</v>
      </c>
      <c r="G155" s="23" t="n">
        <v>1</v>
      </c>
      <c r="H155" s="24" t="n">
        <v>21.36</v>
      </c>
      <c r="I155" s="24" t="n">
        <v>21.36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1" t="n">
        <v>44448</v>
      </c>
      <c r="B156" s="22" t="s">
        <v>211</v>
      </c>
      <c r="C156" s="22" t="s">
        <v>212</v>
      </c>
      <c r="D156" s="22" t="s">
        <v>211</v>
      </c>
      <c r="E156" s="22" t="s">
        <v>211</v>
      </c>
      <c r="F156" s="22" t="s">
        <v>19</v>
      </c>
      <c r="G156" s="23" t="n">
        <v>1</v>
      </c>
      <c r="H156" s="24" t="n">
        <v>33.3</v>
      </c>
      <c r="I156" s="24" t="n">
        <v>33.3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44449.847326389</v>
      </c>
      <c r="B157" s="16" t="s">
        <v>33</v>
      </c>
      <c r="C157" s="16" t="s">
        <v>232</v>
      </c>
      <c r="D157" s="16" t="s">
        <v>158</v>
      </c>
      <c r="E157" s="16" t="s">
        <v>17</v>
      </c>
      <c r="F157" s="16" t="s">
        <v>19</v>
      </c>
      <c r="G157" s="7" t="n">
        <v>1</v>
      </c>
      <c r="H157" s="6" t="n">
        <v>939</v>
      </c>
      <c r="I157" s="6" t="n">
        <v>-939</v>
      </c>
      <c r="J157" s="6" t="n">
        <v>0</v>
      </c>
      <c r="K157" s="6" t="n">
        <v>-0.56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44453</v>
      </c>
      <c r="B158" s="22" t="s">
        <v>211</v>
      </c>
      <c r="C158" s="22" t="s">
        <v>215</v>
      </c>
      <c r="D158" s="22" t="s">
        <v>211</v>
      </c>
      <c r="E158" s="22" t="s">
        <v>211</v>
      </c>
      <c r="F158" s="22" t="s">
        <v>19</v>
      </c>
      <c r="G158" s="23" t="n">
        <v>1</v>
      </c>
      <c r="H158" s="24" t="n">
        <v>29.58</v>
      </c>
      <c r="I158" s="24" t="n">
        <v>29.58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9" t="n">
        <v>44453.442083333</v>
      </c>
      <c r="B159" s="30" t="s">
        <v>168</v>
      </c>
      <c r="C159" s="30" t="s">
        <v>208</v>
      </c>
      <c r="D159" s="30" t="s">
        <v>160</v>
      </c>
      <c r="E159" s="30" t="s">
        <v>48</v>
      </c>
      <c r="F159" s="30" t="s">
        <v>19</v>
      </c>
      <c r="G159" s="31" t="n">
        <v>-1300</v>
      </c>
      <c r="H159" s="32" t="n">
        <v>1.0751</v>
      </c>
      <c r="I159" s="32" t="n">
        <v>1397.63</v>
      </c>
      <c r="J159" s="32" t="n">
        <v>0</v>
      </c>
      <c r="K159" s="32" t="n">
        <v>0</v>
      </c>
      <c r="L159" s="32" t="n">
        <v>0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0" t="n">
        <v>44453.442997685</v>
      </c>
      <c r="B160" s="16" t="s">
        <v>27</v>
      </c>
      <c r="C160" s="16" t="s">
        <v>209</v>
      </c>
      <c r="D160" s="16" t="s">
        <v>158</v>
      </c>
      <c r="E160" s="16" t="s">
        <v>17</v>
      </c>
      <c r="F160" s="16" t="s">
        <v>19</v>
      </c>
      <c r="G160" s="7" t="n">
        <v>1</v>
      </c>
      <c r="H160" s="6" t="n">
        <v>1375.2</v>
      </c>
      <c r="I160" s="6" t="n">
        <v>-1375.2</v>
      </c>
      <c r="J160" s="6" t="n">
        <v>0</v>
      </c>
      <c r="K160" s="6" t="n">
        <v>-0.83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44453.772581019</v>
      </c>
      <c r="B161" s="16" t="s">
        <v>168</v>
      </c>
      <c r="C161" s="16" t="s">
        <v>208</v>
      </c>
      <c r="D161" s="16" t="s">
        <v>158</v>
      </c>
      <c r="E161" s="16" t="s">
        <v>48</v>
      </c>
      <c r="F161" s="16" t="s">
        <v>19</v>
      </c>
      <c r="G161" s="7" t="n">
        <v>88</v>
      </c>
      <c r="H161" s="6" t="n">
        <v>1.0752</v>
      </c>
      <c r="I161" s="6" t="n">
        <v>-94.62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44454</v>
      </c>
      <c r="B162" s="22" t="s">
        <v>211</v>
      </c>
      <c r="C162" s="22" t="s">
        <v>220</v>
      </c>
      <c r="D162" s="22" t="s">
        <v>211</v>
      </c>
      <c r="E162" s="22" t="s">
        <v>211</v>
      </c>
      <c r="F162" s="22" t="s">
        <v>19</v>
      </c>
      <c r="G162" s="23" t="n">
        <v>1</v>
      </c>
      <c r="H162" s="24" t="n">
        <v>78.54</v>
      </c>
      <c r="I162" s="24" t="n">
        <v>78.54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44459.886493056</v>
      </c>
      <c r="B163" s="16" t="s">
        <v>168</v>
      </c>
      <c r="C163" s="16" t="s">
        <v>208</v>
      </c>
      <c r="D163" s="16" t="s">
        <v>158</v>
      </c>
      <c r="E163" s="16" t="s">
        <v>48</v>
      </c>
      <c r="F163" s="16" t="s">
        <v>19</v>
      </c>
      <c r="G163" s="7" t="n">
        <v>70</v>
      </c>
      <c r="H163" s="6" t="n">
        <v>1.0762</v>
      </c>
      <c r="I163" s="6" t="n">
        <v>-75.33</v>
      </c>
      <c r="J163" s="6" t="n">
        <v>0</v>
      </c>
      <c r="K163" s="6" t="n">
        <v>0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1" t="n">
        <v>44463</v>
      </c>
      <c r="B164" s="22" t="s">
        <v>195</v>
      </c>
      <c r="C164" s="22" t="s">
        <v>71</v>
      </c>
      <c r="D164" s="22" t="s">
        <v>195</v>
      </c>
      <c r="E164" s="22" t="s">
        <v>195</v>
      </c>
      <c r="F164" s="22" t="s">
        <v>19</v>
      </c>
      <c r="G164" s="23" t="n">
        <v>1</v>
      </c>
      <c r="H164" s="24" t="n">
        <v>800</v>
      </c>
      <c r="I164" s="24" t="n">
        <v>800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</row>
    <row collapsed="false" customFormat="false" customHeight="false" hidden="false" ht="12.1" outlineLevel="0" r="165">
      <c r="A165" s="29" t="n">
        <v>44463.740393519</v>
      </c>
      <c r="B165" s="30" t="s">
        <v>168</v>
      </c>
      <c r="C165" s="30" t="s">
        <v>208</v>
      </c>
      <c r="D165" s="30" t="s">
        <v>160</v>
      </c>
      <c r="E165" s="30" t="s">
        <v>48</v>
      </c>
      <c r="F165" s="30" t="s">
        <v>19</v>
      </c>
      <c r="G165" s="31" t="n">
        <v>-90</v>
      </c>
      <c r="H165" s="32" t="n">
        <v>1.0772</v>
      </c>
      <c r="I165" s="32" t="n">
        <v>96.95</v>
      </c>
      <c r="J165" s="32" t="n">
        <v>0</v>
      </c>
      <c r="K165" s="32" t="n">
        <v>0</v>
      </c>
      <c r="L165" s="32" t="n">
        <v>0</v>
      </c>
      <c r="M165" s="32"/>
      <c r="N165" s="6" t="s">
        <f>=I165+J165+K165+L165</f>
      </c>
      <c r="O165" s="30"/>
    </row>
    <row collapsed="false" customFormat="false" customHeight="false" hidden="false" ht="12.1" outlineLevel="0" r="166">
      <c r="A166" s="20" t="n">
        <v>44463.76962963</v>
      </c>
      <c r="B166" s="16" t="s">
        <v>30</v>
      </c>
      <c r="C166" s="16" t="s">
        <v>233</v>
      </c>
      <c r="D166" s="16" t="s">
        <v>158</v>
      </c>
      <c r="E166" s="16" t="s">
        <v>17</v>
      </c>
      <c r="F166" s="16" t="s">
        <v>19</v>
      </c>
      <c r="G166" s="7" t="n">
        <v>1</v>
      </c>
      <c r="H166" s="6" t="n">
        <v>860</v>
      </c>
      <c r="I166" s="6" t="n">
        <v>-860</v>
      </c>
      <c r="J166" s="6" t="n">
        <v>0</v>
      </c>
      <c r="K166" s="6" t="n">
        <v>-0.52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44466</v>
      </c>
      <c r="B167" s="22" t="s">
        <v>211</v>
      </c>
      <c r="C167" s="22" t="s">
        <v>234</v>
      </c>
      <c r="D167" s="22" t="s">
        <v>211</v>
      </c>
      <c r="E167" s="22" t="s">
        <v>211</v>
      </c>
      <c r="F167" s="22" t="s">
        <v>60</v>
      </c>
      <c r="G167" s="23" t="n">
        <v>1</v>
      </c>
      <c r="H167" s="24" t="n">
        <v>1.78</v>
      </c>
      <c r="I167" s="24" t="n">
        <v>1.78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44467.55744213</v>
      </c>
      <c r="B168" s="16" t="s">
        <v>168</v>
      </c>
      <c r="C168" s="16" t="s">
        <v>208</v>
      </c>
      <c r="D168" s="16" t="s">
        <v>158</v>
      </c>
      <c r="E168" s="16" t="s">
        <v>48</v>
      </c>
      <c r="F168" s="16" t="s">
        <v>19</v>
      </c>
      <c r="G168" s="7" t="n">
        <v>38</v>
      </c>
      <c r="H168" s="6" t="n">
        <v>1.0777</v>
      </c>
      <c r="I168" s="6" t="n">
        <v>-40.95</v>
      </c>
      <c r="J168" s="6" t="n">
        <v>0</v>
      </c>
      <c r="K168" s="6" t="n">
        <v>0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44473</v>
      </c>
      <c r="B169" s="22" t="s">
        <v>211</v>
      </c>
      <c r="C169" s="22" t="s">
        <v>231</v>
      </c>
      <c r="D169" s="22" t="s">
        <v>211</v>
      </c>
      <c r="E169" s="22" t="s">
        <v>211</v>
      </c>
      <c r="F169" s="22" t="s">
        <v>19</v>
      </c>
      <c r="G169" s="23" t="n">
        <v>1</v>
      </c>
      <c r="H169" s="24" t="n">
        <v>21.36</v>
      </c>
      <c r="I169" s="24" t="n">
        <v>21.36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44474</v>
      </c>
      <c r="B170" s="22" t="s">
        <v>211</v>
      </c>
      <c r="C170" s="22" t="s">
        <v>235</v>
      </c>
      <c r="D170" s="22" t="s">
        <v>211</v>
      </c>
      <c r="E170" s="22" t="s">
        <v>211</v>
      </c>
      <c r="F170" s="22" t="s">
        <v>60</v>
      </c>
      <c r="G170" s="23" t="n">
        <v>1</v>
      </c>
      <c r="H170" s="24" t="n">
        <v>3.6</v>
      </c>
      <c r="I170" s="24" t="n">
        <v>3.6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44476.526238426</v>
      </c>
      <c r="B171" s="16" t="s">
        <v>168</v>
      </c>
      <c r="C171" s="16" t="s">
        <v>208</v>
      </c>
      <c r="D171" s="16" t="s">
        <v>158</v>
      </c>
      <c r="E171" s="16" t="s">
        <v>48</v>
      </c>
      <c r="F171" s="16" t="s">
        <v>19</v>
      </c>
      <c r="G171" s="7" t="n">
        <v>18</v>
      </c>
      <c r="H171" s="6" t="n">
        <v>1.0798</v>
      </c>
      <c r="I171" s="6" t="n">
        <v>-19.44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1" t="n">
        <v>44477</v>
      </c>
      <c r="B172" s="22" t="s">
        <v>195</v>
      </c>
      <c r="C172" s="22" t="s">
        <v>71</v>
      </c>
      <c r="D172" s="22" t="s">
        <v>195</v>
      </c>
      <c r="E172" s="22" t="s">
        <v>195</v>
      </c>
      <c r="F172" s="22" t="s">
        <v>19</v>
      </c>
      <c r="G172" s="23" t="n">
        <v>1</v>
      </c>
      <c r="H172" s="24" t="n">
        <v>500</v>
      </c>
      <c r="I172" s="24" t="n">
        <v>500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9" t="n">
        <v>44477.649363426</v>
      </c>
      <c r="B173" s="30" t="s">
        <v>174</v>
      </c>
      <c r="C173" s="30" t="s">
        <v>223</v>
      </c>
      <c r="D173" s="30" t="s">
        <v>160</v>
      </c>
      <c r="E173" s="30" t="s">
        <v>17</v>
      </c>
      <c r="F173" s="30" t="s">
        <v>19</v>
      </c>
      <c r="G173" s="31" t="n">
        <v>-400000</v>
      </c>
      <c r="H173" s="32" t="n">
        <v>0.011242</v>
      </c>
      <c r="I173" s="32" t="n">
        <v>4496.8</v>
      </c>
      <c r="J173" s="32" t="n">
        <v>0</v>
      </c>
      <c r="K173" s="32" t="n">
        <v>-2.7</v>
      </c>
      <c r="L173" s="32" t="n">
        <v>0</v>
      </c>
      <c r="M173" s="32"/>
      <c r="N173" s="6" t="s">
        <f>=I173+J173+K173+L173</f>
      </c>
      <c r="O173" s="30"/>
    </row>
    <row collapsed="false" customFormat="false" customHeight="false" hidden="false" ht="12.1" outlineLevel="0" r="174">
      <c r="A174" s="20" t="n">
        <v>44477.826550926</v>
      </c>
      <c r="B174" s="16" t="s">
        <v>168</v>
      </c>
      <c r="C174" s="16" t="s">
        <v>208</v>
      </c>
      <c r="D174" s="16" t="s">
        <v>158</v>
      </c>
      <c r="E174" s="16" t="s">
        <v>48</v>
      </c>
      <c r="F174" s="16" t="s">
        <v>19</v>
      </c>
      <c r="G174" s="7" t="n">
        <v>4500</v>
      </c>
      <c r="H174" s="6" t="n">
        <v>1.0799</v>
      </c>
      <c r="I174" s="6" t="n">
        <v>-4859.55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44477.827152778</v>
      </c>
      <c r="B175" s="16" t="s">
        <v>168</v>
      </c>
      <c r="C175" s="16" t="s">
        <v>208</v>
      </c>
      <c r="D175" s="16" t="s">
        <v>158</v>
      </c>
      <c r="E175" s="16" t="s">
        <v>48</v>
      </c>
      <c r="F175" s="16" t="s">
        <v>19</v>
      </c>
      <c r="G175" s="7" t="n">
        <v>120</v>
      </c>
      <c r="H175" s="6" t="n">
        <v>1.0799</v>
      </c>
      <c r="I175" s="6" t="n">
        <v>-129.59</v>
      </c>
      <c r="J175" s="6" t="n">
        <v>0</v>
      </c>
      <c r="K175" s="6" t="n">
        <v>0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1" t="n">
        <v>44480</v>
      </c>
      <c r="B176" s="22" t="s">
        <v>211</v>
      </c>
      <c r="C176" s="22" t="s">
        <v>212</v>
      </c>
      <c r="D176" s="22" t="s">
        <v>211</v>
      </c>
      <c r="E176" s="22" t="s">
        <v>211</v>
      </c>
      <c r="F176" s="22" t="s">
        <v>19</v>
      </c>
      <c r="G176" s="23" t="n">
        <v>1</v>
      </c>
      <c r="H176" s="24" t="n">
        <v>33.3</v>
      </c>
      <c r="I176" s="24" t="n">
        <v>33.3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9" t="n">
        <v>44480.556018519</v>
      </c>
      <c r="B177" s="30" t="s">
        <v>168</v>
      </c>
      <c r="C177" s="30" t="s">
        <v>208</v>
      </c>
      <c r="D177" s="30" t="s">
        <v>160</v>
      </c>
      <c r="E177" s="30" t="s">
        <v>48</v>
      </c>
      <c r="F177" s="30" t="s">
        <v>19</v>
      </c>
      <c r="G177" s="31" t="n">
        <v>-1580</v>
      </c>
      <c r="H177" s="32" t="n">
        <v>1.0801</v>
      </c>
      <c r="I177" s="32" t="n">
        <v>1706.56</v>
      </c>
      <c r="J177" s="32" t="n">
        <v>0</v>
      </c>
      <c r="K177" s="32" t="n">
        <v>0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44480.556701389</v>
      </c>
      <c r="B178" s="16" t="s">
        <v>30</v>
      </c>
      <c r="C178" s="16" t="s">
        <v>233</v>
      </c>
      <c r="D178" s="16" t="s">
        <v>158</v>
      </c>
      <c r="E178" s="16" t="s">
        <v>17</v>
      </c>
      <c r="F178" s="16" t="s">
        <v>19</v>
      </c>
      <c r="G178" s="7" t="n">
        <v>1</v>
      </c>
      <c r="H178" s="6" t="n">
        <v>841</v>
      </c>
      <c r="I178" s="6" t="n">
        <v>-841</v>
      </c>
      <c r="J178" s="6" t="n">
        <v>0</v>
      </c>
      <c r="K178" s="6" t="n">
        <v>-0.51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44480.55724537</v>
      </c>
      <c r="B179" s="16" t="s">
        <v>33</v>
      </c>
      <c r="C179" s="16" t="s">
        <v>232</v>
      </c>
      <c r="D179" s="16" t="s">
        <v>158</v>
      </c>
      <c r="E179" s="16" t="s">
        <v>17</v>
      </c>
      <c r="F179" s="16" t="s">
        <v>19</v>
      </c>
      <c r="G179" s="7" t="n">
        <v>1</v>
      </c>
      <c r="H179" s="6" t="n">
        <v>830</v>
      </c>
      <c r="I179" s="6" t="n">
        <v>-830</v>
      </c>
      <c r="J179" s="6" t="n">
        <v>0</v>
      </c>
      <c r="K179" s="6" t="n">
        <v>-0.51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9" t="n">
        <v>44480.64755787</v>
      </c>
      <c r="B180" s="30" t="s">
        <v>168</v>
      </c>
      <c r="C180" s="30" t="s">
        <v>208</v>
      </c>
      <c r="D180" s="30" t="s">
        <v>160</v>
      </c>
      <c r="E180" s="30" t="s">
        <v>48</v>
      </c>
      <c r="F180" s="30" t="s">
        <v>19</v>
      </c>
      <c r="G180" s="31" t="n">
        <v>-10</v>
      </c>
      <c r="H180" s="32" t="n">
        <v>1.0802</v>
      </c>
      <c r="I180" s="32" t="n">
        <v>10.8</v>
      </c>
      <c r="J180" s="32" t="n">
        <v>0</v>
      </c>
      <c r="K180" s="32" t="n">
        <v>0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1" t="n">
        <v>44483</v>
      </c>
      <c r="B181" s="22" t="s">
        <v>211</v>
      </c>
      <c r="C181" s="22" t="s">
        <v>215</v>
      </c>
      <c r="D181" s="22" t="s">
        <v>211</v>
      </c>
      <c r="E181" s="22" t="s">
        <v>211</v>
      </c>
      <c r="F181" s="22" t="s">
        <v>19</v>
      </c>
      <c r="G181" s="23" t="n">
        <v>1</v>
      </c>
      <c r="H181" s="24" t="n">
        <v>29.58</v>
      </c>
      <c r="I181" s="24" t="n">
        <v>29.58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5" t="n">
        <v>44489.481134259</v>
      </c>
      <c r="B182" s="26" t="s">
        <v>203</v>
      </c>
      <c r="C182" s="26" t="s">
        <v>204</v>
      </c>
      <c r="D182" s="26" t="s">
        <v>158</v>
      </c>
      <c r="E182" s="26" t="s">
        <v>205</v>
      </c>
      <c r="F182" s="26" t="s">
        <v>19</v>
      </c>
      <c r="G182" s="27" t="n">
        <v>1</v>
      </c>
      <c r="H182" s="28" t="n">
        <v>71.0252</v>
      </c>
      <c r="I182" s="28" t="n">
        <v>-71.03</v>
      </c>
      <c r="J182" s="28" t="n">
        <v>0</v>
      </c>
      <c r="K182" s="28" t="n">
        <v>-1.04</v>
      </c>
      <c r="L182" s="28" t="n">
        <v>0</v>
      </c>
      <c r="M182" s="6" t="n">
        <v>1</v>
      </c>
      <c r="N182" s="6" t="s">
        <f>=I182+J182+K182+L182</f>
      </c>
      <c r="O182" s="26"/>
    </row>
    <row collapsed="false" customFormat="false" customHeight="false" hidden="false" ht="12.1" outlineLevel="0" r="183">
      <c r="A183" s="29" t="n">
        <v>44489.483912037</v>
      </c>
      <c r="B183" s="30" t="s">
        <v>168</v>
      </c>
      <c r="C183" s="30" t="s">
        <v>208</v>
      </c>
      <c r="D183" s="30" t="s">
        <v>160</v>
      </c>
      <c r="E183" s="30" t="s">
        <v>48</v>
      </c>
      <c r="F183" s="30" t="s">
        <v>19</v>
      </c>
      <c r="G183" s="31" t="n">
        <v>-100</v>
      </c>
      <c r="H183" s="32" t="n">
        <v>1.0817</v>
      </c>
      <c r="I183" s="32" t="n">
        <v>108.17</v>
      </c>
      <c r="J183" s="32" t="n">
        <v>0</v>
      </c>
      <c r="K183" s="32" t="n">
        <v>0</v>
      </c>
      <c r="L183" s="32" t="n">
        <v>0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44489.715011574</v>
      </c>
      <c r="B184" s="16" t="s">
        <v>30</v>
      </c>
      <c r="C184" s="16" t="s">
        <v>233</v>
      </c>
      <c r="D184" s="16" t="s">
        <v>158</v>
      </c>
      <c r="E184" s="16" t="s">
        <v>17</v>
      </c>
      <c r="F184" s="16" t="s">
        <v>60</v>
      </c>
      <c r="G184" s="7" t="n">
        <v>1</v>
      </c>
      <c r="H184" s="6" t="n">
        <v>12.57</v>
      </c>
      <c r="I184" s="6" t="n">
        <v>-12.57</v>
      </c>
      <c r="J184" s="6" t="n">
        <v>0</v>
      </c>
      <c r="K184" s="6" t="n">
        <v>-0.03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9" t="n">
        <v>44490.852685185</v>
      </c>
      <c r="B185" s="30" t="s">
        <v>168</v>
      </c>
      <c r="C185" s="30" t="s">
        <v>208</v>
      </c>
      <c r="D185" s="30" t="s">
        <v>160</v>
      </c>
      <c r="E185" s="30" t="s">
        <v>48</v>
      </c>
      <c r="F185" s="30" t="s">
        <v>19</v>
      </c>
      <c r="G185" s="31" t="n">
        <v>-1170</v>
      </c>
      <c r="H185" s="32" t="n">
        <v>1.0823</v>
      </c>
      <c r="I185" s="32" t="n">
        <v>1266.29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44490.852986111</v>
      </c>
      <c r="B186" s="16" t="s">
        <v>27</v>
      </c>
      <c r="C186" s="16" t="s">
        <v>209</v>
      </c>
      <c r="D186" s="16" t="s">
        <v>158</v>
      </c>
      <c r="E186" s="16" t="s">
        <v>17</v>
      </c>
      <c r="F186" s="16" t="s">
        <v>19</v>
      </c>
      <c r="G186" s="7" t="n">
        <v>1</v>
      </c>
      <c r="H186" s="6" t="n">
        <v>1349.2</v>
      </c>
      <c r="I186" s="6" t="n">
        <v>-1349.2</v>
      </c>
      <c r="J186" s="6" t="n">
        <v>0</v>
      </c>
      <c r="K186" s="6" t="n">
        <v>-0.81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44491</v>
      </c>
      <c r="B187" s="22" t="s">
        <v>211</v>
      </c>
      <c r="C187" s="22" t="s">
        <v>236</v>
      </c>
      <c r="D187" s="22" t="s">
        <v>211</v>
      </c>
      <c r="E187" s="22" t="s">
        <v>211</v>
      </c>
      <c r="F187" s="22" t="s">
        <v>19</v>
      </c>
      <c r="G187" s="23" t="n">
        <v>1</v>
      </c>
      <c r="H187" s="24" t="n">
        <v>185</v>
      </c>
      <c r="I187" s="24" t="n">
        <v>185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0" t="n">
        <v>44491.771597222</v>
      </c>
      <c r="B188" s="16" t="s">
        <v>171</v>
      </c>
      <c r="C188" s="16" t="s">
        <v>219</v>
      </c>
      <c r="D188" s="16" t="s">
        <v>158</v>
      </c>
      <c r="E188" s="16" t="s">
        <v>48</v>
      </c>
      <c r="F188" s="16" t="s">
        <v>19</v>
      </c>
      <c r="G188" s="7" t="n">
        <v>2</v>
      </c>
      <c r="H188" s="6" t="n">
        <v>89.1</v>
      </c>
      <c r="I188" s="6" t="n">
        <v>-178.2</v>
      </c>
      <c r="J188" s="6" t="n">
        <v>0</v>
      </c>
      <c r="K188" s="6" t="n">
        <v>-0.11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9" t="n">
        <v>44497.573020833</v>
      </c>
      <c r="B189" s="30" t="s">
        <v>168</v>
      </c>
      <c r="C189" s="30" t="s">
        <v>208</v>
      </c>
      <c r="D189" s="30" t="s">
        <v>160</v>
      </c>
      <c r="E189" s="30" t="s">
        <v>48</v>
      </c>
      <c r="F189" s="30" t="s">
        <v>19</v>
      </c>
      <c r="G189" s="31" t="n">
        <v>-150</v>
      </c>
      <c r="H189" s="32" t="n">
        <v>1.0838</v>
      </c>
      <c r="I189" s="32" t="n">
        <v>162.57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0" t="n">
        <v>44497.573738426</v>
      </c>
      <c r="B190" s="16" t="s">
        <v>47</v>
      </c>
      <c r="C190" s="16" t="s">
        <v>237</v>
      </c>
      <c r="D190" s="16" t="s">
        <v>158</v>
      </c>
      <c r="E190" s="16" t="s">
        <v>48</v>
      </c>
      <c r="F190" s="16" t="s">
        <v>19</v>
      </c>
      <c r="G190" s="7" t="n">
        <v>1</v>
      </c>
      <c r="H190" s="6" t="n">
        <v>164.85</v>
      </c>
      <c r="I190" s="6" t="n">
        <v>-164.85</v>
      </c>
      <c r="J190" s="6" t="n">
        <v>0</v>
      </c>
      <c r="K190" s="6" t="n">
        <v>-0.02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9" t="n">
        <v>44498.501168981</v>
      </c>
      <c r="B191" s="30" t="s">
        <v>47</v>
      </c>
      <c r="C191" s="30" t="s">
        <v>237</v>
      </c>
      <c r="D191" s="30" t="s">
        <v>160</v>
      </c>
      <c r="E191" s="30" t="s">
        <v>48</v>
      </c>
      <c r="F191" s="30" t="s">
        <v>19</v>
      </c>
      <c r="G191" s="31" t="n">
        <v>-1</v>
      </c>
      <c r="H191" s="32" t="n">
        <v>164.2</v>
      </c>
      <c r="I191" s="32" t="n">
        <v>164.2</v>
      </c>
      <c r="J191" s="32" t="n">
        <v>0</v>
      </c>
      <c r="K191" s="32" t="n">
        <v>-0.02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9" t="n">
        <v>44498.512916667</v>
      </c>
      <c r="B192" s="30" t="s">
        <v>168</v>
      </c>
      <c r="C192" s="30" t="s">
        <v>208</v>
      </c>
      <c r="D192" s="30" t="s">
        <v>160</v>
      </c>
      <c r="E192" s="30" t="s">
        <v>48</v>
      </c>
      <c r="F192" s="30" t="s">
        <v>19</v>
      </c>
      <c r="G192" s="31" t="n">
        <v>-80</v>
      </c>
      <c r="H192" s="32" t="n">
        <v>1.084</v>
      </c>
      <c r="I192" s="32" t="n">
        <v>86.72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</row>
    <row collapsed="false" customFormat="false" customHeight="false" hidden="false" ht="12.1" outlineLevel="0" r="193">
      <c r="A193" s="20" t="n">
        <v>44498.561701389</v>
      </c>
      <c r="B193" s="16" t="s">
        <v>47</v>
      </c>
      <c r="C193" s="16" t="s">
        <v>237</v>
      </c>
      <c r="D193" s="16" t="s">
        <v>158</v>
      </c>
      <c r="E193" s="16" t="s">
        <v>48</v>
      </c>
      <c r="F193" s="16" t="s">
        <v>19</v>
      </c>
      <c r="G193" s="7" t="n">
        <v>1</v>
      </c>
      <c r="H193" s="6" t="n">
        <v>164.3</v>
      </c>
      <c r="I193" s="6" t="n">
        <v>-164.3</v>
      </c>
      <c r="J193" s="6" t="n">
        <v>0</v>
      </c>
      <c r="K193" s="6" t="n">
        <v>-0.02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9" t="n">
        <v>44498.562685185</v>
      </c>
      <c r="B194" s="30" t="s">
        <v>168</v>
      </c>
      <c r="C194" s="30" t="s">
        <v>208</v>
      </c>
      <c r="D194" s="30" t="s">
        <v>160</v>
      </c>
      <c r="E194" s="30" t="s">
        <v>48</v>
      </c>
      <c r="F194" s="30" t="s">
        <v>19</v>
      </c>
      <c r="G194" s="31" t="n">
        <v>-5</v>
      </c>
      <c r="H194" s="32" t="n">
        <v>1.084</v>
      </c>
      <c r="I194" s="32" t="n">
        <v>5.42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0"/>
    </row>
    <row collapsed="false" customFormat="false" customHeight="false" hidden="false" ht="12.1" outlineLevel="0" r="195">
      <c r="A195" s="20" t="n">
        <v>44498.633449074</v>
      </c>
      <c r="B195" s="16" t="s">
        <v>171</v>
      </c>
      <c r="C195" s="16" t="s">
        <v>219</v>
      </c>
      <c r="D195" s="16" t="s">
        <v>158</v>
      </c>
      <c r="E195" s="16" t="s">
        <v>48</v>
      </c>
      <c r="F195" s="16" t="s">
        <v>19</v>
      </c>
      <c r="G195" s="7" t="n">
        <v>1</v>
      </c>
      <c r="H195" s="6" t="n">
        <v>87.2</v>
      </c>
      <c r="I195" s="6" t="n">
        <v>-87.2</v>
      </c>
      <c r="J195" s="6" t="n">
        <v>0</v>
      </c>
      <c r="K195" s="6" t="n">
        <v>-0.06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44502</v>
      </c>
      <c r="B196" s="22" t="s">
        <v>211</v>
      </c>
      <c r="C196" s="22" t="s">
        <v>231</v>
      </c>
      <c r="D196" s="22" t="s">
        <v>211</v>
      </c>
      <c r="E196" s="22" t="s">
        <v>211</v>
      </c>
      <c r="F196" s="22" t="s">
        <v>19</v>
      </c>
      <c r="G196" s="23" t="n">
        <v>1</v>
      </c>
      <c r="H196" s="24" t="n">
        <v>21.36</v>
      </c>
      <c r="I196" s="24" t="n">
        <v>21.36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9" t="n">
        <v>44505.733946759</v>
      </c>
      <c r="B197" s="30" t="s">
        <v>168</v>
      </c>
      <c r="C197" s="30" t="s">
        <v>208</v>
      </c>
      <c r="D197" s="30" t="s">
        <v>160</v>
      </c>
      <c r="E197" s="30" t="s">
        <v>48</v>
      </c>
      <c r="F197" s="30" t="s">
        <v>19</v>
      </c>
      <c r="G197" s="31" t="n">
        <v>-235</v>
      </c>
      <c r="H197" s="32" t="n">
        <v>1.0853</v>
      </c>
      <c r="I197" s="32" t="n">
        <v>255.05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44508</v>
      </c>
      <c r="B198" s="22" t="s">
        <v>211</v>
      </c>
      <c r="C198" s="22" t="s">
        <v>212</v>
      </c>
      <c r="D198" s="22" t="s">
        <v>211</v>
      </c>
      <c r="E198" s="22" t="s">
        <v>211</v>
      </c>
      <c r="F198" s="22" t="s">
        <v>19</v>
      </c>
      <c r="G198" s="23" t="n">
        <v>1</v>
      </c>
      <c r="H198" s="24" t="n">
        <v>33.3</v>
      </c>
      <c r="I198" s="24" t="n">
        <v>33.3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44510</v>
      </c>
      <c r="B199" s="22" t="s">
        <v>195</v>
      </c>
      <c r="C199" s="22" t="s">
        <v>71</v>
      </c>
      <c r="D199" s="22" t="s">
        <v>195</v>
      </c>
      <c r="E199" s="22" t="s">
        <v>195</v>
      </c>
      <c r="F199" s="22" t="s">
        <v>19</v>
      </c>
      <c r="G199" s="23" t="n">
        <v>1</v>
      </c>
      <c r="H199" s="24" t="n">
        <v>500</v>
      </c>
      <c r="I199" s="24" t="n">
        <v>500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44510.670706019</v>
      </c>
      <c r="B200" s="16" t="s">
        <v>47</v>
      </c>
      <c r="C200" s="16" t="s">
        <v>237</v>
      </c>
      <c r="D200" s="16" t="s">
        <v>158</v>
      </c>
      <c r="E200" s="16" t="s">
        <v>48</v>
      </c>
      <c r="F200" s="16" t="s">
        <v>19</v>
      </c>
      <c r="G200" s="7" t="n">
        <v>1</v>
      </c>
      <c r="H200" s="6" t="n">
        <v>164.85</v>
      </c>
      <c r="I200" s="6" t="n">
        <v>-164.85</v>
      </c>
      <c r="J200" s="6" t="n">
        <v>0</v>
      </c>
      <c r="K200" s="6" t="n">
        <v>-0.02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44510.93837963</v>
      </c>
      <c r="B201" s="16" t="s">
        <v>47</v>
      </c>
      <c r="C201" s="16" t="s">
        <v>237</v>
      </c>
      <c r="D201" s="16" t="s">
        <v>158</v>
      </c>
      <c r="E201" s="16" t="s">
        <v>48</v>
      </c>
      <c r="F201" s="16" t="s">
        <v>19</v>
      </c>
      <c r="G201" s="7" t="n">
        <v>2</v>
      </c>
      <c r="H201" s="6" t="n">
        <v>164.25</v>
      </c>
      <c r="I201" s="6" t="n">
        <v>-328.5</v>
      </c>
      <c r="J201" s="6" t="n">
        <v>0</v>
      </c>
      <c r="K201" s="6" t="n">
        <v>-0.03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44510.947638889</v>
      </c>
      <c r="B202" s="16" t="s">
        <v>47</v>
      </c>
      <c r="C202" s="16" t="s">
        <v>237</v>
      </c>
      <c r="D202" s="16" t="s">
        <v>158</v>
      </c>
      <c r="E202" s="16" t="s">
        <v>48</v>
      </c>
      <c r="F202" s="16" t="s">
        <v>19</v>
      </c>
      <c r="G202" s="7" t="n">
        <v>2</v>
      </c>
      <c r="H202" s="6" t="n">
        <v>163.9</v>
      </c>
      <c r="I202" s="6" t="n">
        <v>-327.8</v>
      </c>
      <c r="J202" s="6" t="n">
        <v>0</v>
      </c>
      <c r="K202" s="6" t="n">
        <v>-0.03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44510.948657407</v>
      </c>
      <c r="B203" s="30" t="s">
        <v>168</v>
      </c>
      <c r="C203" s="30" t="s">
        <v>208</v>
      </c>
      <c r="D203" s="30" t="s">
        <v>160</v>
      </c>
      <c r="E203" s="30" t="s">
        <v>48</v>
      </c>
      <c r="F203" s="30" t="s">
        <v>19</v>
      </c>
      <c r="G203" s="31" t="n">
        <v>-160</v>
      </c>
      <c r="H203" s="32" t="n">
        <v>1.086</v>
      </c>
      <c r="I203" s="32" t="n">
        <v>173.76</v>
      </c>
      <c r="J203" s="32" t="n">
        <v>0</v>
      </c>
      <c r="K203" s="32" t="n">
        <v>0</v>
      </c>
      <c r="L203" s="32" t="n">
        <v>0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0" t="n">
        <v>44510.949710648</v>
      </c>
      <c r="B204" s="16" t="s">
        <v>47</v>
      </c>
      <c r="C204" s="16" t="s">
        <v>237</v>
      </c>
      <c r="D204" s="16" t="s">
        <v>158</v>
      </c>
      <c r="E204" s="16" t="s">
        <v>48</v>
      </c>
      <c r="F204" s="16" t="s">
        <v>19</v>
      </c>
      <c r="G204" s="7" t="n">
        <v>1</v>
      </c>
      <c r="H204" s="6" t="n">
        <v>164</v>
      </c>
      <c r="I204" s="6" t="n">
        <v>-164</v>
      </c>
      <c r="J204" s="6" t="n">
        <v>0</v>
      </c>
      <c r="K204" s="6" t="n">
        <v>-0.02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44510.957303241</v>
      </c>
      <c r="B205" s="30" t="s">
        <v>168</v>
      </c>
      <c r="C205" s="30" t="s">
        <v>208</v>
      </c>
      <c r="D205" s="30" t="s">
        <v>160</v>
      </c>
      <c r="E205" s="30" t="s">
        <v>48</v>
      </c>
      <c r="F205" s="30" t="s">
        <v>19</v>
      </c>
      <c r="G205" s="31" t="n">
        <v>-350</v>
      </c>
      <c r="H205" s="32" t="n">
        <v>1.086</v>
      </c>
      <c r="I205" s="32" t="n">
        <v>380.1</v>
      </c>
      <c r="J205" s="32" t="n">
        <v>0</v>
      </c>
      <c r="K205" s="32" t="n">
        <v>0</v>
      </c>
      <c r="L205" s="32" t="n">
        <v>0</v>
      </c>
      <c r="M205" s="32"/>
      <c r="N205" s="6" t="s">
        <f>=I205+J205+K205+L205</f>
      </c>
      <c r="O205" s="30"/>
    </row>
    <row collapsed="false" customFormat="false" customHeight="false" hidden="false" ht="12.1" outlineLevel="0" r="206">
      <c r="A206" s="20" t="n">
        <v>44510.960752315</v>
      </c>
      <c r="B206" s="16" t="s">
        <v>47</v>
      </c>
      <c r="C206" s="16" t="s">
        <v>237</v>
      </c>
      <c r="D206" s="16" t="s">
        <v>158</v>
      </c>
      <c r="E206" s="16" t="s">
        <v>48</v>
      </c>
      <c r="F206" s="16" t="s">
        <v>19</v>
      </c>
      <c r="G206" s="7" t="n">
        <v>2</v>
      </c>
      <c r="H206" s="6" t="n">
        <v>163.6</v>
      </c>
      <c r="I206" s="6" t="n">
        <v>-327.2</v>
      </c>
      <c r="J206" s="6" t="n">
        <v>0</v>
      </c>
      <c r="K206" s="6" t="n">
        <v>-0.03</v>
      </c>
      <c r="L206" s="6" t="n">
        <v>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9" t="n">
        <v>44510.962037037</v>
      </c>
      <c r="B207" s="30" t="s">
        <v>168</v>
      </c>
      <c r="C207" s="30" t="s">
        <v>208</v>
      </c>
      <c r="D207" s="30" t="s">
        <v>160</v>
      </c>
      <c r="E207" s="30" t="s">
        <v>48</v>
      </c>
      <c r="F207" s="30" t="s">
        <v>19</v>
      </c>
      <c r="G207" s="31" t="n">
        <v>-36</v>
      </c>
      <c r="H207" s="32" t="n">
        <v>1.086</v>
      </c>
      <c r="I207" s="32" t="n">
        <v>39.1</v>
      </c>
      <c r="J207" s="32" t="n">
        <v>0</v>
      </c>
      <c r="K207" s="32" t="n">
        <v>0</v>
      </c>
      <c r="L207" s="32" t="n">
        <v>0</v>
      </c>
      <c r="M207" s="32"/>
      <c r="N207" s="6" t="s">
        <f>=I207+J207+K207+L207</f>
      </c>
      <c r="O207" s="30"/>
    </row>
    <row collapsed="false" customFormat="false" customHeight="false" hidden="false" ht="12.1" outlineLevel="0" r="208">
      <c r="A208" s="20" t="n">
        <v>44510.962453704</v>
      </c>
      <c r="B208" s="16" t="s">
        <v>47</v>
      </c>
      <c r="C208" s="16" t="s">
        <v>237</v>
      </c>
      <c r="D208" s="16" t="s">
        <v>158</v>
      </c>
      <c r="E208" s="16" t="s">
        <v>48</v>
      </c>
      <c r="F208" s="16" t="s">
        <v>19</v>
      </c>
      <c r="G208" s="7" t="n">
        <v>1</v>
      </c>
      <c r="H208" s="6" t="n">
        <v>163.45</v>
      </c>
      <c r="I208" s="6" t="n">
        <v>-163.45</v>
      </c>
      <c r="J208" s="6" t="n">
        <v>0</v>
      </c>
      <c r="K208" s="6" t="n">
        <v>-0.02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9" t="n">
        <v>44511.433935185</v>
      </c>
      <c r="B209" s="30" t="s">
        <v>168</v>
      </c>
      <c r="C209" s="30" t="s">
        <v>208</v>
      </c>
      <c r="D209" s="30" t="s">
        <v>160</v>
      </c>
      <c r="E209" s="30" t="s">
        <v>48</v>
      </c>
      <c r="F209" s="30" t="s">
        <v>19</v>
      </c>
      <c r="G209" s="31" t="n">
        <v>-889</v>
      </c>
      <c r="H209" s="32" t="n">
        <v>1.0866</v>
      </c>
      <c r="I209" s="32" t="n">
        <v>965.99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0" t="n">
        <v>44512.426134259</v>
      </c>
      <c r="B210" s="16" t="s">
        <v>30</v>
      </c>
      <c r="C210" s="16" t="s">
        <v>233</v>
      </c>
      <c r="D210" s="16" t="s">
        <v>158</v>
      </c>
      <c r="E210" s="16" t="s">
        <v>17</v>
      </c>
      <c r="F210" s="16" t="s">
        <v>19</v>
      </c>
      <c r="G210" s="7" t="n">
        <v>1</v>
      </c>
      <c r="H210" s="6" t="n">
        <v>897</v>
      </c>
      <c r="I210" s="6" t="n">
        <v>-897</v>
      </c>
      <c r="J210" s="6" t="n">
        <v>0</v>
      </c>
      <c r="K210" s="6" t="n">
        <v>-0.54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44515</v>
      </c>
      <c r="B211" s="22" t="s">
        <v>211</v>
      </c>
      <c r="C211" s="22" t="s">
        <v>215</v>
      </c>
      <c r="D211" s="22" t="s">
        <v>211</v>
      </c>
      <c r="E211" s="22" t="s">
        <v>211</v>
      </c>
      <c r="F211" s="22" t="s">
        <v>19</v>
      </c>
      <c r="G211" s="23" t="n">
        <v>1</v>
      </c>
      <c r="H211" s="24" t="n">
        <v>29.58</v>
      </c>
      <c r="I211" s="24" t="n">
        <v>29.58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1" t="n">
        <v>44532</v>
      </c>
      <c r="B212" s="22" t="s">
        <v>211</v>
      </c>
      <c r="C212" s="22" t="s">
        <v>231</v>
      </c>
      <c r="D212" s="22" t="s">
        <v>211</v>
      </c>
      <c r="E212" s="22" t="s">
        <v>211</v>
      </c>
      <c r="F212" s="22" t="s">
        <v>19</v>
      </c>
      <c r="G212" s="23" t="n">
        <v>1</v>
      </c>
      <c r="H212" s="24" t="n">
        <v>21.36</v>
      </c>
      <c r="I212" s="24" t="n">
        <v>21.36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44538</v>
      </c>
      <c r="B213" s="22" t="s">
        <v>211</v>
      </c>
      <c r="C213" s="22" t="s">
        <v>212</v>
      </c>
      <c r="D213" s="22" t="s">
        <v>211</v>
      </c>
      <c r="E213" s="22" t="s">
        <v>211</v>
      </c>
      <c r="F213" s="22" t="s">
        <v>19</v>
      </c>
      <c r="G213" s="23" t="n">
        <v>1</v>
      </c>
      <c r="H213" s="24" t="n">
        <v>33.3</v>
      </c>
      <c r="I213" s="24" t="n">
        <v>33.3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44538.920405093</v>
      </c>
      <c r="B214" s="16" t="s">
        <v>47</v>
      </c>
      <c r="C214" s="16" t="s">
        <v>237</v>
      </c>
      <c r="D214" s="16" t="s">
        <v>158</v>
      </c>
      <c r="E214" s="16" t="s">
        <v>48</v>
      </c>
      <c r="F214" s="16" t="s">
        <v>19</v>
      </c>
      <c r="G214" s="7" t="n">
        <v>1</v>
      </c>
      <c r="H214" s="6" t="n">
        <v>150.85</v>
      </c>
      <c r="I214" s="6" t="n">
        <v>-150.85</v>
      </c>
      <c r="J214" s="6" t="n">
        <v>0</v>
      </c>
      <c r="K214" s="6" t="n">
        <v>-0.02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9" t="n">
        <v>44539.425219907</v>
      </c>
      <c r="B215" s="30" t="s">
        <v>42</v>
      </c>
      <c r="C215" s="30" t="s">
        <v>213</v>
      </c>
      <c r="D215" s="30" t="s">
        <v>160</v>
      </c>
      <c r="E215" s="30" t="s">
        <v>17</v>
      </c>
      <c r="F215" s="30" t="s">
        <v>19</v>
      </c>
      <c r="G215" s="31" t="n">
        <v>-60000</v>
      </c>
      <c r="H215" s="32" t="n">
        <v>0.0466</v>
      </c>
      <c r="I215" s="32" t="n">
        <v>2796</v>
      </c>
      <c r="J215" s="32" t="n">
        <v>0</v>
      </c>
      <c r="K215" s="32" t="n">
        <v>-1.68</v>
      </c>
      <c r="L215" s="32" t="n">
        <v>0</v>
      </c>
      <c r="M215" s="32"/>
      <c r="N215" s="6" t="s">
        <f>=I215+J215+K215+L215</f>
      </c>
      <c r="O215" s="30"/>
    </row>
    <row collapsed="false" customFormat="false" customHeight="false" hidden="false" ht="12.1" outlineLevel="0" r="216">
      <c r="A216" s="20" t="n">
        <v>44540.488576389</v>
      </c>
      <c r="B216" s="16" t="s">
        <v>42</v>
      </c>
      <c r="C216" s="16" t="s">
        <v>213</v>
      </c>
      <c r="D216" s="16" t="s">
        <v>158</v>
      </c>
      <c r="E216" s="16" t="s">
        <v>17</v>
      </c>
      <c r="F216" s="16" t="s">
        <v>19</v>
      </c>
      <c r="G216" s="7" t="n">
        <v>60000</v>
      </c>
      <c r="H216" s="6" t="n">
        <v>0.04636</v>
      </c>
      <c r="I216" s="6" t="n">
        <v>-2781.6</v>
      </c>
      <c r="J216" s="6" t="n">
        <v>0</v>
      </c>
      <c r="K216" s="6" t="n">
        <v>-1.67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1" t="n">
        <v>44543</v>
      </c>
      <c r="B217" s="22" t="s">
        <v>195</v>
      </c>
      <c r="C217" s="22" t="s">
        <v>71</v>
      </c>
      <c r="D217" s="22" t="s">
        <v>195</v>
      </c>
      <c r="E217" s="22" t="s">
        <v>195</v>
      </c>
      <c r="F217" s="22" t="s">
        <v>19</v>
      </c>
      <c r="G217" s="23" t="n">
        <v>1</v>
      </c>
      <c r="H217" s="24" t="n">
        <v>500</v>
      </c>
      <c r="I217" s="24" t="n">
        <v>500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44543</v>
      </c>
      <c r="B218" s="22" t="s">
        <v>211</v>
      </c>
      <c r="C218" s="22" t="s">
        <v>215</v>
      </c>
      <c r="D218" s="22" t="s">
        <v>211</v>
      </c>
      <c r="E218" s="22" t="s">
        <v>211</v>
      </c>
      <c r="F218" s="22" t="s">
        <v>19</v>
      </c>
      <c r="G218" s="23" t="n">
        <v>1</v>
      </c>
      <c r="H218" s="24" t="n">
        <v>29.58</v>
      </c>
      <c r="I218" s="24" t="n">
        <v>29.58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0" t="n">
        <v>44543.677546296</v>
      </c>
      <c r="B219" s="16" t="s">
        <v>168</v>
      </c>
      <c r="C219" s="16" t="s">
        <v>208</v>
      </c>
      <c r="D219" s="16" t="s">
        <v>158</v>
      </c>
      <c r="E219" s="16" t="s">
        <v>48</v>
      </c>
      <c r="F219" s="16" t="s">
        <v>19</v>
      </c>
      <c r="G219" s="7" t="n">
        <v>468</v>
      </c>
      <c r="H219" s="6" t="n">
        <v>1.0929</v>
      </c>
      <c r="I219" s="6" t="n">
        <v>-511.48</v>
      </c>
      <c r="J219" s="6" t="n">
        <v>0</v>
      </c>
      <c r="K219" s="6" t="n">
        <v>0</v>
      </c>
      <c r="L219" s="6" t="n">
        <v>0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9" t="n">
        <v>44544.416909722</v>
      </c>
      <c r="B220" s="30" t="s">
        <v>166</v>
      </c>
      <c r="C220" s="30" t="s">
        <v>202</v>
      </c>
      <c r="D220" s="30" t="s">
        <v>160</v>
      </c>
      <c r="E220" s="30" t="s">
        <v>48</v>
      </c>
      <c r="F220" s="30" t="s">
        <v>19</v>
      </c>
      <c r="G220" s="31" t="n">
        <v>-1</v>
      </c>
      <c r="H220" s="32" t="n">
        <v>1050</v>
      </c>
      <c r="I220" s="32" t="n">
        <v>1050</v>
      </c>
      <c r="J220" s="32" t="n">
        <v>0</v>
      </c>
      <c r="K220" s="32" t="n">
        <v>-0.63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1" t="n">
        <v>44545</v>
      </c>
      <c r="B221" s="22" t="s">
        <v>211</v>
      </c>
      <c r="C221" s="22" t="s">
        <v>220</v>
      </c>
      <c r="D221" s="22" t="s">
        <v>211</v>
      </c>
      <c r="E221" s="22" t="s">
        <v>211</v>
      </c>
      <c r="F221" s="22" t="s">
        <v>19</v>
      </c>
      <c r="G221" s="23" t="n">
        <v>1</v>
      </c>
      <c r="H221" s="24" t="n">
        <v>78.54</v>
      </c>
      <c r="I221" s="24" t="n">
        <v>78.54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44545.841446759</v>
      </c>
      <c r="B222" s="16" t="s">
        <v>168</v>
      </c>
      <c r="C222" s="16" t="s">
        <v>208</v>
      </c>
      <c r="D222" s="16" t="s">
        <v>158</v>
      </c>
      <c r="E222" s="16" t="s">
        <v>48</v>
      </c>
      <c r="F222" s="16" t="s">
        <v>19</v>
      </c>
      <c r="G222" s="7" t="n">
        <v>1000</v>
      </c>
      <c r="H222" s="6" t="n">
        <v>1.0933</v>
      </c>
      <c r="I222" s="6" t="n">
        <v>-1093.3</v>
      </c>
      <c r="J222" s="6" t="n">
        <v>0</v>
      </c>
      <c r="K222" s="6" t="n">
        <v>0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44571</v>
      </c>
      <c r="B223" s="22" t="s">
        <v>211</v>
      </c>
      <c r="C223" s="22" t="s">
        <v>212</v>
      </c>
      <c r="D223" s="22" t="s">
        <v>211</v>
      </c>
      <c r="E223" s="22" t="s">
        <v>211</v>
      </c>
      <c r="F223" s="22" t="s">
        <v>19</v>
      </c>
      <c r="G223" s="23" t="n">
        <v>1</v>
      </c>
      <c r="H223" s="24" t="n">
        <v>33.3</v>
      </c>
      <c r="I223" s="24" t="n">
        <v>33.3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44571</v>
      </c>
      <c r="B224" s="22" t="s">
        <v>211</v>
      </c>
      <c r="C224" s="22" t="s">
        <v>231</v>
      </c>
      <c r="D224" s="22" t="s">
        <v>211</v>
      </c>
      <c r="E224" s="22" t="s">
        <v>211</v>
      </c>
      <c r="F224" s="22" t="s">
        <v>19</v>
      </c>
      <c r="G224" s="23" t="n">
        <v>1</v>
      </c>
      <c r="H224" s="24" t="n">
        <v>21.36</v>
      </c>
      <c r="I224" s="24" t="n">
        <v>21.36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1" t="n">
        <v>44573</v>
      </c>
      <c r="B225" s="22" t="s">
        <v>211</v>
      </c>
      <c r="C225" s="22" t="s">
        <v>215</v>
      </c>
      <c r="D225" s="22" t="s">
        <v>211</v>
      </c>
      <c r="E225" s="22" t="s">
        <v>211</v>
      </c>
      <c r="F225" s="22" t="s">
        <v>19</v>
      </c>
      <c r="G225" s="23" t="n">
        <v>1</v>
      </c>
      <c r="H225" s="24" t="n">
        <v>29.58</v>
      </c>
      <c r="I225" s="24" t="n">
        <v>29.58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0" t="n">
        <v>44575.843680556</v>
      </c>
      <c r="B226" s="16" t="s">
        <v>47</v>
      </c>
      <c r="C226" s="16" t="s">
        <v>237</v>
      </c>
      <c r="D226" s="16" t="s">
        <v>158</v>
      </c>
      <c r="E226" s="16" t="s">
        <v>48</v>
      </c>
      <c r="F226" s="16" t="s">
        <v>19</v>
      </c>
      <c r="G226" s="7" t="n">
        <v>1</v>
      </c>
      <c r="H226" s="6" t="n">
        <v>144.1</v>
      </c>
      <c r="I226" s="6" t="n">
        <v>-144.1</v>
      </c>
      <c r="J226" s="6" t="n">
        <v>0</v>
      </c>
      <c r="K226" s="6" t="n">
        <v>-0.02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9" t="n">
        <v>44579.749733796</v>
      </c>
      <c r="B227" s="30" t="s">
        <v>168</v>
      </c>
      <c r="C227" s="30" t="s">
        <v>208</v>
      </c>
      <c r="D227" s="30" t="s">
        <v>160</v>
      </c>
      <c r="E227" s="30" t="s">
        <v>48</v>
      </c>
      <c r="F227" s="30" t="s">
        <v>19</v>
      </c>
      <c r="G227" s="31" t="n">
        <v>-1070</v>
      </c>
      <c r="H227" s="32" t="n">
        <v>1.1018</v>
      </c>
      <c r="I227" s="32" t="n">
        <v>1178.93</v>
      </c>
      <c r="J227" s="32" t="n">
        <v>0</v>
      </c>
      <c r="K227" s="32" t="n">
        <v>0</v>
      </c>
      <c r="L227" s="32" t="n">
        <v>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44579.750092593</v>
      </c>
      <c r="B228" s="16" t="s">
        <v>27</v>
      </c>
      <c r="C228" s="16" t="s">
        <v>209</v>
      </c>
      <c r="D228" s="16" t="s">
        <v>158</v>
      </c>
      <c r="E228" s="16" t="s">
        <v>17</v>
      </c>
      <c r="F228" s="16" t="s">
        <v>19</v>
      </c>
      <c r="G228" s="7" t="n">
        <v>1</v>
      </c>
      <c r="H228" s="6" t="n">
        <v>1171.5</v>
      </c>
      <c r="I228" s="6" t="n">
        <v>-1171.5</v>
      </c>
      <c r="J228" s="6" t="n">
        <v>0</v>
      </c>
      <c r="K228" s="6" t="n">
        <v>-0.71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44579.750752315</v>
      </c>
      <c r="B229" s="16" t="s">
        <v>47</v>
      </c>
      <c r="C229" s="16" t="s">
        <v>237</v>
      </c>
      <c r="D229" s="16" t="s">
        <v>158</v>
      </c>
      <c r="E229" s="16" t="s">
        <v>48</v>
      </c>
      <c r="F229" s="16" t="s">
        <v>19</v>
      </c>
      <c r="G229" s="7" t="n">
        <v>3</v>
      </c>
      <c r="H229" s="6" t="n">
        <v>133.15</v>
      </c>
      <c r="I229" s="6" t="n">
        <v>-399.45</v>
      </c>
      <c r="J229" s="6" t="n">
        <v>0</v>
      </c>
      <c r="K229" s="6" t="n">
        <v>-0.04</v>
      </c>
      <c r="L229" s="6" t="n">
        <v>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9" t="n">
        <v>44579.751597222</v>
      </c>
      <c r="B230" s="30" t="s">
        <v>168</v>
      </c>
      <c r="C230" s="30" t="s">
        <v>208</v>
      </c>
      <c r="D230" s="30" t="s">
        <v>160</v>
      </c>
      <c r="E230" s="30" t="s">
        <v>48</v>
      </c>
      <c r="F230" s="30" t="s">
        <v>19</v>
      </c>
      <c r="G230" s="31" t="n">
        <v>-360</v>
      </c>
      <c r="H230" s="32" t="n">
        <v>1.1018</v>
      </c>
      <c r="I230" s="32" t="n">
        <v>396.65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0"/>
    </row>
    <row collapsed="false" customFormat="false" customHeight="false" hidden="false" ht="12.1" outlineLevel="0" r="231">
      <c r="A231" s="20" t="n">
        <v>44581.577268519</v>
      </c>
      <c r="B231" s="16" t="s">
        <v>47</v>
      </c>
      <c r="C231" s="16" t="s">
        <v>237</v>
      </c>
      <c r="D231" s="16" t="s">
        <v>158</v>
      </c>
      <c r="E231" s="16" t="s">
        <v>48</v>
      </c>
      <c r="F231" s="16" t="s">
        <v>19</v>
      </c>
      <c r="G231" s="7" t="n">
        <v>20</v>
      </c>
      <c r="H231" s="6" t="n">
        <v>137.6</v>
      </c>
      <c r="I231" s="6" t="n">
        <v>-2752</v>
      </c>
      <c r="J231" s="6" t="n">
        <v>0</v>
      </c>
      <c r="K231" s="6" t="n">
        <v>-0.28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44581.578680556</v>
      </c>
      <c r="B232" s="16" t="s">
        <v>42</v>
      </c>
      <c r="C232" s="16" t="s">
        <v>213</v>
      </c>
      <c r="D232" s="16" t="s">
        <v>158</v>
      </c>
      <c r="E232" s="16" t="s">
        <v>17</v>
      </c>
      <c r="F232" s="16" t="s">
        <v>19</v>
      </c>
      <c r="G232" s="7" t="n">
        <v>100000</v>
      </c>
      <c r="H232" s="6" t="n">
        <v>0.045495</v>
      </c>
      <c r="I232" s="6" t="n">
        <v>-4549.5</v>
      </c>
      <c r="J232" s="6" t="n">
        <v>0</v>
      </c>
      <c r="K232" s="6" t="n">
        <v>-2.72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9" t="n">
        <v>44581.583356481</v>
      </c>
      <c r="B233" s="30" t="s">
        <v>42</v>
      </c>
      <c r="C233" s="30" t="s">
        <v>213</v>
      </c>
      <c r="D233" s="30" t="s">
        <v>160</v>
      </c>
      <c r="E233" s="30" t="s">
        <v>17</v>
      </c>
      <c r="F233" s="30" t="s">
        <v>19</v>
      </c>
      <c r="G233" s="31" t="n">
        <v>-100000</v>
      </c>
      <c r="H233" s="32" t="n">
        <v>0.045535</v>
      </c>
      <c r="I233" s="32" t="n">
        <v>4553.5</v>
      </c>
      <c r="J233" s="32" t="n">
        <v>0</v>
      </c>
      <c r="K233" s="32" t="n">
        <v>-2.73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44581.591157407</v>
      </c>
      <c r="B234" s="30" t="s">
        <v>47</v>
      </c>
      <c r="C234" s="30" t="s">
        <v>237</v>
      </c>
      <c r="D234" s="30" t="s">
        <v>160</v>
      </c>
      <c r="E234" s="30" t="s">
        <v>48</v>
      </c>
      <c r="F234" s="30" t="s">
        <v>19</v>
      </c>
      <c r="G234" s="31" t="n">
        <v>-20</v>
      </c>
      <c r="H234" s="32" t="n">
        <v>137.85</v>
      </c>
      <c r="I234" s="32" t="n">
        <v>2757</v>
      </c>
      <c r="J234" s="32" t="n">
        <v>0</v>
      </c>
      <c r="K234" s="32" t="n">
        <v>-0.28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0" t="n">
        <v>44581.614780093</v>
      </c>
      <c r="B235" s="16" t="s">
        <v>42</v>
      </c>
      <c r="C235" s="16" t="s">
        <v>213</v>
      </c>
      <c r="D235" s="16" t="s">
        <v>158</v>
      </c>
      <c r="E235" s="16" t="s">
        <v>17</v>
      </c>
      <c r="F235" s="16" t="s">
        <v>19</v>
      </c>
      <c r="G235" s="7" t="n">
        <v>500000</v>
      </c>
      <c r="H235" s="6" t="n">
        <v>0.045565</v>
      </c>
      <c r="I235" s="6" t="n">
        <v>-22782.5</v>
      </c>
      <c r="J235" s="6" t="n">
        <v>0</v>
      </c>
      <c r="K235" s="6" t="n">
        <v>-13.67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0" t="n">
        <v>44581.621435185</v>
      </c>
      <c r="B236" s="16" t="s">
        <v>47</v>
      </c>
      <c r="C236" s="16" t="s">
        <v>237</v>
      </c>
      <c r="D236" s="16" t="s">
        <v>158</v>
      </c>
      <c r="E236" s="16" t="s">
        <v>48</v>
      </c>
      <c r="F236" s="16" t="s">
        <v>19</v>
      </c>
      <c r="G236" s="7" t="n">
        <v>10</v>
      </c>
      <c r="H236" s="6" t="n">
        <v>137.9</v>
      </c>
      <c r="I236" s="6" t="n">
        <v>-1379</v>
      </c>
      <c r="J236" s="6" t="n">
        <v>0</v>
      </c>
      <c r="K236" s="6" t="n">
        <v>-0.14</v>
      </c>
      <c r="L236" s="6" t="n">
        <v>0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44581.621458333</v>
      </c>
      <c r="B237" s="16" t="s">
        <v>47</v>
      </c>
      <c r="C237" s="16" t="s">
        <v>237</v>
      </c>
      <c r="D237" s="16" t="s">
        <v>158</v>
      </c>
      <c r="E237" s="16" t="s">
        <v>48</v>
      </c>
      <c r="F237" s="16" t="s">
        <v>19</v>
      </c>
      <c r="G237" s="7" t="n">
        <v>10</v>
      </c>
      <c r="H237" s="6" t="n">
        <v>137.9</v>
      </c>
      <c r="I237" s="6" t="n">
        <v>-1379</v>
      </c>
      <c r="J237" s="6" t="n">
        <v>0</v>
      </c>
      <c r="K237" s="6" t="n">
        <v>-0.14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0" t="n">
        <v>44581.621493056</v>
      </c>
      <c r="B238" s="16" t="s">
        <v>47</v>
      </c>
      <c r="C238" s="16" t="s">
        <v>237</v>
      </c>
      <c r="D238" s="16" t="s">
        <v>158</v>
      </c>
      <c r="E238" s="16" t="s">
        <v>48</v>
      </c>
      <c r="F238" s="16" t="s">
        <v>19</v>
      </c>
      <c r="G238" s="7" t="n">
        <v>10</v>
      </c>
      <c r="H238" s="6" t="n">
        <v>137.9</v>
      </c>
      <c r="I238" s="6" t="n">
        <v>-1379</v>
      </c>
      <c r="J238" s="6" t="n">
        <v>0</v>
      </c>
      <c r="K238" s="6" t="n">
        <v>-0.14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44581.62150463</v>
      </c>
      <c r="B239" s="16" t="s">
        <v>47</v>
      </c>
      <c r="C239" s="16" t="s">
        <v>237</v>
      </c>
      <c r="D239" s="16" t="s">
        <v>158</v>
      </c>
      <c r="E239" s="16" t="s">
        <v>48</v>
      </c>
      <c r="F239" s="16" t="s">
        <v>19</v>
      </c>
      <c r="G239" s="7" t="n">
        <v>10</v>
      </c>
      <c r="H239" s="6" t="n">
        <v>137.9</v>
      </c>
      <c r="I239" s="6" t="n">
        <v>-1379</v>
      </c>
      <c r="J239" s="6" t="n">
        <v>0</v>
      </c>
      <c r="K239" s="6" t="n">
        <v>-0.14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44581.621643519</v>
      </c>
      <c r="B240" s="16" t="s">
        <v>47</v>
      </c>
      <c r="C240" s="16" t="s">
        <v>237</v>
      </c>
      <c r="D240" s="16" t="s">
        <v>158</v>
      </c>
      <c r="E240" s="16" t="s">
        <v>48</v>
      </c>
      <c r="F240" s="16" t="s">
        <v>19</v>
      </c>
      <c r="G240" s="7" t="n">
        <v>10</v>
      </c>
      <c r="H240" s="6" t="n">
        <v>137.9</v>
      </c>
      <c r="I240" s="6" t="n">
        <v>-1379</v>
      </c>
      <c r="J240" s="6" t="n">
        <v>0</v>
      </c>
      <c r="K240" s="6" t="n">
        <v>-0.14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44581.635590278</v>
      </c>
      <c r="B241" s="16" t="s">
        <v>47</v>
      </c>
      <c r="C241" s="16" t="s">
        <v>237</v>
      </c>
      <c r="D241" s="16" t="s">
        <v>158</v>
      </c>
      <c r="E241" s="16" t="s">
        <v>48</v>
      </c>
      <c r="F241" s="16" t="s">
        <v>19</v>
      </c>
      <c r="G241" s="7" t="n">
        <v>20</v>
      </c>
      <c r="H241" s="6" t="n">
        <v>137.7</v>
      </c>
      <c r="I241" s="6" t="n">
        <v>-2754</v>
      </c>
      <c r="J241" s="6" t="n">
        <v>0</v>
      </c>
      <c r="K241" s="6" t="n">
        <v>-0.28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9" t="n">
        <v>44581.689490741</v>
      </c>
      <c r="B242" s="30" t="s">
        <v>47</v>
      </c>
      <c r="C242" s="30" t="s">
        <v>237</v>
      </c>
      <c r="D242" s="30" t="s">
        <v>160</v>
      </c>
      <c r="E242" s="30" t="s">
        <v>48</v>
      </c>
      <c r="F242" s="30" t="s">
        <v>19</v>
      </c>
      <c r="G242" s="31" t="n">
        <v>-2</v>
      </c>
      <c r="H242" s="32" t="n">
        <v>138.2</v>
      </c>
      <c r="I242" s="32" t="n">
        <v>276.4</v>
      </c>
      <c r="J242" s="32" t="n">
        <v>0</v>
      </c>
      <c r="K242" s="32" t="n">
        <v>-0.03</v>
      </c>
      <c r="L242" s="32" t="n">
        <v>0</v>
      </c>
      <c r="M242" s="32"/>
      <c r="N242" s="6" t="s">
        <f>=I242+J242+K242+L242</f>
      </c>
      <c r="O242" s="30"/>
    </row>
    <row collapsed="false" customFormat="false" customHeight="false" hidden="false" ht="12.1" outlineLevel="0" r="243">
      <c r="A243" s="29" t="n">
        <v>44581.689490741</v>
      </c>
      <c r="B243" s="30" t="s">
        <v>47</v>
      </c>
      <c r="C243" s="30" t="s">
        <v>237</v>
      </c>
      <c r="D243" s="30" t="s">
        <v>160</v>
      </c>
      <c r="E243" s="30" t="s">
        <v>48</v>
      </c>
      <c r="F243" s="30" t="s">
        <v>19</v>
      </c>
      <c r="G243" s="31" t="n">
        <v>-41</v>
      </c>
      <c r="H243" s="32" t="n">
        <v>138.2</v>
      </c>
      <c r="I243" s="32" t="n">
        <v>5666.2</v>
      </c>
      <c r="J243" s="32" t="n">
        <v>0</v>
      </c>
      <c r="K243" s="32" t="n">
        <v>-0.57</v>
      </c>
      <c r="L243" s="32" t="n">
        <v>0</v>
      </c>
      <c r="M243" s="32"/>
      <c r="N243" s="6" t="s">
        <f>=I243+J243+K243+L243</f>
      </c>
      <c r="O243" s="30"/>
    </row>
    <row collapsed="false" customFormat="false" customHeight="false" hidden="false" ht="12.1" outlineLevel="0" r="244">
      <c r="A244" s="29" t="n">
        <v>44581.689502315</v>
      </c>
      <c r="B244" s="30" t="s">
        <v>47</v>
      </c>
      <c r="C244" s="30" t="s">
        <v>237</v>
      </c>
      <c r="D244" s="30" t="s">
        <v>160</v>
      </c>
      <c r="E244" s="30" t="s">
        <v>48</v>
      </c>
      <c r="F244" s="30" t="s">
        <v>19</v>
      </c>
      <c r="G244" s="31" t="n">
        <v>-3</v>
      </c>
      <c r="H244" s="32" t="n">
        <v>138.2</v>
      </c>
      <c r="I244" s="32" t="n">
        <v>414.6</v>
      </c>
      <c r="J244" s="32" t="n">
        <v>0</v>
      </c>
      <c r="K244" s="32" t="n">
        <v>-0.04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44581.689502315</v>
      </c>
      <c r="B245" s="30" t="s">
        <v>47</v>
      </c>
      <c r="C245" s="30" t="s">
        <v>237</v>
      </c>
      <c r="D245" s="30" t="s">
        <v>160</v>
      </c>
      <c r="E245" s="30" t="s">
        <v>48</v>
      </c>
      <c r="F245" s="30" t="s">
        <v>19</v>
      </c>
      <c r="G245" s="31" t="n">
        <v>-4</v>
      </c>
      <c r="H245" s="32" t="n">
        <v>138.2</v>
      </c>
      <c r="I245" s="32" t="n">
        <v>552.8</v>
      </c>
      <c r="J245" s="32" t="n">
        <v>0</v>
      </c>
      <c r="K245" s="32" t="n">
        <v>-0.05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44581.691134259</v>
      </c>
      <c r="B246" s="30" t="s">
        <v>47</v>
      </c>
      <c r="C246" s="30" t="s">
        <v>237</v>
      </c>
      <c r="D246" s="30" t="s">
        <v>160</v>
      </c>
      <c r="E246" s="30" t="s">
        <v>48</v>
      </c>
      <c r="F246" s="30" t="s">
        <v>19</v>
      </c>
      <c r="G246" s="31" t="n">
        <v>-20</v>
      </c>
      <c r="H246" s="32" t="n">
        <v>138.5</v>
      </c>
      <c r="I246" s="32" t="n">
        <v>2770</v>
      </c>
      <c r="J246" s="32" t="n">
        <v>0</v>
      </c>
      <c r="K246" s="32" t="n">
        <v>-0.28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44581.751689815</v>
      </c>
      <c r="B247" s="30" t="s">
        <v>42</v>
      </c>
      <c r="C247" s="30" t="s">
        <v>213</v>
      </c>
      <c r="D247" s="30" t="s">
        <v>160</v>
      </c>
      <c r="E247" s="30" t="s">
        <v>17</v>
      </c>
      <c r="F247" s="30" t="s">
        <v>19</v>
      </c>
      <c r="G247" s="31" t="n">
        <v>-500000</v>
      </c>
      <c r="H247" s="32" t="n">
        <v>0.0465</v>
      </c>
      <c r="I247" s="32" t="n">
        <v>23250</v>
      </c>
      <c r="J247" s="32" t="n">
        <v>0</v>
      </c>
      <c r="K247" s="32" t="n">
        <v>-13.96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0" t="n">
        <v>44581.971388889</v>
      </c>
      <c r="B248" s="16" t="s">
        <v>168</v>
      </c>
      <c r="C248" s="16" t="s">
        <v>208</v>
      </c>
      <c r="D248" s="16" t="s">
        <v>158</v>
      </c>
      <c r="E248" s="16" t="s">
        <v>48</v>
      </c>
      <c r="F248" s="16" t="s">
        <v>19</v>
      </c>
      <c r="G248" s="7" t="n">
        <v>440</v>
      </c>
      <c r="H248" s="6" t="n">
        <v>1.1029</v>
      </c>
      <c r="I248" s="6" t="n">
        <v>-485.28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9" t="n">
        <v>44582.641145833</v>
      </c>
      <c r="B249" s="30" t="s">
        <v>168</v>
      </c>
      <c r="C249" s="30" t="s">
        <v>208</v>
      </c>
      <c r="D249" s="30" t="s">
        <v>160</v>
      </c>
      <c r="E249" s="30" t="s">
        <v>48</v>
      </c>
      <c r="F249" s="30" t="s">
        <v>19</v>
      </c>
      <c r="G249" s="31" t="n">
        <v>-10</v>
      </c>
      <c r="H249" s="32" t="n">
        <v>1.103</v>
      </c>
      <c r="I249" s="32" t="n">
        <v>11.03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44582.6478125</v>
      </c>
      <c r="B250" s="30" t="s">
        <v>168</v>
      </c>
      <c r="C250" s="30" t="s">
        <v>208</v>
      </c>
      <c r="D250" s="30" t="s">
        <v>160</v>
      </c>
      <c r="E250" s="30" t="s">
        <v>48</v>
      </c>
      <c r="F250" s="30" t="s">
        <v>19</v>
      </c>
      <c r="G250" s="31" t="n">
        <v>-275</v>
      </c>
      <c r="H250" s="32" t="n">
        <v>1.103</v>
      </c>
      <c r="I250" s="32" t="n">
        <v>303.33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0" t="n">
        <v>44582.650960648</v>
      </c>
      <c r="B251" s="16" t="s">
        <v>47</v>
      </c>
      <c r="C251" s="16" t="s">
        <v>237</v>
      </c>
      <c r="D251" s="16" t="s">
        <v>158</v>
      </c>
      <c r="E251" s="16" t="s">
        <v>48</v>
      </c>
      <c r="F251" s="16" t="s">
        <v>19</v>
      </c>
      <c r="G251" s="7" t="n">
        <v>1</v>
      </c>
      <c r="H251" s="6" t="n">
        <v>138.65</v>
      </c>
      <c r="I251" s="6" t="n">
        <v>-138.65</v>
      </c>
      <c r="J251" s="6" t="n">
        <v>0</v>
      </c>
      <c r="K251" s="6" t="n">
        <v>-0.02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44582.651273148</v>
      </c>
      <c r="B252" s="16" t="s">
        <v>47</v>
      </c>
      <c r="C252" s="16" t="s">
        <v>237</v>
      </c>
      <c r="D252" s="16" t="s">
        <v>158</v>
      </c>
      <c r="E252" s="16" t="s">
        <v>48</v>
      </c>
      <c r="F252" s="16" t="s">
        <v>19</v>
      </c>
      <c r="G252" s="7" t="n">
        <v>1</v>
      </c>
      <c r="H252" s="6" t="n">
        <v>138.65</v>
      </c>
      <c r="I252" s="6" t="n">
        <v>-138.65</v>
      </c>
      <c r="J252" s="6" t="n">
        <v>0</v>
      </c>
      <c r="K252" s="6" t="n">
        <v>-0.02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44585.430185185</v>
      </c>
      <c r="B253" s="16" t="s">
        <v>47</v>
      </c>
      <c r="C253" s="16" t="s">
        <v>237</v>
      </c>
      <c r="D253" s="16" t="s">
        <v>158</v>
      </c>
      <c r="E253" s="16" t="s">
        <v>48</v>
      </c>
      <c r="F253" s="16" t="s">
        <v>19</v>
      </c>
      <c r="G253" s="7" t="n">
        <v>50</v>
      </c>
      <c r="H253" s="6" t="n">
        <v>134.55</v>
      </c>
      <c r="I253" s="6" t="n">
        <v>-6727.5</v>
      </c>
      <c r="J253" s="6" t="n">
        <v>0</v>
      </c>
      <c r="K253" s="6" t="n">
        <v>-0.68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9" t="n">
        <v>44585.435717593</v>
      </c>
      <c r="B254" s="30" t="s">
        <v>47</v>
      </c>
      <c r="C254" s="30" t="s">
        <v>237</v>
      </c>
      <c r="D254" s="30" t="s">
        <v>160</v>
      </c>
      <c r="E254" s="30" t="s">
        <v>48</v>
      </c>
      <c r="F254" s="30" t="s">
        <v>19</v>
      </c>
      <c r="G254" s="31" t="n">
        <v>-19</v>
      </c>
      <c r="H254" s="32" t="n">
        <v>134.85</v>
      </c>
      <c r="I254" s="32" t="n">
        <v>2562.15</v>
      </c>
      <c r="J254" s="32" t="n">
        <v>0</v>
      </c>
      <c r="K254" s="32" t="n">
        <v>-0.26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44585.435763889</v>
      </c>
      <c r="B255" s="30" t="s">
        <v>47</v>
      </c>
      <c r="C255" s="30" t="s">
        <v>237</v>
      </c>
      <c r="D255" s="30" t="s">
        <v>160</v>
      </c>
      <c r="E255" s="30" t="s">
        <v>48</v>
      </c>
      <c r="F255" s="30" t="s">
        <v>19</v>
      </c>
      <c r="G255" s="31" t="n">
        <v>-11</v>
      </c>
      <c r="H255" s="32" t="n">
        <v>134.85</v>
      </c>
      <c r="I255" s="32" t="n">
        <v>1483.35</v>
      </c>
      <c r="J255" s="32" t="n">
        <v>0</v>
      </c>
      <c r="K255" s="32" t="n">
        <v>-0.15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44585.43587963</v>
      </c>
      <c r="B256" s="30" t="s">
        <v>47</v>
      </c>
      <c r="C256" s="30" t="s">
        <v>237</v>
      </c>
      <c r="D256" s="30" t="s">
        <v>160</v>
      </c>
      <c r="E256" s="30" t="s">
        <v>48</v>
      </c>
      <c r="F256" s="30" t="s">
        <v>19</v>
      </c>
      <c r="G256" s="31" t="n">
        <v>-1</v>
      </c>
      <c r="H256" s="32" t="n">
        <v>134.85</v>
      </c>
      <c r="I256" s="32" t="n">
        <v>134.85</v>
      </c>
      <c r="J256" s="32" t="n">
        <v>0</v>
      </c>
      <c r="K256" s="32" t="n">
        <v>-0.02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44585.436041667</v>
      </c>
      <c r="B257" s="30" t="s">
        <v>47</v>
      </c>
      <c r="C257" s="30" t="s">
        <v>237</v>
      </c>
      <c r="D257" s="30" t="s">
        <v>160</v>
      </c>
      <c r="E257" s="30" t="s">
        <v>48</v>
      </c>
      <c r="F257" s="30" t="s">
        <v>19</v>
      </c>
      <c r="G257" s="31" t="n">
        <v>-19</v>
      </c>
      <c r="H257" s="32" t="n">
        <v>134.85</v>
      </c>
      <c r="I257" s="32" t="n">
        <v>2562.15</v>
      </c>
      <c r="J257" s="32" t="n">
        <v>0</v>
      </c>
      <c r="K257" s="32" t="n">
        <v>-0.26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0" t="n">
        <v>44585.437106481</v>
      </c>
      <c r="B258" s="16" t="s">
        <v>42</v>
      </c>
      <c r="C258" s="16" t="s">
        <v>213</v>
      </c>
      <c r="D258" s="16" t="s">
        <v>158</v>
      </c>
      <c r="E258" s="16" t="s">
        <v>17</v>
      </c>
      <c r="F258" s="16" t="s">
        <v>19</v>
      </c>
      <c r="G258" s="7" t="n">
        <v>60000</v>
      </c>
      <c r="H258" s="6" t="n">
        <v>0.04327</v>
      </c>
      <c r="I258" s="6" t="n">
        <v>-2596.2</v>
      </c>
      <c r="J258" s="6" t="n">
        <v>0</v>
      </c>
      <c r="K258" s="6" t="n">
        <v>-1.56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44585.45162037</v>
      </c>
      <c r="B259" s="16" t="s">
        <v>42</v>
      </c>
      <c r="C259" s="16" t="s">
        <v>213</v>
      </c>
      <c r="D259" s="16" t="s">
        <v>158</v>
      </c>
      <c r="E259" s="16" t="s">
        <v>17</v>
      </c>
      <c r="F259" s="16" t="s">
        <v>19</v>
      </c>
      <c r="G259" s="7" t="n">
        <v>60000</v>
      </c>
      <c r="H259" s="6" t="n">
        <v>0.043</v>
      </c>
      <c r="I259" s="6" t="n">
        <v>-2580</v>
      </c>
      <c r="J259" s="6" t="n">
        <v>0</v>
      </c>
      <c r="K259" s="6" t="n">
        <v>-1.55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9" t="n">
        <v>44585.682407407</v>
      </c>
      <c r="B260" s="30" t="s">
        <v>47</v>
      </c>
      <c r="C260" s="30" t="s">
        <v>237</v>
      </c>
      <c r="D260" s="30" t="s">
        <v>160</v>
      </c>
      <c r="E260" s="30" t="s">
        <v>48</v>
      </c>
      <c r="F260" s="30" t="s">
        <v>19</v>
      </c>
      <c r="G260" s="31" t="n">
        <v>-1</v>
      </c>
      <c r="H260" s="32" t="n">
        <v>129.5</v>
      </c>
      <c r="I260" s="32" t="n">
        <v>129.5</v>
      </c>
      <c r="J260" s="32" t="n">
        <v>0</v>
      </c>
      <c r="K260" s="32" t="n">
        <v>-0.02</v>
      </c>
      <c r="L260" s="32" t="n">
        <v>0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9" t="n">
        <v>44585.682407407</v>
      </c>
      <c r="B261" s="30" t="s">
        <v>47</v>
      </c>
      <c r="C261" s="30" t="s">
        <v>237</v>
      </c>
      <c r="D261" s="30" t="s">
        <v>160</v>
      </c>
      <c r="E261" s="30" t="s">
        <v>48</v>
      </c>
      <c r="F261" s="30" t="s">
        <v>19</v>
      </c>
      <c r="G261" s="31" t="n">
        <v>-1</v>
      </c>
      <c r="H261" s="32" t="n">
        <v>129.5</v>
      </c>
      <c r="I261" s="32" t="n">
        <v>129.5</v>
      </c>
      <c r="J261" s="32" t="n">
        <v>0</v>
      </c>
      <c r="K261" s="32" t="n">
        <v>-0.02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44585.682453704</v>
      </c>
      <c r="B262" s="30" t="s">
        <v>47</v>
      </c>
      <c r="C262" s="30" t="s">
        <v>237</v>
      </c>
      <c r="D262" s="30" t="s">
        <v>160</v>
      </c>
      <c r="E262" s="30" t="s">
        <v>48</v>
      </c>
      <c r="F262" s="30" t="s">
        <v>19</v>
      </c>
      <c r="G262" s="31" t="n">
        <v>-15</v>
      </c>
      <c r="H262" s="32" t="n">
        <v>129.5</v>
      </c>
      <c r="I262" s="32" t="n">
        <v>1942.5</v>
      </c>
      <c r="J262" s="32" t="n">
        <v>0</v>
      </c>
      <c r="K262" s="32" t="n">
        <v>-0.19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0" t="n">
        <v>44585.683761574</v>
      </c>
      <c r="B263" s="16" t="s">
        <v>47</v>
      </c>
      <c r="C263" s="16" t="s">
        <v>237</v>
      </c>
      <c r="D263" s="16" t="s">
        <v>158</v>
      </c>
      <c r="E263" s="16" t="s">
        <v>48</v>
      </c>
      <c r="F263" s="16" t="s">
        <v>19</v>
      </c>
      <c r="G263" s="7" t="n">
        <v>17</v>
      </c>
      <c r="H263" s="6" t="n">
        <v>129.35</v>
      </c>
      <c r="I263" s="6" t="n">
        <v>-2198.95</v>
      </c>
      <c r="J263" s="6" t="n">
        <v>0</v>
      </c>
      <c r="K263" s="6" t="n">
        <v>-0.22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44585.712395833</v>
      </c>
      <c r="B264" s="16" t="s">
        <v>42</v>
      </c>
      <c r="C264" s="16" t="s">
        <v>213</v>
      </c>
      <c r="D264" s="16" t="s">
        <v>158</v>
      </c>
      <c r="E264" s="16" t="s">
        <v>17</v>
      </c>
      <c r="F264" s="16" t="s">
        <v>19</v>
      </c>
      <c r="G264" s="7" t="n">
        <v>20000</v>
      </c>
      <c r="H264" s="6" t="n">
        <v>0.040685</v>
      </c>
      <c r="I264" s="6" t="n">
        <v>-813.7</v>
      </c>
      <c r="J264" s="6" t="n">
        <v>0</v>
      </c>
      <c r="K264" s="6" t="n">
        <v>-0.49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44585.717453704</v>
      </c>
      <c r="B265" s="30" t="s">
        <v>42</v>
      </c>
      <c r="C265" s="30" t="s">
        <v>213</v>
      </c>
      <c r="D265" s="30" t="s">
        <v>160</v>
      </c>
      <c r="E265" s="30" t="s">
        <v>17</v>
      </c>
      <c r="F265" s="30" t="s">
        <v>19</v>
      </c>
      <c r="G265" s="31" t="n">
        <v>-20000</v>
      </c>
      <c r="H265" s="32" t="n">
        <v>0.040695</v>
      </c>
      <c r="I265" s="32" t="n">
        <v>813.9</v>
      </c>
      <c r="J265" s="32" t="n">
        <v>0</v>
      </c>
      <c r="K265" s="32" t="n">
        <v>-0.49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1" t="n">
        <v>44586</v>
      </c>
      <c r="B266" s="22" t="s">
        <v>195</v>
      </c>
      <c r="C266" s="22" t="s">
        <v>71</v>
      </c>
      <c r="D266" s="22" t="s">
        <v>195</v>
      </c>
      <c r="E266" s="22" t="s">
        <v>195</v>
      </c>
      <c r="F266" s="22" t="s">
        <v>19</v>
      </c>
      <c r="G266" s="23" t="n">
        <v>1</v>
      </c>
      <c r="H266" s="24" t="n">
        <v>500</v>
      </c>
      <c r="I266" s="24" t="n">
        <v>500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0" t="n">
        <v>44586.407361111</v>
      </c>
      <c r="B267" s="16" t="s">
        <v>21</v>
      </c>
      <c r="C267" s="16" t="s">
        <v>201</v>
      </c>
      <c r="D267" s="16" t="s">
        <v>158</v>
      </c>
      <c r="E267" s="16" t="s">
        <v>17</v>
      </c>
      <c r="F267" s="16" t="s">
        <v>19</v>
      </c>
      <c r="G267" s="7" t="n">
        <v>10</v>
      </c>
      <c r="H267" s="6" t="n">
        <v>144.5</v>
      </c>
      <c r="I267" s="6" t="n">
        <v>-1445</v>
      </c>
      <c r="J267" s="6" t="n">
        <v>0</v>
      </c>
      <c r="K267" s="6" t="n">
        <v>-0.86</v>
      </c>
      <c r="L267" s="6" t="n">
        <v>0</v>
      </c>
      <c r="M267" s="6"/>
      <c r="N267" s="6" t="s">
        <f>=I267+J267+K267+L267</f>
      </c>
      <c r="O267" s="16"/>
    </row>
    <row collapsed="false" customFormat="false" customHeight="false" hidden="false" ht="12.1" outlineLevel="0" r="268">
      <c r="A268" s="29" t="n">
        <v>44586.408796296</v>
      </c>
      <c r="B268" s="30" t="s">
        <v>21</v>
      </c>
      <c r="C268" s="30" t="s">
        <v>201</v>
      </c>
      <c r="D268" s="30" t="s">
        <v>160</v>
      </c>
      <c r="E268" s="30" t="s">
        <v>17</v>
      </c>
      <c r="F268" s="30" t="s">
        <v>19</v>
      </c>
      <c r="G268" s="31" t="n">
        <v>-10</v>
      </c>
      <c r="H268" s="32" t="n">
        <v>145</v>
      </c>
      <c r="I268" s="32" t="n">
        <v>1450</v>
      </c>
      <c r="J268" s="32" t="n">
        <v>0</v>
      </c>
      <c r="K268" s="32" t="n">
        <v>-0.87</v>
      </c>
      <c r="L268" s="32" t="n">
        <v>0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44586.417361111</v>
      </c>
      <c r="B269" s="16" t="s">
        <v>21</v>
      </c>
      <c r="C269" s="16" t="s">
        <v>201</v>
      </c>
      <c r="D269" s="16" t="s">
        <v>158</v>
      </c>
      <c r="E269" s="16" t="s">
        <v>17</v>
      </c>
      <c r="F269" s="16" t="s">
        <v>19</v>
      </c>
      <c r="G269" s="7" t="n">
        <v>10</v>
      </c>
      <c r="H269" s="6" t="n">
        <v>145.02</v>
      </c>
      <c r="I269" s="6" t="n">
        <v>-1450.2</v>
      </c>
      <c r="J269" s="6" t="n">
        <v>0</v>
      </c>
      <c r="K269" s="6" t="n">
        <v>-0.87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44586.419594907</v>
      </c>
      <c r="B270" s="16" t="s">
        <v>21</v>
      </c>
      <c r="C270" s="16" t="s">
        <v>201</v>
      </c>
      <c r="D270" s="16" t="s">
        <v>158</v>
      </c>
      <c r="E270" s="16" t="s">
        <v>17</v>
      </c>
      <c r="F270" s="16" t="s">
        <v>19</v>
      </c>
      <c r="G270" s="7" t="n">
        <v>10</v>
      </c>
      <c r="H270" s="6" t="n">
        <v>143.61</v>
      </c>
      <c r="I270" s="6" t="n">
        <v>-1436.1</v>
      </c>
      <c r="J270" s="6" t="n">
        <v>0</v>
      </c>
      <c r="K270" s="6" t="n">
        <v>-0.86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44586.438645833</v>
      </c>
      <c r="B271" s="16" t="s">
        <v>21</v>
      </c>
      <c r="C271" s="16" t="s">
        <v>201</v>
      </c>
      <c r="D271" s="16" t="s">
        <v>158</v>
      </c>
      <c r="E271" s="16" t="s">
        <v>17</v>
      </c>
      <c r="F271" s="16" t="s">
        <v>19</v>
      </c>
      <c r="G271" s="7" t="n">
        <v>10</v>
      </c>
      <c r="H271" s="6" t="n">
        <v>142.63</v>
      </c>
      <c r="I271" s="6" t="n">
        <v>-1426.3</v>
      </c>
      <c r="J271" s="6" t="n">
        <v>0</v>
      </c>
      <c r="K271" s="6" t="n">
        <v>-0.85</v>
      </c>
      <c r="L271" s="6" t="n">
        <v>0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9" t="n">
        <v>44586.440162037</v>
      </c>
      <c r="B272" s="30" t="s">
        <v>21</v>
      </c>
      <c r="C272" s="30" t="s">
        <v>201</v>
      </c>
      <c r="D272" s="30" t="s">
        <v>160</v>
      </c>
      <c r="E272" s="30" t="s">
        <v>17</v>
      </c>
      <c r="F272" s="30" t="s">
        <v>19</v>
      </c>
      <c r="G272" s="31" t="n">
        <v>-10</v>
      </c>
      <c r="H272" s="32" t="n">
        <v>142.9</v>
      </c>
      <c r="I272" s="32" t="n">
        <v>1429</v>
      </c>
      <c r="J272" s="32" t="n">
        <v>0</v>
      </c>
      <c r="K272" s="32" t="n">
        <v>-0.85</v>
      </c>
      <c r="L272" s="32" t="n">
        <v>0</v>
      </c>
      <c r="M272" s="32"/>
      <c r="N272" s="6" t="s">
        <f>=I272+J272+K272+L272</f>
      </c>
      <c r="O272" s="30"/>
    </row>
    <row collapsed="false" customFormat="false" customHeight="false" hidden="false" ht="12.1" outlineLevel="0" r="273">
      <c r="A273" s="20" t="n">
        <v>44586.446979167</v>
      </c>
      <c r="B273" s="16" t="s">
        <v>21</v>
      </c>
      <c r="C273" s="16" t="s">
        <v>201</v>
      </c>
      <c r="D273" s="16" t="s">
        <v>158</v>
      </c>
      <c r="E273" s="16" t="s">
        <v>17</v>
      </c>
      <c r="F273" s="16" t="s">
        <v>19</v>
      </c>
      <c r="G273" s="7" t="n">
        <v>10</v>
      </c>
      <c r="H273" s="6" t="n">
        <v>141.74</v>
      </c>
      <c r="I273" s="6" t="n">
        <v>-1417.4</v>
      </c>
      <c r="J273" s="6" t="n">
        <v>0</v>
      </c>
      <c r="K273" s="6" t="n">
        <v>-0.85</v>
      </c>
      <c r="L273" s="6" t="n">
        <v>0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9" t="n">
        <v>44586.447881944</v>
      </c>
      <c r="B274" s="30" t="s">
        <v>21</v>
      </c>
      <c r="C274" s="30" t="s">
        <v>201</v>
      </c>
      <c r="D274" s="30" t="s">
        <v>160</v>
      </c>
      <c r="E274" s="30" t="s">
        <v>17</v>
      </c>
      <c r="F274" s="30" t="s">
        <v>19</v>
      </c>
      <c r="G274" s="31" t="n">
        <v>-10</v>
      </c>
      <c r="H274" s="32" t="n">
        <v>141.84</v>
      </c>
      <c r="I274" s="32" t="n">
        <v>1418.4</v>
      </c>
      <c r="J274" s="32" t="n">
        <v>0</v>
      </c>
      <c r="K274" s="32" t="n">
        <v>-0.85</v>
      </c>
      <c r="L274" s="32" t="n">
        <v>0</v>
      </c>
      <c r="M274" s="32"/>
      <c r="N274" s="6" t="s">
        <f>=I274+J274+K274+L274</f>
      </c>
      <c r="O274" s="30"/>
    </row>
    <row collapsed="false" customFormat="false" customHeight="false" hidden="false" ht="12.1" outlineLevel="0" r="275">
      <c r="A275" s="20" t="n">
        <v>44586.46494213</v>
      </c>
      <c r="B275" s="16" t="s">
        <v>21</v>
      </c>
      <c r="C275" s="16" t="s">
        <v>201</v>
      </c>
      <c r="D275" s="16" t="s">
        <v>158</v>
      </c>
      <c r="E275" s="16" t="s">
        <v>17</v>
      </c>
      <c r="F275" s="16" t="s">
        <v>19</v>
      </c>
      <c r="G275" s="7" t="n">
        <v>10</v>
      </c>
      <c r="H275" s="6" t="n">
        <v>141.49</v>
      </c>
      <c r="I275" s="6" t="n">
        <v>-1414.9</v>
      </c>
      <c r="J275" s="6" t="n">
        <v>0</v>
      </c>
      <c r="K275" s="6" t="n">
        <v>-0.85</v>
      </c>
      <c r="L275" s="6" t="n">
        <v>0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9" t="n">
        <v>44586.465324074</v>
      </c>
      <c r="B276" s="30" t="s">
        <v>21</v>
      </c>
      <c r="C276" s="30" t="s">
        <v>201</v>
      </c>
      <c r="D276" s="30" t="s">
        <v>160</v>
      </c>
      <c r="E276" s="30" t="s">
        <v>17</v>
      </c>
      <c r="F276" s="30" t="s">
        <v>19</v>
      </c>
      <c r="G276" s="31" t="n">
        <v>-10</v>
      </c>
      <c r="H276" s="32" t="n">
        <v>140.9</v>
      </c>
      <c r="I276" s="32" t="n">
        <v>1409</v>
      </c>
      <c r="J276" s="32" t="n">
        <v>0</v>
      </c>
      <c r="K276" s="32" t="n">
        <v>-0.84</v>
      </c>
      <c r="L276" s="32" t="n">
        <v>0</v>
      </c>
      <c r="M276" s="32"/>
      <c r="N276" s="6" t="s">
        <f>=I276+J276+K276+L276</f>
      </c>
      <c r="O276" s="30"/>
    </row>
    <row collapsed="false" customFormat="false" customHeight="false" hidden="false" ht="12.1" outlineLevel="0" r="277">
      <c r="A277" s="20" t="n">
        <v>44586.466226852</v>
      </c>
      <c r="B277" s="16" t="s">
        <v>21</v>
      </c>
      <c r="C277" s="16" t="s">
        <v>201</v>
      </c>
      <c r="D277" s="16" t="s">
        <v>158</v>
      </c>
      <c r="E277" s="16" t="s">
        <v>17</v>
      </c>
      <c r="F277" s="16" t="s">
        <v>19</v>
      </c>
      <c r="G277" s="7" t="n">
        <v>10</v>
      </c>
      <c r="H277" s="6" t="n">
        <v>141.41</v>
      </c>
      <c r="I277" s="6" t="n">
        <v>-1414.1</v>
      </c>
      <c r="J277" s="6" t="n">
        <v>0</v>
      </c>
      <c r="K277" s="6" t="n">
        <v>-0.85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9" t="n">
        <v>44586.466793981</v>
      </c>
      <c r="B278" s="30" t="s">
        <v>21</v>
      </c>
      <c r="C278" s="30" t="s">
        <v>201</v>
      </c>
      <c r="D278" s="30" t="s">
        <v>160</v>
      </c>
      <c r="E278" s="30" t="s">
        <v>17</v>
      </c>
      <c r="F278" s="30" t="s">
        <v>19</v>
      </c>
      <c r="G278" s="31" t="n">
        <v>-10</v>
      </c>
      <c r="H278" s="32" t="n">
        <v>141.5</v>
      </c>
      <c r="I278" s="32" t="n">
        <v>1415</v>
      </c>
      <c r="J278" s="32" t="n">
        <v>0</v>
      </c>
      <c r="K278" s="32" t="n">
        <v>-0.85</v>
      </c>
      <c r="L278" s="32" t="n">
        <v>0</v>
      </c>
      <c r="M278" s="32"/>
      <c r="N278" s="6" t="s">
        <f>=I278+J278+K278+L278</f>
      </c>
      <c r="O278" s="30"/>
    </row>
    <row collapsed="false" customFormat="false" customHeight="false" hidden="false" ht="12.1" outlineLevel="0" r="279">
      <c r="A279" s="20" t="n">
        <v>44586.469791667</v>
      </c>
      <c r="B279" s="16" t="s">
        <v>21</v>
      </c>
      <c r="C279" s="16" t="s">
        <v>201</v>
      </c>
      <c r="D279" s="16" t="s">
        <v>158</v>
      </c>
      <c r="E279" s="16" t="s">
        <v>17</v>
      </c>
      <c r="F279" s="16" t="s">
        <v>19</v>
      </c>
      <c r="G279" s="7" t="n">
        <v>10</v>
      </c>
      <c r="H279" s="6" t="n">
        <v>141.08</v>
      </c>
      <c r="I279" s="6" t="n">
        <v>-1410.8</v>
      </c>
      <c r="J279" s="6" t="n">
        <v>0</v>
      </c>
      <c r="K279" s="6" t="n">
        <v>-0.85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44586.469976852</v>
      </c>
      <c r="B280" s="30" t="s">
        <v>21</v>
      </c>
      <c r="C280" s="30" t="s">
        <v>201</v>
      </c>
      <c r="D280" s="30" t="s">
        <v>160</v>
      </c>
      <c r="E280" s="30" t="s">
        <v>17</v>
      </c>
      <c r="F280" s="30" t="s">
        <v>19</v>
      </c>
      <c r="G280" s="31" t="n">
        <v>-10</v>
      </c>
      <c r="H280" s="32" t="n">
        <v>141.15</v>
      </c>
      <c r="I280" s="32" t="n">
        <v>1411.5</v>
      </c>
      <c r="J280" s="32" t="n">
        <v>0</v>
      </c>
      <c r="K280" s="32" t="n">
        <v>-0.85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0" t="n">
        <v>44586.47255787</v>
      </c>
      <c r="B281" s="16" t="s">
        <v>21</v>
      </c>
      <c r="C281" s="16" t="s">
        <v>201</v>
      </c>
      <c r="D281" s="16" t="s">
        <v>158</v>
      </c>
      <c r="E281" s="16" t="s">
        <v>17</v>
      </c>
      <c r="F281" s="16" t="s">
        <v>19</v>
      </c>
      <c r="G281" s="7" t="n">
        <v>10</v>
      </c>
      <c r="H281" s="6" t="n">
        <v>141.2</v>
      </c>
      <c r="I281" s="6" t="n">
        <v>-1412</v>
      </c>
      <c r="J281" s="6" t="n">
        <v>0</v>
      </c>
      <c r="K281" s="6" t="n">
        <v>-0.85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9" t="n">
        <v>44586.472824074</v>
      </c>
      <c r="B282" s="30" t="s">
        <v>21</v>
      </c>
      <c r="C282" s="30" t="s">
        <v>201</v>
      </c>
      <c r="D282" s="30" t="s">
        <v>160</v>
      </c>
      <c r="E282" s="30" t="s">
        <v>17</v>
      </c>
      <c r="F282" s="30" t="s">
        <v>19</v>
      </c>
      <c r="G282" s="31" t="n">
        <v>-10</v>
      </c>
      <c r="H282" s="32" t="n">
        <v>141.34</v>
      </c>
      <c r="I282" s="32" t="n">
        <v>1413.4</v>
      </c>
      <c r="J282" s="32" t="n">
        <v>0</v>
      </c>
      <c r="K282" s="32" t="n">
        <v>-0.85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0" t="n">
        <v>44586.473819444</v>
      </c>
      <c r="B283" s="16" t="s">
        <v>21</v>
      </c>
      <c r="C283" s="16" t="s">
        <v>201</v>
      </c>
      <c r="D283" s="16" t="s">
        <v>158</v>
      </c>
      <c r="E283" s="16" t="s">
        <v>17</v>
      </c>
      <c r="F283" s="16" t="s">
        <v>19</v>
      </c>
      <c r="G283" s="7" t="n">
        <v>10</v>
      </c>
      <c r="H283" s="6" t="n">
        <v>141.16</v>
      </c>
      <c r="I283" s="6" t="n">
        <v>-1411.6</v>
      </c>
      <c r="J283" s="6" t="n">
        <v>0</v>
      </c>
      <c r="K283" s="6" t="n">
        <v>-0.85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9" t="n">
        <v>44586.488738426</v>
      </c>
      <c r="B284" s="30" t="s">
        <v>21</v>
      </c>
      <c r="C284" s="30" t="s">
        <v>201</v>
      </c>
      <c r="D284" s="30" t="s">
        <v>160</v>
      </c>
      <c r="E284" s="30" t="s">
        <v>17</v>
      </c>
      <c r="F284" s="30" t="s">
        <v>19</v>
      </c>
      <c r="G284" s="31" t="n">
        <v>-10</v>
      </c>
      <c r="H284" s="32" t="n">
        <v>141.18</v>
      </c>
      <c r="I284" s="32" t="n">
        <v>1411.8</v>
      </c>
      <c r="J284" s="32" t="n">
        <v>0</v>
      </c>
      <c r="K284" s="32" t="n">
        <v>-0.85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0" t="n">
        <v>44586.505185185</v>
      </c>
      <c r="B285" s="16" t="s">
        <v>30</v>
      </c>
      <c r="C285" s="16" t="s">
        <v>233</v>
      </c>
      <c r="D285" s="16" t="s">
        <v>158</v>
      </c>
      <c r="E285" s="16" t="s">
        <v>17</v>
      </c>
      <c r="F285" s="16" t="s">
        <v>19</v>
      </c>
      <c r="G285" s="7" t="n">
        <v>2</v>
      </c>
      <c r="H285" s="6" t="n">
        <v>679</v>
      </c>
      <c r="I285" s="6" t="n">
        <v>-1358</v>
      </c>
      <c r="J285" s="6" t="n">
        <v>0</v>
      </c>
      <c r="K285" s="6" t="n">
        <v>-0.82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44586.506296296</v>
      </c>
      <c r="B286" s="16" t="s">
        <v>21</v>
      </c>
      <c r="C286" s="16" t="s">
        <v>201</v>
      </c>
      <c r="D286" s="16" t="s">
        <v>158</v>
      </c>
      <c r="E286" s="16" t="s">
        <v>17</v>
      </c>
      <c r="F286" s="16" t="s">
        <v>19</v>
      </c>
      <c r="G286" s="7" t="n">
        <v>20</v>
      </c>
      <c r="H286" s="6" t="n">
        <v>140.98</v>
      </c>
      <c r="I286" s="6" t="n">
        <v>-2819.6</v>
      </c>
      <c r="J286" s="6" t="n">
        <v>0</v>
      </c>
      <c r="K286" s="6" t="n">
        <v>-1.69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9" t="n">
        <v>44586.50693287</v>
      </c>
      <c r="B287" s="30" t="s">
        <v>21</v>
      </c>
      <c r="C287" s="30" t="s">
        <v>201</v>
      </c>
      <c r="D287" s="30" t="s">
        <v>160</v>
      </c>
      <c r="E287" s="30" t="s">
        <v>17</v>
      </c>
      <c r="F287" s="30" t="s">
        <v>19</v>
      </c>
      <c r="G287" s="31" t="n">
        <v>-20</v>
      </c>
      <c r="H287" s="32" t="n">
        <v>141.47</v>
      </c>
      <c r="I287" s="32" t="n">
        <v>2829.4</v>
      </c>
      <c r="J287" s="32" t="n">
        <v>0</v>
      </c>
      <c r="K287" s="32" t="n">
        <v>-1.69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0" t="n">
        <v>44586.511898148</v>
      </c>
      <c r="B288" s="16" t="s">
        <v>33</v>
      </c>
      <c r="C288" s="16" t="s">
        <v>232</v>
      </c>
      <c r="D288" s="16" t="s">
        <v>158</v>
      </c>
      <c r="E288" s="16" t="s">
        <v>17</v>
      </c>
      <c r="F288" s="16" t="s">
        <v>19</v>
      </c>
      <c r="G288" s="7" t="n">
        <v>2</v>
      </c>
      <c r="H288" s="6" t="n">
        <v>693</v>
      </c>
      <c r="I288" s="6" t="n">
        <v>-1386</v>
      </c>
      <c r="J288" s="6" t="n">
        <v>0</v>
      </c>
      <c r="K288" s="6" t="n">
        <v>-0.83</v>
      </c>
      <c r="L288" s="6" t="n">
        <v>0</v>
      </c>
      <c r="M288" s="6"/>
      <c r="N288" s="6" t="s">
        <f>=I288+J288+K288+L288</f>
      </c>
      <c r="O288" s="16"/>
    </row>
    <row collapsed="false" customFormat="false" customHeight="false" hidden="false" ht="12.1" outlineLevel="0" r="289">
      <c r="A289" s="20" t="n">
        <v>44586.512511574</v>
      </c>
      <c r="B289" s="16" t="s">
        <v>21</v>
      </c>
      <c r="C289" s="16" t="s">
        <v>201</v>
      </c>
      <c r="D289" s="16" t="s">
        <v>158</v>
      </c>
      <c r="E289" s="16" t="s">
        <v>17</v>
      </c>
      <c r="F289" s="16" t="s">
        <v>19</v>
      </c>
      <c r="G289" s="7" t="n">
        <v>10</v>
      </c>
      <c r="H289" s="6" t="n">
        <v>141.1</v>
      </c>
      <c r="I289" s="6" t="n">
        <v>-1411</v>
      </c>
      <c r="J289" s="6" t="n">
        <v>0</v>
      </c>
      <c r="K289" s="6" t="n">
        <v>-0.85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9" t="n">
        <v>44586.515277778</v>
      </c>
      <c r="B290" s="30" t="s">
        <v>21</v>
      </c>
      <c r="C290" s="30" t="s">
        <v>201</v>
      </c>
      <c r="D290" s="30" t="s">
        <v>160</v>
      </c>
      <c r="E290" s="30" t="s">
        <v>17</v>
      </c>
      <c r="F290" s="30" t="s">
        <v>19</v>
      </c>
      <c r="G290" s="31" t="n">
        <v>-10</v>
      </c>
      <c r="H290" s="32" t="n">
        <v>141.15</v>
      </c>
      <c r="I290" s="32" t="n">
        <v>1411.5</v>
      </c>
      <c r="J290" s="32" t="n">
        <v>0</v>
      </c>
      <c r="K290" s="32" t="n">
        <v>-0.85</v>
      </c>
      <c r="L290" s="32" t="n">
        <v>0</v>
      </c>
      <c r="M290" s="32"/>
      <c r="N290" s="6" t="s">
        <f>=I290+J290+K290+L290</f>
      </c>
      <c r="O290" s="30"/>
    </row>
    <row collapsed="false" customFormat="false" customHeight="false" hidden="false" ht="12.1" outlineLevel="0" r="291">
      <c r="A291" s="20" t="n">
        <v>44586.518240741</v>
      </c>
      <c r="B291" s="16" t="s">
        <v>21</v>
      </c>
      <c r="C291" s="16" t="s">
        <v>201</v>
      </c>
      <c r="D291" s="16" t="s">
        <v>158</v>
      </c>
      <c r="E291" s="16" t="s">
        <v>17</v>
      </c>
      <c r="F291" s="16" t="s">
        <v>19</v>
      </c>
      <c r="G291" s="7" t="n">
        <v>10</v>
      </c>
      <c r="H291" s="6" t="n">
        <v>141.41</v>
      </c>
      <c r="I291" s="6" t="n">
        <v>-1414.1</v>
      </c>
      <c r="J291" s="6" t="n">
        <v>0</v>
      </c>
      <c r="K291" s="6" t="n">
        <v>-0.85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9" t="n">
        <v>44586.523854167</v>
      </c>
      <c r="B292" s="30" t="s">
        <v>21</v>
      </c>
      <c r="C292" s="30" t="s">
        <v>201</v>
      </c>
      <c r="D292" s="30" t="s">
        <v>160</v>
      </c>
      <c r="E292" s="30" t="s">
        <v>17</v>
      </c>
      <c r="F292" s="30" t="s">
        <v>19</v>
      </c>
      <c r="G292" s="31" t="n">
        <v>-10</v>
      </c>
      <c r="H292" s="32" t="n">
        <v>141.48</v>
      </c>
      <c r="I292" s="32" t="n">
        <v>1414.8</v>
      </c>
      <c r="J292" s="32" t="n">
        <v>0</v>
      </c>
      <c r="K292" s="32" t="n">
        <v>-0.85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44586.527106481</v>
      </c>
      <c r="B293" s="30" t="s">
        <v>30</v>
      </c>
      <c r="C293" s="30" t="s">
        <v>233</v>
      </c>
      <c r="D293" s="30" t="s">
        <v>160</v>
      </c>
      <c r="E293" s="30" t="s">
        <v>17</v>
      </c>
      <c r="F293" s="30" t="s">
        <v>19</v>
      </c>
      <c r="G293" s="31" t="n">
        <v>-1</v>
      </c>
      <c r="H293" s="32" t="n">
        <v>680</v>
      </c>
      <c r="I293" s="32" t="n">
        <v>680</v>
      </c>
      <c r="J293" s="32" t="n">
        <v>0</v>
      </c>
      <c r="K293" s="32" t="n">
        <v>-0.41</v>
      </c>
      <c r="L293" s="32" t="n">
        <v>0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44586.528101852</v>
      </c>
      <c r="B294" s="30" t="s">
        <v>30</v>
      </c>
      <c r="C294" s="30" t="s">
        <v>233</v>
      </c>
      <c r="D294" s="30" t="s">
        <v>160</v>
      </c>
      <c r="E294" s="30" t="s">
        <v>17</v>
      </c>
      <c r="F294" s="30" t="s">
        <v>19</v>
      </c>
      <c r="G294" s="31" t="n">
        <v>-1</v>
      </c>
      <c r="H294" s="32" t="n">
        <v>680</v>
      </c>
      <c r="I294" s="32" t="n">
        <v>680</v>
      </c>
      <c r="J294" s="32" t="n">
        <v>0</v>
      </c>
      <c r="K294" s="32" t="n">
        <v>-0.41</v>
      </c>
      <c r="L294" s="32" t="n">
        <v>0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44586.528587963</v>
      </c>
      <c r="B295" s="30" t="s">
        <v>33</v>
      </c>
      <c r="C295" s="30" t="s">
        <v>232</v>
      </c>
      <c r="D295" s="30" t="s">
        <v>160</v>
      </c>
      <c r="E295" s="30" t="s">
        <v>17</v>
      </c>
      <c r="F295" s="30" t="s">
        <v>19</v>
      </c>
      <c r="G295" s="31" t="n">
        <v>-2</v>
      </c>
      <c r="H295" s="32" t="n">
        <v>696</v>
      </c>
      <c r="I295" s="32" t="n">
        <v>1392</v>
      </c>
      <c r="J295" s="32" t="n">
        <v>0</v>
      </c>
      <c r="K295" s="32" t="n">
        <v>-0.84</v>
      </c>
      <c r="L295" s="32" t="n">
        <v>0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0" t="n">
        <v>44586.580335648</v>
      </c>
      <c r="B296" s="16" t="s">
        <v>21</v>
      </c>
      <c r="C296" s="16" t="s">
        <v>201</v>
      </c>
      <c r="D296" s="16" t="s">
        <v>158</v>
      </c>
      <c r="E296" s="16" t="s">
        <v>17</v>
      </c>
      <c r="F296" s="16" t="s">
        <v>19</v>
      </c>
      <c r="G296" s="7" t="n">
        <v>10</v>
      </c>
      <c r="H296" s="6" t="n">
        <v>140.76</v>
      </c>
      <c r="I296" s="6" t="n">
        <v>-1407.6</v>
      </c>
      <c r="J296" s="6" t="n">
        <v>0</v>
      </c>
      <c r="K296" s="6" t="n">
        <v>-0.84</v>
      </c>
      <c r="L296" s="6" t="n">
        <v>0</v>
      </c>
      <c r="M296" s="6"/>
      <c r="N296" s="6" t="s">
        <f>=I296+J296+K296+L296</f>
      </c>
      <c r="O296" s="16"/>
    </row>
    <row collapsed="false" customFormat="false" customHeight="false" hidden="false" ht="12.1" outlineLevel="0" r="297">
      <c r="A297" s="29" t="n">
        <v>44586.582511574</v>
      </c>
      <c r="B297" s="30" t="s">
        <v>21</v>
      </c>
      <c r="C297" s="30" t="s">
        <v>201</v>
      </c>
      <c r="D297" s="30" t="s">
        <v>160</v>
      </c>
      <c r="E297" s="30" t="s">
        <v>17</v>
      </c>
      <c r="F297" s="30" t="s">
        <v>19</v>
      </c>
      <c r="G297" s="31" t="n">
        <v>-10</v>
      </c>
      <c r="H297" s="32" t="n">
        <v>140.92</v>
      </c>
      <c r="I297" s="32" t="n">
        <v>1409.2</v>
      </c>
      <c r="J297" s="32" t="n">
        <v>0</v>
      </c>
      <c r="K297" s="32" t="n">
        <v>-0.84</v>
      </c>
      <c r="L297" s="32" t="n">
        <v>0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0" t="n">
        <v>44586.582743056</v>
      </c>
      <c r="B298" s="16" t="s">
        <v>39</v>
      </c>
      <c r="C298" s="16" t="s">
        <v>224</v>
      </c>
      <c r="D298" s="16" t="s">
        <v>158</v>
      </c>
      <c r="E298" s="16" t="s">
        <v>17</v>
      </c>
      <c r="F298" s="16" t="s">
        <v>19</v>
      </c>
      <c r="G298" s="7" t="n">
        <v>1000</v>
      </c>
      <c r="H298" s="6" t="n">
        <v>0.562</v>
      </c>
      <c r="I298" s="6" t="n">
        <v>-562</v>
      </c>
      <c r="J298" s="6" t="n">
        <v>0</v>
      </c>
      <c r="K298" s="6" t="n">
        <v>-0.33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9" t="n">
        <v>44586.586921296</v>
      </c>
      <c r="B299" s="30" t="s">
        <v>39</v>
      </c>
      <c r="C299" s="30" t="s">
        <v>224</v>
      </c>
      <c r="D299" s="30" t="s">
        <v>160</v>
      </c>
      <c r="E299" s="30" t="s">
        <v>17</v>
      </c>
      <c r="F299" s="30" t="s">
        <v>19</v>
      </c>
      <c r="G299" s="31" t="n">
        <v>-1000</v>
      </c>
      <c r="H299" s="32" t="n">
        <v>0.562</v>
      </c>
      <c r="I299" s="32" t="n">
        <v>562</v>
      </c>
      <c r="J299" s="32" t="n">
        <v>0</v>
      </c>
      <c r="K299" s="32" t="n">
        <v>-0.33</v>
      </c>
      <c r="L299" s="32" t="n">
        <v>0</v>
      </c>
      <c r="M299" s="32"/>
      <c r="N299" s="6" t="s">
        <f>=I299+J299+K299+L299</f>
      </c>
      <c r="O299" s="30"/>
    </row>
    <row collapsed="false" customFormat="false" customHeight="false" hidden="false" ht="12.1" outlineLevel="0" r="300">
      <c r="A300" s="20" t="n">
        <v>44586.587303241</v>
      </c>
      <c r="B300" s="16" t="s">
        <v>39</v>
      </c>
      <c r="C300" s="16" t="s">
        <v>224</v>
      </c>
      <c r="D300" s="16" t="s">
        <v>158</v>
      </c>
      <c r="E300" s="16" t="s">
        <v>17</v>
      </c>
      <c r="F300" s="16" t="s">
        <v>19</v>
      </c>
      <c r="G300" s="7" t="n">
        <v>1000</v>
      </c>
      <c r="H300" s="6" t="n">
        <v>0.563</v>
      </c>
      <c r="I300" s="6" t="n">
        <v>-563</v>
      </c>
      <c r="J300" s="6" t="n">
        <v>0</v>
      </c>
      <c r="K300" s="6" t="n">
        <v>-0.33</v>
      </c>
      <c r="L300" s="6" t="n">
        <v>0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44586.587303241</v>
      </c>
      <c r="B301" s="16" t="s">
        <v>39</v>
      </c>
      <c r="C301" s="16" t="s">
        <v>224</v>
      </c>
      <c r="D301" s="16" t="s">
        <v>158</v>
      </c>
      <c r="E301" s="16" t="s">
        <v>17</v>
      </c>
      <c r="F301" s="16" t="s">
        <v>19</v>
      </c>
      <c r="G301" s="7" t="n">
        <v>1000</v>
      </c>
      <c r="H301" s="6" t="n">
        <v>0.563</v>
      </c>
      <c r="I301" s="6" t="n">
        <v>-563</v>
      </c>
      <c r="J301" s="6" t="n">
        <v>0</v>
      </c>
      <c r="K301" s="6" t="n">
        <v>-0.33</v>
      </c>
      <c r="L301" s="6" t="n">
        <v>0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9" t="n">
        <v>44586.59037037</v>
      </c>
      <c r="B302" s="30" t="s">
        <v>39</v>
      </c>
      <c r="C302" s="30" t="s">
        <v>224</v>
      </c>
      <c r="D302" s="30" t="s">
        <v>160</v>
      </c>
      <c r="E302" s="30" t="s">
        <v>17</v>
      </c>
      <c r="F302" s="30" t="s">
        <v>19</v>
      </c>
      <c r="G302" s="31" t="n">
        <v>-1000</v>
      </c>
      <c r="H302" s="32" t="n">
        <v>0.5631</v>
      </c>
      <c r="I302" s="32" t="n">
        <v>563.1</v>
      </c>
      <c r="J302" s="32" t="n">
        <v>0</v>
      </c>
      <c r="K302" s="32" t="n">
        <v>-0.33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44586.591342593</v>
      </c>
      <c r="B303" s="16" t="s">
        <v>39</v>
      </c>
      <c r="C303" s="16" t="s">
        <v>224</v>
      </c>
      <c r="D303" s="16" t="s">
        <v>158</v>
      </c>
      <c r="E303" s="16" t="s">
        <v>17</v>
      </c>
      <c r="F303" s="16" t="s">
        <v>19</v>
      </c>
      <c r="G303" s="7" t="n">
        <v>4000</v>
      </c>
      <c r="H303" s="6" t="n">
        <v>0.5636</v>
      </c>
      <c r="I303" s="6" t="n">
        <v>-2254.4</v>
      </c>
      <c r="J303" s="6" t="n">
        <v>0</v>
      </c>
      <c r="K303" s="6" t="n">
        <v>-1.36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9" t="n">
        <v>44586.592430556</v>
      </c>
      <c r="B304" s="30" t="s">
        <v>39</v>
      </c>
      <c r="C304" s="30" t="s">
        <v>224</v>
      </c>
      <c r="D304" s="30" t="s">
        <v>160</v>
      </c>
      <c r="E304" s="30" t="s">
        <v>17</v>
      </c>
      <c r="F304" s="30" t="s">
        <v>19</v>
      </c>
      <c r="G304" s="31" t="n">
        <v>-4000</v>
      </c>
      <c r="H304" s="32" t="n">
        <v>0.5645</v>
      </c>
      <c r="I304" s="32" t="n">
        <v>2258</v>
      </c>
      <c r="J304" s="32" t="n">
        <v>0</v>
      </c>
      <c r="K304" s="32" t="n">
        <v>-1.36</v>
      </c>
      <c r="L304" s="32" t="n">
        <v>0</v>
      </c>
      <c r="M304" s="32"/>
      <c r="N304" s="6" t="s">
        <f>=I304+J304+K304+L304</f>
      </c>
      <c r="O304" s="30"/>
    </row>
    <row collapsed="false" customFormat="false" customHeight="false" hidden="false" ht="12.1" outlineLevel="0" r="305">
      <c r="A305" s="20" t="n">
        <v>44586.595405093</v>
      </c>
      <c r="B305" s="16" t="s">
        <v>39</v>
      </c>
      <c r="C305" s="16" t="s">
        <v>224</v>
      </c>
      <c r="D305" s="16" t="s">
        <v>158</v>
      </c>
      <c r="E305" s="16" t="s">
        <v>17</v>
      </c>
      <c r="F305" s="16" t="s">
        <v>19</v>
      </c>
      <c r="G305" s="7" t="n">
        <v>4000</v>
      </c>
      <c r="H305" s="6" t="n">
        <v>0.565</v>
      </c>
      <c r="I305" s="6" t="n">
        <v>-2260</v>
      </c>
      <c r="J305" s="6" t="n">
        <v>0</v>
      </c>
      <c r="K305" s="6" t="n">
        <v>-1.36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44586.597152778</v>
      </c>
      <c r="B306" s="16" t="s">
        <v>39</v>
      </c>
      <c r="C306" s="16" t="s">
        <v>224</v>
      </c>
      <c r="D306" s="16" t="s">
        <v>158</v>
      </c>
      <c r="E306" s="16" t="s">
        <v>17</v>
      </c>
      <c r="F306" s="16" t="s">
        <v>19</v>
      </c>
      <c r="G306" s="7" t="n">
        <v>1000</v>
      </c>
      <c r="H306" s="6" t="n">
        <v>0.565</v>
      </c>
      <c r="I306" s="6" t="n">
        <v>-565</v>
      </c>
      <c r="J306" s="6" t="n">
        <v>0</v>
      </c>
      <c r="K306" s="6" t="n">
        <v>-0.33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9" t="n">
        <v>44586.597905093</v>
      </c>
      <c r="B307" s="30" t="s">
        <v>39</v>
      </c>
      <c r="C307" s="30" t="s">
        <v>224</v>
      </c>
      <c r="D307" s="30" t="s">
        <v>160</v>
      </c>
      <c r="E307" s="30" t="s">
        <v>17</v>
      </c>
      <c r="F307" s="30" t="s">
        <v>19</v>
      </c>
      <c r="G307" s="31" t="n">
        <v>-4000</v>
      </c>
      <c r="H307" s="32" t="n">
        <v>0.5651</v>
      </c>
      <c r="I307" s="32" t="n">
        <v>2260.4</v>
      </c>
      <c r="J307" s="32" t="n">
        <v>0</v>
      </c>
      <c r="K307" s="32" t="n">
        <v>-1.36</v>
      </c>
      <c r="L307" s="32" t="n">
        <v>0</v>
      </c>
      <c r="M307" s="32"/>
      <c r="N307" s="6" t="s">
        <f>=I307+J307+K307+L307</f>
      </c>
      <c r="O307" s="30"/>
    </row>
    <row collapsed="false" customFormat="false" customHeight="false" hidden="false" ht="12.1" outlineLevel="0" r="308">
      <c r="A308" s="29" t="n">
        <v>44586.598888889</v>
      </c>
      <c r="B308" s="30" t="s">
        <v>39</v>
      </c>
      <c r="C308" s="30" t="s">
        <v>224</v>
      </c>
      <c r="D308" s="30" t="s">
        <v>160</v>
      </c>
      <c r="E308" s="30" t="s">
        <v>17</v>
      </c>
      <c r="F308" s="30" t="s">
        <v>19</v>
      </c>
      <c r="G308" s="31" t="n">
        <v>-1000</v>
      </c>
      <c r="H308" s="32" t="n">
        <v>0.5652</v>
      </c>
      <c r="I308" s="32" t="n">
        <v>565.2</v>
      </c>
      <c r="J308" s="32" t="n">
        <v>0</v>
      </c>
      <c r="K308" s="32" t="n">
        <v>-0.33</v>
      </c>
      <c r="L308" s="32" t="n">
        <v>0</v>
      </c>
      <c r="M308" s="32"/>
      <c r="N308" s="6" t="s">
        <f>=I308+J308+K308+L308</f>
      </c>
      <c r="O308" s="30"/>
    </row>
    <row collapsed="false" customFormat="false" customHeight="false" hidden="false" ht="12.1" outlineLevel="0" r="309">
      <c r="A309" s="20" t="n">
        <v>44586.6021875</v>
      </c>
      <c r="B309" s="16" t="s">
        <v>39</v>
      </c>
      <c r="C309" s="16" t="s">
        <v>224</v>
      </c>
      <c r="D309" s="16" t="s">
        <v>158</v>
      </c>
      <c r="E309" s="16" t="s">
        <v>17</v>
      </c>
      <c r="F309" s="16" t="s">
        <v>19</v>
      </c>
      <c r="G309" s="7" t="n">
        <v>3000</v>
      </c>
      <c r="H309" s="6" t="n">
        <v>0.565</v>
      </c>
      <c r="I309" s="6" t="n">
        <v>-1695</v>
      </c>
      <c r="J309" s="6" t="n">
        <v>0</v>
      </c>
      <c r="K309" s="6" t="n">
        <v>-1.02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9" t="n">
        <v>44586.602951389</v>
      </c>
      <c r="B310" s="30" t="s">
        <v>39</v>
      </c>
      <c r="C310" s="30" t="s">
        <v>224</v>
      </c>
      <c r="D310" s="30" t="s">
        <v>160</v>
      </c>
      <c r="E310" s="30" t="s">
        <v>17</v>
      </c>
      <c r="F310" s="30" t="s">
        <v>19</v>
      </c>
      <c r="G310" s="31" t="n">
        <v>-3000</v>
      </c>
      <c r="H310" s="32" t="n">
        <v>0.5654</v>
      </c>
      <c r="I310" s="32" t="n">
        <v>1696.2</v>
      </c>
      <c r="J310" s="32" t="n">
        <v>0</v>
      </c>
      <c r="K310" s="32" t="n">
        <v>-1.02</v>
      </c>
      <c r="L310" s="32" t="n">
        <v>0</v>
      </c>
      <c r="M310" s="32"/>
      <c r="N310" s="6" t="s">
        <f>=I310+J310+K310+L310</f>
      </c>
      <c r="O310" s="30"/>
    </row>
    <row collapsed="false" customFormat="false" customHeight="false" hidden="false" ht="12.1" outlineLevel="0" r="311">
      <c r="A311" s="20" t="n">
        <v>44586.603506944</v>
      </c>
      <c r="B311" s="16" t="s">
        <v>30</v>
      </c>
      <c r="C311" s="16" t="s">
        <v>233</v>
      </c>
      <c r="D311" s="16" t="s">
        <v>158</v>
      </c>
      <c r="E311" s="16" t="s">
        <v>17</v>
      </c>
      <c r="F311" s="16" t="s">
        <v>19</v>
      </c>
      <c r="G311" s="7" t="n">
        <v>2</v>
      </c>
      <c r="H311" s="6" t="n">
        <v>684</v>
      </c>
      <c r="I311" s="6" t="n">
        <v>-1368</v>
      </c>
      <c r="J311" s="6" t="n">
        <v>0</v>
      </c>
      <c r="K311" s="6" t="n">
        <v>-0.82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44586.604050926</v>
      </c>
      <c r="B312" s="16" t="s">
        <v>33</v>
      </c>
      <c r="C312" s="16" t="s">
        <v>232</v>
      </c>
      <c r="D312" s="16" t="s">
        <v>158</v>
      </c>
      <c r="E312" s="16" t="s">
        <v>17</v>
      </c>
      <c r="F312" s="16" t="s">
        <v>19</v>
      </c>
      <c r="G312" s="7" t="n">
        <v>2</v>
      </c>
      <c r="H312" s="6" t="n">
        <v>700</v>
      </c>
      <c r="I312" s="6" t="n">
        <v>-1400</v>
      </c>
      <c r="J312" s="6" t="n">
        <v>0</v>
      </c>
      <c r="K312" s="6" t="n">
        <v>-0.84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0" t="n">
        <v>44586.612361111</v>
      </c>
      <c r="B313" s="16" t="s">
        <v>39</v>
      </c>
      <c r="C313" s="16" t="s">
        <v>224</v>
      </c>
      <c r="D313" s="16" t="s">
        <v>158</v>
      </c>
      <c r="E313" s="16" t="s">
        <v>17</v>
      </c>
      <c r="F313" s="16" t="s">
        <v>19</v>
      </c>
      <c r="G313" s="7" t="n">
        <v>4000</v>
      </c>
      <c r="H313" s="6" t="n">
        <v>0.565</v>
      </c>
      <c r="I313" s="6" t="n">
        <v>-2260</v>
      </c>
      <c r="J313" s="6" t="n">
        <v>0</v>
      </c>
      <c r="K313" s="6" t="n">
        <v>-1.36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9" t="n">
        <v>44586.613518519</v>
      </c>
      <c r="B314" s="30" t="s">
        <v>39</v>
      </c>
      <c r="C314" s="30" t="s">
        <v>224</v>
      </c>
      <c r="D314" s="30" t="s">
        <v>160</v>
      </c>
      <c r="E314" s="30" t="s">
        <v>17</v>
      </c>
      <c r="F314" s="30" t="s">
        <v>19</v>
      </c>
      <c r="G314" s="31" t="n">
        <v>-1000</v>
      </c>
      <c r="H314" s="32" t="n">
        <v>0.5648</v>
      </c>
      <c r="I314" s="32" t="n">
        <v>564.8</v>
      </c>
      <c r="J314" s="32" t="n">
        <v>0</v>
      </c>
      <c r="K314" s="32" t="n">
        <v>-0.33</v>
      </c>
      <c r="L314" s="32" t="n">
        <v>0</v>
      </c>
      <c r="M314" s="32"/>
      <c r="N314" s="6" t="s">
        <f>=I314+J314+K314+L314</f>
      </c>
      <c r="O314" s="30"/>
    </row>
    <row collapsed="false" customFormat="false" customHeight="false" hidden="false" ht="12.1" outlineLevel="0" r="315">
      <c r="A315" s="29" t="n">
        <v>44586.613518519</v>
      </c>
      <c r="B315" s="30" t="s">
        <v>39</v>
      </c>
      <c r="C315" s="30" t="s">
        <v>224</v>
      </c>
      <c r="D315" s="30" t="s">
        <v>160</v>
      </c>
      <c r="E315" s="30" t="s">
        <v>17</v>
      </c>
      <c r="F315" s="30" t="s">
        <v>19</v>
      </c>
      <c r="G315" s="31" t="n">
        <v>-1000</v>
      </c>
      <c r="H315" s="32" t="n">
        <v>0.5648</v>
      </c>
      <c r="I315" s="32" t="n">
        <v>564.8</v>
      </c>
      <c r="J315" s="32" t="n">
        <v>0</v>
      </c>
      <c r="K315" s="32" t="n">
        <v>-0.33</v>
      </c>
      <c r="L315" s="32" t="n">
        <v>0</v>
      </c>
      <c r="M315" s="32"/>
      <c r="N315" s="6" t="s">
        <f>=I315+J315+K315+L315</f>
      </c>
      <c r="O315" s="30"/>
    </row>
    <row collapsed="false" customFormat="false" customHeight="false" hidden="false" ht="12.1" outlineLevel="0" r="316">
      <c r="A316" s="29" t="n">
        <v>44586.613518519</v>
      </c>
      <c r="B316" s="30" t="s">
        <v>39</v>
      </c>
      <c r="C316" s="30" t="s">
        <v>224</v>
      </c>
      <c r="D316" s="30" t="s">
        <v>160</v>
      </c>
      <c r="E316" s="30" t="s">
        <v>17</v>
      </c>
      <c r="F316" s="30" t="s">
        <v>19</v>
      </c>
      <c r="G316" s="31" t="n">
        <v>-1000</v>
      </c>
      <c r="H316" s="32" t="n">
        <v>0.5648</v>
      </c>
      <c r="I316" s="32" t="n">
        <v>564.8</v>
      </c>
      <c r="J316" s="32" t="n">
        <v>0</v>
      </c>
      <c r="K316" s="32" t="n">
        <v>-0.33</v>
      </c>
      <c r="L316" s="32" t="n">
        <v>0</v>
      </c>
      <c r="M316" s="32"/>
      <c r="N316" s="6" t="s">
        <f>=I316+J316+K316+L316</f>
      </c>
      <c r="O316" s="30"/>
    </row>
    <row collapsed="false" customFormat="false" customHeight="false" hidden="false" ht="12.1" outlineLevel="0" r="317">
      <c r="A317" s="29" t="n">
        <v>44586.613518519</v>
      </c>
      <c r="B317" s="30" t="s">
        <v>39</v>
      </c>
      <c r="C317" s="30" t="s">
        <v>224</v>
      </c>
      <c r="D317" s="30" t="s">
        <v>160</v>
      </c>
      <c r="E317" s="30" t="s">
        <v>17</v>
      </c>
      <c r="F317" s="30" t="s">
        <v>19</v>
      </c>
      <c r="G317" s="31" t="n">
        <v>-1000</v>
      </c>
      <c r="H317" s="32" t="n">
        <v>0.5648</v>
      </c>
      <c r="I317" s="32" t="n">
        <v>564.8</v>
      </c>
      <c r="J317" s="32" t="n">
        <v>0</v>
      </c>
      <c r="K317" s="32" t="n">
        <v>-0.33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0" t="n">
        <v>44586.659699074</v>
      </c>
      <c r="B318" s="16" t="s">
        <v>24</v>
      </c>
      <c r="C318" s="16" t="s">
        <v>225</v>
      </c>
      <c r="D318" s="16" t="s">
        <v>158</v>
      </c>
      <c r="E318" s="16" t="s">
        <v>17</v>
      </c>
      <c r="F318" s="16" t="s">
        <v>19</v>
      </c>
      <c r="G318" s="7" t="n">
        <v>20</v>
      </c>
      <c r="H318" s="6" t="n">
        <v>273.1</v>
      </c>
      <c r="I318" s="6" t="n">
        <v>-5462</v>
      </c>
      <c r="J318" s="6" t="n">
        <v>0</v>
      </c>
      <c r="K318" s="6" t="n">
        <v>-3.27</v>
      </c>
      <c r="L318" s="6" t="n">
        <v>0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9" t="n">
        <v>44586.660868056</v>
      </c>
      <c r="B319" s="30" t="s">
        <v>24</v>
      </c>
      <c r="C319" s="30" t="s">
        <v>225</v>
      </c>
      <c r="D319" s="30" t="s">
        <v>160</v>
      </c>
      <c r="E319" s="30" t="s">
        <v>17</v>
      </c>
      <c r="F319" s="30" t="s">
        <v>19</v>
      </c>
      <c r="G319" s="31" t="n">
        <v>-20</v>
      </c>
      <c r="H319" s="32" t="n">
        <v>273.25</v>
      </c>
      <c r="I319" s="32" t="n">
        <v>5465</v>
      </c>
      <c r="J319" s="32" t="n">
        <v>0</v>
      </c>
      <c r="K319" s="32" t="n">
        <v>-3.27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0" t="n">
        <v>44586.663055556</v>
      </c>
      <c r="B320" s="16" t="s">
        <v>24</v>
      </c>
      <c r="C320" s="16" t="s">
        <v>225</v>
      </c>
      <c r="D320" s="16" t="s">
        <v>158</v>
      </c>
      <c r="E320" s="16" t="s">
        <v>17</v>
      </c>
      <c r="F320" s="16" t="s">
        <v>19</v>
      </c>
      <c r="G320" s="7" t="n">
        <v>20</v>
      </c>
      <c r="H320" s="6" t="n">
        <v>273.65</v>
      </c>
      <c r="I320" s="6" t="n">
        <v>-5473</v>
      </c>
      <c r="J320" s="6" t="n">
        <v>0</v>
      </c>
      <c r="K320" s="6" t="n">
        <v>-3.28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9" t="n">
        <v>44586.665810185</v>
      </c>
      <c r="B321" s="30" t="s">
        <v>24</v>
      </c>
      <c r="C321" s="30" t="s">
        <v>225</v>
      </c>
      <c r="D321" s="30" t="s">
        <v>160</v>
      </c>
      <c r="E321" s="30" t="s">
        <v>17</v>
      </c>
      <c r="F321" s="30" t="s">
        <v>19</v>
      </c>
      <c r="G321" s="31" t="n">
        <v>-20</v>
      </c>
      <c r="H321" s="32" t="n">
        <v>273.7</v>
      </c>
      <c r="I321" s="32" t="n">
        <v>5474</v>
      </c>
      <c r="J321" s="32" t="n">
        <v>0</v>
      </c>
      <c r="K321" s="32" t="n">
        <v>-3.28</v>
      </c>
      <c r="L321" s="32" t="n">
        <v>0</v>
      </c>
      <c r="M321" s="32"/>
      <c r="N321" s="6" t="s">
        <f>=I321+J321+K321+L321</f>
      </c>
      <c r="O321" s="30"/>
    </row>
    <row collapsed="false" customFormat="false" customHeight="false" hidden="false" ht="12.1" outlineLevel="0" r="322">
      <c r="A322" s="20" t="n">
        <v>44586.672025463</v>
      </c>
      <c r="B322" s="16" t="s">
        <v>21</v>
      </c>
      <c r="C322" s="16" t="s">
        <v>201</v>
      </c>
      <c r="D322" s="16" t="s">
        <v>158</v>
      </c>
      <c r="E322" s="16" t="s">
        <v>17</v>
      </c>
      <c r="F322" s="16" t="s">
        <v>19</v>
      </c>
      <c r="G322" s="7" t="n">
        <v>20</v>
      </c>
      <c r="H322" s="6" t="n">
        <v>140.12</v>
      </c>
      <c r="I322" s="6" t="n">
        <v>-2802.4</v>
      </c>
      <c r="J322" s="6" t="n">
        <v>0</v>
      </c>
      <c r="K322" s="6" t="n">
        <v>-1.68</v>
      </c>
      <c r="L322" s="6" t="n">
        <v>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0" t="n">
        <v>44586.673310185</v>
      </c>
      <c r="B323" s="16" t="s">
        <v>21</v>
      </c>
      <c r="C323" s="16" t="s">
        <v>201</v>
      </c>
      <c r="D323" s="16" t="s">
        <v>158</v>
      </c>
      <c r="E323" s="16" t="s">
        <v>17</v>
      </c>
      <c r="F323" s="16" t="s">
        <v>19</v>
      </c>
      <c r="G323" s="7" t="n">
        <v>20</v>
      </c>
      <c r="H323" s="6" t="n">
        <v>139.84</v>
      </c>
      <c r="I323" s="6" t="n">
        <v>-2796.8</v>
      </c>
      <c r="J323" s="6" t="n">
        <v>0</v>
      </c>
      <c r="K323" s="6" t="n">
        <v>-1.68</v>
      </c>
      <c r="L323" s="6" t="n">
        <v>0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9" t="n">
        <v>44586.67375</v>
      </c>
      <c r="B324" s="30" t="s">
        <v>21</v>
      </c>
      <c r="C324" s="30" t="s">
        <v>201</v>
      </c>
      <c r="D324" s="30" t="s">
        <v>160</v>
      </c>
      <c r="E324" s="30" t="s">
        <v>17</v>
      </c>
      <c r="F324" s="30" t="s">
        <v>19</v>
      </c>
      <c r="G324" s="31" t="n">
        <v>-20</v>
      </c>
      <c r="H324" s="32" t="n">
        <v>139.98</v>
      </c>
      <c r="I324" s="32" t="n">
        <v>2799.6</v>
      </c>
      <c r="J324" s="32" t="n">
        <v>0</v>
      </c>
      <c r="K324" s="32" t="n">
        <v>-1.68</v>
      </c>
      <c r="L324" s="32" t="n">
        <v>0</v>
      </c>
      <c r="M324" s="32"/>
      <c r="N324" s="6" t="s">
        <f>=I324+J324+K324+L324</f>
      </c>
      <c r="O324" s="30"/>
    </row>
    <row collapsed="false" customFormat="false" customHeight="false" hidden="false" ht="12.1" outlineLevel="0" r="325">
      <c r="A325" s="29" t="n">
        <v>44586.674513889</v>
      </c>
      <c r="B325" s="30" t="s">
        <v>21</v>
      </c>
      <c r="C325" s="30" t="s">
        <v>201</v>
      </c>
      <c r="D325" s="30" t="s">
        <v>160</v>
      </c>
      <c r="E325" s="30" t="s">
        <v>17</v>
      </c>
      <c r="F325" s="30" t="s">
        <v>19</v>
      </c>
      <c r="G325" s="31" t="n">
        <v>-20</v>
      </c>
      <c r="H325" s="32" t="n">
        <v>140.01</v>
      </c>
      <c r="I325" s="32" t="n">
        <v>2800.2</v>
      </c>
      <c r="J325" s="32" t="n">
        <v>0</v>
      </c>
      <c r="K325" s="32" t="n">
        <v>-1.68</v>
      </c>
      <c r="L325" s="32" t="n">
        <v>0</v>
      </c>
      <c r="M325" s="32"/>
      <c r="N325" s="6" t="s">
        <f>=I325+J325+K325+L325</f>
      </c>
      <c r="O325" s="30"/>
    </row>
    <row collapsed="false" customFormat="false" customHeight="false" hidden="false" ht="12.1" outlineLevel="0" r="326">
      <c r="A326" s="20" t="n">
        <v>44586.677476852</v>
      </c>
      <c r="B326" s="16" t="s">
        <v>24</v>
      </c>
      <c r="C326" s="16" t="s">
        <v>225</v>
      </c>
      <c r="D326" s="16" t="s">
        <v>158</v>
      </c>
      <c r="E326" s="16" t="s">
        <v>17</v>
      </c>
      <c r="F326" s="16" t="s">
        <v>19</v>
      </c>
      <c r="G326" s="7" t="n">
        <v>20</v>
      </c>
      <c r="H326" s="6" t="n">
        <v>273.6</v>
      </c>
      <c r="I326" s="6" t="n">
        <v>-5472</v>
      </c>
      <c r="J326" s="6" t="n">
        <v>0</v>
      </c>
      <c r="K326" s="6" t="n">
        <v>-3.28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0" t="n">
        <v>44586.678923611</v>
      </c>
      <c r="B327" s="16" t="s">
        <v>21</v>
      </c>
      <c r="C327" s="16" t="s">
        <v>201</v>
      </c>
      <c r="D327" s="16" t="s">
        <v>158</v>
      </c>
      <c r="E327" s="16" t="s">
        <v>17</v>
      </c>
      <c r="F327" s="16" t="s">
        <v>19</v>
      </c>
      <c r="G327" s="7" t="n">
        <v>40</v>
      </c>
      <c r="H327" s="6" t="n">
        <v>139.97</v>
      </c>
      <c r="I327" s="6" t="n">
        <v>-5598.8</v>
      </c>
      <c r="J327" s="6" t="n">
        <v>0</v>
      </c>
      <c r="K327" s="6" t="n">
        <v>-3.36</v>
      </c>
      <c r="L327" s="6" t="n">
        <v>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0" t="n">
        <v>44586.679965278</v>
      </c>
      <c r="B328" s="16" t="s">
        <v>21</v>
      </c>
      <c r="C328" s="16" t="s">
        <v>201</v>
      </c>
      <c r="D328" s="16" t="s">
        <v>158</v>
      </c>
      <c r="E328" s="16" t="s">
        <v>17</v>
      </c>
      <c r="F328" s="16" t="s">
        <v>19</v>
      </c>
      <c r="G328" s="7" t="n">
        <v>20</v>
      </c>
      <c r="H328" s="6" t="n">
        <v>139.66</v>
      </c>
      <c r="I328" s="6" t="n">
        <v>-2793.2</v>
      </c>
      <c r="J328" s="6" t="n">
        <v>0</v>
      </c>
      <c r="K328" s="6" t="n">
        <v>-1.68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9" t="n">
        <v>44586.681180556</v>
      </c>
      <c r="B329" s="30" t="s">
        <v>21</v>
      </c>
      <c r="C329" s="30" t="s">
        <v>201</v>
      </c>
      <c r="D329" s="30" t="s">
        <v>160</v>
      </c>
      <c r="E329" s="30" t="s">
        <v>17</v>
      </c>
      <c r="F329" s="30" t="s">
        <v>19</v>
      </c>
      <c r="G329" s="31" t="n">
        <v>-20</v>
      </c>
      <c r="H329" s="32" t="n">
        <v>139.84</v>
      </c>
      <c r="I329" s="32" t="n">
        <v>2796.8</v>
      </c>
      <c r="J329" s="32" t="n">
        <v>0</v>
      </c>
      <c r="K329" s="32" t="n">
        <v>-1.68</v>
      </c>
      <c r="L329" s="32" t="n">
        <v>0</v>
      </c>
      <c r="M329" s="32"/>
      <c r="N329" s="6" t="s">
        <f>=I329+J329+K329+L329</f>
      </c>
      <c r="O329" s="30"/>
    </row>
    <row collapsed="false" customFormat="false" customHeight="false" hidden="false" ht="12.1" outlineLevel="0" r="330">
      <c r="A330" s="29" t="n">
        <v>44586.686944444</v>
      </c>
      <c r="B330" s="30" t="s">
        <v>24</v>
      </c>
      <c r="C330" s="30" t="s">
        <v>225</v>
      </c>
      <c r="D330" s="30" t="s">
        <v>160</v>
      </c>
      <c r="E330" s="30" t="s">
        <v>17</v>
      </c>
      <c r="F330" s="30" t="s">
        <v>19</v>
      </c>
      <c r="G330" s="31" t="n">
        <v>-20</v>
      </c>
      <c r="H330" s="32" t="n">
        <v>273.7</v>
      </c>
      <c r="I330" s="32" t="n">
        <v>5474</v>
      </c>
      <c r="J330" s="32" t="n">
        <v>0</v>
      </c>
      <c r="K330" s="32" t="n">
        <v>-3.28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9" t="n">
        <v>44586.696273148</v>
      </c>
      <c r="B331" s="30" t="s">
        <v>21</v>
      </c>
      <c r="C331" s="30" t="s">
        <v>201</v>
      </c>
      <c r="D331" s="30" t="s">
        <v>160</v>
      </c>
      <c r="E331" s="30" t="s">
        <v>17</v>
      </c>
      <c r="F331" s="30" t="s">
        <v>19</v>
      </c>
      <c r="G331" s="31" t="n">
        <v>-40</v>
      </c>
      <c r="H331" s="32" t="n">
        <v>140</v>
      </c>
      <c r="I331" s="32" t="n">
        <v>5600</v>
      </c>
      <c r="J331" s="32" t="n">
        <v>0</v>
      </c>
      <c r="K331" s="32" t="n">
        <v>-3.36</v>
      </c>
      <c r="L331" s="32" t="n">
        <v>0</v>
      </c>
      <c r="M331" s="32"/>
      <c r="N331" s="6" t="s">
        <f>=I331+J331+K331+L331</f>
      </c>
      <c r="O331" s="30"/>
    </row>
    <row collapsed="false" customFormat="false" customHeight="false" hidden="false" ht="12.1" outlineLevel="0" r="332">
      <c r="A332" s="29" t="n">
        <v>44586.795416667</v>
      </c>
      <c r="B332" s="30" t="s">
        <v>168</v>
      </c>
      <c r="C332" s="30" t="s">
        <v>208</v>
      </c>
      <c r="D332" s="30" t="s">
        <v>160</v>
      </c>
      <c r="E332" s="30" t="s">
        <v>48</v>
      </c>
      <c r="F332" s="30" t="s">
        <v>19</v>
      </c>
      <c r="G332" s="31" t="n">
        <v>-193</v>
      </c>
      <c r="H332" s="32" t="n">
        <v>1.1037</v>
      </c>
      <c r="I332" s="32" t="n">
        <v>213.01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9" t="n">
        <v>44586.820509259</v>
      </c>
      <c r="B333" s="30" t="s">
        <v>33</v>
      </c>
      <c r="C333" s="30" t="s">
        <v>232</v>
      </c>
      <c r="D333" s="30" t="s">
        <v>160</v>
      </c>
      <c r="E333" s="30" t="s">
        <v>17</v>
      </c>
      <c r="F333" s="30" t="s">
        <v>19</v>
      </c>
      <c r="G333" s="31" t="n">
        <v>-2</v>
      </c>
      <c r="H333" s="32" t="n">
        <v>705</v>
      </c>
      <c r="I333" s="32" t="n">
        <v>1410</v>
      </c>
      <c r="J333" s="32" t="n">
        <v>0</v>
      </c>
      <c r="K333" s="32" t="n">
        <v>-0.85</v>
      </c>
      <c r="L333" s="32" t="n">
        <v>0</v>
      </c>
      <c r="M333" s="32"/>
      <c r="N333" s="6" t="s">
        <f>=I333+J333+K333+L333</f>
      </c>
      <c r="O333" s="30"/>
    </row>
    <row collapsed="false" customFormat="false" customHeight="false" hidden="false" ht="12.1" outlineLevel="0" r="334">
      <c r="A334" s="29" t="n">
        <v>44586.823703704</v>
      </c>
      <c r="B334" s="30" t="s">
        <v>30</v>
      </c>
      <c r="C334" s="30" t="s">
        <v>233</v>
      </c>
      <c r="D334" s="30" t="s">
        <v>160</v>
      </c>
      <c r="E334" s="30" t="s">
        <v>17</v>
      </c>
      <c r="F334" s="30" t="s">
        <v>19</v>
      </c>
      <c r="G334" s="31" t="n">
        <v>-2</v>
      </c>
      <c r="H334" s="32" t="n">
        <v>685</v>
      </c>
      <c r="I334" s="32" t="n">
        <v>1370</v>
      </c>
      <c r="J334" s="32" t="n">
        <v>0</v>
      </c>
      <c r="K334" s="32" t="n">
        <v>-0.83</v>
      </c>
      <c r="L334" s="32" t="n">
        <v>0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1" t="n">
        <v>44587</v>
      </c>
      <c r="B335" s="22" t="s">
        <v>238</v>
      </c>
      <c r="C335" s="22" t="s">
        <v>239</v>
      </c>
      <c r="D335" s="22" t="s">
        <v>211</v>
      </c>
      <c r="E335" s="22" t="s">
        <v>211</v>
      </c>
      <c r="F335" s="22" t="s">
        <v>19</v>
      </c>
      <c r="G335" s="23" t="n">
        <v>1</v>
      </c>
      <c r="H335" s="24" t="n">
        <v>-1.19</v>
      </c>
      <c r="I335" s="24" t="n">
        <v>-1.19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44587.427048611</v>
      </c>
      <c r="B336" s="16" t="s">
        <v>27</v>
      </c>
      <c r="C336" s="16" t="s">
        <v>209</v>
      </c>
      <c r="D336" s="16" t="s">
        <v>158</v>
      </c>
      <c r="E336" s="16" t="s">
        <v>17</v>
      </c>
      <c r="F336" s="16" t="s">
        <v>19</v>
      </c>
      <c r="G336" s="7" t="n">
        <v>10</v>
      </c>
      <c r="H336" s="6" t="n">
        <v>1251.5</v>
      </c>
      <c r="I336" s="6" t="n">
        <v>-12515</v>
      </c>
      <c r="J336" s="6" t="n">
        <v>0</v>
      </c>
      <c r="K336" s="6" t="n">
        <v>-7.51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9" t="n">
        <v>44587.459236111</v>
      </c>
      <c r="B337" s="30" t="s">
        <v>27</v>
      </c>
      <c r="C337" s="30" t="s">
        <v>209</v>
      </c>
      <c r="D337" s="30" t="s">
        <v>160</v>
      </c>
      <c r="E337" s="30" t="s">
        <v>17</v>
      </c>
      <c r="F337" s="30" t="s">
        <v>19</v>
      </c>
      <c r="G337" s="31" t="n">
        <v>-10</v>
      </c>
      <c r="H337" s="32" t="n">
        <v>1255</v>
      </c>
      <c r="I337" s="32" t="n">
        <v>12550</v>
      </c>
      <c r="J337" s="32" t="n">
        <v>0</v>
      </c>
      <c r="K337" s="32" t="n">
        <v>-7.53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0" t="n">
        <v>44587.467708333</v>
      </c>
      <c r="B338" s="16" t="s">
        <v>27</v>
      </c>
      <c r="C338" s="16" t="s">
        <v>209</v>
      </c>
      <c r="D338" s="16" t="s">
        <v>158</v>
      </c>
      <c r="E338" s="16" t="s">
        <v>17</v>
      </c>
      <c r="F338" s="16" t="s">
        <v>19</v>
      </c>
      <c r="G338" s="7" t="n">
        <v>10</v>
      </c>
      <c r="H338" s="6" t="n">
        <v>1245.7</v>
      </c>
      <c r="I338" s="6" t="n">
        <v>-12457</v>
      </c>
      <c r="J338" s="6" t="n">
        <v>0</v>
      </c>
      <c r="K338" s="6" t="n">
        <v>-7.48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0" t="n">
        <v>44587.468217593</v>
      </c>
      <c r="B339" s="16" t="s">
        <v>27</v>
      </c>
      <c r="C339" s="16" t="s">
        <v>209</v>
      </c>
      <c r="D339" s="16" t="s">
        <v>158</v>
      </c>
      <c r="E339" s="16" t="s">
        <v>17</v>
      </c>
      <c r="F339" s="16" t="s">
        <v>19</v>
      </c>
      <c r="G339" s="7" t="n">
        <v>10</v>
      </c>
      <c r="H339" s="6" t="n">
        <v>1245.5</v>
      </c>
      <c r="I339" s="6" t="n">
        <v>-12455</v>
      </c>
      <c r="J339" s="6" t="n">
        <v>0</v>
      </c>
      <c r="K339" s="6" t="n">
        <v>-7.48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9" t="n">
        <v>44587.478576389</v>
      </c>
      <c r="B340" s="30" t="s">
        <v>27</v>
      </c>
      <c r="C340" s="30" t="s">
        <v>209</v>
      </c>
      <c r="D340" s="30" t="s">
        <v>160</v>
      </c>
      <c r="E340" s="30" t="s">
        <v>17</v>
      </c>
      <c r="F340" s="30" t="s">
        <v>19</v>
      </c>
      <c r="G340" s="31" t="n">
        <v>-20</v>
      </c>
      <c r="H340" s="32" t="n">
        <v>1258</v>
      </c>
      <c r="I340" s="32" t="n">
        <v>25160</v>
      </c>
      <c r="J340" s="32" t="n">
        <v>0</v>
      </c>
      <c r="K340" s="32" t="n">
        <v>-15.1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0" t="n">
        <v>44587.485983796</v>
      </c>
      <c r="B341" s="16" t="s">
        <v>27</v>
      </c>
      <c r="C341" s="16" t="s">
        <v>209</v>
      </c>
      <c r="D341" s="16" t="s">
        <v>158</v>
      </c>
      <c r="E341" s="16" t="s">
        <v>17</v>
      </c>
      <c r="F341" s="16" t="s">
        <v>19</v>
      </c>
      <c r="G341" s="7" t="n">
        <v>20</v>
      </c>
      <c r="H341" s="6" t="n">
        <v>1254.9</v>
      </c>
      <c r="I341" s="6" t="n">
        <v>-25098</v>
      </c>
      <c r="J341" s="6" t="n">
        <v>0</v>
      </c>
      <c r="K341" s="6" t="n">
        <v>-15.06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9" t="n">
        <v>44587.493634259</v>
      </c>
      <c r="B342" s="30" t="s">
        <v>27</v>
      </c>
      <c r="C342" s="30" t="s">
        <v>209</v>
      </c>
      <c r="D342" s="30" t="s">
        <v>160</v>
      </c>
      <c r="E342" s="30" t="s">
        <v>17</v>
      </c>
      <c r="F342" s="30" t="s">
        <v>19</v>
      </c>
      <c r="G342" s="31" t="n">
        <v>-20</v>
      </c>
      <c r="H342" s="32" t="n">
        <v>1255.5</v>
      </c>
      <c r="I342" s="32" t="n">
        <v>25110</v>
      </c>
      <c r="J342" s="32" t="n">
        <v>0</v>
      </c>
      <c r="K342" s="32" t="n">
        <v>-15.07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44587.500833333</v>
      </c>
      <c r="B343" s="30" t="s">
        <v>27</v>
      </c>
      <c r="C343" s="30" t="s">
        <v>209</v>
      </c>
      <c r="D343" s="30" t="s">
        <v>160</v>
      </c>
      <c r="E343" s="30" t="s">
        <v>17</v>
      </c>
      <c r="F343" s="30" t="s">
        <v>19</v>
      </c>
      <c r="G343" s="31" t="n">
        <v>-20</v>
      </c>
      <c r="H343" s="32" t="n">
        <v>1264</v>
      </c>
      <c r="I343" s="32" t="n">
        <v>25280</v>
      </c>
      <c r="J343" s="32" t="n">
        <v>0</v>
      </c>
      <c r="K343" s="32" t="n">
        <v>-15.16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0" t="n">
        <v>44587.508912037</v>
      </c>
      <c r="B344" s="16" t="s">
        <v>27</v>
      </c>
      <c r="C344" s="16" t="s">
        <v>209</v>
      </c>
      <c r="D344" s="16" t="s">
        <v>158</v>
      </c>
      <c r="E344" s="16" t="s">
        <v>17</v>
      </c>
      <c r="F344" s="16" t="s">
        <v>19</v>
      </c>
      <c r="G344" s="7" t="n">
        <v>20</v>
      </c>
      <c r="H344" s="6" t="n">
        <v>1262</v>
      </c>
      <c r="I344" s="6" t="n">
        <v>-25240</v>
      </c>
      <c r="J344" s="6" t="n">
        <v>0</v>
      </c>
      <c r="K344" s="6" t="n">
        <v>-15.14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9" t="n">
        <v>44587.586840278</v>
      </c>
      <c r="B345" s="30" t="s">
        <v>21</v>
      </c>
      <c r="C345" s="30" t="s">
        <v>201</v>
      </c>
      <c r="D345" s="30" t="s">
        <v>160</v>
      </c>
      <c r="E345" s="30" t="s">
        <v>17</v>
      </c>
      <c r="F345" s="30" t="s">
        <v>19</v>
      </c>
      <c r="G345" s="31" t="n">
        <v>-20</v>
      </c>
      <c r="H345" s="32" t="n">
        <v>144.36</v>
      </c>
      <c r="I345" s="32" t="n">
        <v>2887.2</v>
      </c>
      <c r="J345" s="32" t="n">
        <v>0</v>
      </c>
      <c r="K345" s="32" t="n">
        <v>-1.73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1" t="n">
        <v>44588</v>
      </c>
      <c r="B346" s="22" t="s">
        <v>238</v>
      </c>
      <c r="C346" s="22" t="s">
        <v>240</v>
      </c>
      <c r="D346" s="22" t="s">
        <v>211</v>
      </c>
      <c r="E346" s="22" t="s">
        <v>211</v>
      </c>
      <c r="F346" s="22" t="s">
        <v>19</v>
      </c>
      <c r="G346" s="23" t="n">
        <v>1</v>
      </c>
      <c r="H346" s="24" t="n">
        <v>-0.95</v>
      </c>
      <c r="I346" s="24" t="n">
        <v>-0.95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44588</v>
      </c>
      <c r="B347" s="22" t="s">
        <v>238</v>
      </c>
      <c r="C347" s="22" t="s">
        <v>239</v>
      </c>
      <c r="D347" s="22" t="s">
        <v>211</v>
      </c>
      <c r="E347" s="22" t="s">
        <v>211</v>
      </c>
      <c r="F347" s="22" t="s">
        <v>19</v>
      </c>
      <c r="G347" s="23" t="n">
        <v>1</v>
      </c>
      <c r="H347" s="24" t="n">
        <v>-2.02</v>
      </c>
      <c r="I347" s="24" t="n">
        <v>-2.02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9" t="n">
        <v>44588.675520833</v>
      </c>
      <c r="B348" s="30" t="s">
        <v>42</v>
      </c>
      <c r="C348" s="30" t="s">
        <v>213</v>
      </c>
      <c r="D348" s="30" t="s">
        <v>160</v>
      </c>
      <c r="E348" s="30" t="s">
        <v>17</v>
      </c>
      <c r="F348" s="30" t="s">
        <v>19</v>
      </c>
      <c r="G348" s="31" t="n">
        <v>-110000</v>
      </c>
      <c r="H348" s="32" t="n">
        <v>0.0438</v>
      </c>
      <c r="I348" s="32" t="n">
        <v>4818</v>
      </c>
      <c r="J348" s="32" t="n">
        <v>0</v>
      </c>
      <c r="K348" s="32" t="n">
        <v>-2.89</v>
      </c>
      <c r="L348" s="32" t="n">
        <v>0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1" t="n">
        <v>44589</v>
      </c>
      <c r="B349" s="22" t="s">
        <v>238</v>
      </c>
      <c r="C349" s="22" t="s">
        <v>239</v>
      </c>
      <c r="D349" s="22" t="s">
        <v>211</v>
      </c>
      <c r="E349" s="22" t="s">
        <v>211</v>
      </c>
      <c r="F349" s="22" t="s">
        <v>19</v>
      </c>
      <c r="G349" s="23" t="n">
        <v>1</v>
      </c>
      <c r="H349" s="24" t="n">
        <v>-3.67</v>
      </c>
      <c r="I349" s="24" t="n">
        <v>-3.67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44589</v>
      </c>
      <c r="B350" s="22" t="s">
        <v>238</v>
      </c>
      <c r="C350" s="22" t="s">
        <v>240</v>
      </c>
      <c r="D350" s="22" t="s">
        <v>211</v>
      </c>
      <c r="E350" s="22" t="s">
        <v>211</v>
      </c>
      <c r="F350" s="22" t="s">
        <v>19</v>
      </c>
      <c r="G350" s="23" t="n">
        <v>1</v>
      </c>
      <c r="H350" s="24" t="n">
        <v>-1.61</v>
      </c>
      <c r="I350" s="24" t="n">
        <v>-1.61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0" t="n">
        <v>44589.361921296</v>
      </c>
      <c r="B351" s="16" t="s">
        <v>42</v>
      </c>
      <c r="C351" s="16" t="s">
        <v>213</v>
      </c>
      <c r="D351" s="16" t="s">
        <v>158</v>
      </c>
      <c r="E351" s="16" t="s">
        <v>17</v>
      </c>
      <c r="F351" s="16" t="s">
        <v>19</v>
      </c>
      <c r="G351" s="7" t="n">
        <v>440000</v>
      </c>
      <c r="H351" s="6" t="n">
        <v>0.043985</v>
      </c>
      <c r="I351" s="6" t="n">
        <v>-19353.4</v>
      </c>
      <c r="J351" s="6" t="n">
        <v>0</v>
      </c>
      <c r="K351" s="6" t="n">
        <v>-11.61</v>
      </c>
      <c r="L351" s="6" t="n">
        <v>0</v>
      </c>
      <c r="M351" s="6"/>
      <c r="N351" s="6" t="s">
        <f>=I351+J351+K351+L351</f>
      </c>
      <c r="O351" s="16"/>
    </row>
    <row collapsed="false" customFormat="false" customHeight="false" hidden="false" ht="12.1" outlineLevel="0" r="352">
      <c r="A352" s="20" t="n">
        <v>44589.361921296</v>
      </c>
      <c r="B352" s="16" t="s">
        <v>42</v>
      </c>
      <c r="C352" s="16" t="s">
        <v>213</v>
      </c>
      <c r="D352" s="16" t="s">
        <v>158</v>
      </c>
      <c r="E352" s="16" t="s">
        <v>17</v>
      </c>
      <c r="F352" s="16" t="s">
        <v>19</v>
      </c>
      <c r="G352" s="7" t="n">
        <v>60000</v>
      </c>
      <c r="H352" s="6" t="n">
        <v>0.04398</v>
      </c>
      <c r="I352" s="6" t="n">
        <v>-2638.8</v>
      </c>
      <c r="J352" s="6" t="n">
        <v>0</v>
      </c>
      <c r="K352" s="6" t="n">
        <v>-1.58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44592</v>
      </c>
      <c r="B353" s="22" t="s">
        <v>238</v>
      </c>
      <c r="C353" s="22" t="s">
        <v>240</v>
      </c>
      <c r="D353" s="22" t="s">
        <v>211</v>
      </c>
      <c r="E353" s="22" t="s">
        <v>211</v>
      </c>
      <c r="F353" s="22" t="s">
        <v>19</v>
      </c>
      <c r="G353" s="23" t="n">
        <v>1</v>
      </c>
      <c r="H353" s="24" t="n">
        <v>-2.92</v>
      </c>
      <c r="I353" s="24" t="n">
        <v>-2.92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44592</v>
      </c>
      <c r="B354" s="22" t="s">
        <v>211</v>
      </c>
      <c r="C354" s="22" t="s">
        <v>231</v>
      </c>
      <c r="D354" s="22" t="s">
        <v>211</v>
      </c>
      <c r="E354" s="22" t="s">
        <v>211</v>
      </c>
      <c r="F354" s="22" t="s">
        <v>19</v>
      </c>
      <c r="G354" s="23" t="n">
        <v>1</v>
      </c>
      <c r="H354" s="24" t="n">
        <v>21.36</v>
      </c>
      <c r="I354" s="24" t="n">
        <v>21.36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21" t="n">
        <v>44593</v>
      </c>
      <c r="B355" s="22" t="s">
        <v>238</v>
      </c>
      <c r="C355" s="22" t="s">
        <v>239</v>
      </c>
      <c r="D355" s="22" t="s">
        <v>211</v>
      </c>
      <c r="E355" s="22" t="s">
        <v>211</v>
      </c>
      <c r="F355" s="22" t="s">
        <v>19</v>
      </c>
      <c r="G355" s="23" t="n">
        <v>1</v>
      </c>
      <c r="H355" s="24" t="n">
        <v>-5.63</v>
      </c>
      <c r="I355" s="24" t="n">
        <v>-5.63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44594</v>
      </c>
      <c r="B356" s="22" t="s">
        <v>238</v>
      </c>
      <c r="C356" s="22" t="s">
        <v>240</v>
      </c>
      <c r="D356" s="22" t="s">
        <v>211</v>
      </c>
      <c r="E356" s="22" t="s">
        <v>211</v>
      </c>
      <c r="F356" s="22" t="s">
        <v>19</v>
      </c>
      <c r="G356" s="23" t="n">
        <v>1</v>
      </c>
      <c r="H356" s="24" t="n">
        <v>-4.49</v>
      </c>
      <c r="I356" s="24" t="n">
        <v>-4.49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44594</v>
      </c>
      <c r="B357" s="22" t="s">
        <v>238</v>
      </c>
      <c r="C357" s="22" t="s">
        <v>239</v>
      </c>
      <c r="D357" s="22" t="s">
        <v>211</v>
      </c>
      <c r="E357" s="22" t="s">
        <v>211</v>
      </c>
      <c r="F357" s="22" t="s">
        <v>19</v>
      </c>
      <c r="G357" s="23" t="n">
        <v>1</v>
      </c>
      <c r="H357" s="24" t="n">
        <v>-5.63</v>
      </c>
      <c r="I357" s="24" t="n">
        <v>-5.63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1" t="n">
        <v>44595</v>
      </c>
      <c r="B358" s="22" t="s">
        <v>238</v>
      </c>
      <c r="C358" s="22" t="s">
        <v>239</v>
      </c>
      <c r="D358" s="22" t="s">
        <v>211</v>
      </c>
      <c r="E358" s="22" t="s">
        <v>211</v>
      </c>
      <c r="F358" s="22" t="s">
        <v>19</v>
      </c>
      <c r="G358" s="23" t="n">
        <v>1</v>
      </c>
      <c r="H358" s="24" t="n">
        <v>-5.63</v>
      </c>
      <c r="I358" s="24" t="n">
        <v>-5.63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44595</v>
      </c>
      <c r="B359" s="22" t="s">
        <v>238</v>
      </c>
      <c r="C359" s="22" t="s">
        <v>240</v>
      </c>
      <c r="D359" s="22" t="s">
        <v>211</v>
      </c>
      <c r="E359" s="22" t="s">
        <v>211</v>
      </c>
      <c r="F359" s="22" t="s">
        <v>19</v>
      </c>
      <c r="G359" s="23" t="n">
        <v>1</v>
      </c>
      <c r="H359" s="24" t="n">
        <v>-4.48</v>
      </c>
      <c r="I359" s="24" t="n">
        <v>-4.48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44596</v>
      </c>
      <c r="B360" s="22" t="s">
        <v>238</v>
      </c>
      <c r="C360" s="22" t="s">
        <v>240</v>
      </c>
      <c r="D360" s="22" t="s">
        <v>211</v>
      </c>
      <c r="E360" s="22" t="s">
        <v>211</v>
      </c>
      <c r="F360" s="22" t="s">
        <v>19</v>
      </c>
      <c r="G360" s="23" t="n">
        <v>1</v>
      </c>
      <c r="H360" s="24" t="n">
        <v>-4.49</v>
      </c>
      <c r="I360" s="24" t="n">
        <v>-4.49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1" t="n">
        <v>44596</v>
      </c>
      <c r="B361" s="22" t="s">
        <v>238</v>
      </c>
      <c r="C361" s="22" t="s">
        <v>239</v>
      </c>
      <c r="D361" s="22" t="s">
        <v>211</v>
      </c>
      <c r="E361" s="22" t="s">
        <v>211</v>
      </c>
      <c r="F361" s="22" t="s">
        <v>19</v>
      </c>
      <c r="G361" s="23" t="n">
        <v>1</v>
      </c>
      <c r="H361" s="24" t="n">
        <v>-16.9</v>
      </c>
      <c r="I361" s="24" t="n">
        <v>-16.9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/>
    </row>
    <row collapsed="false" customFormat="false" customHeight="false" hidden="false" ht="12.1" outlineLevel="0" r="362">
      <c r="A362" s="21" t="n">
        <v>44599</v>
      </c>
      <c r="B362" s="22" t="s">
        <v>238</v>
      </c>
      <c r="C362" s="22" t="s">
        <v>239</v>
      </c>
      <c r="D362" s="22" t="s">
        <v>211</v>
      </c>
      <c r="E362" s="22" t="s">
        <v>211</v>
      </c>
      <c r="F362" s="22" t="s">
        <v>19</v>
      </c>
      <c r="G362" s="23" t="n">
        <v>1</v>
      </c>
      <c r="H362" s="24" t="n">
        <v>-5.63</v>
      </c>
      <c r="I362" s="24" t="n">
        <v>-5.63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44599</v>
      </c>
      <c r="B363" s="22" t="s">
        <v>238</v>
      </c>
      <c r="C363" s="22" t="s">
        <v>240</v>
      </c>
      <c r="D363" s="22" t="s">
        <v>211</v>
      </c>
      <c r="E363" s="22" t="s">
        <v>211</v>
      </c>
      <c r="F363" s="22" t="s">
        <v>19</v>
      </c>
      <c r="G363" s="23" t="n">
        <v>1</v>
      </c>
      <c r="H363" s="24" t="n">
        <v>-13.46</v>
      </c>
      <c r="I363" s="24" t="n">
        <v>-13.46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1" t="n">
        <v>44599</v>
      </c>
      <c r="B364" s="22" t="s">
        <v>211</v>
      </c>
      <c r="C364" s="22" t="s">
        <v>212</v>
      </c>
      <c r="D364" s="22" t="s">
        <v>211</v>
      </c>
      <c r="E364" s="22" t="s">
        <v>211</v>
      </c>
      <c r="F364" s="22" t="s">
        <v>19</v>
      </c>
      <c r="G364" s="23" t="n">
        <v>1</v>
      </c>
      <c r="H364" s="24" t="n">
        <v>33.3</v>
      </c>
      <c r="I364" s="24" t="n">
        <v>33.3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2"/>
    </row>
    <row collapsed="false" customFormat="false" customHeight="false" hidden="false" ht="12.1" outlineLevel="0" r="365">
      <c r="A365" s="21" t="n">
        <v>44600</v>
      </c>
      <c r="B365" s="22" t="s">
        <v>238</v>
      </c>
      <c r="C365" s="22" t="s">
        <v>240</v>
      </c>
      <c r="D365" s="22" t="s">
        <v>211</v>
      </c>
      <c r="E365" s="22" t="s">
        <v>211</v>
      </c>
      <c r="F365" s="22" t="s">
        <v>19</v>
      </c>
      <c r="G365" s="23" t="n">
        <v>1</v>
      </c>
      <c r="H365" s="24" t="n">
        <v>-4.48</v>
      </c>
      <c r="I365" s="24" t="n">
        <v>-4.48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44600</v>
      </c>
      <c r="B366" s="22" t="s">
        <v>238</v>
      </c>
      <c r="C366" s="22" t="s">
        <v>239</v>
      </c>
      <c r="D366" s="22" t="s">
        <v>211</v>
      </c>
      <c r="E366" s="22" t="s">
        <v>211</v>
      </c>
      <c r="F366" s="22" t="s">
        <v>19</v>
      </c>
      <c r="G366" s="23" t="n">
        <v>1</v>
      </c>
      <c r="H366" s="24" t="n">
        <v>-5.64</v>
      </c>
      <c r="I366" s="24" t="n">
        <v>-5.64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44600.489247685</v>
      </c>
      <c r="B367" s="16" t="s">
        <v>27</v>
      </c>
      <c r="C367" s="16" t="s">
        <v>209</v>
      </c>
      <c r="D367" s="16" t="s">
        <v>158</v>
      </c>
      <c r="E367" s="16" t="s">
        <v>17</v>
      </c>
      <c r="F367" s="16" t="s">
        <v>19</v>
      </c>
      <c r="G367" s="7" t="n">
        <v>8</v>
      </c>
      <c r="H367" s="6" t="n">
        <v>1091</v>
      </c>
      <c r="I367" s="6" t="n">
        <v>-8728</v>
      </c>
      <c r="J367" s="6" t="n">
        <v>0</v>
      </c>
      <c r="K367" s="6" t="n">
        <v>-5.23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9" t="n">
        <v>44600.490497685</v>
      </c>
      <c r="B368" s="30" t="s">
        <v>27</v>
      </c>
      <c r="C368" s="30" t="s">
        <v>209</v>
      </c>
      <c r="D368" s="30" t="s">
        <v>160</v>
      </c>
      <c r="E368" s="30" t="s">
        <v>17</v>
      </c>
      <c r="F368" s="30" t="s">
        <v>19</v>
      </c>
      <c r="G368" s="31" t="n">
        <v>-4</v>
      </c>
      <c r="H368" s="32" t="n">
        <v>1094</v>
      </c>
      <c r="I368" s="32" t="n">
        <v>4376</v>
      </c>
      <c r="J368" s="32" t="n">
        <v>0</v>
      </c>
      <c r="K368" s="32" t="n">
        <v>-2.63</v>
      </c>
      <c r="L368" s="32" t="n">
        <v>0</v>
      </c>
      <c r="M368" s="32"/>
      <c r="N368" s="6" t="s">
        <f>=I368+J368+K368+L368</f>
      </c>
      <c r="O368" s="30"/>
    </row>
    <row collapsed="false" customFormat="false" customHeight="false" hidden="false" ht="12.1" outlineLevel="0" r="369">
      <c r="A369" s="29" t="n">
        <v>44600.490497685</v>
      </c>
      <c r="B369" s="30" t="s">
        <v>27</v>
      </c>
      <c r="C369" s="30" t="s">
        <v>209</v>
      </c>
      <c r="D369" s="30" t="s">
        <v>160</v>
      </c>
      <c r="E369" s="30" t="s">
        <v>17</v>
      </c>
      <c r="F369" s="30" t="s">
        <v>19</v>
      </c>
      <c r="G369" s="31" t="n">
        <v>-4</v>
      </c>
      <c r="H369" s="32" t="n">
        <v>1094</v>
      </c>
      <c r="I369" s="32" t="n">
        <v>4376</v>
      </c>
      <c r="J369" s="32" t="n">
        <v>0</v>
      </c>
      <c r="K369" s="32" t="n">
        <v>-2.63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44600.52712963</v>
      </c>
      <c r="B370" s="16" t="s">
        <v>27</v>
      </c>
      <c r="C370" s="16" t="s">
        <v>209</v>
      </c>
      <c r="D370" s="16" t="s">
        <v>158</v>
      </c>
      <c r="E370" s="16" t="s">
        <v>17</v>
      </c>
      <c r="F370" s="16" t="s">
        <v>19</v>
      </c>
      <c r="G370" s="7" t="n">
        <v>10</v>
      </c>
      <c r="H370" s="6" t="n">
        <v>1093.9</v>
      </c>
      <c r="I370" s="6" t="n">
        <v>-10939</v>
      </c>
      <c r="J370" s="6" t="n">
        <v>0</v>
      </c>
      <c r="K370" s="6" t="n">
        <v>-6.56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9" t="n">
        <v>44600.53087963</v>
      </c>
      <c r="B371" s="30" t="s">
        <v>27</v>
      </c>
      <c r="C371" s="30" t="s">
        <v>209</v>
      </c>
      <c r="D371" s="30" t="s">
        <v>160</v>
      </c>
      <c r="E371" s="30" t="s">
        <v>17</v>
      </c>
      <c r="F371" s="30" t="s">
        <v>19</v>
      </c>
      <c r="G371" s="31" t="n">
        <v>-10</v>
      </c>
      <c r="H371" s="32" t="n">
        <v>1096.1</v>
      </c>
      <c r="I371" s="32" t="n">
        <v>10961</v>
      </c>
      <c r="J371" s="32" t="n">
        <v>0</v>
      </c>
      <c r="K371" s="32" t="n">
        <v>-6.58</v>
      </c>
      <c r="L371" s="32" t="n">
        <v>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44600.641574074</v>
      </c>
      <c r="B372" s="16" t="s">
        <v>27</v>
      </c>
      <c r="C372" s="16" t="s">
        <v>209</v>
      </c>
      <c r="D372" s="16" t="s">
        <v>158</v>
      </c>
      <c r="E372" s="16" t="s">
        <v>17</v>
      </c>
      <c r="F372" s="16" t="s">
        <v>19</v>
      </c>
      <c r="G372" s="7" t="n">
        <v>10</v>
      </c>
      <c r="H372" s="6" t="n">
        <v>1084</v>
      </c>
      <c r="I372" s="6" t="n">
        <v>-10840</v>
      </c>
      <c r="J372" s="6" t="n">
        <v>0</v>
      </c>
      <c r="K372" s="6" t="n">
        <v>-6.5</v>
      </c>
      <c r="L372" s="6" t="n">
        <v>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44601</v>
      </c>
      <c r="B373" s="22" t="s">
        <v>238</v>
      </c>
      <c r="C373" s="22" t="s">
        <v>239</v>
      </c>
      <c r="D373" s="22" t="s">
        <v>211</v>
      </c>
      <c r="E373" s="22" t="s">
        <v>211</v>
      </c>
      <c r="F373" s="22" t="s">
        <v>19</v>
      </c>
      <c r="G373" s="23" t="n">
        <v>1</v>
      </c>
      <c r="H373" s="24" t="n">
        <v>-5.64</v>
      </c>
      <c r="I373" s="24" t="n">
        <v>-5.64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1" t="n">
        <v>44601</v>
      </c>
      <c r="B374" s="22" t="s">
        <v>238</v>
      </c>
      <c r="C374" s="22" t="s">
        <v>240</v>
      </c>
      <c r="D374" s="22" t="s">
        <v>211</v>
      </c>
      <c r="E374" s="22" t="s">
        <v>211</v>
      </c>
      <c r="F374" s="22" t="s">
        <v>19</v>
      </c>
      <c r="G374" s="23" t="n">
        <v>1</v>
      </c>
      <c r="H374" s="24" t="n">
        <v>-4.49</v>
      </c>
      <c r="I374" s="24" t="n">
        <v>-4.49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44602</v>
      </c>
      <c r="B375" s="22" t="s">
        <v>238</v>
      </c>
      <c r="C375" s="22" t="s">
        <v>240</v>
      </c>
      <c r="D375" s="22" t="s">
        <v>211</v>
      </c>
      <c r="E375" s="22" t="s">
        <v>211</v>
      </c>
      <c r="F375" s="22" t="s">
        <v>19</v>
      </c>
      <c r="G375" s="23" t="n">
        <v>1</v>
      </c>
      <c r="H375" s="24" t="n">
        <v>-4.5</v>
      </c>
      <c r="I375" s="24" t="n">
        <v>-4.5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1" t="n">
        <v>44602</v>
      </c>
      <c r="B376" s="22" t="s">
        <v>238</v>
      </c>
      <c r="C376" s="22" t="s">
        <v>239</v>
      </c>
      <c r="D376" s="22" t="s">
        <v>211</v>
      </c>
      <c r="E376" s="22" t="s">
        <v>211</v>
      </c>
      <c r="F376" s="22" t="s">
        <v>19</v>
      </c>
      <c r="G376" s="23" t="n">
        <v>1</v>
      </c>
      <c r="H376" s="24" t="n">
        <v>-8.41</v>
      </c>
      <c r="I376" s="24" t="n">
        <v>-8.41</v>
      </c>
      <c r="J376" s="24" t="n">
        <v>0</v>
      </c>
      <c r="K376" s="24" t="n">
        <v>0</v>
      </c>
      <c r="L376" s="24" t="n">
        <v>0</v>
      </c>
      <c r="M376" s="24"/>
      <c r="N376" s="6" t="s">
        <f>=I376+J376+K376+L376</f>
      </c>
      <c r="O376" s="22"/>
    </row>
    <row collapsed="false" customFormat="false" customHeight="false" hidden="false" ht="12.1" outlineLevel="0" r="377">
      <c r="A377" s="29" t="n">
        <v>44602.460474537</v>
      </c>
      <c r="B377" s="30" t="s">
        <v>42</v>
      </c>
      <c r="C377" s="30" t="s">
        <v>213</v>
      </c>
      <c r="D377" s="30" t="s">
        <v>160</v>
      </c>
      <c r="E377" s="30" t="s">
        <v>17</v>
      </c>
      <c r="F377" s="30" t="s">
        <v>19</v>
      </c>
      <c r="G377" s="31" t="n">
        <v>-570000</v>
      </c>
      <c r="H377" s="32" t="n">
        <v>0.04254</v>
      </c>
      <c r="I377" s="32" t="n">
        <v>24247.8</v>
      </c>
      <c r="J377" s="32" t="n">
        <v>0</v>
      </c>
      <c r="K377" s="32" t="n">
        <v>-14.54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44602.598078704</v>
      </c>
      <c r="B378" s="30" t="s">
        <v>27</v>
      </c>
      <c r="C378" s="30" t="s">
        <v>209</v>
      </c>
      <c r="D378" s="30" t="s">
        <v>160</v>
      </c>
      <c r="E378" s="30" t="s">
        <v>17</v>
      </c>
      <c r="F378" s="30" t="s">
        <v>19</v>
      </c>
      <c r="G378" s="31" t="n">
        <v>-10</v>
      </c>
      <c r="H378" s="32" t="n">
        <v>1117</v>
      </c>
      <c r="I378" s="32" t="n">
        <v>11170</v>
      </c>
      <c r="J378" s="32" t="n">
        <v>0</v>
      </c>
      <c r="K378" s="32" t="n">
        <v>-6.7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44602.672696759</v>
      </c>
      <c r="B379" s="16" t="s">
        <v>171</v>
      </c>
      <c r="C379" s="16" t="s">
        <v>219</v>
      </c>
      <c r="D379" s="16" t="s">
        <v>158</v>
      </c>
      <c r="E379" s="16" t="s">
        <v>48</v>
      </c>
      <c r="F379" s="16" t="s">
        <v>19</v>
      </c>
      <c r="G379" s="7" t="n">
        <v>25</v>
      </c>
      <c r="H379" s="6" t="n">
        <v>89.9</v>
      </c>
      <c r="I379" s="6" t="n">
        <v>-2247.5</v>
      </c>
      <c r="J379" s="6" t="n">
        <v>0</v>
      </c>
      <c r="K379" s="6" t="n">
        <v>-1.35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44602.72119213</v>
      </c>
      <c r="B380" s="30" t="s">
        <v>171</v>
      </c>
      <c r="C380" s="30" t="s">
        <v>219</v>
      </c>
      <c r="D380" s="30" t="s">
        <v>160</v>
      </c>
      <c r="E380" s="30" t="s">
        <v>48</v>
      </c>
      <c r="F380" s="30" t="s">
        <v>19</v>
      </c>
      <c r="G380" s="31" t="n">
        <v>-18</v>
      </c>
      <c r="H380" s="32" t="n">
        <v>90.5</v>
      </c>
      <c r="I380" s="32" t="n">
        <v>1629</v>
      </c>
      <c r="J380" s="32" t="n">
        <v>0</v>
      </c>
      <c r="K380" s="32" t="n">
        <v>-0.97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44602.739780093</v>
      </c>
      <c r="B381" s="30" t="s">
        <v>171</v>
      </c>
      <c r="C381" s="30" t="s">
        <v>219</v>
      </c>
      <c r="D381" s="30" t="s">
        <v>160</v>
      </c>
      <c r="E381" s="30" t="s">
        <v>48</v>
      </c>
      <c r="F381" s="30" t="s">
        <v>19</v>
      </c>
      <c r="G381" s="31" t="n">
        <v>-7</v>
      </c>
      <c r="H381" s="32" t="n">
        <v>90.5</v>
      </c>
      <c r="I381" s="32" t="n">
        <v>633.5</v>
      </c>
      <c r="J381" s="32" t="n">
        <v>0</v>
      </c>
      <c r="K381" s="32" t="n">
        <v>-0.39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1" t="n">
        <v>44603</v>
      </c>
      <c r="B382" s="22" t="s">
        <v>238</v>
      </c>
      <c r="C382" s="22" t="s">
        <v>239</v>
      </c>
      <c r="D382" s="22" t="s">
        <v>211</v>
      </c>
      <c r="E382" s="22" t="s">
        <v>211</v>
      </c>
      <c r="F382" s="22" t="s">
        <v>19</v>
      </c>
      <c r="G382" s="23" t="n">
        <v>1</v>
      </c>
      <c r="H382" s="24" t="n">
        <v>-25.23</v>
      </c>
      <c r="I382" s="24" t="n">
        <v>-25.23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44603</v>
      </c>
      <c r="B383" s="22" t="s">
        <v>238</v>
      </c>
      <c r="C383" s="22" t="s">
        <v>240</v>
      </c>
      <c r="D383" s="22" t="s">
        <v>211</v>
      </c>
      <c r="E383" s="22" t="s">
        <v>211</v>
      </c>
      <c r="F383" s="22" t="s">
        <v>19</v>
      </c>
      <c r="G383" s="23" t="n">
        <v>1</v>
      </c>
      <c r="H383" s="24" t="n">
        <v>-6.7</v>
      </c>
      <c r="I383" s="24" t="n">
        <v>-6.7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1" t="n">
        <v>44603</v>
      </c>
      <c r="B384" s="22" t="s">
        <v>211</v>
      </c>
      <c r="C384" s="22" t="s">
        <v>215</v>
      </c>
      <c r="D384" s="22" t="s">
        <v>211</v>
      </c>
      <c r="E384" s="22" t="s">
        <v>211</v>
      </c>
      <c r="F384" s="22" t="s">
        <v>19</v>
      </c>
      <c r="G384" s="23" t="n">
        <v>1</v>
      </c>
      <c r="H384" s="24" t="n">
        <v>29.58</v>
      </c>
      <c r="I384" s="24" t="n">
        <v>29.58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</row>
    <row collapsed="false" customFormat="false" customHeight="false" hidden="false" ht="12.1" outlineLevel="0" r="385">
      <c r="A385" s="21" t="n">
        <v>44606</v>
      </c>
      <c r="B385" s="22" t="s">
        <v>195</v>
      </c>
      <c r="C385" s="22" t="s">
        <v>71</v>
      </c>
      <c r="D385" s="22" t="s">
        <v>195</v>
      </c>
      <c r="E385" s="22" t="s">
        <v>195</v>
      </c>
      <c r="F385" s="22" t="s">
        <v>19</v>
      </c>
      <c r="G385" s="23" t="n">
        <v>1</v>
      </c>
      <c r="H385" s="24" t="n">
        <v>500</v>
      </c>
      <c r="I385" s="24" t="n">
        <v>500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44606</v>
      </c>
      <c r="B386" s="22" t="s">
        <v>238</v>
      </c>
      <c r="C386" s="22" t="s">
        <v>240</v>
      </c>
      <c r="D386" s="22" t="s">
        <v>211</v>
      </c>
      <c r="E386" s="22" t="s">
        <v>211</v>
      </c>
      <c r="F386" s="22" t="s">
        <v>19</v>
      </c>
      <c r="G386" s="23" t="n">
        <v>1</v>
      </c>
      <c r="H386" s="24" t="n">
        <v>-20.09</v>
      </c>
      <c r="I386" s="24" t="n">
        <v>-20.09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44613.459699074</v>
      </c>
      <c r="B387" s="16" t="s">
        <v>42</v>
      </c>
      <c r="C387" s="16" t="s">
        <v>213</v>
      </c>
      <c r="D387" s="16" t="s">
        <v>158</v>
      </c>
      <c r="E387" s="16" t="s">
        <v>17</v>
      </c>
      <c r="F387" s="16" t="s">
        <v>19</v>
      </c>
      <c r="G387" s="7" t="n">
        <v>10000</v>
      </c>
      <c r="H387" s="6" t="n">
        <v>0.038725</v>
      </c>
      <c r="I387" s="6" t="n">
        <v>-387.25</v>
      </c>
      <c r="J387" s="6" t="n">
        <v>0</v>
      </c>
      <c r="K387" s="6" t="n">
        <v>-0.23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44613.559710648</v>
      </c>
      <c r="B388" s="16" t="s">
        <v>42</v>
      </c>
      <c r="C388" s="16" t="s">
        <v>213</v>
      </c>
      <c r="D388" s="16" t="s">
        <v>158</v>
      </c>
      <c r="E388" s="16" t="s">
        <v>17</v>
      </c>
      <c r="F388" s="16" t="s">
        <v>19</v>
      </c>
      <c r="G388" s="7" t="n">
        <v>10000</v>
      </c>
      <c r="H388" s="6" t="n">
        <v>0.03803</v>
      </c>
      <c r="I388" s="6" t="n">
        <v>-380.3</v>
      </c>
      <c r="J388" s="6" t="n">
        <v>0</v>
      </c>
      <c r="K388" s="6" t="n">
        <v>-0.23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44613.623553241</v>
      </c>
      <c r="B389" s="16" t="s">
        <v>42</v>
      </c>
      <c r="C389" s="16" t="s">
        <v>213</v>
      </c>
      <c r="D389" s="16" t="s">
        <v>158</v>
      </c>
      <c r="E389" s="16" t="s">
        <v>17</v>
      </c>
      <c r="F389" s="16" t="s">
        <v>19</v>
      </c>
      <c r="G389" s="7" t="n">
        <v>10000</v>
      </c>
      <c r="H389" s="6" t="n">
        <v>0.03693</v>
      </c>
      <c r="I389" s="6" t="n">
        <v>-369.3</v>
      </c>
      <c r="J389" s="6" t="n">
        <v>0</v>
      </c>
      <c r="K389" s="6" t="n">
        <v>-0.22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44614.74525463</v>
      </c>
      <c r="B390" s="16" t="s">
        <v>42</v>
      </c>
      <c r="C390" s="16" t="s">
        <v>213</v>
      </c>
      <c r="D390" s="16" t="s">
        <v>158</v>
      </c>
      <c r="E390" s="16" t="s">
        <v>17</v>
      </c>
      <c r="F390" s="16" t="s">
        <v>19</v>
      </c>
      <c r="G390" s="7" t="n">
        <v>20000</v>
      </c>
      <c r="H390" s="6" t="n">
        <v>0.03373</v>
      </c>
      <c r="I390" s="6" t="n">
        <v>-674.6</v>
      </c>
      <c r="J390" s="6" t="n">
        <v>0</v>
      </c>
      <c r="K390" s="6" t="n">
        <v>-0.41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44616.813715278</v>
      </c>
      <c r="B391" s="16" t="s">
        <v>27</v>
      </c>
      <c r="C391" s="16" t="s">
        <v>209</v>
      </c>
      <c r="D391" s="16" t="s">
        <v>158</v>
      </c>
      <c r="E391" s="16" t="s">
        <v>17</v>
      </c>
      <c r="F391" s="16" t="s">
        <v>19</v>
      </c>
      <c r="G391" s="7" t="n">
        <v>1</v>
      </c>
      <c r="H391" s="6" t="n">
        <v>800.1</v>
      </c>
      <c r="I391" s="6" t="n">
        <v>-800.1</v>
      </c>
      <c r="J391" s="6" t="n">
        <v>0</v>
      </c>
      <c r="K391" s="6" t="n">
        <v>-0.48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9" t="n">
        <v>46078.260243056</v>
      </c>
      <c r="B392" s="30" t="s">
        <v>203</v>
      </c>
      <c r="C392" s="30" t="s">
        <v>241</v>
      </c>
      <c r="D392" s="30" t="s">
        <v>189</v>
      </c>
      <c r="E392" s="30" t="s">
        <v>205</v>
      </c>
      <c r="F392" s="30" t="s">
        <v>60</v>
      </c>
      <c r="G392" s="31" t="n">
        <v>16</v>
      </c>
      <c r="H392" s="32" t="n">
        <v>1</v>
      </c>
      <c r="I392" s="2"/>
      <c r="J392" s="2"/>
      <c r="K392" s="2"/>
      <c r="L392" s="2"/>
      <c r="M392" s="6" t="n">
        <v>16</v>
      </c>
      <c r="N392" s="2"/>
      <c r="O392" s="2"/>
    </row>
    <row collapsed="false" customFormat="false" customHeight="false" hidden="false" ht="12.1" outlineLevel="0"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 t="s">
        <v>242</v>
      </c>
      <c r="M393" s="5" t="s">
        <f>=SUM(M2:M392)</f>
      </c>
      <c r="N393" s="5" t="s">
        <f>=SUM(N2:N392)</f>
      </c>
      <c r="O393" s="4"/>
    </row>
  </sheetData>
  <autoFilter ref="A1:O39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64</v>
      </c>
      <c r="B1" s="34" t="s">
        <v>243</v>
      </c>
      <c r="C1" s="34" t="s">
        <v>0</v>
      </c>
      <c r="D1" s="34" t="s">
        <v>2</v>
      </c>
      <c r="E1" s="34" t="s">
        <v>244</v>
      </c>
      <c r="F1" s="34" t="s">
        <v>3</v>
      </c>
      <c r="G1" s="34" t="s">
        <v>245</v>
      </c>
      <c r="H1" s="34" t="s">
        <v>246</v>
      </c>
      <c r="I1" s="34" t="s">
        <v>247</v>
      </c>
      <c r="J1" s="34" t="s">
        <v>248</v>
      </c>
      <c r="K1" s="34" t="s">
        <v>249</v>
      </c>
      <c r="L1" s="34" t="s">
        <v>250</v>
      </c>
      <c r="M1" s="34" t="s">
        <v>251</v>
      </c>
      <c r="N1" s="34" t="s">
        <v>252</v>
      </c>
    </row>
    <row collapsed="false" customFormat="false" customHeight="false" hidden="false" ht="12.1" outlineLevel="0" r="2">
      <c r="A2" s="33" t="n">
        <v>44302</v>
      </c>
      <c r="B2" s="16" t="s">
        <v>253</v>
      </c>
      <c r="C2" s="16" t="s">
        <v>169</v>
      </c>
      <c r="D2" s="16" t="s">
        <v>254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916.55</v>
      </c>
      <c r="J2" s="6" t="n">
        <v>10</v>
      </c>
      <c r="K2" s="6" t="n">
        <v>76.44</v>
      </c>
      <c r="L2" s="6" t="n">
        <v>66.44</v>
      </c>
      <c r="M2" s="6" t="n">
        <v>7.25</v>
      </c>
      <c r="N2" s="6" t="n">
        <v>7.37</v>
      </c>
    </row>
    <row collapsed="false" customFormat="false" customHeight="false" hidden="false" ht="12.1" outlineLevel="0" r="3">
      <c r="A3" s="33" t="n">
        <v>44323</v>
      </c>
      <c r="B3" s="16" t="s">
        <v>253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1473.58</v>
      </c>
      <c r="J3" s="6" t="n">
        <v>9</v>
      </c>
      <c r="K3" s="6" t="n">
        <v>66.3</v>
      </c>
      <c r="L3" s="6" t="n">
        <v>57.3</v>
      </c>
      <c r="M3" s="6" t="n">
        <v>3.89</v>
      </c>
      <c r="N3" s="6" t="n">
        <v>3.45</v>
      </c>
    </row>
    <row collapsed="false" customFormat="false" customHeight="false" hidden="false" ht="12.1" outlineLevel="0" r="4">
      <c r="A4" s="33" t="n">
        <v>44330</v>
      </c>
      <c r="B4" s="16" t="s">
        <v>253</v>
      </c>
      <c r="C4" s="16" t="s">
        <v>21</v>
      </c>
      <c r="D4" s="16" t="s">
        <v>22</v>
      </c>
      <c r="E4" s="7" t="n">
        <v>30</v>
      </c>
      <c r="F4" s="16" t="s">
        <v>19</v>
      </c>
      <c r="G4" s="6" t="n">
        <v>9.45</v>
      </c>
      <c r="H4" s="6" t="n">
        <v>175.35</v>
      </c>
      <c r="I4" s="6" t="n">
        <v>168.94</v>
      </c>
      <c r="J4" s="6" t="n">
        <v>37</v>
      </c>
      <c r="K4" s="6" t="n">
        <v>283.5</v>
      </c>
      <c r="L4" s="6" t="n">
        <v>246.5</v>
      </c>
      <c r="M4" s="6" t="n">
        <v>4.86</v>
      </c>
      <c r="N4" s="6" t="n">
        <v>4.69</v>
      </c>
    </row>
    <row collapsed="false" customFormat="false" customHeight="false" hidden="false" ht="12.1" outlineLevel="0" r="5">
      <c r="A5" s="33" t="n">
        <v>44391</v>
      </c>
      <c r="B5" s="16" t="s">
        <v>253</v>
      </c>
      <c r="C5" s="16" t="s">
        <v>173</v>
      </c>
      <c r="D5" s="16" t="s">
        <v>255</v>
      </c>
      <c r="E5" s="7" t="n">
        <v>2</v>
      </c>
      <c r="F5" s="16" t="s">
        <v>19</v>
      </c>
      <c r="G5" s="6" t="n">
        <v>0.1</v>
      </c>
      <c r="H5" s="6" t="n">
        <v>1064</v>
      </c>
      <c r="I5" s="6" t="n">
        <v>1124.68</v>
      </c>
      <c r="J5" s="6" t="n">
        <v>0</v>
      </c>
      <c r="K5" s="6" t="n">
        <v>0.2</v>
      </c>
      <c r="L5" s="6" t="n">
        <v>0.2</v>
      </c>
      <c r="M5" s="6" t="n">
        <v>0.01</v>
      </c>
      <c r="N5" s="6" t="n">
        <v>0.01</v>
      </c>
    </row>
    <row collapsed="false" customFormat="false" customHeight="false" hidden="false" ht="12.1" outlineLevel="0" r="6">
      <c r="A6" s="33" t="n">
        <v>44392</v>
      </c>
      <c r="B6" s="16" t="s">
        <v>253</v>
      </c>
      <c r="C6" s="16" t="s">
        <v>42</v>
      </c>
      <c r="D6" s="16" t="s">
        <v>43</v>
      </c>
      <c r="E6" s="7" t="n">
        <v>40000</v>
      </c>
      <c r="F6" s="16" t="s">
        <v>19</v>
      </c>
      <c r="G6" s="6" t="n">
        <v>0.0014</v>
      </c>
      <c r="H6" s="6" t="n">
        <v>0.04719</v>
      </c>
      <c r="I6" s="6" t="n">
        <v>0.05</v>
      </c>
      <c r="J6" s="6" t="n">
        <v>7</v>
      </c>
      <c r="K6" s="6" t="n">
        <v>56</v>
      </c>
      <c r="L6" s="6" t="n">
        <v>49</v>
      </c>
      <c r="M6" s="6" t="n">
        <v>2.64</v>
      </c>
      <c r="N6" s="6" t="n">
        <v>2.6</v>
      </c>
    </row>
    <row collapsed="false" customFormat="false" customHeight="false" hidden="false" ht="12.1" outlineLevel="0" r="7">
      <c r="A7" s="33" t="n">
        <v>44449</v>
      </c>
      <c r="B7" s="16" t="s">
        <v>253</v>
      </c>
      <c r="C7" s="16" t="s">
        <v>169</v>
      </c>
      <c r="D7" s="16" t="s">
        <v>254</v>
      </c>
      <c r="E7" s="7" t="n">
        <v>2</v>
      </c>
      <c r="F7" s="16" t="s">
        <v>19</v>
      </c>
      <c r="G7" s="6" t="n">
        <v>65.5</v>
      </c>
      <c r="H7" s="6" t="n">
        <v>1167.6</v>
      </c>
      <c r="I7" s="6" t="n">
        <v>962.68</v>
      </c>
      <c r="J7" s="6" t="n">
        <v>17</v>
      </c>
      <c r="K7" s="6" t="n">
        <v>131</v>
      </c>
      <c r="L7" s="6" t="n">
        <v>114</v>
      </c>
      <c r="M7" s="6" t="n">
        <v>5.92</v>
      </c>
      <c r="N7" s="6" t="n">
        <v>4.88</v>
      </c>
    </row>
    <row collapsed="false" customFormat="false" customHeight="false" hidden="false" ht="12.1" outlineLevel="0" r="8">
      <c r="A8" s="33" t="n">
        <v>44449</v>
      </c>
      <c r="B8" s="16" t="s">
        <v>253</v>
      </c>
      <c r="C8" s="16" t="s">
        <v>27</v>
      </c>
      <c r="D8" s="16" t="s">
        <v>28</v>
      </c>
      <c r="E8" s="7" t="n">
        <v>8</v>
      </c>
      <c r="F8" s="16" t="s">
        <v>19</v>
      </c>
      <c r="G8" s="6" t="n">
        <v>33.2</v>
      </c>
      <c r="H8" s="6" t="n">
        <v>1394</v>
      </c>
      <c r="I8" s="6" t="n">
        <v>1583.69</v>
      </c>
      <c r="J8" s="6" t="n">
        <v>35</v>
      </c>
      <c r="K8" s="6" t="n">
        <v>265.6</v>
      </c>
      <c r="L8" s="6" t="n">
        <v>230.6</v>
      </c>
      <c r="M8" s="6" t="n">
        <v>1.82</v>
      </c>
      <c r="N8" s="6" t="n">
        <v>2.07</v>
      </c>
    </row>
    <row collapsed="false" customFormat="false" customHeight="false" hidden="false" ht="12.1" outlineLevel="0" r="9">
      <c r="A9" s="33" t="n">
        <v>44481</v>
      </c>
      <c r="B9" s="16" t="s">
        <v>253</v>
      </c>
      <c r="C9" s="16" t="s">
        <v>24</v>
      </c>
      <c r="D9" s="16" t="s">
        <v>25</v>
      </c>
      <c r="E9" s="7" t="n">
        <v>20</v>
      </c>
      <c r="F9" s="16" t="s">
        <v>19</v>
      </c>
      <c r="G9" s="6" t="n">
        <v>10.55</v>
      </c>
      <c r="H9" s="6" t="n">
        <v>318.05</v>
      </c>
      <c r="I9" s="6" t="n">
        <v>316.79</v>
      </c>
      <c r="J9" s="6" t="n">
        <v>27</v>
      </c>
      <c r="K9" s="6" t="n">
        <v>211</v>
      </c>
      <c r="L9" s="6" t="n">
        <v>184</v>
      </c>
      <c r="M9" s="6" t="n">
        <v>2.9</v>
      </c>
      <c r="N9" s="6" t="n">
        <v>2.89</v>
      </c>
    </row>
    <row collapsed="false" customFormat="false" customHeight="false" hidden="false" ht="12.1" outlineLevel="0" r="10">
      <c r="A10" s="33" t="n">
        <v>44663</v>
      </c>
      <c r="B10" s="16" t="s">
        <v>253</v>
      </c>
      <c r="C10" s="16" t="s">
        <v>33</v>
      </c>
      <c r="D10" s="16" t="s">
        <v>34</v>
      </c>
      <c r="E10" s="7" t="n">
        <v>3</v>
      </c>
      <c r="F10" s="16" t="s">
        <v>60</v>
      </c>
      <c r="G10" s="6" t="n">
        <v>50.6621</v>
      </c>
      <c r="H10" s="6" t="n">
        <v>651</v>
      </c>
      <c r="I10" s="6" t="n">
        <v>698.09</v>
      </c>
      <c r="J10" s="6" t="n">
        <v>0.19</v>
      </c>
      <c r="K10" s="6" t="n">
        <v>151.9864</v>
      </c>
      <c r="L10" s="6" t="n">
        <v>136.95</v>
      </c>
      <c r="M10" s="6" t="n">
        <v>6.54</v>
      </c>
      <c r="N10" s="6" t="n">
        <v>7.01</v>
      </c>
    </row>
    <row collapsed="false" customFormat="false" customHeight="false" hidden="false" ht="12.1" outlineLevel="0" r="11">
      <c r="A11" s="33" t="n">
        <v>44753</v>
      </c>
      <c r="B11" s="16" t="s">
        <v>253</v>
      </c>
      <c r="C11" s="16" t="s">
        <v>39</v>
      </c>
      <c r="D11" s="16" t="s">
        <v>40</v>
      </c>
      <c r="E11" s="7" t="n">
        <v>4000</v>
      </c>
      <c r="F11" s="16" t="s">
        <v>19</v>
      </c>
      <c r="G11" s="6" t="n">
        <v>0.0966</v>
      </c>
      <c r="H11" s="6" t="n">
        <v>0.555</v>
      </c>
      <c r="I11" s="6" t="n">
        <v>0.57</v>
      </c>
      <c r="J11" s="6" t="n">
        <v>50</v>
      </c>
      <c r="K11" s="6" t="n">
        <v>386.2144</v>
      </c>
      <c r="L11" s="6" t="n">
        <v>336.21</v>
      </c>
      <c r="M11" s="6" t="n">
        <v>14.87</v>
      </c>
      <c r="N11" s="6" t="n">
        <v>15.14</v>
      </c>
    </row>
    <row collapsed="false" customFormat="false" customHeight="false" hidden="false" ht="12.1" outlineLevel="0" r="12">
      <c r="A12" s="33" t="n">
        <v>44754</v>
      </c>
      <c r="B12" s="16" t="s">
        <v>253</v>
      </c>
      <c r="C12" s="16" t="s">
        <v>24</v>
      </c>
      <c r="D12" s="16" t="s">
        <v>25</v>
      </c>
      <c r="E12" s="7" t="n">
        <v>20</v>
      </c>
      <c r="F12" s="16" t="s">
        <v>19</v>
      </c>
      <c r="G12" s="6" t="n">
        <v>33.85</v>
      </c>
      <c r="H12" s="6" t="n">
        <v>236.85</v>
      </c>
      <c r="I12" s="6" t="n">
        <v>273.76</v>
      </c>
      <c r="J12" s="6" t="n">
        <v>88</v>
      </c>
      <c r="K12" s="6" t="n">
        <v>677</v>
      </c>
      <c r="L12" s="6" t="n">
        <v>589</v>
      </c>
      <c r="M12" s="6" t="n">
        <v>10.76</v>
      </c>
      <c r="N12" s="6" t="n">
        <v>12.43</v>
      </c>
    </row>
    <row collapsed="false" customFormat="false" customHeight="false" hidden="false" ht="12.1" outlineLevel="0" r="13">
      <c r="A13" s="33" t="n">
        <v>44845</v>
      </c>
      <c r="B13" s="16" t="s">
        <v>253</v>
      </c>
      <c r="C13" s="16" t="s">
        <v>16</v>
      </c>
      <c r="D13" s="16" t="s">
        <v>18</v>
      </c>
      <c r="E13" s="7" t="n">
        <v>60</v>
      </c>
      <c r="F13" s="16" t="s">
        <v>19</v>
      </c>
      <c r="G13" s="6" t="n">
        <v>51.03</v>
      </c>
      <c r="H13" s="6" t="n">
        <v>162.89</v>
      </c>
      <c r="I13" s="6" t="n">
        <v>286.09</v>
      </c>
      <c r="J13" s="6" t="n">
        <v>398</v>
      </c>
      <c r="K13" s="6" t="n">
        <v>3061.8</v>
      </c>
      <c r="L13" s="6" t="n">
        <v>2663.8</v>
      </c>
      <c r="M13" s="6" t="n">
        <v>15.52</v>
      </c>
      <c r="N13" s="6" t="n">
        <v>27.26</v>
      </c>
    </row>
    <row collapsed="false" customFormat="false" customHeight="false" hidden="false" ht="12.1" outlineLevel="0" r="14">
      <c r="A14" s="33" t="n">
        <v>45043</v>
      </c>
      <c r="B14" s="16" t="s">
        <v>253</v>
      </c>
      <c r="C14" s="16" t="s">
        <v>33</v>
      </c>
      <c r="D14" s="16" t="s">
        <v>34</v>
      </c>
      <c r="E14" s="7" t="n">
        <v>3</v>
      </c>
      <c r="F14" s="16" t="s">
        <v>60</v>
      </c>
      <c r="G14" s="6" t="n">
        <v>58.7717</v>
      </c>
      <c r="H14" s="6" t="n">
        <v>651</v>
      </c>
      <c r="I14" s="6" t="n">
        <v>698.09</v>
      </c>
      <c r="J14" s="6" t="n">
        <v>0.22</v>
      </c>
      <c r="K14" s="6" t="n">
        <v>176.3152</v>
      </c>
      <c r="L14" s="6" t="n">
        <v>158.36</v>
      </c>
      <c r="M14" s="6" t="n">
        <v>7.56</v>
      </c>
      <c r="N14" s="6" t="n">
        <v>8.11</v>
      </c>
    </row>
    <row collapsed="false" customFormat="false" customHeight="false" hidden="false" ht="12.1" outlineLevel="0" r="15">
      <c r="A15" s="33" t="n">
        <v>45093</v>
      </c>
      <c r="B15" s="16" t="s">
        <v>253</v>
      </c>
      <c r="C15" s="16" t="s">
        <v>21</v>
      </c>
      <c r="D15" s="16" t="s">
        <v>22</v>
      </c>
      <c r="E15" s="7" t="n">
        <v>30</v>
      </c>
      <c r="F15" s="16" t="s">
        <v>19</v>
      </c>
      <c r="G15" s="6" t="n">
        <v>4.84</v>
      </c>
      <c r="H15" s="6" t="n">
        <v>124.06</v>
      </c>
      <c r="I15" s="6" t="n">
        <v>139.85</v>
      </c>
      <c r="J15" s="6" t="n">
        <v>19</v>
      </c>
      <c r="K15" s="6" t="n">
        <v>145.2</v>
      </c>
      <c r="L15" s="6" t="n">
        <v>126.2</v>
      </c>
      <c r="M15" s="6" t="n">
        <v>3.01</v>
      </c>
      <c r="N15" s="6" t="n">
        <v>3.39</v>
      </c>
    </row>
    <row collapsed="false" customFormat="false" customHeight="false" hidden="false" ht="12.1" outlineLevel="0" r="16">
      <c r="A16" s="33" t="n">
        <v>45106</v>
      </c>
      <c r="B16" s="16" t="s">
        <v>253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34.29</v>
      </c>
      <c r="H16" s="6" t="n">
        <v>303.5</v>
      </c>
      <c r="I16" s="6" t="n">
        <v>273.76</v>
      </c>
      <c r="J16" s="6" t="n">
        <v>89</v>
      </c>
      <c r="K16" s="6" t="n">
        <v>685.8</v>
      </c>
      <c r="L16" s="6" t="n">
        <v>596.8</v>
      </c>
      <c r="M16" s="6" t="n">
        <v>10.9</v>
      </c>
      <c r="N16" s="6" t="n">
        <v>9.83</v>
      </c>
    </row>
    <row collapsed="false" customFormat="false" customHeight="false" hidden="false" ht="12.1" outlineLevel="0" r="17">
      <c r="A17" s="33" t="n">
        <v>45117</v>
      </c>
      <c r="B17" s="16" t="s">
        <v>253</v>
      </c>
      <c r="C17" s="16" t="s">
        <v>39</v>
      </c>
      <c r="D17" s="16" t="s">
        <v>40</v>
      </c>
      <c r="E17" s="7" t="n">
        <v>4000</v>
      </c>
      <c r="F17" s="16" t="s">
        <v>19</v>
      </c>
      <c r="G17" s="6" t="n">
        <v>0.0581</v>
      </c>
      <c r="H17" s="6" t="n">
        <v>0.6688</v>
      </c>
      <c r="I17" s="6" t="n">
        <v>0.57</v>
      </c>
      <c r="J17" s="6" t="n">
        <v>30</v>
      </c>
      <c r="K17" s="6" t="n">
        <v>232.3034</v>
      </c>
      <c r="L17" s="6" t="n">
        <v>202.3</v>
      </c>
      <c r="M17" s="6" t="n">
        <v>8.95</v>
      </c>
      <c r="N17" s="6" t="n">
        <v>7.56</v>
      </c>
    </row>
    <row collapsed="false" customFormat="false" customHeight="false" hidden="false" ht="12.1" outlineLevel="0" r="18">
      <c r="A18" s="33" t="n">
        <v>45365</v>
      </c>
      <c r="B18" s="16" t="s">
        <v>253</v>
      </c>
      <c r="C18" s="16" t="s">
        <v>30</v>
      </c>
      <c r="D18" s="16" t="s">
        <v>31</v>
      </c>
      <c r="E18" s="7" t="n">
        <v>4</v>
      </c>
      <c r="F18" s="16" t="s">
        <v>60</v>
      </c>
      <c r="G18" s="6" t="n">
        <v>39.3643</v>
      </c>
      <c r="H18" s="6" t="n">
        <v>566</v>
      </c>
      <c r="I18" s="6" t="n">
        <v>681.91</v>
      </c>
      <c r="J18" s="6" t="n">
        <v>0.22</v>
      </c>
      <c r="K18" s="6" t="n">
        <v>157.4572</v>
      </c>
      <c r="L18" s="6" t="n">
        <v>137.32</v>
      </c>
      <c r="M18" s="6" t="n">
        <v>5.03</v>
      </c>
      <c r="N18" s="6" t="n">
        <v>6.07</v>
      </c>
    </row>
    <row collapsed="false" customFormat="false" customHeight="false" hidden="false" ht="12.1" outlineLevel="0" r="19">
      <c r="A19" s="33" t="n">
        <v>45393</v>
      </c>
      <c r="B19" s="16" t="s">
        <v>253</v>
      </c>
      <c r="C19" s="16" t="s">
        <v>33</v>
      </c>
      <c r="D19" s="16" t="s">
        <v>34</v>
      </c>
      <c r="E19" s="7" t="n">
        <v>3</v>
      </c>
      <c r="F19" s="16" t="s">
        <v>60</v>
      </c>
      <c r="G19" s="6" t="n">
        <v>50.3387</v>
      </c>
      <c r="H19" s="6" t="n">
        <v>651</v>
      </c>
      <c r="I19" s="6" t="n">
        <v>698.09</v>
      </c>
      <c r="J19" s="6" t="n">
        <v>0.16</v>
      </c>
      <c r="K19" s="6" t="n">
        <v>151.0161</v>
      </c>
      <c r="L19" s="6" t="n">
        <v>136.1</v>
      </c>
      <c r="M19" s="6" t="n">
        <v>6.5</v>
      </c>
      <c r="N19" s="6" t="n">
        <v>6.97</v>
      </c>
    </row>
    <row collapsed="false" customFormat="false" customHeight="false" hidden="false" ht="12.1" outlineLevel="0" r="20">
      <c r="A20" s="33" t="n">
        <v>45457</v>
      </c>
      <c r="B20" s="16" t="s">
        <v>253</v>
      </c>
      <c r="C20" s="16" t="s">
        <v>21</v>
      </c>
      <c r="D20" s="16" t="s">
        <v>22</v>
      </c>
      <c r="E20" s="7" t="n">
        <v>30</v>
      </c>
      <c r="F20" s="16" t="s">
        <v>19</v>
      </c>
      <c r="G20" s="6" t="n">
        <v>17.35</v>
      </c>
      <c r="H20" s="6" t="n">
        <v>240.1</v>
      </c>
      <c r="I20" s="6" t="n">
        <v>139.85</v>
      </c>
      <c r="J20" s="6" t="n">
        <v>68</v>
      </c>
      <c r="K20" s="6" t="n">
        <v>520.5</v>
      </c>
      <c r="L20" s="6" t="n">
        <v>452.5</v>
      </c>
      <c r="M20" s="6" t="n">
        <v>10.79</v>
      </c>
      <c r="N20" s="6" t="n">
        <v>6.28</v>
      </c>
    </row>
    <row collapsed="false" customFormat="false" customHeight="false" hidden="false" ht="12.1" outlineLevel="0" r="21">
      <c r="A21" s="33" t="n">
        <v>45489</v>
      </c>
      <c r="B21" s="16" t="s">
        <v>253</v>
      </c>
      <c r="C21" s="16" t="s">
        <v>24</v>
      </c>
      <c r="D21" s="16" t="s">
        <v>25</v>
      </c>
      <c r="E21" s="7" t="n">
        <v>20</v>
      </c>
      <c r="F21" s="16" t="s">
        <v>19</v>
      </c>
      <c r="G21" s="6" t="n">
        <v>35</v>
      </c>
      <c r="H21" s="6" t="n">
        <v>220.85</v>
      </c>
      <c r="I21" s="6" t="n">
        <v>273.76</v>
      </c>
      <c r="J21" s="6" t="n">
        <v>91</v>
      </c>
      <c r="K21" s="6" t="n">
        <v>700</v>
      </c>
      <c r="L21" s="6" t="n">
        <v>609</v>
      </c>
      <c r="M21" s="6" t="n">
        <v>11.12</v>
      </c>
      <c r="N21" s="6" t="n">
        <v>13.79</v>
      </c>
    </row>
    <row collapsed="false" customFormat="false" customHeight="false" hidden="false" ht="12.1" outlineLevel="0" r="22">
      <c r="A22" s="33" t="n">
        <v>45758</v>
      </c>
      <c r="B22" s="16" t="s">
        <v>253</v>
      </c>
      <c r="C22" s="16" t="s">
        <v>33</v>
      </c>
      <c r="D22" s="16" t="s">
        <v>34</v>
      </c>
      <c r="E22" s="7" t="n">
        <v>3</v>
      </c>
      <c r="F22" s="16" t="s">
        <v>60</v>
      </c>
      <c r="G22" s="6" t="n">
        <v>25.5048</v>
      </c>
      <c r="H22" s="6" t="n">
        <v>651</v>
      </c>
      <c r="I22" s="6" t="n">
        <v>698.09</v>
      </c>
      <c r="J22" s="6" t="n">
        <v>0.09</v>
      </c>
      <c r="K22" s="6" t="n">
        <v>76.5143</v>
      </c>
      <c r="L22" s="6" t="n">
        <v>68.86</v>
      </c>
      <c r="M22" s="6" t="n">
        <v>3.29</v>
      </c>
      <c r="N22" s="6" t="n">
        <v>3.53</v>
      </c>
    </row>
    <row collapsed="false" customFormat="false" customHeight="false" hidden="false" ht="12.1" outlineLevel="0" r="23">
      <c r="A23" s="33" t="n">
        <v>45845</v>
      </c>
      <c r="B23" s="16" t="s">
        <v>253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35</v>
      </c>
      <c r="H23" s="6" t="n">
        <v>193.8</v>
      </c>
      <c r="I23" s="6" t="n">
        <v>273.76</v>
      </c>
      <c r="J23" s="6" t="n">
        <v>91</v>
      </c>
      <c r="K23" s="6" t="n">
        <v>700</v>
      </c>
      <c r="L23" s="6" t="n">
        <v>609</v>
      </c>
      <c r="M23" s="6" t="n">
        <v>11.12</v>
      </c>
      <c r="N23" s="6" t="n">
        <v>15.71</v>
      </c>
    </row>
    <row collapsed="false" customFormat="false" customHeight="false" hidden="false" ht="12.1" outlineLevel="0" r="24">
      <c r="A24" s="33" t="n">
        <v>45848</v>
      </c>
      <c r="B24" s="16" t="s">
        <v>253</v>
      </c>
      <c r="C24" s="16" t="s">
        <v>21</v>
      </c>
      <c r="D24" s="16" t="s">
        <v>22</v>
      </c>
      <c r="E24" s="7" t="n">
        <v>30</v>
      </c>
      <c r="F24" s="16" t="s">
        <v>19</v>
      </c>
      <c r="G24" s="6" t="n">
        <v>26.11</v>
      </c>
      <c r="H24" s="6" t="n">
        <v>172.73</v>
      </c>
      <c r="I24" s="6" t="n">
        <v>139.85</v>
      </c>
      <c r="J24" s="6" t="n">
        <v>102</v>
      </c>
      <c r="K24" s="6" t="n">
        <v>783.3</v>
      </c>
      <c r="L24" s="6" t="n">
        <v>681.3</v>
      </c>
      <c r="M24" s="6" t="n">
        <v>16.24</v>
      </c>
      <c r="N24" s="6" t="n">
        <v>13.15</v>
      </c>
    </row>
    <row collapsed="false" customFormat="false" customHeight="false" hidden="false" ht="12.1" outlineLevel="0" r="25">
      <c r="A25" s="33" t="n">
        <v>45849</v>
      </c>
      <c r="B25" s="16" t="s">
        <v>253</v>
      </c>
      <c r="C25" s="16" t="s">
        <v>42</v>
      </c>
      <c r="D25" s="16" t="s">
        <v>43</v>
      </c>
      <c r="E25" s="7" t="n">
        <v>10</v>
      </c>
      <c r="F25" s="16" t="s">
        <v>19</v>
      </c>
      <c r="G25" s="6" t="n">
        <v>25.58</v>
      </c>
      <c r="H25" s="6" t="n">
        <v>72.79</v>
      </c>
      <c r="I25" s="6" t="n">
        <v>181.25</v>
      </c>
      <c r="J25" s="6" t="n">
        <v>33</v>
      </c>
      <c r="K25" s="6" t="n">
        <v>255.8</v>
      </c>
      <c r="L25" s="6" t="n">
        <v>222.8</v>
      </c>
      <c r="M25" s="6" t="n">
        <v>12.29</v>
      </c>
      <c r="N25" s="6" t="n">
        <v>30.61</v>
      </c>
    </row>
    <row collapsed="false" customFormat="false" customHeight="false" hidden="false" ht="12.1" outlineLevel="0" r="26">
      <c r="A26" s="33" t="n">
        <v>45966</v>
      </c>
      <c r="B26" s="16" t="s">
        <v>253</v>
      </c>
      <c r="C26" s="16" t="s">
        <v>39</v>
      </c>
      <c r="D26" s="16" t="s">
        <v>40</v>
      </c>
      <c r="E26" s="7" t="n">
        <v>4000</v>
      </c>
      <c r="F26" s="16" t="s">
        <v>19</v>
      </c>
      <c r="G26" s="6" t="n">
        <v>0.0598</v>
      </c>
      <c r="H26" s="6" t="n">
        <v>0.3521</v>
      </c>
      <c r="I26" s="6" t="n">
        <v>0.57</v>
      </c>
      <c r="J26" s="6" t="n">
        <v>31</v>
      </c>
      <c r="K26" s="6" t="n">
        <v>239.2668</v>
      </c>
      <c r="L26" s="6" t="n">
        <v>208.27</v>
      </c>
      <c r="M26" s="6" t="n">
        <v>9.21</v>
      </c>
      <c r="N26" s="6" t="n">
        <v>14.79</v>
      </c>
    </row>
  </sheetData>
  <autoFilter ref="A1:N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64</v>
      </c>
      <c r="B1" s="34" t="s">
        <v>243</v>
      </c>
      <c r="C1" s="34" t="s">
        <v>0</v>
      </c>
      <c r="D1" s="34" t="s">
        <v>2</v>
      </c>
      <c r="E1" s="34" t="s">
        <v>6</v>
      </c>
      <c r="F1" s="34" t="s">
        <v>244</v>
      </c>
      <c r="G1" s="34" t="s">
        <v>256</v>
      </c>
      <c r="H1" s="34" t="s">
        <v>248</v>
      </c>
      <c r="I1" s="34" t="s">
        <v>249</v>
      </c>
      <c r="J1" s="34" t="s">
        <v>250</v>
      </c>
    </row>
    <row collapsed="false" customFormat="false" customHeight="false" hidden="false" ht="12.1" outlineLevel="0" r="2">
      <c r="A2" s="35" t="n">
        <v>44297</v>
      </c>
      <c r="B2" s="16" t="s">
        <v>253</v>
      </c>
      <c r="C2" s="16" t="s">
        <v>165</v>
      </c>
      <c r="D2" s="16" t="s">
        <v>257</v>
      </c>
      <c r="E2" s="6" t="n">
        <v>1000</v>
      </c>
      <c r="F2" s="7" t="n">
        <v>2</v>
      </c>
      <c r="G2" s="6" t="n">
        <v>11.1</v>
      </c>
      <c r="H2" s="6" t="n">
        <v>3</v>
      </c>
      <c r="I2" s="6" t="n">
        <v>22.2</v>
      </c>
      <c r="J2" s="6" t="n">
        <v>19.2</v>
      </c>
    </row>
    <row collapsed="false" customFormat="false" customHeight="false" hidden="false" ht="12.1" outlineLevel="0" r="3">
      <c r="A3" s="35" t="n">
        <v>44302</v>
      </c>
      <c r="B3" s="16" t="s">
        <v>253</v>
      </c>
      <c r="C3" s="16" t="s">
        <v>163</v>
      </c>
      <c r="D3" s="16" t="s">
        <v>258</v>
      </c>
      <c r="E3" s="6" t="n">
        <v>1000</v>
      </c>
      <c r="F3" s="7" t="n">
        <v>2</v>
      </c>
      <c r="G3" s="6" t="n">
        <v>9.86</v>
      </c>
      <c r="H3" s="6" t="n">
        <v>3</v>
      </c>
      <c r="I3" s="6" t="n">
        <v>19.72</v>
      </c>
      <c r="J3" s="6" t="n">
        <v>16.72</v>
      </c>
    </row>
    <row collapsed="false" customFormat="false" customHeight="false" hidden="false" ht="12.1" outlineLevel="0" r="4">
      <c r="A4" s="35" t="n">
        <v>44327</v>
      </c>
      <c r="B4" s="16" t="s">
        <v>253</v>
      </c>
      <c r="C4" s="16" t="s">
        <v>165</v>
      </c>
      <c r="D4" s="16" t="s">
        <v>257</v>
      </c>
      <c r="E4" s="6" t="n">
        <v>1000</v>
      </c>
      <c r="F4" s="7" t="n">
        <v>2</v>
      </c>
      <c r="G4" s="6" t="n">
        <v>11.1</v>
      </c>
      <c r="H4" s="6" t="n">
        <v>3</v>
      </c>
      <c r="I4" s="6" t="n">
        <v>22.2</v>
      </c>
      <c r="J4" s="6" t="n">
        <v>19.2</v>
      </c>
    </row>
    <row collapsed="false" customFormat="false" customHeight="false" hidden="false" ht="12.1" outlineLevel="0" r="5">
      <c r="A5" s="35" t="n">
        <v>44332</v>
      </c>
      <c r="B5" s="16" t="s">
        <v>253</v>
      </c>
      <c r="C5" s="16" t="s">
        <v>163</v>
      </c>
      <c r="D5" s="16" t="s">
        <v>258</v>
      </c>
      <c r="E5" s="6" t="n">
        <v>1000</v>
      </c>
      <c r="F5" s="7" t="n">
        <v>2</v>
      </c>
      <c r="G5" s="6" t="n">
        <v>9.86</v>
      </c>
      <c r="H5" s="6" t="n">
        <v>3</v>
      </c>
      <c r="I5" s="6" t="n">
        <v>19.72</v>
      </c>
      <c r="J5" s="6" t="n">
        <v>16.72</v>
      </c>
    </row>
    <row collapsed="false" customFormat="false" customHeight="false" hidden="false" ht="12.1" outlineLevel="0" r="6">
      <c r="A6" s="35" t="n">
        <v>44357</v>
      </c>
      <c r="B6" s="16" t="s">
        <v>253</v>
      </c>
      <c r="C6" s="16" t="s">
        <v>165</v>
      </c>
      <c r="D6" s="16" t="s">
        <v>257</v>
      </c>
      <c r="E6" s="6" t="n">
        <v>1000</v>
      </c>
      <c r="F6" s="7" t="n">
        <v>2</v>
      </c>
      <c r="G6" s="6" t="n">
        <v>11.1</v>
      </c>
      <c r="H6" s="6" t="n">
        <v>3</v>
      </c>
      <c r="I6" s="6" t="n">
        <v>22.2</v>
      </c>
      <c r="J6" s="6" t="n">
        <v>19.2</v>
      </c>
    </row>
    <row collapsed="false" customFormat="false" customHeight="false" hidden="false" ht="12.1" outlineLevel="0" r="7">
      <c r="A7" s="35" t="n">
        <v>44362</v>
      </c>
      <c r="B7" s="16" t="s">
        <v>253</v>
      </c>
      <c r="C7" s="16" t="s">
        <v>164</v>
      </c>
      <c r="D7" s="16" t="s">
        <v>259</v>
      </c>
      <c r="E7" s="6" t="n">
        <v>1000</v>
      </c>
      <c r="F7" s="7" t="n">
        <v>2</v>
      </c>
      <c r="G7" s="6" t="n">
        <v>26.18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44362</v>
      </c>
      <c r="B8" s="16" t="s">
        <v>253</v>
      </c>
      <c r="C8" s="16" t="s">
        <v>163</v>
      </c>
      <c r="D8" s="16" t="s">
        <v>258</v>
      </c>
      <c r="E8" s="6" t="n">
        <v>1000</v>
      </c>
      <c r="F8" s="7" t="n">
        <v>2</v>
      </c>
      <c r="G8" s="6" t="n">
        <v>9.86</v>
      </c>
      <c r="H8" s="6" t="n">
        <v>3</v>
      </c>
      <c r="I8" s="6" t="n">
        <v>19.72</v>
      </c>
      <c r="J8" s="6" t="n">
        <v>16.72</v>
      </c>
    </row>
    <row collapsed="false" customFormat="false" customHeight="false" hidden="false" ht="12.1" outlineLevel="0" r="9">
      <c r="A9" s="35" t="n">
        <v>44387</v>
      </c>
      <c r="B9" s="16" t="s">
        <v>253</v>
      </c>
      <c r="C9" s="16" t="s">
        <v>165</v>
      </c>
      <c r="D9" s="16" t="s">
        <v>257</v>
      </c>
      <c r="E9" s="6" t="n">
        <v>1000</v>
      </c>
      <c r="F9" s="7" t="n">
        <v>2</v>
      </c>
      <c r="G9" s="6" t="n">
        <v>11.1</v>
      </c>
      <c r="H9" s="6" t="n">
        <v>3</v>
      </c>
      <c r="I9" s="6" t="n">
        <v>22.2</v>
      </c>
      <c r="J9" s="6" t="n">
        <v>19.2</v>
      </c>
    </row>
    <row collapsed="false" customFormat="false" customHeight="false" hidden="false" ht="12.1" outlineLevel="0" r="10">
      <c r="A10" s="35" t="n">
        <v>44392</v>
      </c>
      <c r="B10" s="16" t="s">
        <v>253</v>
      </c>
      <c r="C10" s="16" t="s">
        <v>163</v>
      </c>
      <c r="D10" s="16" t="s">
        <v>258</v>
      </c>
      <c r="E10" s="6" t="n">
        <v>1000</v>
      </c>
      <c r="F10" s="7" t="n">
        <v>2</v>
      </c>
      <c r="G10" s="6" t="n">
        <v>9.86</v>
      </c>
      <c r="H10" s="6" t="n">
        <v>3</v>
      </c>
      <c r="I10" s="6" t="n">
        <v>19.72</v>
      </c>
      <c r="J10" s="6" t="n">
        <v>16.72</v>
      </c>
    </row>
    <row collapsed="false" customFormat="false" customHeight="false" hidden="false" ht="12.1" outlineLevel="0" r="11">
      <c r="A11" s="35" t="n">
        <v>44411</v>
      </c>
      <c r="B11" s="16" t="s">
        <v>253</v>
      </c>
      <c r="C11" s="16" t="s">
        <v>175</v>
      </c>
      <c r="D11" s="16" t="s">
        <v>260</v>
      </c>
      <c r="E11" s="6" t="n">
        <v>1000</v>
      </c>
      <c r="F11" s="7" t="n">
        <v>2</v>
      </c>
      <c r="G11" s="6" t="n">
        <v>10.68</v>
      </c>
      <c r="H11" s="6" t="n">
        <v>3</v>
      </c>
      <c r="I11" s="6" t="n">
        <v>21.36</v>
      </c>
      <c r="J11" s="6" t="n">
        <v>18.36</v>
      </c>
    </row>
    <row collapsed="false" customFormat="false" customHeight="false" hidden="false" ht="12.1" outlineLevel="0" r="12">
      <c r="A12" s="35" t="n">
        <v>44417</v>
      </c>
      <c r="B12" s="16" t="s">
        <v>253</v>
      </c>
      <c r="C12" s="16" t="s">
        <v>165</v>
      </c>
      <c r="D12" s="16" t="s">
        <v>257</v>
      </c>
      <c r="E12" s="6" t="n">
        <v>1000</v>
      </c>
      <c r="F12" s="7" t="n">
        <v>3</v>
      </c>
      <c r="G12" s="6" t="n">
        <v>11.1</v>
      </c>
      <c r="H12" s="6" t="n">
        <v>4</v>
      </c>
      <c r="I12" s="6" t="n">
        <v>33.3</v>
      </c>
      <c r="J12" s="6" t="n">
        <v>29.3</v>
      </c>
    </row>
    <row collapsed="false" customFormat="false" customHeight="false" hidden="false" ht="12.1" outlineLevel="0" r="13">
      <c r="A13" s="35" t="n">
        <v>44422</v>
      </c>
      <c r="B13" s="16" t="s">
        <v>253</v>
      </c>
      <c r="C13" s="16" t="s">
        <v>163</v>
      </c>
      <c r="D13" s="16" t="s">
        <v>258</v>
      </c>
      <c r="E13" s="6" t="n">
        <v>1000</v>
      </c>
      <c r="F13" s="7" t="n">
        <v>3</v>
      </c>
      <c r="G13" s="6" t="n">
        <v>9.86</v>
      </c>
      <c r="H13" s="6" t="n">
        <v>4</v>
      </c>
      <c r="I13" s="6" t="n">
        <v>29.58</v>
      </c>
      <c r="J13" s="6" t="n">
        <v>25.58</v>
      </c>
    </row>
    <row collapsed="false" customFormat="false" customHeight="false" hidden="false" ht="12.1" outlineLevel="0" r="14">
      <c r="A14" s="35" t="n">
        <v>44441</v>
      </c>
      <c r="B14" s="16" t="s">
        <v>253</v>
      </c>
      <c r="C14" s="16" t="s">
        <v>175</v>
      </c>
      <c r="D14" s="16" t="s">
        <v>260</v>
      </c>
      <c r="E14" s="6" t="n">
        <v>1000</v>
      </c>
      <c r="F14" s="7" t="n">
        <v>2</v>
      </c>
      <c r="G14" s="6" t="n">
        <v>10.68</v>
      </c>
      <c r="H14" s="6" t="n">
        <v>3</v>
      </c>
      <c r="I14" s="6" t="n">
        <v>21.36</v>
      </c>
      <c r="J14" s="6" t="n">
        <v>18.36</v>
      </c>
    </row>
    <row collapsed="false" customFormat="false" customHeight="false" hidden="false" ht="12.1" outlineLevel="0" r="15">
      <c r="A15" s="35" t="n">
        <v>44447</v>
      </c>
      <c r="B15" s="16" t="s">
        <v>253</v>
      </c>
      <c r="C15" s="16" t="s">
        <v>165</v>
      </c>
      <c r="D15" s="16" t="s">
        <v>257</v>
      </c>
      <c r="E15" s="6" t="n">
        <v>1000</v>
      </c>
      <c r="F15" s="7" t="n">
        <v>3</v>
      </c>
      <c r="G15" s="6" t="n">
        <v>11.1</v>
      </c>
      <c r="H15" s="6" t="n">
        <v>4</v>
      </c>
      <c r="I15" s="6" t="n">
        <v>33.3</v>
      </c>
      <c r="J15" s="6" t="n">
        <v>29.3</v>
      </c>
    </row>
    <row collapsed="false" customFormat="false" customHeight="false" hidden="false" ht="12.1" outlineLevel="0" r="16">
      <c r="A16" s="35" t="n">
        <v>44452</v>
      </c>
      <c r="B16" s="16" t="s">
        <v>253</v>
      </c>
      <c r="C16" s="16" t="s">
        <v>163</v>
      </c>
      <c r="D16" s="16" t="s">
        <v>258</v>
      </c>
      <c r="E16" s="6" t="n">
        <v>1000</v>
      </c>
      <c r="F16" s="7" t="n">
        <v>3</v>
      </c>
      <c r="G16" s="6" t="n">
        <v>9.86</v>
      </c>
      <c r="H16" s="6" t="n">
        <v>4</v>
      </c>
      <c r="I16" s="6" t="n">
        <v>29.58</v>
      </c>
      <c r="J16" s="6" t="n">
        <v>25.58</v>
      </c>
    </row>
    <row collapsed="false" customFormat="false" customHeight="false" hidden="false" ht="12.1" outlineLevel="0" r="17">
      <c r="A17" s="35" t="n">
        <v>44453</v>
      </c>
      <c r="B17" s="16" t="s">
        <v>253</v>
      </c>
      <c r="C17" s="16" t="s">
        <v>164</v>
      </c>
      <c r="D17" s="16" t="s">
        <v>259</v>
      </c>
      <c r="E17" s="6" t="n">
        <v>1000</v>
      </c>
      <c r="F17" s="7" t="n">
        <v>3</v>
      </c>
      <c r="G17" s="6" t="n">
        <v>26.18</v>
      </c>
      <c r="H17" s="6" t="n">
        <v>10</v>
      </c>
      <c r="I17" s="6" t="n">
        <v>78.54</v>
      </c>
      <c r="J17" s="6" t="n">
        <v>68.54</v>
      </c>
    </row>
    <row collapsed="false" customFormat="false" customHeight="false" hidden="false" ht="12.1" outlineLevel="0" r="18">
      <c r="A18" s="35" t="n">
        <v>44471</v>
      </c>
      <c r="B18" s="16" t="s">
        <v>253</v>
      </c>
      <c r="C18" s="16" t="s">
        <v>175</v>
      </c>
      <c r="D18" s="16" t="s">
        <v>260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5" t="n">
        <v>44477</v>
      </c>
      <c r="B19" s="16" t="s">
        <v>253</v>
      </c>
      <c r="C19" s="16" t="s">
        <v>165</v>
      </c>
      <c r="D19" s="16" t="s">
        <v>257</v>
      </c>
      <c r="E19" s="6" t="n">
        <v>1000</v>
      </c>
      <c r="F19" s="7" t="n">
        <v>3</v>
      </c>
      <c r="G19" s="6" t="n">
        <v>11.1</v>
      </c>
      <c r="H19" s="6" t="n">
        <v>4</v>
      </c>
      <c r="I19" s="6" t="n">
        <v>33.3</v>
      </c>
      <c r="J19" s="6" t="n">
        <v>29.3</v>
      </c>
    </row>
    <row collapsed="false" customFormat="false" customHeight="false" hidden="false" ht="12.1" outlineLevel="0" r="20">
      <c r="A20" s="35" t="n">
        <v>44482</v>
      </c>
      <c r="B20" s="16" t="s">
        <v>253</v>
      </c>
      <c r="C20" s="16" t="s">
        <v>163</v>
      </c>
      <c r="D20" s="16" t="s">
        <v>258</v>
      </c>
      <c r="E20" s="6" t="n">
        <v>1000</v>
      </c>
      <c r="F20" s="7" t="n">
        <v>3</v>
      </c>
      <c r="G20" s="6" t="n">
        <v>9.86</v>
      </c>
      <c r="H20" s="6" t="n">
        <v>4</v>
      </c>
      <c r="I20" s="6" t="n">
        <v>29.58</v>
      </c>
      <c r="J20" s="6" t="n">
        <v>25.58</v>
      </c>
    </row>
    <row collapsed="false" customFormat="false" customHeight="false" hidden="false" ht="12.1" outlineLevel="0" r="21">
      <c r="A21" s="35" t="n">
        <v>44501</v>
      </c>
      <c r="B21" s="16" t="s">
        <v>253</v>
      </c>
      <c r="C21" s="16" t="s">
        <v>175</v>
      </c>
      <c r="D21" s="16" t="s">
        <v>260</v>
      </c>
      <c r="E21" s="6" t="n">
        <v>1000</v>
      </c>
      <c r="F21" s="7" t="n">
        <v>2</v>
      </c>
      <c r="G21" s="6" t="n">
        <v>10.68</v>
      </c>
      <c r="H21" s="6" t="n">
        <v>3</v>
      </c>
      <c r="I21" s="6" t="n">
        <v>21.36</v>
      </c>
      <c r="J21" s="6" t="n">
        <v>18.36</v>
      </c>
    </row>
    <row collapsed="false" customFormat="false" customHeight="false" hidden="false" ht="12.1" outlineLevel="0" r="22">
      <c r="A22" s="35" t="n">
        <v>44507</v>
      </c>
      <c r="B22" s="16" t="s">
        <v>253</v>
      </c>
      <c r="C22" s="16" t="s">
        <v>165</v>
      </c>
      <c r="D22" s="16" t="s">
        <v>257</v>
      </c>
      <c r="E22" s="6" t="n">
        <v>1000</v>
      </c>
      <c r="F22" s="7" t="n">
        <v>3</v>
      </c>
      <c r="G22" s="6" t="n">
        <v>11.1</v>
      </c>
      <c r="H22" s="6" t="n">
        <v>4</v>
      </c>
      <c r="I22" s="6" t="n">
        <v>33.3</v>
      </c>
      <c r="J22" s="6" t="n">
        <v>29.3</v>
      </c>
    </row>
    <row collapsed="false" customFormat="false" customHeight="false" hidden="false" ht="12.1" outlineLevel="0" r="23">
      <c r="A23" s="35" t="n">
        <v>44512</v>
      </c>
      <c r="B23" s="16" t="s">
        <v>253</v>
      </c>
      <c r="C23" s="16" t="s">
        <v>163</v>
      </c>
      <c r="D23" s="16" t="s">
        <v>258</v>
      </c>
      <c r="E23" s="6" t="n">
        <v>1000</v>
      </c>
      <c r="F23" s="7" t="n">
        <v>3</v>
      </c>
      <c r="G23" s="6" t="n">
        <v>9.86</v>
      </c>
      <c r="H23" s="6" t="n">
        <v>4</v>
      </c>
      <c r="I23" s="6" t="n">
        <v>29.58</v>
      </c>
      <c r="J23" s="6" t="n">
        <v>25.58</v>
      </c>
    </row>
    <row collapsed="false" customFormat="false" customHeight="false" hidden="false" ht="12.1" outlineLevel="0" r="24">
      <c r="A24" s="35" t="n">
        <v>44531</v>
      </c>
      <c r="B24" s="16" t="s">
        <v>253</v>
      </c>
      <c r="C24" s="16" t="s">
        <v>175</v>
      </c>
      <c r="D24" s="16" t="s">
        <v>260</v>
      </c>
      <c r="E24" s="6" t="n">
        <v>1000</v>
      </c>
      <c r="F24" s="7" t="n">
        <v>2</v>
      </c>
      <c r="G24" s="6" t="n">
        <v>10.68</v>
      </c>
      <c r="H24" s="6" t="n">
        <v>3</v>
      </c>
      <c r="I24" s="6" t="n">
        <v>21.36</v>
      </c>
      <c r="J24" s="6" t="n">
        <v>18.36</v>
      </c>
    </row>
    <row collapsed="false" customFormat="false" customHeight="false" hidden="false" ht="12.1" outlineLevel="0" r="25">
      <c r="A25" s="35" t="n">
        <v>44537</v>
      </c>
      <c r="B25" s="16" t="s">
        <v>253</v>
      </c>
      <c r="C25" s="16" t="s">
        <v>165</v>
      </c>
      <c r="D25" s="16" t="s">
        <v>257</v>
      </c>
      <c r="E25" s="6" t="n">
        <v>1000</v>
      </c>
      <c r="F25" s="7" t="n">
        <v>3</v>
      </c>
      <c r="G25" s="6" t="n">
        <v>11.1</v>
      </c>
      <c r="H25" s="6" t="n">
        <v>4</v>
      </c>
      <c r="I25" s="6" t="n">
        <v>33.3</v>
      </c>
      <c r="J25" s="6" t="n">
        <v>29.3</v>
      </c>
    </row>
    <row collapsed="false" customFormat="false" customHeight="false" hidden="false" ht="12.1" outlineLevel="0" r="26">
      <c r="A26" s="35" t="n">
        <v>44542</v>
      </c>
      <c r="B26" s="16" t="s">
        <v>253</v>
      </c>
      <c r="C26" s="16" t="s">
        <v>163</v>
      </c>
      <c r="D26" s="16" t="s">
        <v>258</v>
      </c>
      <c r="E26" s="6" t="n">
        <v>1000</v>
      </c>
      <c r="F26" s="7" t="n">
        <v>3</v>
      </c>
      <c r="G26" s="6" t="n">
        <v>9.86</v>
      </c>
      <c r="H26" s="6" t="n">
        <v>4</v>
      </c>
      <c r="I26" s="6" t="n">
        <v>29.58</v>
      </c>
      <c r="J26" s="6" t="n">
        <v>25.58</v>
      </c>
    </row>
    <row collapsed="false" customFormat="false" customHeight="false" hidden="false" ht="12.1" outlineLevel="0" r="27">
      <c r="A27" s="35" t="n">
        <v>44544</v>
      </c>
      <c r="B27" s="16" t="s">
        <v>253</v>
      </c>
      <c r="C27" s="16" t="s">
        <v>164</v>
      </c>
      <c r="D27" s="16" t="s">
        <v>259</v>
      </c>
      <c r="E27" s="6" t="n">
        <v>1000</v>
      </c>
      <c r="F27" s="7" t="n">
        <v>3</v>
      </c>
      <c r="G27" s="6" t="n">
        <v>26.18</v>
      </c>
      <c r="H27" s="6" t="n">
        <v>10</v>
      </c>
      <c r="I27" s="6" t="n">
        <v>78.54</v>
      </c>
      <c r="J27" s="6" t="n">
        <v>68.54</v>
      </c>
    </row>
    <row collapsed="false" customFormat="false" customHeight="false" hidden="false" ht="12.1" outlineLevel="0" r="28">
      <c r="A28" s="35" t="n">
        <v>44561</v>
      </c>
      <c r="B28" s="16" t="s">
        <v>253</v>
      </c>
      <c r="C28" s="16" t="s">
        <v>175</v>
      </c>
      <c r="D28" s="16" t="s">
        <v>260</v>
      </c>
      <c r="E28" s="6" t="n">
        <v>1000</v>
      </c>
      <c r="F28" s="7" t="n">
        <v>2</v>
      </c>
      <c r="G28" s="6" t="n">
        <v>10.68</v>
      </c>
      <c r="H28" s="6" t="n">
        <v>3</v>
      </c>
      <c r="I28" s="6" t="n">
        <v>21.36</v>
      </c>
      <c r="J28" s="6" t="n">
        <v>18.36</v>
      </c>
    </row>
    <row collapsed="false" customFormat="false" customHeight="false" hidden="false" ht="12.1" outlineLevel="0" r="29">
      <c r="A29" s="35" t="n">
        <v>44567</v>
      </c>
      <c r="B29" s="16" t="s">
        <v>253</v>
      </c>
      <c r="C29" s="16" t="s">
        <v>165</v>
      </c>
      <c r="D29" s="16" t="s">
        <v>257</v>
      </c>
      <c r="E29" s="6" t="n">
        <v>1000</v>
      </c>
      <c r="F29" s="7" t="n">
        <v>3</v>
      </c>
      <c r="G29" s="6" t="n">
        <v>11.1</v>
      </c>
      <c r="H29" s="6" t="n">
        <v>4</v>
      </c>
      <c r="I29" s="6" t="n">
        <v>33.3</v>
      </c>
      <c r="J29" s="6" t="n">
        <v>29.3</v>
      </c>
    </row>
    <row collapsed="false" customFormat="false" customHeight="false" hidden="false" ht="12.1" outlineLevel="0" r="30">
      <c r="A30" s="35" t="n">
        <v>44572</v>
      </c>
      <c r="B30" s="16" t="s">
        <v>253</v>
      </c>
      <c r="C30" s="16" t="s">
        <v>163</v>
      </c>
      <c r="D30" s="16" t="s">
        <v>258</v>
      </c>
      <c r="E30" s="6" t="n">
        <v>1000</v>
      </c>
      <c r="F30" s="7" t="n">
        <v>3</v>
      </c>
      <c r="G30" s="6" t="n">
        <v>9.86</v>
      </c>
      <c r="H30" s="6" t="n">
        <v>4</v>
      </c>
      <c r="I30" s="6" t="n">
        <v>29.58</v>
      </c>
      <c r="J30" s="6" t="n">
        <v>25.58</v>
      </c>
    </row>
    <row collapsed="false" customFormat="false" customHeight="false" hidden="false" ht="12.1" outlineLevel="0" r="31">
      <c r="A31" s="35" t="n">
        <v>44591</v>
      </c>
      <c r="B31" s="16" t="s">
        <v>253</v>
      </c>
      <c r="C31" s="16" t="s">
        <v>175</v>
      </c>
      <c r="D31" s="16" t="s">
        <v>260</v>
      </c>
      <c r="E31" s="6" t="n">
        <v>1000</v>
      </c>
      <c r="F31" s="7" t="n">
        <v>2</v>
      </c>
      <c r="G31" s="6" t="n">
        <v>10.68</v>
      </c>
      <c r="H31" s="6" t="n">
        <v>3</v>
      </c>
      <c r="I31" s="6" t="n">
        <v>21.36</v>
      </c>
      <c r="J31" s="6" t="n">
        <v>18.36</v>
      </c>
    </row>
    <row collapsed="false" customFormat="false" customHeight="false" hidden="false" ht="12.1" outlineLevel="0" r="32">
      <c r="A32" s="35" t="n">
        <v>44597</v>
      </c>
      <c r="B32" s="16" t="s">
        <v>253</v>
      </c>
      <c r="C32" s="16" t="s">
        <v>165</v>
      </c>
      <c r="D32" s="16" t="s">
        <v>257</v>
      </c>
      <c r="E32" s="6" t="n">
        <v>1000</v>
      </c>
      <c r="F32" s="7" t="n">
        <v>3</v>
      </c>
      <c r="G32" s="6" t="n">
        <v>11.1</v>
      </c>
      <c r="H32" s="6" t="n">
        <v>4</v>
      </c>
      <c r="I32" s="6" t="n">
        <v>33.3</v>
      </c>
      <c r="J32" s="6" t="n">
        <v>29.3</v>
      </c>
    </row>
    <row collapsed="false" customFormat="false" customHeight="false" hidden="false" ht="12.1" outlineLevel="0" r="33">
      <c r="A33" s="35" t="n">
        <v>44598</v>
      </c>
      <c r="B33" s="16" t="s">
        <v>253</v>
      </c>
      <c r="C33" s="16" t="s">
        <v>165</v>
      </c>
      <c r="D33" s="16" t="s">
        <v>257</v>
      </c>
      <c r="E33" s="6" t="n">
        <v>1000</v>
      </c>
      <c r="F33" s="7" t="n">
        <v>3</v>
      </c>
      <c r="G33" s="6" t="n">
        <v>11.1</v>
      </c>
      <c r="H33" s="6" t="n">
        <v>4</v>
      </c>
      <c r="I33" s="6" t="n">
        <v>33.3</v>
      </c>
      <c r="J33" s="6" t="n">
        <v>29.3</v>
      </c>
    </row>
    <row collapsed="false" customFormat="false" customHeight="false" hidden="false" ht="12.1" outlineLevel="0" r="34">
      <c r="A34" s="35" t="n">
        <v>44602</v>
      </c>
      <c r="B34" s="16" t="s">
        <v>253</v>
      </c>
      <c r="C34" s="16" t="s">
        <v>163</v>
      </c>
      <c r="D34" s="16" t="s">
        <v>258</v>
      </c>
      <c r="E34" s="6" t="n">
        <v>1000</v>
      </c>
      <c r="F34" s="7" t="n">
        <v>3</v>
      </c>
      <c r="G34" s="6" t="n">
        <v>9.86</v>
      </c>
      <c r="H34" s="6" t="n">
        <v>4</v>
      </c>
      <c r="I34" s="6" t="n">
        <v>29.58</v>
      </c>
      <c r="J34" s="6" t="n">
        <v>25.58</v>
      </c>
    </row>
    <row collapsed="false" customFormat="false" customHeight="false" hidden="false" ht="12.1" outlineLevel="0" r="35">
      <c r="A35" s="35" t="n">
        <v>44621</v>
      </c>
      <c r="B35" s="16" t="s">
        <v>253</v>
      </c>
      <c r="C35" s="16" t="s">
        <v>175</v>
      </c>
      <c r="D35" s="16" t="s">
        <v>260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5" t="n">
        <v>44627</v>
      </c>
      <c r="B36" s="16" t="s">
        <v>253</v>
      </c>
      <c r="C36" s="16" t="s">
        <v>165</v>
      </c>
      <c r="D36" s="16" t="s">
        <v>257</v>
      </c>
      <c r="E36" s="6" t="n">
        <v>1000</v>
      </c>
      <c r="F36" s="7" t="n">
        <v>3</v>
      </c>
      <c r="G36" s="6" t="n">
        <v>11.1</v>
      </c>
      <c r="H36" s="6" t="n">
        <v>4</v>
      </c>
      <c r="I36" s="6" t="n">
        <v>33.3</v>
      </c>
      <c r="J36" s="6" t="n">
        <v>29.3</v>
      </c>
    </row>
    <row collapsed="false" customFormat="false" customHeight="false" hidden="false" ht="12.1" outlineLevel="0" r="37">
      <c r="A37" s="35" t="n">
        <v>44632</v>
      </c>
      <c r="B37" s="16" t="s">
        <v>253</v>
      </c>
      <c r="C37" s="16" t="s">
        <v>163</v>
      </c>
      <c r="D37" s="16" t="s">
        <v>258</v>
      </c>
      <c r="E37" s="6" t="n">
        <v>1000</v>
      </c>
      <c r="F37" s="7" t="n">
        <v>3</v>
      </c>
      <c r="G37" s="6" t="n">
        <v>9.86</v>
      </c>
      <c r="H37" s="6" t="n">
        <v>4</v>
      </c>
      <c r="I37" s="6" t="n">
        <v>29.58</v>
      </c>
      <c r="J37" s="6" t="n">
        <v>25.58</v>
      </c>
    </row>
    <row collapsed="false" customFormat="false" customHeight="false" hidden="false" ht="12.1" outlineLevel="0" r="38">
      <c r="A38" s="35" t="n">
        <v>44635</v>
      </c>
      <c r="B38" s="16" t="s">
        <v>253</v>
      </c>
      <c r="C38" s="16" t="s">
        <v>164</v>
      </c>
      <c r="D38" s="16" t="s">
        <v>259</v>
      </c>
      <c r="E38" s="6" t="n">
        <v>1000</v>
      </c>
      <c r="F38" s="7" t="n">
        <v>3</v>
      </c>
      <c r="G38" s="6" t="n">
        <v>26.18</v>
      </c>
      <c r="H38" s="6" t="n">
        <v>10</v>
      </c>
      <c r="I38" s="6" t="n">
        <v>78.54</v>
      </c>
      <c r="J38" s="6" t="n">
        <v>68.54</v>
      </c>
    </row>
    <row collapsed="false" customFormat="false" customHeight="false" hidden="false" ht="12.1" outlineLevel="0" r="39">
      <c r="A39" s="35" t="n">
        <v>44651</v>
      </c>
      <c r="B39" s="16" t="s">
        <v>253</v>
      </c>
      <c r="C39" s="16" t="s">
        <v>175</v>
      </c>
      <c r="D39" s="16" t="s">
        <v>260</v>
      </c>
      <c r="E39" s="6" t="n">
        <v>1000</v>
      </c>
      <c r="F39" s="7" t="n">
        <v>2</v>
      </c>
      <c r="G39" s="6" t="n">
        <v>10.68</v>
      </c>
      <c r="H39" s="6" t="n">
        <v>3</v>
      </c>
      <c r="I39" s="6" t="n">
        <v>21.36</v>
      </c>
      <c r="J39" s="6" t="n">
        <v>18.36</v>
      </c>
    </row>
    <row collapsed="false" customFormat="false" customHeight="false" hidden="false" ht="12.1" outlineLevel="0" r="40">
      <c r="A40" s="35" t="n">
        <v>44657</v>
      </c>
      <c r="B40" s="16" t="s">
        <v>253</v>
      </c>
      <c r="C40" s="16" t="s">
        <v>165</v>
      </c>
      <c r="D40" s="16" t="s">
        <v>257</v>
      </c>
      <c r="E40" s="6" t="n">
        <v>1000</v>
      </c>
      <c r="F40" s="7" t="n">
        <v>3</v>
      </c>
      <c r="G40" s="6" t="n">
        <v>11.1</v>
      </c>
      <c r="H40" s="6" t="n">
        <v>4</v>
      </c>
      <c r="I40" s="6" t="n">
        <v>33.3</v>
      </c>
      <c r="J40" s="6" t="n">
        <v>29.3</v>
      </c>
    </row>
    <row collapsed="false" customFormat="false" customHeight="false" hidden="false" ht="12.1" outlineLevel="0" r="41">
      <c r="A41" s="35" t="n">
        <v>44662</v>
      </c>
      <c r="B41" s="16" t="s">
        <v>253</v>
      </c>
      <c r="C41" s="16" t="s">
        <v>163</v>
      </c>
      <c r="D41" s="16" t="s">
        <v>258</v>
      </c>
      <c r="E41" s="6" t="n">
        <v>1000</v>
      </c>
      <c r="F41" s="7" t="n">
        <v>3</v>
      </c>
      <c r="G41" s="6" t="n">
        <v>9.86</v>
      </c>
      <c r="H41" s="6" t="n">
        <v>4</v>
      </c>
      <c r="I41" s="6" t="n">
        <v>29.58</v>
      </c>
      <c r="J41" s="6" t="n">
        <v>25.58</v>
      </c>
    </row>
    <row collapsed="false" customFormat="false" customHeight="false" hidden="false" ht="12.1" outlineLevel="0" r="42">
      <c r="A42" s="35" t="n">
        <v>44681</v>
      </c>
      <c r="B42" s="16" t="s">
        <v>253</v>
      </c>
      <c r="C42" s="16" t="s">
        <v>175</v>
      </c>
      <c r="D42" s="16" t="s">
        <v>260</v>
      </c>
      <c r="E42" s="6" t="n">
        <v>1000</v>
      </c>
      <c r="F42" s="7" t="n">
        <v>2</v>
      </c>
      <c r="G42" s="6" t="n">
        <v>10.68</v>
      </c>
      <c r="H42" s="6" t="n">
        <v>3</v>
      </c>
      <c r="I42" s="6" t="n">
        <v>21.36</v>
      </c>
      <c r="J42" s="6" t="n">
        <v>18.36</v>
      </c>
    </row>
    <row collapsed="false" customFormat="false" customHeight="false" hidden="false" ht="12.1" outlineLevel="0" r="43">
      <c r="A43" s="35" t="n">
        <v>44687</v>
      </c>
      <c r="B43" s="16" t="s">
        <v>253</v>
      </c>
      <c r="C43" s="16" t="s">
        <v>165</v>
      </c>
      <c r="D43" s="16" t="s">
        <v>257</v>
      </c>
      <c r="E43" s="6" t="n">
        <v>1000</v>
      </c>
      <c r="F43" s="7" t="n">
        <v>3</v>
      </c>
      <c r="G43" s="6" t="n">
        <v>11.1</v>
      </c>
      <c r="H43" s="6" t="n">
        <v>4</v>
      </c>
      <c r="I43" s="6" t="n">
        <v>33.3</v>
      </c>
      <c r="J43" s="6" t="n">
        <v>29.3</v>
      </c>
    </row>
    <row collapsed="false" customFormat="false" customHeight="false" hidden="false" ht="12.1" outlineLevel="0" r="44">
      <c r="A44" s="35" t="n">
        <v>44692</v>
      </c>
      <c r="B44" s="16" t="s">
        <v>253</v>
      </c>
      <c r="C44" s="16" t="s">
        <v>163</v>
      </c>
      <c r="D44" s="16" t="s">
        <v>258</v>
      </c>
      <c r="E44" s="6" t="n">
        <v>1000</v>
      </c>
      <c r="F44" s="7" t="n">
        <v>3</v>
      </c>
      <c r="G44" s="6" t="n">
        <v>9.86</v>
      </c>
      <c r="H44" s="6" t="n">
        <v>4</v>
      </c>
      <c r="I44" s="6" t="n">
        <v>29.58</v>
      </c>
      <c r="J44" s="6" t="n">
        <v>25.58</v>
      </c>
    </row>
    <row collapsed="false" customFormat="false" customHeight="false" hidden="false" ht="12.1" outlineLevel="0" r="45">
      <c r="A45" s="35" t="n">
        <v>44717</v>
      </c>
      <c r="B45" s="16" t="s">
        <v>253</v>
      </c>
      <c r="C45" s="16" t="s">
        <v>165</v>
      </c>
      <c r="D45" s="16" t="s">
        <v>257</v>
      </c>
      <c r="E45" s="6" t="n">
        <v>1000</v>
      </c>
      <c r="F45" s="7" t="n">
        <v>3</v>
      </c>
      <c r="G45" s="6" t="n">
        <v>11.1</v>
      </c>
      <c r="H45" s="6" t="n">
        <v>4</v>
      </c>
      <c r="I45" s="6" t="n">
        <v>33.3</v>
      </c>
      <c r="J45" s="6" t="n">
        <v>29.3</v>
      </c>
    </row>
    <row collapsed="false" customFormat="false" customHeight="false" hidden="false" ht="12.1" outlineLevel="0" r="46">
      <c r="A46" s="35" t="n">
        <v>44722</v>
      </c>
      <c r="B46" s="16" t="s">
        <v>253</v>
      </c>
      <c r="C46" s="16" t="s">
        <v>163</v>
      </c>
      <c r="D46" s="16" t="s">
        <v>258</v>
      </c>
      <c r="E46" s="6" t="n">
        <v>1000</v>
      </c>
      <c r="F46" s="7" t="n">
        <v>3</v>
      </c>
      <c r="G46" s="6" t="n">
        <v>9.86</v>
      </c>
      <c r="H46" s="6" t="n">
        <v>4</v>
      </c>
      <c r="I46" s="6" t="n">
        <v>29.58</v>
      </c>
      <c r="J46" s="6" t="n">
        <v>25.58</v>
      </c>
    </row>
    <row collapsed="false" customFormat="false" customHeight="false" hidden="false" ht="12.1" outlineLevel="0" r="47">
      <c r="A47" s="35" t="n">
        <v>44726</v>
      </c>
      <c r="B47" s="16" t="s">
        <v>253</v>
      </c>
      <c r="C47" s="16" t="s">
        <v>164</v>
      </c>
      <c r="D47" s="16" t="s">
        <v>259</v>
      </c>
      <c r="E47" s="6" t="n">
        <v>1000</v>
      </c>
      <c r="F47" s="7" t="n">
        <v>3</v>
      </c>
      <c r="G47" s="6" t="n">
        <v>26.18</v>
      </c>
      <c r="H47" s="6" t="n">
        <v>10</v>
      </c>
      <c r="I47" s="6" t="n">
        <v>78.54</v>
      </c>
      <c r="J47" s="6" t="n">
        <v>68.54</v>
      </c>
    </row>
    <row collapsed="false" customFormat="false" customHeight="false" hidden="false" ht="12.1" outlineLevel="0" r="48">
      <c r="A48" s="35" t="n">
        <v>44747</v>
      </c>
      <c r="B48" s="16" t="s">
        <v>253</v>
      </c>
      <c r="C48" s="16" t="s">
        <v>165</v>
      </c>
      <c r="D48" s="16" t="s">
        <v>257</v>
      </c>
      <c r="E48" s="6" t="n">
        <v>1000</v>
      </c>
      <c r="F48" s="7" t="n">
        <v>3</v>
      </c>
      <c r="G48" s="6" t="n">
        <v>11.1</v>
      </c>
      <c r="H48" s="6" t="n">
        <v>4</v>
      </c>
      <c r="I48" s="6" t="n">
        <v>33.3</v>
      </c>
      <c r="J48" s="6" t="n">
        <v>29.3</v>
      </c>
    </row>
    <row collapsed="false" customFormat="false" customHeight="false" hidden="false" ht="12.1" outlineLevel="0" r="49">
      <c r="A49" s="35" t="n">
        <v>44752</v>
      </c>
      <c r="B49" s="16" t="s">
        <v>253</v>
      </c>
      <c r="C49" s="16" t="s">
        <v>163</v>
      </c>
      <c r="D49" s="16" t="s">
        <v>258</v>
      </c>
      <c r="E49" s="6" t="n">
        <v>1000</v>
      </c>
      <c r="F49" s="7" t="n">
        <v>3</v>
      </c>
      <c r="G49" s="6" t="n">
        <v>9.86</v>
      </c>
      <c r="H49" s="6" t="n">
        <v>4</v>
      </c>
      <c r="I49" s="6" t="n">
        <v>29.58</v>
      </c>
      <c r="J49" s="6" t="n">
        <v>25.58</v>
      </c>
    </row>
    <row collapsed="false" customFormat="false" customHeight="false" hidden="false" ht="12.1" outlineLevel="0" r="50">
      <c r="A50" s="35" t="n">
        <v>44777</v>
      </c>
      <c r="B50" s="16" t="s">
        <v>253</v>
      </c>
      <c r="C50" s="16" t="s">
        <v>165</v>
      </c>
      <c r="D50" s="16" t="s">
        <v>257</v>
      </c>
      <c r="E50" s="6" t="n">
        <v>1000</v>
      </c>
      <c r="F50" s="7" t="n">
        <v>3</v>
      </c>
      <c r="G50" s="6" t="n">
        <v>11.1</v>
      </c>
      <c r="H50" s="6" t="n">
        <v>4</v>
      </c>
      <c r="I50" s="6" t="n">
        <v>33.3</v>
      </c>
      <c r="J50" s="6" t="n">
        <v>29.3</v>
      </c>
    </row>
    <row collapsed="false" customFormat="false" customHeight="false" hidden="false" ht="12.1" outlineLevel="0" r="51">
      <c r="A51" s="35" t="n">
        <v>44782</v>
      </c>
      <c r="B51" s="16" t="s">
        <v>253</v>
      </c>
      <c r="C51" s="16" t="s">
        <v>163</v>
      </c>
      <c r="D51" s="16" t="s">
        <v>258</v>
      </c>
      <c r="E51" s="6" t="n">
        <v>1000</v>
      </c>
      <c r="F51" s="7" t="n">
        <v>3</v>
      </c>
      <c r="G51" s="6" t="n">
        <v>9.86</v>
      </c>
      <c r="H51" s="6" t="n">
        <v>4</v>
      </c>
      <c r="I51" s="6" t="n">
        <v>29.58</v>
      </c>
      <c r="J51" s="6" t="n">
        <v>25.58</v>
      </c>
    </row>
    <row collapsed="false" customFormat="false" customHeight="false" hidden="false" ht="12.1" outlineLevel="0" r="52">
      <c r="A52" s="35" t="n">
        <v>44807</v>
      </c>
      <c r="B52" s="16" t="s">
        <v>253</v>
      </c>
      <c r="C52" s="16" t="s">
        <v>165</v>
      </c>
      <c r="D52" s="16" t="s">
        <v>257</v>
      </c>
      <c r="E52" s="6" t="n">
        <v>1000</v>
      </c>
      <c r="F52" s="7" t="n">
        <v>3</v>
      </c>
      <c r="G52" s="6" t="n">
        <v>11.1</v>
      </c>
      <c r="H52" s="6" t="n">
        <v>4</v>
      </c>
      <c r="I52" s="6" t="n">
        <v>33.3</v>
      </c>
      <c r="J52" s="6" t="n">
        <v>29.3</v>
      </c>
    </row>
    <row collapsed="false" customFormat="false" customHeight="false" hidden="false" ht="12.1" outlineLevel="0" r="53">
      <c r="A53" s="35" t="n">
        <v>44812</v>
      </c>
      <c r="B53" s="16" t="s">
        <v>253</v>
      </c>
      <c r="C53" s="16" t="s">
        <v>163</v>
      </c>
      <c r="D53" s="16" t="s">
        <v>258</v>
      </c>
      <c r="E53" s="6" t="n">
        <v>1000</v>
      </c>
      <c r="F53" s="7" t="n">
        <v>3</v>
      </c>
      <c r="G53" s="6" t="n">
        <v>9.86</v>
      </c>
      <c r="H53" s="6" t="n">
        <v>4</v>
      </c>
      <c r="I53" s="6" t="n">
        <v>29.58</v>
      </c>
      <c r="J53" s="6" t="n">
        <v>25.58</v>
      </c>
    </row>
    <row collapsed="false" customFormat="false" customHeight="false" hidden="false" ht="12.1" outlineLevel="0" r="54">
      <c r="A54" s="35" t="n">
        <v>44817</v>
      </c>
      <c r="B54" s="16" t="s">
        <v>253</v>
      </c>
      <c r="C54" s="16" t="s">
        <v>164</v>
      </c>
      <c r="D54" s="16" t="s">
        <v>259</v>
      </c>
      <c r="E54" s="6" t="n">
        <v>1000</v>
      </c>
      <c r="F54" s="7" t="n">
        <v>3</v>
      </c>
      <c r="G54" s="6" t="n">
        <v>26.18</v>
      </c>
      <c r="H54" s="6" t="n">
        <v>10</v>
      </c>
      <c r="I54" s="6" t="n">
        <v>78.54</v>
      </c>
      <c r="J54" s="6" t="n">
        <v>68.54</v>
      </c>
    </row>
    <row collapsed="false" customFormat="false" customHeight="false" hidden="false" ht="12.1" outlineLevel="0" r="55">
      <c r="A55" s="35" t="n">
        <v>44837</v>
      </c>
      <c r="B55" s="16" t="s">
        <v>253</v>
      </c>
      <c r="C55" s="16" t="s">
        <v>165</v>
      </c>
      <c r="D55" s="16" t="s">
        <v>257</v>
      </c>
      <c r="E55" s="6" t="n">
        <v>1000</v>
      </c>
      <c r="F55" s="7" t="n">
        <v>3</v>
      </c>
      <c r="G55" s="6" t="n">
        <v>11.1</v>
      </c>
      <c r="H55" s="6" t="n">
        <v>4</v>
      </c>
      <c r="I55" s="6" t="n">
        <v>33.3</v>
      </c>
      <c r="J55" s="6" t="n">
        <v>29.3</v>
      </c>
    </row>
    <row collapsed="false" customFormat="false" customHeight="false" hidden="false" ht="12.1" outlineLevel="0" r="56">
      <c r="A56" s="35" t="n">
        <v>44842</v>
      </c>
      <c r="B56" s="16" t="s">
        <v>253</v>
      </c>
      <c r="C56" s="16" t="s">
        <v>163</v>
      </c>
      <c r="D56" s="16" t="s">
        <v>258</v>
      </c>
      <c r="E56" s="6" t="n">
        <v>1000</v>
      </c>
      <c r="F56" s="7" t="n">
        <v>3</v>
      </c>
      <c r="G56" s="6" t="n">
        <v>9.86</v>
      </c>
      <c r="H56" s="6" t="n">
        <v>4</v>
      </c>
      <c r="I56" s="6" t="n">
        <v>29.58</v>
      </c>
      <c r="J56" s="6" t="n">
        <v>25.58</v>
      </c>
    </row>
    <row collapsed="false" customFormat="false" customHeight="false" hidden="false" ht="12.1" outlineLevel="0" r="57">
      <c r="A57" s="35" t="n">
        <v>44867</v>
      </c>
      <c r="B57" s="16" t="s">
        <v>253</v>
      </c>
      <c r="C57" s="16" t="s">
        <v>165</v>
      </c>
      <c r="D57" s="16" t="s">
        <v>257</v>
      </c>
      <c r="E57" s="6" t="n">
        <v>1000</v>
      </c>
      <c r="F57" s="7" t="n">
        <v>3</v>
      </c>
      <c r="G57" s="6" t="n">
        <v>11.1</v>
      </c>
      <c r="H57" s="6" t="n">
        <v>4</v>
      </c>
      <c r="I57" s="6" t="n">
        <v>33.3</v>
      </c>
      <c r="J57" s="6" t="n">
        <v>29.3</v>
      </c>
    </row>
    <row collapsed="false" customFormat="false" customHeight="false" hidden="false" ht="12.1" outlineLevel="0" r="58">
      <c r="A58" s="35" t="n">
        <v>44872</v>
      </c>
      <c r="B58" s="16" t="s">
        <v>253</v>
      </c>
      <c r="C58" s="16" t="s">
        <v>163</v>
      </c>
      <c r="D58" s="16" t="s">
        <v>258</v>
      </c>
      <c r="E58" s="6" t="n">
        <v>1000</v>
      </c>
      <c r="F58" s="7" t="n">
        <v>3</v>
      </c>
      <c r="G58" s="6" t="n">
        <v>9.86</v>
      </c>
      <c r="H58" s="6" t="n">
        <v>4</v>
      </c>
      <c r="I58" s="6" t="n">
        <v>29.58</v>
      </c>
      <c r="J58" s="6" t="n">
        <v>25.58</v>
      </c>
    </row>
    <row collapsed="false" customFormat="false" customHeight="false" hidden="false" ht="12.1" outlineLevel="0" r="59">
      <c r="A59" s="35" t="n">
        <v>44897</v>
      </c>
      <c r="B59" s="16" t="s">
        <v>253</v>
      </c>
      <c r="C59" s="16" t="s">
        <v>165</v>
      </c>
      <c r="D59" s="16" t="s">
        <v>257</v>
      </c>
      <c r="E59" s="6" t="n">
        <v>1000</v>
      </c>
      <c r="F59" s="7" t="n">
        <v>3</v>
      </c>
      <c r="G59" s="6" t="n">
        <v>11.1</v>
      </c>
      <c r="H59" s="6" t="n">
        <v>4</v>
      </c>
      <c r="I59" s="6" t="n">
        <v>33.3</v>
      </c>
      <c r="J59" s="6" t="n">
        <v>29.3</v>
      </c>
    </row>
    <row collapsed="false" customFormat="false" customHeight="false" hidden="false" ht="12.1" outlineLevel="0" r="60">
      <c r="A60" s="35" t="n">
        <v>44902</v>
      </c>
      <c r="B60" s="16" t="s">
        <v>253</v>
      </c>
      <c r="C60" s="16" t="s">
        <v>163</v>
      </c>
      <c r="D60" s="16" t="s">
        <v>258</v>
      </c>
      <c r="E60" s="6" t="n">
        <v>1000</v>
      </c>
      <c r="F60" s="7" t="n">
        <v>3</v>
      </c>
      <c r="G60" s="6" t="n">
        <v>9.86</v>
      </c>
      <c r="H60" s="6" t="n">
        <v>4</v>
      </c>
      <c r="I60" s="6" t="n">
        <v>29.58</v>
      </c>
      <c r="J60" s="6" t="n">
        <v>25.58</v>
      </c>
    </row>
    <row collapsed="false" customFormat="false" customHeight="false" hidden="false" ht="12.1" outlineLevel="0" r="61">
      <c r="A61" s="35" t="n">
        <v>44908</v>
      </c>
      <c r="B61" s="16" t="s">
        <v>253</v>
      </c>
      <c r="C61" s="16" t="s">
        <v>164</v>
      </c>
      <c r="D61" s="16" t="s">
        <v>259</v>
      </c>
      <c r="E61" s="6" t="n">
        <v>1000</v>
      </c>
      <c r="F61" s="7" t="n">
        <v>3</v>
      </c>
      <c r="G61" s="6" t="n">
        <v>26.18</v>
      </c>
      <c r="H61" s="6" t="n">
        <v>10</v>
      </c>
      <c r="I61" s="6" t="n">
        <v>78.54</v>
      </c>
      <c r="J61" s="6" t="n">
        <v>68.54</v>
      </c>
    </row>
    <row collapsed="false" customFormat="false" customHeight="false" hidden="false" ht="12.1" outlineLevel="0" r="62">
      <c r="A62" s="35" t="n">
        <v>44927</v>
      </c>
      <c r="B62" s="16" t="s">
        <v>253</v>
      </c>
      <c r="C62" s="16" t="s">
        <v>165</v>
      </c>
      <c r="D62" s="16" t="s">
        <v>257</v>
      </c>
      <c r="E62" s="6" t="n">
        <v>1000</v>
      </c>
      <c r="F62" s="7" t="n">
        <v>3</v>
      </c>
      <c r="G62" s="6" t="n">
        <v>11.1</v>
      </c>
      <c r="H62" s="6" t="n">
        <v>4</v>
      </c>
      <c r="I62" s="6" t="n">
        <v>33.3</v>
      </c>
      <c r="J62" s="6" t="n">
        <v>29.3</v>
      </c>
    </row>
    <row collapsed="false" customFormat="false" customHeight="false" hidden="false" ht="12.1" outlineLevel="0" r="63">
      <c r="A63" s="35" t="n">
        <v>44932</v>
      </c>
      <c r="B63" s="16" t="s">
        <v>253</v>
      </c>
      <c r="C63" s="16" t="s">
        <v>163</v>
      </c>
      <c r="D63" s="16" t="s">
        <v>258</v>
      </c>
      <c r="E63" s="6" t="n">
        <v>1000</v>
      </c>
      <c r="F63" s="7" t="n">
        <v>3</v>
      </c>
      <c r="G63" s="6" t="n">
        <v>9.86</v>
      </c>
      <c r="H63" s="6" t="n">
        <v>4</v>
      </c>
      <c r="I63" s="6" t="n">
        <v>29.58</v>
      </c>
      <c r="J63" s="6" t="n">
        <v>25.58</v>
      </c>
    </row>
    <row collapsed="false" customFormat="false" customHeight="false" hidden="false" ht="12.1" outlineLevel="0" r="64">
      <c r="A64" s="35" t="n">
        <v>44957</v>
      </c>
      <c r="B64" s="16" t="s">
        <v>253</v>
      </c>
      <c r="C64" s="16" t="s">
        <v>165</v>
      </c>
      <c r="D64" s="16" t="s">
        <v>257</v>
      </c>
      <c r="E64" s="6" t="n">
        <v>1000</v>
      </c>
      <c r="F64" s="7" t="n">
        <v>3</v>
      </c>
      <c r="G64" s="6" t="n">
        <v>11.1</v>
      </c>
      <c r="H64" s="6" t="n">
        <v>4</v>
      </c>
      <c r="I64" s="6" t="n">
        <v>33.3</v>
      </c>
      <c r="J64" s="6" t="n">
        <v>29.3</v>
      </c>
    </row>
    <row collapsed="false" customFormat="false" customHeight="false" hidden="false" ht="12.1" outlineLevel="0" r="65">
      <c r="A65" s="35" t="n">
        <v>44962</v>
      </c>
      <c r="B65" s="16" t="s">
        <v>253</v>
      </c>
      <c r="C65" s="16" t="s">
        <v>163</v>
      </c>
      <c r="D65" s="16" t="s">
        <v>258</v>
      </c>
      <c r="E65" s="6" t="n">
        <v>1000</v>
      </c>
      <c r="F65" s="7" t="n">
        <v>3</v>
      </c>
      <c r="G65" s="6" t="n">
        <v>9.86</v>
      </c>
      <c r="H65" s="6" t="n">
        <v>4</v>
      </c>
      <c r="I65" s="6" t="n">
        <v>29.58</v>
      </c>
      <c r="J65" s="6" t="n">
        <v>25.58</v>
      </c>
    </row>
    <row collapsed="false" customFormat="false" customHeight="false" hidden="false" ht="12.1" outlineLevel="0" r="66">
      <c r="A66" s="35" t="n">
        <v>44987</v>
      </c>
      <c r="B66" s="16" t="s">
        <v>253</v>
      </c>
      <c r="C66" s="16" t="s">
        <v>165</v>
      </c>
      <c r="D66" s="16" t="s">
        <v>257</v>
      </c>
      <c r="E66" s="6" t="n">
        <v>1000</v>
      </c>
      <c r="F66" s="7" t="n">
        <v>3</v>
      </c>
      <c r="G66" s="6" t="n">
        <v>11.1</v>
      </c>
      <c r="H66" s="6" t="n">
        <v>4</v>
      </c>
      <c r="I66" s="6" t="n">
        <v>33.3</v>
      </c>
      <c r="J66" s="6" t="n">
        <v>29.3</v>
      </c>
    </row>
    <row collapsed="false" customFormat="false" customHeight="false" hidden="false" ht="12.1" outlineLevel="0" r="67">
      <c r="A67" s="35" t="n">
        <v>44992</v>
      </c>
      <c r="B67" s="16" t="s">
        <v>253</v>
      </c>
      <c r="C67" s="16" t="s">
        <v>163</v>
      </c>
      <c r="D67" s="16" t="s">
        <v>258</v>
      </c>
      <c r="E67" s="6" t="n">
        <v>1000</v>
      </c>
      <c r="F67" s="7" t="n">
        <v>3</v>
      </c>
      <c r="G67" s="6" t="n">
        <v>9.86</v>
      </c>
      <c r="H67" s="6" t="n">
        <v>4</v>
      </c>
      <c r="I67" s="6" t="n">
        <v>29.58</v>
      </c>
      <c r="J67" s="6" t="n">
        <v>25.58</v>
      </c>
    </row>
    <row collapsed="false" customFormat="false" customHeight="false" hidden="false" ht="12.1" outlineLevel="0" r="68">
      <c r="A68" s="35" t="n">
        <v>44999</v>
      </c>
      <c r="B68" s="16" t="s">
        <v>253</v>
      </c>
      <c r="C68" s="16" t="s">
        <v>164</v>
      </c>
      <c r="D68" s="16" t="s">
        <v>259</v>
      </c>
      <c r="E68" s="6" t="n">
        <v>1000</v>
      </c>
      <c r="F68" s="7" t="n">
        <v>3</v>
      </c>
      <c r="G68" s="6" t="n">
        <v>26.18</v>
      </c>
      <c r="H68" s="6" t="n">
        <v>10</v>
      </c>
      <c r="I68" s="6" t="n">
        <v>78.54</v>
      </c>
      <c r="J68" s="6" t="n">
        <v>68.54</v>
      </c>
    </row>
    <row collapsed="false" customFormat="false" customHeight="false" hidden="false" ht="12.1" outlineLevel="0" r="69">
      <c r="A69" s="35" t="n">
        <v>45017</v>
      </c>
      <c r="B69" s="16" t="s">
        <v>253</v>
      </c>
      <c r="C69" s="16" t="s">
        <v>165</v>
      </c>
      <c r="D69" s="16" t="s">
        <v>257</v>
      </c>
      <c r="E69" s="6" t="n">
        <v>1000</v>
      </c>
      <c r="F69" s="7" t="n">
        <v>3</v>
      </c>
      <c r="G69" s="6" t="n">
        <v>11.1</v>
      </c>
      <c r="H69" s="6" t="n">
        <v>4</v>
      </c>
      <c r="I69" s="6" t="n">
        <v>33.3</v>
      </c>
      <c r="J69" s="6" t="n">
        <v>29.3</v>
      </c>
    </row>
    <row collapsed="false" customFormat="false" customHeight="false" hidden="false" ht="12.1" outlineLevel="0" r="70">
      <c r="A70" s="35" t="n">
        <v>45022</v>
      </c>
      <c r="B70" s="16" t="s">
        <v>253</v>
      </c>
      <c r="C70" s="16" t="s">
        <v>163</v>
      </c>
      <c r="D70" s="16" t="s">
        <v>258</v>
      </c>
      <c r="E70" s="6" t="n">
        <v>1000</v>
      </c>
      <c r="F70" s="7" t="n">
        <v>3</v>
      </c>
      <c r="G70" s="6" t="n">
        <v>9.86</v>
      </c>
      <c r="H70" s="6" t="n">
        <v>4</v>
      </c>
      <c r="I70" s="6" t="n">
        <v>29.58</v>
      </c>
      <c r="J70" s="6" t="n">
        <v>25.58</v>
      </c>
    </row>
    <row collapsed="false" customFormat="false" customHeight="false" hidden="false" ht="12.1" outlineLevel="0" r="71">
      <c r="A71" s="35" t="n">
        <v>45047</v>
      </c>
      <c r="B71" s="16" t="s">
        <v>253</v>
      </c>
      <c r="C71" s="16" t="s">
        <v>165</v>
      </c>
      <c r="D71" s="16" t="s">
        <v>257</v>
      </c>
      <c r="E71" s="6" t="n">
        <v>1000</v>
      </c>
      <c r="F71" s="7" t="n">
        <v>3</v>
      </c>
      <c r="G71" s="6" t="n">
        <v>11.1</v>
      </c>
      <c r="H71" s="6" t="n">
        <v>4</v>
      </c>
      <c r="I71" s="6" t="n">
        <v>33.3</v>
      </c>
      <c r="J71" s="6" t="n">
        <v>29.3</v>
      </c>
    </row>
    <row collapsed="false" customFormat="false" customHeight="false" hidden="false" ht="12.1" outlineLevel="0" r="72">
      <c r="A72" s="35" t="n">
        <v>45052</v>
      </c>
      <c r="B72" s="16" t="s">
        <v>253</v>
      </c>
      <c r="C72" s="16" t="s">
        <v>163</v>
      </c>
      <c r="D72" s="16" t="s">
        <v>258</v>
      </c>
      <c r="E72" s="6" t="n">
        <v>1000</v>
      </c>
      <c r="F72" s="7" t="n">
        <v>3</v>
      </c>
      <c r="G72" s="6" t="n">
        <v>9.86</v>
      </c>
      <c r="H72" s="6" t="n">
        <v>4</v>
      </c>
      <c r="I72" s="6" t="n">
        <v>29.58</v>
      </c>
      <c r="J72" s="6" t="n">
        <v>25.58</v>
      </c>
    </row>
    <row collapsed="false" customFormat="false" customHeight="false" hidden="false" ht="12.1" outlineLevel="0" r="73">
      <c r="A73" s="35" t="n">
        <v>45077</v>
      </c>
      <c r="B73" s="16" t="s">
        <v>253</v>
      </c>
      <c r="C73" s="16" t="s">
        <v>165</v>
      </c>
      <c r="D73" s="16" t="s">
        <v>257</v>
      </c>
      <c r="E73" s="6" t="n">
        <v>1000</v>
      </c>
      <c r="F73" s="7" t="n">
        <v>3</v>
      </c>
      <c r="G73" s="6" t="n">
        <v>11.1</v>
      </c>
      <c r="H73" s="6" t="n">
        <v>4</v>
      </c>
      <c r="I73" s="6" t="n">
        <v>33.3</v>
      </c>
      <c r="J73" s="6" t="n">
        <v>29.3</v>
      </c>
    </row>
    <row collapsed="false" customFormat="false" customHeight="false" hidden="false" ht="12.1" outlineLevel="0" r="74">
      <c r="A74" s="35" t="n">
        <v>45082</v>
      </c>
      <c r="B74" s="16" t="s">
        <v>253</v>
      </c>
      <c r="C74" s="16" t="s">
        <v>163</v>
      </c>
      <c r="D74" s="16" t="s">
        <v>258</v>
      </c>
      <c r="E74" s="6" t="n">
        <v>1000</v>
      </c>
      <c r="F74" s="7" t="n">
        <v>3</v>
      </c>
      <c r="G74" s="6" t="n">
        <v>9.86</v>
      </c>
      <c r="H74" s="6" t="n">
        <v>4</v>
      </c>
      <c r="I74" s="6" t="n">
        <v>29.58</v>
      </c>
      <c r="J74" s="6" t="n">
        <v>25.58</v>
      </c>
    </row>
    <row collapsed="false" customFormat="false" customHeight="false" hidden="false" ht="12.1" outlineLevel="0" r="75">
      <c r="A75" s="35" t="n">
        <v>45090</v>
      </c>
      <c r="B75" s="16" t="s">
        <v>253</v>
      </c>
      <c r="C75" s="16" t="s">
        <v>164</v>
      </c>
      <c r="D75" s="16" t="s">
        <v>259</v>
      </c>
      <c r="E75" s="6" t="n">
        <v>1000</v>
      </c>
      <c r="F75" s="7" t="n">
        <v>3</v>
      </c>
      <c r="G75" s="6" t="n">
        <v>26.18</v>
      </c>
      <c r="H75" s="6" t="n">
        <v>10</v>
      </c>
      <c r="I75" s="6" t="n">
        <v>78.54</v>
      </c>
      <c r="J75" s="6" t="n">
        <v>68.54</v>
      </c>
    </row>
    <row collapsed="false" customFormat="false" customHeight="false" hidden="false" ht="12.1" outlineLevel="0" r="76">
      <c r="A76" s="35" t="n">
        <v>45107</v>
      </c>
      <c r="B76" s="16" t="s">
        <v>253</v>
      </c>
      <c r="C76" s="16" t="s">
        <v>165</v>
      </c>
      <c r="D76" s="16" t="s">
        <v>257</v>
      </c>
      <c r="E76" s="6" t="n">
        <v>1000</v>
      </c>
      <c r="F76" s="7" t="n">
        <v>3</v>
      </c>
      <c r="G76" s="6" t="n">
        <v>11.1</v>
      </c>
      <c r="H76" s="6" t="n">
        <v>4</v>
      </c>
      <c r="I76" s="6" t="n">
        <v>33.3</v>
      </c>
      <c r="J76" s="6" t="n">
        <v>29.3</v>
      </c>
    </row>
    <row collapsed="false" customFormat="false" customHeight="false" hidden="false" ht="12.1" outlineLevel="0" r="77">
      <c r="A77" s="35" t="n">
        <v>45112</v>
      </c>
      <c r="B77" s="16" t="s">
        <v>253</v>
      </c>
      <c r="C77" s="16" t="s">
        <v>163</v>
      </c>
      <c r="D77" s="16" t="s">
        <v>258</v>
      </c>
      <c r="E77" s="6" t="n">
        <v>1000</v>
      </c>
      <c r="F77" s="7" t="n">
        <v>3</v>
      </c>
      <c r="G77" s="6" t="n">
        <v>9.86</v>
      </c>
      <c r="H77" s="6" t="n">
        <v>4</v>
      </c>
      <c r="I77" s="6" t="n">
        <v>29.58</v>
      </c>
      <c r="J77" s="6" t="n">
        <v>25.58</v>
      </c>
    </row>
    <row collapsed="false" customFormat="false" customHeight="false" hidden="false" ht="12.1" outlineLevel="0" r="78">
      <c r="A78" s="35" t="n">
        <v>45137</v>
      </c>
      <c r="B78" s="16" t="s">
        <v>253</v>
      </c>
      <c r="C78" s="16" t="s">
        <v>165</v>
      </c>
      <c r="D78" s="16" t="s">
        <v>257</v>
      </c>
      <c r="E78" s="6" t="n">
        <v>1000</v>
      </c>
      <c r="F78" s="7" t="n">
        <v>3</v>
      </c>
      <c r="G78" s="6" t="n">
        <v>11.1</v>
      </c>
      <c r="H78" s="6" t="n">
        <v>4</v>
      </c>
      <c r="I78" s="6" t="n">
        <v>33.3</v>
      </c>
      <c r="J78" s="6" t="n">
        <v>29.3</v>
      </c>
    </row>
    <row collapsed="false" customFormat="false" customHeight="false" hidden="false" ht="12.1" outlineLevel="0" r="79">
      <c r="A79" s="35" t="n">
        <v>45142</v>
      </c>
      <c r="B79" s="16" t="s">
        <v>253</v>
      </c>
      <c r="C79" s="16" t="s">
        <v>163</v>
      </c>
      <c r="D79" s="16" t="s">
        <v>258</v>
      </c>
      <c r="E79" s="6" t="n">
        <v>1000</v>
      </c>
      <c r="F79" s="7" t="n">
        <v>3</v>
      </c>
      <c r="G79" s="6" t="n">
        <v>9.86</v>
      </c>
      <c r="H79" s="6" t="n">
        <v>4</v>
      </c>
      <c r="I79" s="6" t="n">
        <v>29.58</v>
      </c>
      <c r="J79" s="6" t="n">
        <v>25.58</v>
      </c>
    </row>
    <row collapsed="false" customFormat="false" customHeight="false" hidden="false" ht="12.1" outlineLevel="0" r="80">
      <c r="A80" s="35" t="n">
        <v>45167</v>
      </c>
      <c r="B80" s="16" t="s">
        <v>253</v>
      </c>
      <c r="C80" s="16" t="s">
        <v>165</v>
      </c>
      <c r="D80" s="16" t="s">
        <v>257</v>
      </c>
      <c r="E80" s="6" t="n">
        <v>1000</v>
      </c>
      <c r="F80" s="7" t="n">
        <v>3</v>
      </c>
      <c r="G80" s="6" t="n">
        <v>11.1</v>
      </c>
      <c r="H80" s="6" t="n">
        <v>4</v>
      </c>
      <c r="I80" s="6" t="n">
        <v>33.3</v>
      </c>
      <c r="J80" s="6" t="n">
        <v>29.3</v>
      </c>
    </row>
    <row collapsed="false" customFormat="false" customHeight="false" hidden="false" ht="12.1" outlineLevel="0" r="81">
      <c r="A81" s="35" t="n">
        <v>45172</v>
      </c>
      <c r="B81" s="16" t="s">
        <v>253</v>
      </c>
      <c r="C81" s="16" t="s">
        <v>163</v>
      </c>
      <c r="D81" s="16" t="s">
        <v>258</v>
      </c>
      <c r="E81" s="6" t="n">
        <v>1000</v>
      </c>
      <c r="F81" s="7" t="n">
        <v>3</v>
      </c>
      <c r="G81" s="6" t="n">
        <v>9.86</v>
      </c>
      <c r="H81" s="6" t="n">
        <v>4</v>
      </c>
      <c r="I81" s="6" t="n">
        <v>29.58</v>
      </c>
      <c r="J81" s="6" t="n">
        <v>25.58</v>
      </c>
    </row>
    <row collapsed="false" customFormat="false" customHeight="false" hidden="false" ht="12.1" outlineLevel="0" r="82">
      <c r="A82" s="35" t="n">
        <v>45181</v>
      </c>
      <c r="B82" s="16" t="s">
        <v>253</v>
      </c>
      <c r="C82" s="16" t="s">
        <v>164</v>
      </c>
      <c r="D82" s="16" t="s">
        <v>259</v>
      </c>
      <c r="E82" s="6" t="n">
        <v>1000</v>
      </c>
      <c r="F82" s="7" t="n">
        <v>3</v>
      </c>
      <c r="G82" s="6" t="n">
        <v>26.18</v>
      </c>
      <c r="H82" s="6" t="n">
        <v>10</v>
      </c>
      <c r="I82" s="6" t="n">
        <v>78.54</v>
      </c>
      <c r="J82" s="6" t="n">
        <v>68.54</v>
      </c>
    </row>
    <row collapsed="false" customFormat="false" customHeight="false" hidden="false" ht="12.1" outlineLevel="0" r="83">
      <c r="A83" s="35" t="n">
        <v>45191</v>
      </c>
      <c r="B83" s="16" t="s">
        <v>253</v>
      </c>
      <c r="C83" s="16" t="s">
        <v>175</v>
      </c>
      <c r="D83" s="16" t="s">
        <v>260</v>
      </c>
      <c r="E83" s="6" t="n">
        <v>1000</v>
      </c>
      <c r="F83" s="7" t="n">
        <v>2</v>
      </c>
      <c r="G83" s="6" t="n">
        <v>10.68</v>
      </c>
      <c r="H83" s="6" t="n">
        <v>3</v>
      </c>
      <c r="I83" s="6" t="n">
        <v>21.36</v>
      </c>
      <c r="J83" s="6" t="n">
        <v>18.36</v>
      </c>
    </row>
    <row collapsed="false" customFormat="false" customHeight="false" hidden="false" ht="12.1" outlineLevel="0" r="84">
      <c r="A84" s="35" t="n">
        <v>45197</v>
      </c>
      <c r="B84" s="16" t="s">
        <v>253</v>
      </c>
      <c r="C84" s="16" t="s">
        <v>165</v>
      </c>
      <c r="D84" s="16" t="s">
        <v>257</v>
      </c>
      <c r="E84" s="6" t="n">
        <v>1000</v>
      </c>
      <c r="F84" s="7" t="n">
        <v>3</v>
      </c>
      <c r="G84" s="6" t="n">
        <v>11.1</v>
      </c>
      <c r="H84" s="6" t="n">
        <v>4</v>
      </c>
      <c r="I84" s="6" t="n">
        <v>33.3</v>
      </c>
      <c r="J84" s="6" t="n">
        <v>29.3</v>
      </c>
    </row>
    <row collapsed="false" customFormat="false" customHeight="false" hidden="false" ht="12.1" outlineLevel="0" r="85">
      <c r="A85" s="35" t="n">
        <v>45202</v>
      </c>
      <c r="B85" s="16" t="s">
        <v>253</v>
      </c>
      <c r="C85" s="16" t="s">
        <v>163</v>
      </c>
      <c r="D85" s="16" t="s">
        <v>258</v>
      </c>
      <c r="E85" s="6" t="n">
        <v>1000</v>
      </c>
      <c r="F85" s="7" t="n">
        <v>3</v>
      </c>
      <c r="G85" s="6" t="n">
        <v>9.86</v>
      </c>
      <c r="H85" s="6" t="n">
        <v>4</v>
      </c>
      <c r="I85" s="6" t="n">
        <v>29.58</v>
      </c>
      <c r="J85" s="6" t="n">
        <v>25.58</v>
      </c>
    </row>
    <row collapsed="false" customFormat="false" customHeight="false" hidden="false" ht="12.1" outlineLevel="0" r="86">
      <c r="A86" s="35" t="n">
        <v>45221</v>
      </c>
      <c r="B86" s="16" t="s">
        <v>253</v>
      </c>
      <c r="C86" s="16" t="s">
        <v>175</v>
      </c>
      <c r="D86" s="16" t="s">
        <v>260</v>
      </c>
      <c r="E86" s="6" t="n">
        <v>916.7</v>
      </c>
      <c r="F86" s="7" t="n">
        <v>2</v>
      </c>
      <c r="G86" s="6" t="n">
        <v>9.79</v>
      </c>
      <c r="H86" s="6" t="n">
        <v>3</v>
      </c>
      <c r="I86" s="6" t="n">
        <v>19.58</v>
      </c>
      <c r="J86" s="6" t="n">
        <v>16.58</v>
      </c>
    </row>
    <row collapsed="false" customFormat="false" customHeight="false" hidden="false" ht="12.1" outlineLevel="0" r="87">
      <c r="A87" s="35" t="n">
        <v>45227</v>
      </c>
      <c r="B87" s="16" t="s">
        <v>253</v>
      </c>
      <c r="C87" s="16" t="s">
        <v>165</v>
      </c>
      <c r="D87" s="16" t="s">
        <v>257</v>
      </c>
      <c r="E87" s="6" t="n">
        <v>1000</v>
      </c>
      <c r="F87" s="7" t="n">
        <v>3</v>
      </c>
      <c r="G87" s="6" t="n">
        <v>11.1</v>
      </c>
      <c r="H87" s="6" t="n">
        <v>4</v>
      </c>
      <c r="I87" s="6" t="n">
        <v>33.3</v>
      </c>
      <c r="J87" s="6" t="n">
        <v>29.3</v>
      </c>
    </row>
    <row collapsed="false" customFormat="false" customHeight="false" hidden="false" ht="12.1" outlineLevel="0" r="88">
      <c r="A88" s="35" t="n">
        <v>45232</v>
      </c>
      <c r="B88" s="16" t="s">
        <v>253</v>
      </c>
      <c r="C88" s="16" t="s">
        <v>163</v>
      </c>
      <c r="D88" s="16" t="s">
        <v>258</v>
      </c>
      <c r="E88" s="6" t="n">
        <v>1000</v>
      </c>
      <c r="F88" s="7" t="n">
        <v>3</v>
      </c>
      <c r="G88" s="6" t="n">
        <v>9.86</v>
      </c>
      <c r="H88" s="6" t="n">
        <v>4</v>
      </c>
      <c r="I88" s="6" t="n">
        <v>29.58</v>
      </c>
      <c r="J88" s="6" t="n">
        <v>25.58</v>
      </c>
    </row>
    <row collapsed="false" customFormat="false" customHeight="false" hidden="false" ht="12.1" outlineLevel="0" r="89">
      <c r="A89" s="35" t="n">
        <v>45251</v>
      </c>
      <c r="B89" s="16" t="s">
        <v>253</v>
      </c>
      <c r="C89" s="16" t="s">
        <v>175</v>
      </c>
      <c r="D89" s="16" t="s">
        <v>260</v>
      </c>
      <c r="E89" s="6" t="n">
        <v>833.4000000000001</v>
      </c>
      <c r="F89" s="7" t="n">
        <v>2</v>
      </c>
      <c r="G89" s="6" t="n">
        <v>8.9</v>
      </c>
      <c r="H89" s="6" t="n">
        <v>2</v>
      </c>
      <c r="I89" s="6" t="n">
        <v>17.8</v>
      </c>
      <c r="J89" s="6" t="n">
        <v>15.8</v>
      </c>
    </row>
    <row collapsed="false" customFormat="false" customHeight="false" hidden="false" ht="12.1" outlineLevel="0" r="90">
      <c r="A90" s="35" t="n">
        <v>45257</v>
      </c>
      <c r="B90" s="16" t="s">
        <v>253</v>
      </c>
      <c r="C90" s="16" t="s">
        <v>165</v>
      </c>
      <c r="D90" s="16" t="s">
        <v>257</v>
      </c>
      <c r="E90" s="6" t="n">
        <v>833.3</v>
      </c>
      <c r="F90" s="7" t="n">
        <v>3</v>
      </c>
      <c r="G90" s="6" t="n">
        <v>9.25</v>
      </c>
      <c r="H90" s="6" t="n">
        <v>4</v>
      </c>
      <c r="I90" s="6" t="n">
        <v>27.75</v>
      </c>
      <c r="J90" s="6" t="n">
        <v>23.75</v>
      </c>
    </row>
    <row collapsed="false" customFormat="false" customHeight="false" hidden="false" ht="12.1" outlineLevel="0" r="91">
      <c r="A91" s="35" t="n">
        <v>45262</v>
      </c>
      <c r="B91" s="16" t="s">
        <v>253</v>
      </c>
      <c r="C91" s="16" t="s">
        <v>163</v>
      </c>
      <c r="D91" s="16" t="s">
        <v>258</v>
      </c>
      <c r="E91" s="6" t="n">
        <v>1000</v>
      </c>
      <c r="F91" s="7" t="n">
        <v>3</v>
      </c>
      <c r="G91" s="6" t="n">
        <v>9.86</v>
      </c>
      <c r="H91" s="6" t="n">
        <v>4</v>
      </c>
      <c r="I91" s="6" t="n">
        <v>29.58</v>
      </c>
      <c r="J91" s="6" t="n">
        <v>25.58</v>
      </c>
    </row>
    <row collapsed="false" customFormat="false" customHeight="false" hidden="false" ht="12.1" outlineLevel="0" r="92">
      <c r="A92" s="35" t="n">
        <v>45272</v>
      </c>
      <c r="B92" s="16" t="s">
        <v>253</v>
      </c>
      <c r="C92" s="16" t="s">
        <v>164</v>
      </c>
      <c r="D92" s="16" t="s">
        <v>259</v>
      </c>
      <c r="E92" s="6" t="n">
        <v>600</v>
      </c>
      <c r="F92" s="7" t="n">
        <v>3</v>
      </c>
      <c r="G92" s="6" t="n">
        <v>15.71</v>
      </c>
      <c r="H92" s="6" t="n">
        <v>6</v>
      </c>
      <c r="I92" s="6" t="n">
        <v>47.13</v>
      </c>
      <c r="J92" s="6" t="n">
        <v>41.13</v>
      </c>
    </row>
    <row collapsed="false" customFormat="false" customHeight="false" hidden="false" ht="12.1" outlineLevel="0" r="93">
      <c r="A93" s="35" t="n">
        <v>45281</v>
      </c>
      <c r="B93" s="16" t="s">
        <v>253</v>
      </c>
      <c r="C93" s="16" t="s">
        <v>175</v>
      </c>
      <c r="D93" s="16" t="s">
        <v>260</v>
      </c>
      <c r="E93" s="6" t="n">
        <v>750.1</v>
      </c>
      <c r="F93" s="7" t="n">
        <v>2</v>
      </c>
      <c r="G93" s="6" t="n">
        <v>8.01</v>
      </c>
      <c r="H93" s="6" t="n">
        <v>2</v>
      </c>
      <c r="I93" s="6" t="n">
        <v>16.02</v>
      </c>
      <c r="J93" s="6" t="n">
        <v>14.02</v>
      </c>
    </row>
    <row collapsed="false" customFormat="false" customHeight="false" hidden="false" ht="12.1" outlineLevel="0" r="94">
      <c r="A94" s="35" t="n">
        <v>45287</v>
      </c>
      <c r="B94" s="16" t="s">
        <v>253</v>
      </c>
      <c r="C94" s="16" t="s">
        <v>165</v>
      </c>
      <c r="D94" s="16" t="s">
        <v>257</v>
      </c>
      <c r="E94" s="6" t="n">
        <v>666.5999999999999</v>
      </c>
      <c r="F94" s="7" t="n">
        <v>3</v>
      </c>
      <c r="G94" s="6" t="n">
        <v>7.4</v>
      </c>
      <c r="H94" s="6" t="n">
        <v>3</v>
      </c>
      <c r="I94" s="6" t="n">
        <v>22.2</v>
      </c>
      <c r="J94" s="6" t="n">
        <v>19.2</v>
      </c>
    </row>
    <row collapsed="false" customFormat="false" customHeight="false" hidden="false" ht="12.1" outlineLevel="0" r="95">
      <c r="A95" s="35" t="n">
        <v>45292</v>
      </c>
      <c r="B95" s="16" t="s">
        <v>253</v>
      </c>
      <c r="C95" s="16" t="s">
        <v>163</v>
      </c>
      <c r="D95" s="16" t="s">
        <v>258</v>
      </c>
      <c r="E95" s="6" t="n">
        <v>1000</v>
      </c>
      <c r="F95" s="7" t="n">
        <v>3</v>
      </c>
      <c r="G95" s="6" t="n">
        <v>9.86</v>
      </c>
      <c r="H95" s="6" t="n">
        <v>4</v>
      </c>
      <c r="I95" s="6" t="n">
        <v>29.58</v>
      </c>
      <c r="J95" s="6" t="n">
        <v>25.58</v>
      </c>
    </row>
    <row collapsed="false" customFormat="false" customHeight="false" hidden="false" ht="12.1" outlineLevel="0" r="96">
      <c r="A96" s="35" t="n">
        <v>45311</v>
      </c>
      <c r="B96" s="16" t="s">
        <v>253</v>
      </c>
      <c r="C96" s="16" t="s">
        <v>175</v>
      </c>
      <c r="D96" s="16" t="s">
        <v>260</v>
      </c>
      <c r="E96" s="6" t="n">
        <v>666.8000000000001</v>
      </c>
      <c r="F96" s="7" t="n">
        <v>2</v>
      </c>
      <c r="G96" s="6" t="n">
        <v>7.12</v>
      </c>
      <c r="H96" s="6" t="n">
        <v>2</v>
      </c>
      <c r="I96" s="6" t="n">
        <v>14.24</v>
      </c>
      <c r="J96" s="6" t="n">
        <v>12.24</v>
      </c>
    </row>
    <row collapsed="false" customFormat="false" customHeight="false" hidden="false" ht="12.1" outlineLevel="0" r="97">
      <c r="A97" s="35" t="n">
        <v>45317</v>
      </c>
      <c r="B97" s="16" t="s">
        <v>253</v>
      </c>
      <c r="C97" s="16" t="s">
        <v>165</v>
      </c>
      <c r="D97" s="16" t="s">
        <v>257</v>
      </c>
      <c r="E97" s="6" t="n">
        <v>499.90000000000003</v>
      </c>
      <c r="F97" s="7" t="n">
        <v>3</v>
      </c>
      <c r="G97" s="6" t="n">
        <v>5.55</v>
      </c>
      <c r="H97" s="6" t="n">
        <v>2</v>
      </c>
      <c r="I97" s="6" t="n">
        <v>16.65</v>
      </c>
      <c r="J97" s="6" t="n">
        <v>14.65</v>
      </c>
    </row>
    <row collapsed="false" customFormat="false" customHeight="false" hidden="false" ht="12.1" outlineLevel="0" r="98">
      <c r="A98" s="35" t="n">
        <v>45322</v>
      </c>
      <c r="B98" s="16" t="s">
        <v>253</v>
      </c>
      <c r="C98" s="16" t="s">
        <v>163</v>
      </c>
      <c r="D98" s="16" t="s">
        <v>258</v>
      </c>
      <c r="E98" s="6" t="n">
        <v>1000</v>
      </c>
      <c r="F98" s="7" t="n">
        <v>3</v>
      </c>
      <c r="G98" s="6" t="n">
        <v>9.86</v>
      </c>
      <c r="H98" s="6" t="n">
        <v>4</v>
      </c>
      <c r="I98" s="6" t="n">
        <v>29.58</v>
      </c>
      <c r="J98" s="6" t="n">
        <v>25.58</v>
      </c>
    </row>
    <row collapsed="false" customFormat="false" customHeight="false" hidden="false" ht="12.1" outlineLevel="0" r="99">
      <c r="A99" s="35" t="n">
        <v>45341</v>
      </c>
      <c r="B99" s="16" t="s">
        <v>253</v>
      </c>
      <c r="C99" s="16" t="s">
        <v>175</v>
      </c>
      <c r="D99" s="16" t="s">
        <v>260</v>
      </c>
      <c r="E99" s="6" t="n">
        <v>583.5</v>
      </c>
      <c r="F99" s="7" t="n">
        <v>2</v>
      </c>
      <c r="G99" s="6" t="n">
        <v>6.23</v>
      </c>
      <c r="H99" s="6" t="n">
        <v>2</v>
      </c>
      <c r="I99" s="6" t="n">
        <v>12.46</v>
      </c>
      <c r="J99" s="6" t="n">
        <v>10.46</v>
      </c>
    </row>
    <row collapsed="false" customFormat="false" customHeight="false" hidden="false" ht="12.1" outlineLevel="0" r="100">
      <c r="A100" s="35" t="n">
        <v>45347</v>
      </c>
      <c r="B100" s="16" t="s">
        <v>253</v>
      </c>
      <c r="C100" s="16" t="s">
        <v>165</v>
      </c>
      <c r="D100" s="16" t="s">
        <v>257</v>
      </c>
      <c r="E100" s="6" t="n">
        <v>333.2</v>
      </c>
      <c r="F100" s="7" t="n">
        <v>3</v>
      </c>
      <c r="G100" s="6" t="n">
        <v>3.7</v>
      </c>
      <c r="H100" s="6" t="n">
        <v>1</v>
      </c>
      <c r="I100" s="6" t="n">
        <v>11.1</v>
      </c>
      <c r="J100" s="6" t="n">
        <v>10.1</v>
      </c>
    </row>
    <row collapsed="false" customFormat="false" customHeight="false" hidden="false" ht="12.1" outlineLevel="0" r="101">
      <c r="A101" s="35" t="n">
        <v>45352</v>
      </c>
      <c r="B101" s="16" t="s">
        <v>253</v>
      </c>
      <c r="C101" s="16" t="s">
        <v>163</v>
      </c>
      <c r="D101" s="16" t="s">
        <v>258</v>
      </c>
      <c r="E101" s="6" t="n">
        <v>1000</v>
      </c>
      <c r="F101" s="7" t="n">
        <v>3</v>
      </c>
      <c r="G101" s="6" t="n">
        <v>9.86</v>
      </c>
      <c r="H101" s="6" t="n">
        <v>4</v>
      </c>
      <c r="I101" s="6" t="n">
        <v>29.58</v>
      </c>
      <c r="J101" s="6" t="n">
        <v>25.58</v>
      </c>
    </row>
    <row collapsed="false" customFormat="false" customHeight="false" hidden="false" ht="12.1" outlineLevel="0" r="102">
      <c r="A102" s="35" t="n">
        <v>45363</v>
      </c>
      <c r="B102" s="16" t="s">
        <v>253</v>
      </c>
      <c r="C102" s="16" t="s">
        <v>164</v>
      </c>
      <c r="D102" s="16" t="s">
        <v>259</v>
      </c>
      <c r="E102" s="6" t="n">
        <v>300</v>
      </c>
      <c r="F102" s="7" t="n">
        <v>3</v>
      </c>
      <c r="G102" s="6" t="n">
        <v>7.85</v>
      </c>
      <c r="H102" s="6" t="n">
        <v>3</v>
      </c>
      <c r="I102" s="6" t="n">
        <v>23.55</v>
      </c>
      <c r="J102" s="6" t="n">
        <v>20.55</v>
      </c>
    </row>
    <row collapsed="false" customFormat="false" customHeight="false" hidden="false" ht="12.1" outlineLevel="0" r="103">
      <c r="A103" s="35" t="n">
        <v>45371</v>
      </c>
      <c r="B103" s="16" t="s">
        <v>253</v>
      </c>
      <c r="C103" s="16" t="s">
        <v>175</v>
      </c>
      <c r="D103" s="16" t="s">
        <v>260</v>
      </c>
      <c r="E103" s="6" t="n">
        <v>500.2</v>
      </c>
      <c r="F103" s="7" t="n">
        <v>2</v>
      </c>
      <c r="G103" s="6" t="n">
        <v>5.34</v>
      </c>
      <c r="H103" s="6" t="n">
        <v>1</v>
      </c>
      <c r="I103" s="6" t="n">
        <v>10.68</v>
      </c>
      <c r="J103" s="6" t="n">
        <v>9.68</v>
      </c>
    </row>
    <row collapsed="false" customFormat="false" customHeight="false" hidden="false" ht="12.1" outlineLevel="0" r="104">
      <c r="A104" s="35" t="n">
        <v>45377</v>
      </c>
      <c r="B104" s="16" t="s">
        <v>253</v>
      </c>
      <c r="C104" s="16" t="s">
        <v>165</v>
      </c>
      <c r="D104" s="16" t="s">
        <v>257</v>
      </c>
      <c r="E104" s="6" t="n">
        <v>166.5</v>
      </c>
      <c r="F104" s="7" t="n">
        <v>3</v>
      </c>
      <c r="G104" s="6" t="n">
        <v>1.85</v>
      </c>
      <c r="H104" s="6" t="n">
        <v>1</v>
      </c>
      <c r="I104" s="6" t="n">
        <v>5.55</v>
      </c>
      <c r="J104" s="6" t="n">
        <v>4.55</v>
      </c>
    </row>
    <row collapsed="false" customFormat="false" customHeight="false" hidden="false" ht="12.1" outlineLevel="0" r="105">
      <c r="A105" s="35" t="n">
        <v>45382</v>
      </c>
      <c r="B105" s="16" t="s">
        <v>253</v>
      </c>
      <c r="C105" s="16" t="s">
        <v>163</v>
      </c>
      <c r="D105" s="16" t="s">
        <v>258</v>
      </c>
      <c r="E105" s="6" t="n">
        <v>1000</v>
      </c>
      <c r="F105" s="7" t="n">
        <v>3</v>
      </c>
      <c r="G105" s="6" t="n">
        <v>9.86</v>
      </c>
      <c r="H105" s="6" t="n">
        <v>4</v>
      </c>
      <c r="I105" s="6" t="n">
        <v>29.58</v>
      </c>
      <c r="J105" s="6" t="n">
        <v>25.58</v>
      </c>
    </row>
    <row collapsed="false" customFormat="false" customHeight="false" hidden="false" ht="12.1" outlineLevel="0" r="106">
      <c r="A106" s="35" t="n">
        <v>45401</v>
      </c>
      <c r="B106" s="16" t="s">
        <v>253</v>
      </c>
      <c r="C106" s="16" t="s">
        <v>175</v>
      </c>
      <c r="D106" s="16" t="s">
        <v>260</v>
      </c>
      <c r="E106" s="6" t="n">
        <v>416.9</v>
      </c>
      <c r="F106" s="7" t="n">
        <v>2</v>
      </c>
      <c r="G106" s="6" t="n">
        <v>4.45</v>
      </c>
      <c r="H106" s="6" t="n">
        <v>1</v>
      </c>
      <c r="I106" s="6" t="n">
        <v>8.9</v>
      </c>
      <c r="J106" s="6" t="n">
        <v>7.9</v>
      </c>
    </row>
    <row collapsed="false" customFormat="false" customHeight="false" hidden="false" ht="12.1" outlineLevel="0" r="107">
      <c r="A107" s="35" t="n">
        <v>45412</v>
      </c>
      <c r="B107" s="16" t="s">
        <v>253</v>
      </c>
      <c r="C107" s="16" t="s">
        <v>163</v>
      </c>
      <c r="D107" s="16" t="s">
        <v>258</v>
      </c>
      <c r="E107" s="6" t="n">
        <v>1000</v>
      </c>
      <c r="F107" s="7" t="n">
        <v>3</v>
      </c>
      <c r="G107" s="6" t="n">
        <v>9.86</v>
      </c>
      <c r="H107" s="6" t="n">
        <v>4</v>
      </c>
      <c r="I107" s="6" t="n">
        <v>29.58</v>
      </c>
      <c r="J107" s="6" t="n">
        <v>25.58</v>
      </c>
    </row>
    <row collapsed="false" customFormat="false" customHeight="false" hidden="false" ht="12.1" outlineLevel="0" r="108">
      <c r="A108" s="35" t="n">
        <v>45431</v>
      </c>
      <c r="B108" s="16" t="s">
        <v>253</v>
      </c>
      <c r="C108" s="16" t="s">
        <v>175</v>
      </c>
      <c r="D108" s="16" t="s">
        <v>260</v>
      </c>
      <c r="E108" s="6" t="n">
        <v>333.59999999999997</v>
      </c>
      <c r="F108" s="7" t="n">
        <v>2</v>
      </c>
      <c r="G108" s="6" t="n">
        <v>3.56</v>
      </c>
      <c r="H108" s="6" t="n">
        <v>1</v>
      </c>
      <c r="I108" s="6" t="n">
        <v>7.12</v>
      </c>
      <c r="J108" s="6" t="n">
        <v>6.12</v>
      </c>
    </row>
    <row collapsed="false" customFormat="false" customHeight="false" hidden="false" ht="12.1" outlineLevel="0" r="109">
      <c r="A109" s="35" t="n">
        <v>45442</v>
      </c>
      <c r="B109" s="16" t="s">
        <v>253</v>
      </c>
      <c r="C109" s="16" t="s">
        <v>163</v>
      </c>
      <c r="D109" s="16" t="s">
        <v>258</v>
      </c>
      <c r="E109" s="6" t="n">
        <v>1000</v>
      </c>
      <c r="F109" s="7" t="n">
        <v>3</v>
      </c>
      <c r="G109" s="6" t="n">
        <v>9.86</v>
      </c>
      <c r="H109" s="6" t="n">
        <v>4</v>
      </c>
      <c r="I109" s="6" t="n">
        <v>29.58</v>
      </c>
      <c r="J109" s="6" t="n">
        <v>25.58</v>
      </c>
    </row>
    <row collapsed="false" customFormat="false" customHeight="false" hidden="false" ht="12.1" outlineLevel="0" r="110">
      <c r="A110" s="35" t="n">
        <v>45461</v>
      </c>
      <c r="B110" s="16" t="s">
        <v>253</v>
      </c>
      <c r="C110" s="16" t="s">
        <v>175</v>
      </c>
      <c r="D110" s="16" t="s">
        <v>260</v>
      </c>
      <c r="E110" s="6" t="n">
        <v>250.3</v>
      </c>
      <c r="F110" s="7" t="n">
        <v>2</v>
      </c>
      <c r="G110" s="6" t="n">
        <v>2.67</v>
      </c>
      <c r="H110" s="6" t="n">
        <v>1</v>
      </c>
      <c r="I110" s="6" t="n">
        <v>5.34</v>
      </c>
      <c r="J110" s="6" t="n">
        <v>4.34</v>
      </c>
    </row>
    <row collapsed="false" customFormat="false" customHeight="false" hidden="false" ht="12.1" outlineLevel="0" r="111">
      <c r="A111" s="35" t="n">
        <v>45472</v>
      </c>
      <c r="B111" s="16" t="s">
        <v>253</v>
      </c>
      <c r="C111" s="16" t="s">
        <v>163</v>
      </c>
      <c r="D111" s="16" t="s">
        <v>258</v>
      </c>
      <c r="E111" s="6" t="n">
        <v>1000</v>
      </c>
      <c r="F111" s="7" t="n">
        <v>3</v>
      </c>
      <c r="G111" s="6" t="n">
        <v>9.86</v>
      </c>
      <c r="H111" s="6" t="n">
        <v>4</v>
      </c>
      <c r="I111" s="6" t="n">
        <v>29.58</v>
      </c>
      <c r="J111" s="6" t="n">
        <v>25.58</v>
      </c>
    </row>
    <row collapsed="false" customFormat="false" customHeight="false" hidden="false" ht="12.1" outlineLevel="0" r="112">
      <c r="A112" s="35" t="n">
        <v>45491</v>
      </c>
      <c r="B112" s="16" t="s">
        <v>253</v>
      </c>
      <c r="C112" s="16" t="s">
        <v>175</v>
      </c>
      <c r="D112" s="16" t="s">
        <v>260</v>
      </c>
      <c r="E112" s="6" t="n">
        <v>167</v>
      </c>
      <c r="F112" s="7" t="n">
        <v>2</v>
      </c>
      <c r="G112" s="6" t="n">
        <v>1.78</v>
      </c>
      <c r="H112" s="6" t="n">
        <v>0</v>
      </c>
      <c r="I112" s="6" t="n">
        <v>3.56</v>
      </c>
      <c r="J112" s="6" t="n">
        <v>3.56</v>
      </c>
    </row>
    <row collapsed="false" customFormat="false" customHeight="false" hidden="false" ht="12.1" outlineLevel="0" r="113">
      <c r="A113" s="35" t="n">
        <v>45502</v>
      </c>
      <c r="B113" s="16" t="s">
        <v>253</v>
      </c>
      <c r="C113" s="16" t="s">
        <v>163</v>
      </c>
      <c r="D113" s="16" t="s">
        <v>258</v>
      </c>
      <c r="E113" s="6" t="n">
        <v>1000</v>
      </c>
      <c r="F113" s="7" t="n">
        <v>3</v>
      </c>
      <c r="G113" s="6" t="n">
        <v>9.86</v>
      </c>
      <c r="H113" s="6" t="n">
        <v>4</v>
      </c>
      <c r="I113" s="6" t="n">
        <v>29.58</v>
      </c>
      <c r="J113" s="6" t="n">
        <v>25.58</v>
      </c>
    </row>
    <row collapsed="false" customFormat="false" customHeight="false" hidden="false" ht="12.1" outlineLevel="0" r="114">
      <c r="A114" s="35" t="n">
        <v>45521</v>
      </c>
      <c r="B114" s="16" t="s">
        <v>253</v>
      </c>
      <c r="C114" s="16" t="s">
        <v>175</v>
      </c>
      <c r="D114" s="16" t="s">
        <v>260</v>
      </c>
      <c r="E114" s="6" t="n">
        <v>83.7</v>
      </c>
      <c r="F114" s="7" t="n">
        <v>2</v>
      </c>
      <c r="G114" s="6" t="n">
        <v>0.89</v>
      </c>
      <c r="H114" s="6" t="n">
        <v>0</v>
      </c>
      <c r="I114" s="6" t="n">
        <v>1.78</v>
      </c>
      <c r="J114" s="6" t="n">
        <v>1.78</v>
      </c>
    </row>
    <row collapsed="false" customFormat="false" customHeight="false" hidden="false" ht="12.1" outlineLevel="0" r="115">
      <c r="A115" s="35" t="n">
        <v>45532</v>
      </c>
      <c r="B115" s="16" t="s">
        <v>253</v>
      </c>
      <c r="C115" s="16" t="s">
        <v>163</v>
      </c>
      <c r="D115" s="16" t="s">
        <v>258</v>
      </c>
      <c r="E115" s="6" t="n">
        <v>1000</v>
      </c>
      <c r="F115" s="7" t="n">
        <v>3</v>
      </c>
      <c r="G115" s="6" t="n">
        <v>9.86</v>
      </c>
      <c r="H115" s="6" t="n">
        <v>4</v>
      </c>
      <c r="I115" s="6" t="n">
        <v>29.58</v>
      </c>
      <c r="J115" s="6" t="n">
        <v>25.58</v>
      </c>
    </row>
    <row collapsed="false" customFormat="false" customHeight="false" hidden="false" ht="12.1" outlineLevel="0" r="116">
      <c r="A116" s="35" t="n">
        <v>45562</v>
      </c>
      <c r="B116" s="16" t="s">
        <v>253</v>
      </c>
      <c r="C116" s="16" t="s">
        <v>163</v>
      </c>
      <c r="D116" s="16" t="s">
        <v>258</v>
      </c>
      <c r="E116" s="6" t="n">
        <v>1000</v>
      </c>
      <c r="F116" s="7" t="n">
        <v>3</v>
      </c>
      <c r="G116" s="6" t="n">
        <v>9.86</v>
      </c>
      <c r="H116" s="6" t="n">
        <v>4</v>
      </c>
      <c r="I116" s="6" t="n">
        <v>29.58</v>
      </c>
      <c r="J116" s="6" t="n">
        <v>25.58</v>
      </c>
    </row>
    <row collapsed="false" customFormat="false" customHeight="false" hidden="false" ht="12.1" outlineLevel="0" r="117">
      <c r="A117" s="35" t="n">
        <v>45592</v>
      </c>
      <c r="B117" s="16" t="s">
        <v>253</v>
      </c>
      <c r="C117" s="16" t="s">
        <v>163</v>
      </c>
      <c r="D117" s="16" t="s">
        <v>258</v>
      </c>
      <c r="E117" s="6" t="n">
        <v>1000</v>
      </c>
      <c r="F117" s="7" t="n">
        <v>3</v>
      </c>
      <c r="G117" s="6" t="n">
        <v>9.86</v>
      </c>
      <c r="H117" s="6" t="n">
        <v>4</v>
      </c>
      <c r="I117" s="6" t="n">
        <v>29.58</v>
      </c>
      <c r="J117" s="6" t="n">
        <v>25.58</v>
      </c>
    </row>
    <row collapsed="false" customFormat="false" customHeight="false" hidden="false" ht="12.1" outlineLevel="0" r="118">
      <c r="A118" s="35" t="n">
        <v>45622</v>
      </c>
      <c r="B118" s="16" t="s">
        <v>253</v>
      </c>
      <c r="C118" s="16" t="s">
        <v>163</v>
      </c>
      <c r="D118" s="16" t="s">
        <v>258</v>
      </c>
      <c r="E118" s="6" t="n">
        <v>1000</v>
      </c>
      <c r="F118" s="7" t="n">
        <v>3</v>
      </c>
      <c r="G118" s="6" t="n">
        <v>9.86</v>
      </c>
      <c r="H118" s="6" t="n">
        <v>4</v>
      </c>
      <c r="I118" s="6" t="n">
        <v>29.58</v>
      </c>
      <c r="J118" s="6" t="n">
        <v>25.58</v>
      </c>
    </row>
    <row collapsed="false" customFormat="false" customHeight="false" hidden="false" ht="12.1" outlineLevel="0" r="119">
      <c r="A119" s="35" t="n">
        <v>45652</v>
      </c>
      <c r="B119" s="16" t="s">
        <v>253</v>
      </c>
      <c r="C119" s="16" t="s">
        <v>163</v>
      </c>
      <c r="D119" s="16" t="s">
        <v>258</v>
      </c>
      <c r="E119" s="6" t="n">
        <v>1000</v>
      </c>
      <c r="F119" s="7" t="n">
        <v>3</v>
      </c>
      <c r="G119" s="6" t="n">
        <v>9.86</v>
      </c>
      <c r="H119" s="6" t="n">
        <v>4</v>
      </c>
      <c r="I119" s="6" t="n">
        <v>29.58</v>
      </c>
      <c r="J119" s="6" t="n">
        <v>25.58</v>
      </c>
    </row>
    <row collapsed="false" customFormat="false" customHeight="false" hidden="false" ht="12.1" outlineLevel="0" r="120">
      <c r="A120" s="35" t="n">
        <v>45682</v>
      </c>
      <c r="B120" s="16" t="s">
        <v>253</v>
      </c>
      <c r="C120" s="16" t="s">
        <v>163</v>
      </c>
      <c r="D120" s="16" t="s">
        <v>258</v>
      </c>
      <c r="E120" s="6" t="n">
        <v>1000</v>
      </c>
      <c r="F120" s="7" t="n">
        <v>3</v>
      </c>
      <c r="G120" s="6" t="n">
        <v>9.86</v>
      </c>
      <c r="H120" s="6" t="n">
        <v>4</v>
      </c>
      <c r="I120" s="6" t="n">
        <v>29.58</v>
      </c>
      <c r="J120" s="6" t="n">
        <v>25.58</v>
      </c>
    </row>
    <row collapsed="false" customFormat="false" customHeight="false" hidden="false" ht="12.1" outlineLevel="0" r="121">
      <c r="A121" s="35" t="n">
        <v>45712</v>
      </c>
      <c r="B121" s="16" t="s">
        <v>253</v>
      </c>
      <c r="C121" s="16" t="s">
        <v>163</v>
      </c>
      <c r="D121" s="16" t="s">
        <v>258</v>
      </c>
      <c r="E121" s="6" t="n">
        <v>1000</v>
      </c>
      <c r="F121" s="7" t="n">
        <v>3</v>
      </c>
      <c r="G121" s="6" t="n">
        <v>9.86</v>
      </c>
      <c r="H121" s="6" t="n">
        <v>4</v>
      </c>
      <c r="I121" s="6" t="n">
        <v>29.58</v>
      </c>
      <c r="J121" s="6" t="n">
        <v>25.58</v>
      </c>
    </row>
    <row collapsed="false" customFormat="false" customHeight="false" hidden="false" ht="12.1" outlineLevel="0" r="122">
      <c r="A122" s="35" t="n">
        <v>45742</v>
      </c>
      <c r="B122" s="16" t="s">
        <v>253</v>
      </c>
      <c r="C122" s="16" t="s">
        <v>163</v>
      </c>
      <c r="D122" s="16" t="s">
        <v>258</v>
      </c>
      <c r="E122" s="6" t="n">
        <v>1000</v>
      </c>
      <c r="F122" s="7" t="n">
        <v>3</v>
      </c>
      <c r="G122" s="6" t="n">
        <v>9.86</v>
      </c>
      <c r="H122" s="6" t="n">
        <v>4</v>
      </c>
      <c r="I122" s="6" t="n">
        <v>29.58</v>
      </c>
      <c r="J122" s="6" t="n">
        <v>25.58</v>
      </c>
    </row>
    <row collapsed="false" customFormat="false" customHeight="false" hidden="false" ht="12.1" outlineLevel="0" r="123">
      <c r="A123" s="35" t="n">
        <v>45772</v>
      </c>
      <c r="B123" s="16" t="s">
        <v>253</v>
      </c>
      <c r="C123" s="16" t="s">
        <v>163</v>
      </c>
      <c r="D123" s="16" t="s">
        <v>258</v>
      </c>
      <c r="E123" s="6" t="n">
        <v>916.7</v>
      </c>
      <c r="F123" s="7" t="n">
        <v>3</v>
      </c>
      <c r="G123" s="6" t="n">
        <v>9.04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5" t="n">
        <v>45802</v>
      </c>
      <c r="B124" s="16" t="s">
        <v>253</v>
      </c>
      <c r="C124" s="16" t="s">
        <v>163</v>
      </c>
      <c r="D124" s="16" t="s">
        <v>258</v>
      </c>
      <c r="E124" s="6" t="n">
        <v>833.4000000000001</v>
      </c>
      <c r="F124" s="7" t="n">
        <v>3</v>
      </c>
      <c r="G124" s="6" t="n">
        <v>8.22</v>
      </c>
      <c r="H124" s="6" t="n">
        <v>3</v>
      </c>
      <c r="I124" s="6" t="n">
        <v>24.66</v>
      </c>
      <c r="J124" s="6" t="n">
        <v>21.66</v>
      </c>
    </row>
    <row collapsed="false" customFormat="false" customHeight="false" hidden="false" ht="12.1" outlineLevel="0" r="125">
      <c r="A125" s="35" t="n">
        <v>45832</v>
      </c>
      <c r="B125" s="16" t="s">
        <v>253</v>
      </c>
      <c r="C125" s="16" t="s">
        <v>163</v>
      </c>
      <c r="D125" s="16" t="s">
        <v>258</v>
      </c>
      <c r="E125" s="6" t="n">
        <v>750.1</v>
      </c>
      <c r="F125" s="7" t="n">
        <v>3</v>
      </c>
      <c r="G125" s="6" t="n">
        <v>7.4</v>
      </c>
      <c r="H125" s="6" t="n">
        <v>3</v>
      </c>
      <c r="I125" s="6" t="n">
        <v>22.2</v>
      </c>
      <c r="J125" s="6" t="n">
        <v>19.2</v>
      </c>
    </row>
    <row collapsed="false" customFormat="false" customHeight="false" hidden="false" ht="12.1" outlineLevel="0" r="126">
      <c r="A126" s="35" t="n">
        <v>45862</v>
      </c>
      <c r="B126" s="16" t="s">
        <v>253</v>
      </c>
      <c r="C126" s="16" t="s">
        <v>163</v>
      </c>
      <c r="D126" s="16" t="s">
        <v>258</v>
      </c>
      <c r="E126" s="6" t="n">
        <v>666.8000000000001</v>
      </c>
      <c r="F126" s="7" t="n">
        <v>3</v>
      </c>
      <c r="G126" s="6" t="n">
        <v>6.58</v>
      </c>
      <c r="H126" s="6" t="n">
        <v>3</v>
      </c>
      <c r="I126" s="6" t="n">
        <v>19.74</v>
      </c>
      <c r="J126" s="6" t="n">
        <v>16.74</v>
      </c>
    </row>
    <row collapsed="false" customFormat="false" customHeight="false" hidden="false" ht="12.1" outlineLevel="0" r="127">
      <c r="A127" s="35" t="n">
        <v>45892</v>
      </c>
      <c r="B127" s="16" t="s">
        <v>253</v>
      </c>
      <c r="C127" s="16" t="s">
        <v>163</v>
      </c>
      <c r="D127" s="16" t="s">
        <v>258</v>
      </c>
      <c r="E127" s="6" t="n">
        <v>583.5</v>
      </c>
      <c r="F127" s="7" t="n">
        <v>3</v>
      </c>
      <c r="G127" s="6" t="n">
        <v>5.76</v>
      </c>
      <c r="H127" s="6" t="n">
        <v>2</v>
      </c>
      <c r="I127" s="6" t="n">
        <v>17.28</v>
      </c>
      <c r="J127" s="6" t="n">
        <v>15.28</v>
      </c>
    </row>
    <row collapsed="false" customFormat="false" customHeight="false" hidden="false" ht="12.1" outlineLevel="0" r="128">
      <c r="A128" s="35" t="n">
        <v>45922</v>
      </c>
      <c r="B128" s="16" t="s">
        <v>253</v>
      </c>
      <c r="C128" s="16" t="s">
        <v>163</v>
      </c>
      <c r="D128" s="16" t="s">
        <v>258</v>
      </c>
      <c r="E128" s="6" t="n">
        <v>500.2</v>
      </c>
      <c r="F128" s="7" t="n">
        <v>3</v>
      </c>
      <c r="G128" s="6" t="n">
        <v>4.93</v>
      </c>
      <c r="H128" s="6" t="n">
        <v>2</v>
      </c>
      <c r="I128" s="6" t="n">
        <v>14.79</v>
      </c>
      <c r="J128" s="6" t="n">
        <v>12.79</v>
      </c>
    </row>
    <row collapsed="false" customFormat="false" customHeight="false" hidden="false" ht="12.1" outlineLevel="0" r="129">
      <c r="A129" s="35" t="n">
        <v>45952</v>
      </c>
      <c r="B129" s="16" t="s">
        <v>253</v>
      </c>
      <c r="C129" s="16" t="s">
        <v>163</v>
      </c>
      <c r="D129" s="16" t="s">
        <v>258</v>
      </c>
      <c r="E129" s="6" t="n">
        <v>416.9</v>
      </c>
      <c r="F129" s="7" t="n">
        <v>3</v>
      </c>
      <c r="G129" s="6" t="n">
        <v>4.11</v>
      </c>
      <c r="H129" s="6" t="n">
        <v>2</v>
      </c>
      <c r="I129" s="6" t="n">
        <v>12.33</v>
      </c>
      <c r="J129" s="6" t="n">
        <v>10.33</v>
      </c>
    </row>
    <row collapsed="false" customFormat="false" customHeight="false" hidden="false" ht="12.1" outlineLevel="0" r="130">
      <c r="A130" s="35" t="n">
        <v>45982</v>
      </c>
      <c r="B130" s="16" t="s">
        <v>253</v>
      </c>
      <c r="C130" s="16" t="s">
        <v>163</v>
      </c>
      <c r="D130" s="16" t="s">
        <v>258</v>
      </c>
      <c r="E130" s="6" t="n">
        <v>333.59999999999997</v>
      </c>
      <c r="F130" s="7" t="n">
        <v>3</v>
      </c>
      <c r="G130" s="6" t="n">
        <v>3.29</v>
      </c>
      <c r="H130" s="6" t="n">
        <v>1</v>
      </c>
      <c r="I130" s="6" t="n">
        <v>9.87</v>
      </c>
      <c r="J130" s="6" t="n">
        <v>8.87</v>
      </c>
    </row>
    <row collapsed="false" customFormat="false" customHeight="false" hidden="false" ht="12.1" outlineLevel="0" r="131">
      <c r="A131" s="35" t="n">
        <v>46012</v>
      </c>
      <c r="B131" s="16" t="s">
        <v>253</v>
      </c>
      <c r="C131" s="16" t="s">
        <v>163</v>
      </c>
      <c r="D131" s="16" t="s">
        <v>258</v>
      </c>
      <c r="E131" s="6" t="n">
        <v>250.3</v>
      </c>
      <c r="F131" s="7" t="n">
        <v>3</v>
      </c>
      <c r="G131" s="6" t="n">
        <v>2.47</v>
      </c>
      <c r="H131" s="6" t="n">
        <v>1</v>
      </c>
      <c r="I131" s="6" t="n">
        <v>7.41</v>
      </c>
      <c r="J131" s="6" t="n">
        <v>6.41</v>
      </c>
    </row>
    <row collapsed="false" customFormat="false" customHeight="false" hidden="false" ht="12.1" outlineLevel="0" r="132">
      <c r="A132" s="35" t="n">
        <v>46042</v>
      </c>
      <c r="B132" s="16" t="s">
        <v>253</v>
      </c>
      <c r="C132" s="16" t="s">
        <v>163</v>
      </c>
      <c r="D132" s="16" t="s">
        <v>258</v>
      </c>
      <c r="E132" s="6" t="n">
        <v>167</v>
      </c>
      <c r="F132" s="7" t="n">
        <v>3</v>
      </c>
      <c r="G132" s="6" t="n">
        <v>1.65</v>
      </c>
      <c r="H132" s="6" t="n">
        <v>1</v>
      </c>
      <c r="I132" s="6" t="n">
        <v>4.95</v>
      </c>
      <c r="J132" s="6" t="n">
        <v>3.95</v>
      </c>
    </row>
    <row collapsed="false" customFormat="false" customHeight="false" hidden="false" ht="12.1" outlineLevel="0" r="133">
      <c r="A133" s="35" t="n">
        <v>46072</v>
      </c>
      <c r="B133" s="16" t="s">
        <v>253</v>
      </c>
      <c r="C133" s="16" t="s">
        <v>163</v>
      </c>
      <c r="D133" s="16" t="s">
        <v>258</v>
      </c>
      <c r="E133" s="6" t="n">
        <v>83.7</v>
      </c>
      <c r="F133" s="7" t="n">
        <v>3</v>
      </c>
      <c r="G133" s="6" t="n">
        <v>0.83</v>
      </c>
      <c r="H133" s="6" t="n">
        <v>0</v>
      </c>
      <c r="I133" s="6" t="n">
        <v>2.49</v>
      </c>
      <c r="J133" s="6" t="n">
        <v>2.49</v>
      </c>
    </row>
  </sheetData>
  <autoFilter ref="A1:J1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64</v>
      </c>
      <c r="B1" s="34" t="s">
        <v>243</v>
      </c>
      <c r="C1" s="34" t="s">
        <v>0</v>
      </c>
      <c r="D1" s="34" t="s">
        <v>2</v>
      </c>
      <c r="E1" s="34" t="s">
        <v>244</v>
      </c>
      <c r="F1" s="34" t="s">
        <v>261</v>
      </c>
      <c r="G1" s="34" t="s">
        <v>262</v>
      </c>
      <c r="H1" s="34" t="s">
        <v>68</v>
      </c>
      <c r="I1" s="34" t="s">
        <v>263</v>
      </c>
      <c r="J1" s="34" t="s">
        <v>264</v>
      </c>
      <c r="K1" s="34" t="s">
        <v>265</v>
      </c>
      <c r="L1" s="34" t="s">
        <v>266</v>
      </c>
      <c r="M1" s="34" t="s">
        <v>267</v>
      </c>
      <c r="N1" s="34" t="s">
        <v>268</v>
      </c>
      <c r="O1" s="34" t="s">
        <v>269</v>
      </c>
    </row>
    <row collapsed="false" customFormat="false" customHeight="false" hidden="false" ht="12.1" outlineLevel="0" r="2">
      <c r="A2" s="36" t="n">
        <v>44404</v>
      </c>
      <c r="B2" s="16" t="s">
        <v>253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1674</v>
      </c>
      <c r="J2" s="17" t="n">
        <v>279.348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44404</v>
      </c>
      <c r="B3" s="16" t="s">
        <v>253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1674</v>
      </c>
      <c r="J3" s="17" t="n">
        <v>278.267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44414</v>
      </c>
      <c r="B4" s="16" t="s">
        <v>253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1664</v>
      </c>
      <c r="J4" s="17" t="n">
        <v>281.869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44414</v>
      </c>
      <c r="B5" s="16" t="s">
        <v>253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1664</v>
      </c>
      <c r="J5" s="17" t="n">
        <v>281.138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44434</v>
      </c>
      <c r="B6" s="16" t="s">
        <v>253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1644</v>
      </c>
      <c r="J6" s="17" t="n">
        <v>294.276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44438</v>
      </c>
      <c r="B7" s="16" t="s">
        <v>253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1640</v>
      </c>
      <c r="J7" s="17" t="n">
        <v>301.631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44586</v>
      </c>
      <c r="B8" s="16" t="s">
        <v>253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1492</v>
      </c>
      <c r="J8" s="17" t="n">
        <v>140.054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44586</v>
      </c>
      <c r="B9" s="16" t="s">
        <v>253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1492</v>
      </c>
      <c r="J9" s="17" t="n">
        <v>139.744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44586</v>
      </c>
      <c r="B10" s="16" t="s">
        <v>253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1492</v>
      </c>
      <c r="J10" s="17" t="n">
        <v>273.764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44600</v>
      </c>
      <c r="B11" s="16" t="s">
        <v>253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1478</v>
      </c>
      <c r="J11" s="17" t="n">
        <v>1094.556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44600</v>
      </c>
      <c r="B12" s="16" t="s">
        <v>253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1478</v>
      </c>
      <c r="J12" s="17" t="n">
        <v>1084.65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44616</v>
      </c>
      <c r="B13" s="16" t="s">
        <v>253</v>
      </c>
      <c r="C13" s="16" t="s">
        <v>27</v>
      </c>
      <c r="D13" s="16" t="s">
        <v>28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1462</v>
      </c>
      <c r="J13" s="17" t="n">
        <v>800.58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44586</v>
      </c>
      <c r="B14" s="16" t="s">
        <v>253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1492</v>
      </c>
      <c r="J14" s="17" t="n">
        <v>679.41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44586</v>
      </c>
      <c r="B15" s="16" t="s">
        <v>253</v>
      </c>
      <c r="C15" s="16" t="s">
        <v>30</v>
      </c>
      <c r="D15" s="16" t="s">
        <v>31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1492</v>
      </c>
      <c r="J15" s="17" t="n">
        <v>684.41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44586</v>
      </c>
      <c r="B16" s="16" t="s">
        <v>253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1492</v>
      </c>
      <c r="J16" s="17" t="n">
        <v>693.415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44586</v>
      </c>
      <c r="B17" s="16" t="s">
        <v>253</v>
      </c>
      <c r="C17" s="16" t="s">
        <v>33</v>
      </c>
      <c r="D17" s="16" t="s">
        <v>34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1492</v>
      </c>
      <c r="J17" s="17" t="n">
        <v>700.42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45705</v>
      </c>
      <c r="B18" s="16" t="s">
        <v>253</v>
      </c>
      <c r="C18" s="16" t="s">
        <v>36</v>
      </c>
      <c r="D18" s="16" t="s">
        <v>37</v>
      </c>
      <c r="E18" s="17" t="n">
        <v>14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374</v>
      </c>
      <c r="J18" s="17" t="n">
        <v>216.34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44586</v>
      </c>
      <c r="B19" s="16" t="s">
        <v>253</v>
      </c>
      <c r="C19" s="16" t="s">
        <v>39</v>
      </c>
      <c r="D19" s="16" t="s">
        <v>40</v>
      </c>
      <c r="E19" s="17" t="n">
        <v>4000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1492</v>
      </c>
      <c r="J19" s="17" t="n">
        <v>0.56534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44613</v>
      </c>
      <c r="B20" s="16" t="s">
        <v>253</v>
      </c>
      <c r="C20" s="16" t="s">
        <v>42</v>
      </c>
      <c r="D20" s="16" t="s">
        <v>43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1465</v>
      </c>
      <c r="J20" s="17" t="n">
        <v>193.74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44613</v>
      </c>
      <c r="B21" s="16" t="s">
        <v>253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1465</v>
      </c>
      <c r="J21" s="17" t="n">
        <v>190.265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44613</v>
      </c>
      <c r="B22" s="16" t="s">
        <v>253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1465</v>
      </c>
      <c r="J22" s="17" t="n">
        <v>184.76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44614</v>
      </c>
      <c r="B23" s="16" t="s">
        <v>253</v>
      </c>
      <c r="C23" s="16" t="s">
        <v>42</v>
      </c>
      <c r="D23" s="16" t="s">
        <v>43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1464</v>
      </c>
      <c r="J23" s="17" t="n">
        <v>168.7525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44585</v>
      </c>
      <c r="B24" s="16" t="s">
        <v>253</v>
      </c>
      <c r="C24" s="16" t="s">
        <v>47</v>
      </c>
      <c r="D24" s="16" t="s">
        <v>49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1493</v>
      </c>
      <c r="J24" s="17" t="n">
        <v>129.36294117647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44280</v>
      </c>
      <c r="B25" s="16" t="s">
        <v>253</v>
      </c>
      <c r="C25" s="16" t="s">
        <v>51</v>
      </c>
      <c r="D25" s="16" t="s">
        <v>52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1798</v>
      </c>
      <c r="J25" s="17" t="n">
        <v>1.11945645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44284</v>
      </c>
      <c r="B26" s="16" t="s">
        <v>253</v>
      </c>
      <c r="C26" s="16" t="s">
        <v>51</v>
      </c>
      <c r="D26" s="16" t="s">
        <v>52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1794</v>
      </c>
      <c r="J26" s="17" t="n">
        <v>1.0952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44284</v>
      </c>
      <c r="B27" s="16" t="s">
        <v>253</v>
      </c>
      <c r="C27" s="16" t="s">
        <v>51</v>
      </c>
      <c r="D27" s="16" t="s">
        <v>52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1794</v>
      </c>
      <c r="J27" s="17" t="n">
        <v>1.0856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44399</v>
      </c>
      <c r="B28" s="16" t="s">
        <v>253</v>
      </c>
      <c r="C28" s="16" t="s">
        <v>53</v>
      </c>
      <c r="D28" s="16" t="s">
        <v>54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1679</v>
      </c>
      <c r="J28" s="17" t="n">
        <v>102.42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44399</v>
      </c>
      <c r="B29" s="16" t="s">
        <v>253</v>
      </c>
      <c r="C29" s="16" t="s">
        <v>53</v>
      </c>
      <c r="D29" s="16" t="s">
        <v>54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1679</v>
      </c>
      <c r="J29" s="17" t="n">
        <v>102.31</v>
      </c>
      <c r="K29" s="6" t="s">
        <f>=Портфель!F14*Портфель!$Q$13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/>
      <c r="B30" s="16"/>
      <c r="C30" s="16"/>
      <c r="D30" s="16"/>
      <c r="E30" s="17"/>
      <c r="F30" s="7"/>
      <c r="G30" s="17"/>
      <c r="H30" s="16"/>
      <c r="I30" s="7"/>
      <c r="J30" s="17"/>
      <c r="K30" s="4" t="s">
        <v>63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2026-02-25T06:14:47.00Z</dcterms:created>
  <dc:creator>izi-invest.ru</dc:creator>
  <cp:revision>0</cp:revision>
</cp:coreProperties>
</file>