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<sst xmlns="http://schemas.openxmlformats.org/spreadsheetml/2006/main" count="2591" uniqueCount="271">
  <si>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</si>
  <si>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</si>
  <si>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</si>
  <si>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</si>
  <si>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</si>
  <si>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</si>
  <si>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</si>
  <si>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</si>
  <si>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</si>
  <si>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</si>
  <si>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</si>
  <si>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</si>
  <si>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</si>
  <si>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</si>
  <si>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</si>
  <si>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</si>
  <si>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MU</t>
  </si>
  <si>
    <t>share</t>
  </si>
  <si>
    <t>Micron Technology, Inc.</t>
  </si>
  <si>
    <t>USD</t>
  </si>
  <si>
    <t>AMD</t>
  </si>
  <si>
    <t>AMGN</t>
  </si>
  <si>
    <t>Amgen Inc.</t>
  </si>
  <si>
    <t>BYN</t>
  </si>
  <si>
    <t>KBH</t>
  </si>
  <si>
    <t>KB Home Common Stock</t>
  </si>
  <si>
    <t>CAD</t>
  </si>
  <si>
    <t>ET</t>
  </si>
  <si>
    <t>Energy Transfer LP Common Units</t>
  </si>
  <si>
    <t>CHF</t>
  </si>
  <si>
    <t>YY</t>
  </si>
  <si>
    <t>JOYY Inc</t>
  </si>
  <si>
    <t>CNY</t>
  </si>
  <si>
    <t>VIPS</t>
  </si>
  <si>
    <t>Vipshop Holdings Limited American Depositary Shares, each re</t>
  </si>
  <si>
    <t>EUR</t>
  </si>
  <si>
    <t>HPQ</t>
  </si>
  <si>
    <t>HP Inc. Common Stock</t>
  </si>
  <si>
    <t>GBP</t>
  </si>
  <si>
    <t>POSH</t>
  </si>
  <si>
    <t>Poshmark, Inc.</t>
  </si>
  <si>
    <t>GLD</t>
  </si>
  <si>
    <t>APD</t>
  </si>
  <si>
    <t>Air Products and Chemicals, Inc. Common Stock</t>
  </si>
  <si>
    <t>HKD</t>
  </si>
  <si>
    <t>THO</t>
  </si>
  <si>
    <t>Thor Industries, Inc. Common Stock</t>
  </si>
  <si>
    <t>JPY</t>
  </si>
  <si>
    <t>SLG</t>
  </si>
  <si>
    <t>SL Green Realty Corp Common Stock</t>
  </si>
  <si>
    <t>KZT</t>
  </si>
  <si>
    <t>MOS</t>
  </si>
  <si>
    <t>Mosaic Company (The) Common Stock</t>
  </si>
  <si>
    <t>RUR</t>
  </si>
  <si>
    <t>CLX</t>
  </si>
  <si>
    <t>Clorox Company (The) Common Stock</t>
  </si>
  <si>
    <t>SLV</t>
  </si>
  <si>
    <t>AQN</t>
  </si>
  <si>
    <t>Algonquin Power &amp; Utilities Corp. Common Shares</t>
  </si>
  <si>
    <t>TRY</t>
  </si>
  <si>
    <t>RIDE</t>
  </si>
  <si>
    <t>Lordstown Motors Corp.</t>
  </si>
  <si>
    <t>UAH</t>
  </si>
  <si>
    <t>MPW</t>
  </si>
  <si>
    <t>Medical Properties Trust, Inc. common stock</t>
  </si>
  <si>
    <t>HRL</t>
  </si>
  <si>
    <t>Hormel Foods Corporation Common Stock</t>
  </si>
  <si>
    <t>PBA</t>
  </si>
  <si>
    <t>Pembina Pipeline Corp. Ordinary Shares (Canada)</t>
  </si>
  <si>
    <t>TDOC</t>
  </si>
  <si>
    <t>Teladoc Health, Inc. Common Stock</t>
  </si>
  <si>
    <t>Сумма по акциям:</t>
  </si>
  <si>
    <t>REGL</t>
  </si>
  <si>
    <t>etf</t>
  </si>
  <si>
    <t>ProShares S&amp;P MidCap 400 Dividend Aristocrats ETF</t>
  </si>
  <si>
    <t>BTAI</t>
  </si>
  <si>
    <t>BioXcel Therapeutics, Inc. - Common Stock ETF</t>
  </si>
  <si>
    <t>MVIS</t>
  </si>
  <si>
    <t>MicroVision, Inc. - Common Stock ETF</t>
  </si>
  <si>
    <t>Сумма по фондам: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</si>
  <si>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</si>
  <si>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</si>
  <si>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</si>
  <si>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</si>
  <si>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</si>
  <si>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</si>
  <si>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</si>
  <si>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</si>
  <si>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</si>
  <si>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</si>
  <si>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</si>
  <si>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HPQ - HP Inc. Common Stock 15шт. по 0.19 USD - налог 0.29 USD (данные из БД)</t>
  </si>
  <si>
    <t>Дивиденд по YY - JOYY Inc 12шт. по 0.51 USD - налог 0.61 USD (данные из БД)</t>
  </si>
  <si>
    <t>Дивиденд по MPW - Medical Properties Trust, Inc. common stock 15шт. по 0.28 USD - налог 0.42 USD (данные из БД)</t>
  </si>
  <si>
    <t>Дивиденд по REGL - ProShares S&amp;P MidCap 400 Dividend Aristocrats ETF 10шт. по 0.43 USD - налог 1.3 USD (данные из БД)</t>
  </si>
  <si>
    <t>Дивиденд по PBA - Pembina Pipeline Corp. Ordinary Shares (Canada) 1шт. по 0.21 USD - налог 0.03 USD (данные из БД)</t>
  </si>
  <si>
    <t>Дивиденд по SLG - SL Green Realty Corp Common Stock 5шт. по 0.3 USD - налог 0.45 USD (данные из БД)</t>
  </si>
  <si>
    <t>Дивиденд по AQN - Algonquin Power &amp; Utilities Corp. Common Shares 15шт. по 0.17 USD - налог 0.38 USD (данные из БД)</t>
  </si>
  <si>
    <t>Дивиденд по APD - Air Products and Chemicals, Inc. Common Stock 1шт. по 1.5 USD - налог 0.15 USD (данные из БД)</t>
  </si>
  <si>
    <t>Дивиденд по MU - Micron Technology, Inc. 23шт. по 0.1 USD - налог 0.23 USD (данные из БД)</t>
  </si>
  <si>
    <t>Дивиденд по HRL - Hormel Foods Corporation Common Stock 3шт. по 0.25 USD - налог 0.07 USD (данные из БД)</t>
  </si>
  <si>
    <t>Дивиденд по THO - Thor Industries, Inc. Common Stock 4шт. по 0.43 USD - налог 0.17 USD (данные из БД)</t>
  </si>
  <si>
    <t>Дивиденд по CLX - Clorox Company (The) Common Stock 1шт. по 1.16 USD - налог 0.12 USD (данные из БД)</t>
  </si>
  <si>
    <t>Дивиденд по ET - Energy Transfer LP Common Units 40шт. по 0.15 USD - налог 2.26 USD (данные из БД)</t>
  </si>
  <si>
    <t>Дивиденд по KBH - KB Home Common Stock 21шт. по 0.15 USD - налог 0.32 USD (данные из БД)</t>
  </si>
  <si>
    <t>Дивиденд по AMGN - Amgen Inc. 4шт. по 1.76 USD - налог 0.7 USD (данные из БД)</t>
  </si>
  <si>
    <t>Дивиденд по MOS - Mosaic Company (The) Common Stock 5шт. по 0.08 USD - налог 0.04 USD (данные из БД)</t>
  </si>
  <si>
    <t>Дивиденд по HPQ - HP Inc. Common Stock 15шт. по 0.25 USD - налог 0.38 USD (данные из БД)</t>
  </si>
  <si>
    <t>Дивиденд по SLG - SL Green Realty Corp Common Stock 5шт. по 2.44 USD - налог 3.66 USD (данные из БД)</t>
  </si>
  <si>
    <t>Дивиденд по HRL - Hormel Foods Corporation Common Stock 3шт. по 0.26 USD - налог 0.08 USD (данные из БД)</t>
  </si>
  <si>
    <t>Дивиденд по SLG - SL Green Realty Corp Common Stock 5шт. по 0.31 USD - налог 0.47 USD (данные из БД)</t>
  </si>
  <si>
    <t>Дивиденд по ET - Energy Transfer LP Common Units 40шт. по 0.18 USD - налог 2.59 USD (данные из БД)</t>
  </si>
  <si>
    <t>Дивиденд по AMGN - Amgen Inc. 4шт. по 1.94 USD - налог 0.78 USD (данные из БД)</t>
  </si>
  <si>
    <t>Дивиденд по PBA - Pembina Pipeline Corp. Ordinary Shares (Canada) 1шт. по 0.17 USD - налог 0.02 USD (данные из БД)</t>
  </si>
  <si>
    <t>Дивиденд по MOS - Mosaic Company (The) Common Stock 5шт. по 0.11 USD - налог 0.06 USD (данные из БД)</t>
  </si>
  <si>
    <t>Дивиденд по MPW - Medical Properties Trust, Inc. common stock 15шт. по 0.29 USD - налог 0.44 USD (данные из БД)</t>
  </si>
  <si>
    <t>Дивиденд по REGL - ProShares S&amp;P MidCap 400 Dividend Aristocrats ETF 10шт. по 0.37 USD - налог 1.11 USD (данные из БД)</t>
  </si>
  <si>
    <t>Дивиденд по PBA - Pembina Pipeline Corp. Ordinary Shares (Canada) 1шт. по 0.17 USD - налог 0.03 USD (данные из БД)</t>
  </si>
  <si>
    <t>Дивиденд по APD - Air Products and Chemicals, Inc. Common Stock 1шт. по 1.62 USD - налог 0.16 USD (данные из БД)</t>
  </si>
  <si>
    <t>Дивиденд по ET - Energy Transfer LP Common Units 40шт. по 0.2 USD - налог 2.96 USD (данные из БД)</t>
  </si>
  <si>
    <t>Дивиденд по REGL - ProShares S&amp;P MidCap 400 Dividend Aristocrats ETF 10шт. по 0.37 USD - налог 1.1 USD (данные из БД)</t>
  </si>
  <si>
    <t>Дивиденд по PBA - Pembina Pipeline Corp. Ordinary Shares (Canada) 1шт. по 0.16 USD - налог 0.02 USD (данные из БД)</t>
  </si>
  <si>
    <t>Дивиденд по AQN - Algonquin Power &amp; Utilities Corp. Common Shares 15шт. по 0.18 USD - налог 0.41 USD (данные из БД)</t>
  </si>
  <si>
    <t>Дивиденд по CLX - Clorox Company (The) Common Stock 1шт. по 1.18 USD - налог 0.12 USD (данные из БД)</t>
  </si>
  <si>
    <t>Дивиденд по ET - Energy Transfer LP Common Units 40шт. по 0.23 USD - налог 3.4 USD (данные из БД)</t>
  </si>
  <si>
    <t>Дивиденд по REGL - ProShares S&amp;P MidCap 400 Dividend Aristocrats ETF 10шт. по 0.38 USD - налог 1.14 USD (данные из БД)</t>
  </si>
  <si>
    <t>Дивиденд по THO - Thor Industries, Inc. Common Stock 4шт. по 0.45 USD - налог 0.18 USD (данные из БД)</t>
  </si>
  <si>
    <t>Дивиденд по ET - Energy Transfer LP Common Units 40шт. по 0.27 USD - налог 3.92 USD (данные из БД)</t>
  </si>
  <si>
    <t>Дивиденд по MOS - Mosaic Company (The) Common Stock 5шт. по 0.15 USD - налог 0.08 USD (данные из БД)</t>
  </si>
  <si>
    <t>Дивиденд по HPQ - HP Inc. Common Stock 15шт. по 0.26 USD - налог 0.39 USD (данные из БД)</t>
  </si>
  <si>
    <t>Дивиденд по REGL - ProShares S&amp;P MidCap 400 Dividend Aristocrats ETF 10шт. по 0.55 USD - налог 1.64 USD (данные из БД)</t>
  </si>
  <si>
    <t>Дивиденд по SLG - SL Green Realty Corp Common Stock 5шт. по 0.27 USD - налог 0.41 USD (данные из БД)</t>
  </si>
  <si>
    <t>Дивиденд по HRL - Hormel Foods Corporation Common Stock 3шт. по 0.28 USD - налог 0.08 USD (данные из БД)</t>
  </si>
  <si>
    <t>Дивиденд по ET - Energy Transfer LP Common Units 40шт. по 0.31 USD - налог 4.51 USD (данные из БД)</t>
  </si>
  <si>
    <t>Дивиденд по AMGN - Amgen Inc. 4шт. по 2.13 USD - налог 0.85 USD (данные из БД)</t>
  </si>
  <si>
    <t>Дивиденд по PBA - Pembina Pipeline Corp. Ordinary Shares (Canada) 1шт. по 0.48 USD - налог 0.07 USD (данные из БД)</t>
  </si>
  <si>
    <t>Дивиденд по MOS - Mosaic Company (The) Common Stock 5шт. по 0.25 USD - налог 0.13 USD (данные из БД)</t>
  </si>
  <si>
    <t>Дивиденд по AQN - Algonquin Power &amp; Utilities Corp. Common Shares 15шт. по 0.11 USD - налог 0.25 USD (данные из БД)</t>
  </si>
  <si>
    <t>Дивиденд по APD - Air Products and Chemicals, Inc. Common Stock 1шт. по 1.75 USD - налог 0.18 USD (данные из БД)</t>
  </si>
  <si>
    <t>Дивиденд по MU - Micron Technology, Inc. 23шт. по 0.12 USD - налог 0.26 USD (данные из БД)</t>
  </si>
  <si>
    <t>Дивиденд по ET - Energy Transfer LP Common Units 40шт. по 0.31 USD - налог 4.56 USD (данные из БД)</t>
  </si>
  <si>
    <t>Дивиденд по RIDE - Lordstown Motors Corp. 40шт. по 0.07 USD - налог 0.27 USD (данные из БД)</t>
  </si>
  <si>
    <t>Дивиденд по MOS - Mosaic Company (The) Common Stock 5шт. по 0.2 USD - налог 0.1 USD (данные из БД)</t>
  </si>
  <si>
    <t>Дивиденд по PBA - Pembina Pipeline Corp. Ordinary Shares (Canada) 1шт. по 0.5 USD - налог 0.08 USD (данные из БД)</t>
  </si>
  <si>
    <t>Дивиденд по REGL - ProShares S&amp;P MidCap 400 Dividend Aristocrats ETF 10шт. по 0.34 USD - налог 1.02 USD (данные из БД)</t>
  </si>
  <si>
    <t>Дивиденд по KBH - KB Home Common Stock 21шт. по 0.2 USD - налог 0.42 USD (данные из БД)</t>
  </si>
  <si>
    <t>Дивиденд по CLX - Clorox Company (The) Common Stock 1шт. по 1.2 USD - налог 0.12 USD (данные из БД)</t>
  </si>
  <si>
    <t>Дивиденд по ET - Energy Transfer LP Common Units 40шт. по 0.31 USD - налог 4.59 USD (данные из БД)</t>
  </si>
  <si>
    <t>Дивиденд по MPW - Medical Properties Trust, Inc. common stock 15шт. по 0.15 USD - налог 0.23 USD (данные из БД)</t>
  </si>
  <si>
    <t>Дивиденд по PBA - Pembina Pipeline Corp. Ordinary Shares (Canada) 1шт. по 0.49 USD - налог 0.07 USD (данные из БД)</t>
  </si>
  <si>
    <t>Дивиденд по YY - JOYY Inc 12шт. по 0.2 USD - налог 0.24 USD (данные из БД)</t>
  </si>
  <si>
    <t>Дивиденд по ET - Energy Transfer LP Common Units 40шт. по 0.31 USD - налог 4.63 USD (данные из БД)</t>
  </si>
  <si>
    <t>Дивиденд по THO - Thor Industries, Inc. Common Stock 4шт. по 0.48 USD - налог 0.19 USD (данные из БД)</t>
  </si>
  <si>
    <t>Дивиденд по HPQ - HP Inc. Common Stock 15шт. по 0.28 USD - налог 0.41 USD (данные из БД)</t>
  </si>
  <si>
    <t>Дивиденд по REGL - ProShares S&amp;P MidCap 400 Dividend Aristocrats ETF 10шт. по 0.64 USD - налог 1.92 USD (данные из БД)</t>
  </si>
  <si>
    <t>Дивиденд по SLG - SL Green Realty Corp Common Stock 5шт. по 0.25 USD - налог 0.38 USD (данные из БД)</t>
  </si>
  <si>
    <t>Дивиденд по ET - Energy Transfer LP Common Units 40шт. по 0.32 USD - налог 4.66 USD (данные из БД)</t>
  </si>
  <si>
    <t>Дивиденд по AMGN - Amgen Inc. 4шт. по 2.25 USD - налог 0.9 USD (данные из БД)</t>
  </si>
  <si>
    <t>Дивиденд по MOS - Mosaic Company (The) Common Stock 5шт. по 0.21 USD - налог 0.11 USD (данные из БД)</t>
  </si>
  <si>
    <t>Дивиденд по VIPS - Vipshop Holdings Limited American Depositary Shares, each re 35шт. по 0.43 USD - налог 1.51 USD (данные из БД)</t>
  </si>
  <si>
    <t>Дивиденд по PBA - Pembina Pipeline Corp. Ordinary Shares (Canada) 1шт. по 0.5 USD - налог 0.07 USD (данные из БД)</t>
  </si>
  <si>
    <t>Дивиденд по APD - Air Products and Chemicals, Inc. Common Stock 1шт. по 1.77 USD - налог 0.18 USD (данные из БД)</t>
  </si>
  <si>
    <t>Дивиденд по KBH - KB Home Common Stock 21шт. по 0.25 USD - налог 0.53 USD (данные из БД)</t>
  </si>
  <si>
    <t>Дивиденд по ET - Energy Transfer LP Common Units 40шт. по 0.32 USD - налог 4.71 USD (данные из БД)</t>
  </si>
  <si>
    <t>Дивиденд по REGL - ProShares S&amp;P MidCap 400 Dividend Aristocrats ETF 10шт. по 0.53 USD - налог 1.58 USD (данные из БД)</t>
  </si>
  <si>
    <t>Дивиденд по ET - Energy Transfer LP Common Units 40шт. по 0.32 USD - налог 4.74 USD (данные из БД)</t>
  </si>
  <si>
    <t>Дивиденд по CLX - Clorox Company (The) Common Stock 1шт. по 1.22 USD - налог 0.12 USD (данные из БД)</t>
  </si>
  <si>
    <t>Дивиденд по MPW - Medical Properties Trust, Inc. common stock 15шт. по 0.08 USD - налог 0.12 USD (данные из БД)</t>
  </si>
  <si>
    <t>Дивиденд по PBA - Pembina Pipeline Corp. Ordinary Shares (Canada) 1шт. по 0.51 USD - налог 0.08 USD (данные из БД)</t>
  </si>
  <si>
    <t>Дивиденд по REGL - ProShares S&amp;P MidCap 400 Dividend Aristocrats ETF 10шт. по 0.4 USD - налог 1.19 USD (данные из БД)</t>
  </si>
  <si>
    <t>Дивиденд по AQN - Algonquin Power &amp; Utilities Corp. Common Shares 15шт. по 0.07 USD - налог 0.15 USD (данные из БД)</t>
  </si>
  <si>
    <t>Дивиденд по THO - Thor Industries, Inc. Common Stock 4шт. по 0.5 USD - налог 0.2 USD (данные из БД)</t>
  </si>
  <si>
    <t>Дивиденд по ET - Energy Transfer LP Common Units 40шт. по 0.32 USD - налог 4.78 USD (данные из БД)</t>
  </si>
  <si>
    <t>Дивиденд по HPQ - HP Inc. Common Stock 15шт. по 0.29 USD - налог 0.43 USD (данные из БД)</t>
  </si>
  <si>
    <t>Дивиденд по REGL - ProShares S&amp;P MidCap 400 Dividend Aristocrats ETF 10шт. по 0.61 USD - налог 1.82 USD (данные из БД)</t>
  </si>
  <si>
    <t>Дивиденд по SLG - SL Green Realty Corp Common Stock 5шт. по 0.26 USD - налог 0.39 USD (данные из БД)</t>
  </si>
  <si>
    <t>Дивиденд по HRL - Hormel Foods Corporation Common Stock 3шт. по 0.29 USD - налог 0.09 USD (данные из БД)</t>
  </si>
  <si>
    <t>Дивиденд по ET - Energy Transfer LP Common Units 40шт. по 0.33 USD - налог 4.81 USD (данные из БД)</t>
  </si>
  <si>
    <t>Дивиденд по BTAI - BioXcel Therapeutics, Inc. - Common Stock ETF 28шт. по 0.06 USD - налог 0.18 USD (данные из БД)</t>
  </si>
  <si>
    <t>Дивиденд по AMGN - Amgen Inc. 4шт. по 2.38 USD - налог 0.95 USD (данные из БД)</t>
  </si>
  <si>
    <t>Дивиденд по MOS - Mosaic Company (The) Common Stock 5шт. по 0.22 USD - налог 0.11 USD (данные из БД)</t>
  </si>
  <si>
    <t>Дивиденд по REGL - ProShares S&amp;P MidCap 400 Dividend Aristocrats ETF 10шт. по 0.52 USD - налог 1.55 USD (данные из БД)</t>
  </si>
  <si>
    <t>Дивиденд по APD - Air Products and Chemicals, Inc. Common Stock 1шт. по 1.79 USD - налог 0.18 USD (данные из БД)</t>
  </si>
  <si>
    <t>Дивиденд по YY - JOYY Inc 12шт. по 0.93 USD - налог 1.12 USD (данные из БД)</t>
  </si>
  <si>
    <t>Дивиденд по ET - Energy Transfer LP Common Units 40шт. по 0.33 USD - налог 4.85 USD (данные из БД)</t>
  </si>
  <si>
    <t>Дивиденд по ET - Energy Transfer LP Common Units 40шт. по 0.33 USD - налог 4.88 USD (данные из БД)</t>
  </si>
  <si>
    <t>Дивиденд по CLX - Clorox Company (The) Common Stock 1шт. по 1.24 USD - налог 0.12 USD (данные из БД)</t>
  </si>
  <si>
    <t>Дивиденд по REGL - ProShares S&amp;P MidCap 400 Dividend Aristocrats ETF 10шт. по 0.44 USD - налог 1.33 USD (данные из БД)</t>
  </si>
  <si>
    <t>Дивиденд по THO - Thor Industries, Inc. Common Stock 4шт. по 0.52 USD - налог 0.21 USD (данные из БД)</t>
  </si>
  <si>
    <t>Дивиденд по ET - Energy Transfer LP Common Units 40шт. по 0.33 USD - налог 4.93 USD (данные из БД)</t>
  </si>
  <si>
    <t>Дивиденд по HPQ - HP Inc. Common Stock 15шт. по 0.3 USD - налог 0.45 USD (данные из БД)</t>
  </si>
  <si>
    <t>Дивиденд по MPW - Medical Properties Trust, Inc. common stock 15шт. по 0.09 USD - налог 0.13 USD (данные из БД)</t>
  </si>
  <si>
    <t>Дивиденд по REGL - ProShares S&amp;P MidCap 400 Dividend Aristocrats ETF 10шт. по 0.61 USD - налог 1.84 USD (данные из БД)</t>
  </si>
  <si>
    <t>Дивиденд по ET - Energy Transfer LP Common Units 40шт. по 0.34 USD - налог 4.96 USD (данные из БД)</t>
  </si>
  <si>
    <t>Дивиденд по AMGN - Amgen Inc. 4шт. по 2.52 USD - налог 1.01 USD (данные из БД)</t>
  </si>
  <si>
    <t>Дивиденд по PBA - Pembina Pipeline Corp. Ordinary Shares (Canada) 1шт. по 0.52 USD - налог 0.08 USD (данные из БД)</t>
  </si>
  <si>
    <t>Дивиденд по REGL - ProShares S&amp;P MidCap 400 Dividend Aristocrats ETF 10шт. по 0.51 USD - налог 1.54 USD (данные из БД)</t>
  </si>
  <si>
    <t>Дивиденд по MU - Micron Technology, Inc. 23шт. по 0.15 USD - налог 0.35 USD (данные из БД)</t>
  </si>
  <si>
    <t>Дивиденд по SLG - SL Green Realty Corp Common Stock 5шт. по 0.62 USD - налог 0.93 USD (данные из БД)</t>
  </si>
  <si>
    <t>Дивиденд по APD - Air Products and Chemicals, Inc. Common Stock 1шт. по 1.81 USD - налог 0.18 USD (данные из БД)</t>
  </si>
  <si>
    <t>Дивиденд по VIPS - Vipshop Holdings Limited American Depositary Shares, each re 35шт. по 0.62 USD - налог 2.17 USD (данные из БД)</t>
  </si>
  <si>
    <t>Дивиденд по ET - Energy Transfer LP Common Units 40шт. по 0.34 USD - налог 5 USD (данные из БД)</t>
  </si>
  <si>
    <t>Дивиденд по PBA - Pembina Pipeline Corp. Ordinary Shares (Canada) 1шт. по 0.53 USD - налог 0.08 USD (данные из БД)</t>
  </si>
  <si>
    <t>Дивиденд по REGL - ProShares S&amp;P MidCap 400 Dividend Aristocrats ETF 10шт. по 0.47 USD - налог 1.4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</si>
  <si>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</si>
  <si>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</si>
  <si>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</si>
  <si>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</si>
  <si>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</si>
  <si>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</si>
  <si>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</si>
  <si>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</si>
  <si>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MU
Micron Technology, Inc.</t>
  </si>
  <si>
    <t>AMGN
Amgen Inc.</t>
  </si>
  <si>
    <t>KBH
KB Home Common Stock</t>
  </si>
  <si>
    <t>ET
Energy Transfer LP Common Units</t>
  </si>
  <si>
    <t>YY
JOYY Inc</t>
  </si>
  <si>
    <t>VIPS
Vipshop Holdings Limited American Depositary Shares, each re</t>
  </si>
  <si>
    <t>HPQ
HP Inc. Common Stock</t>
  </si>
  <si>
    <t>POSH
Poshmark, Inc.</t>
  </si>
  <si>
    <t>APD
Air Products and Chemicals, Inc. Common Stock</t>
  </si>
  <si>
    <t>THO
Thor Industries, Inc. Common Stock</t>
  </si>
  <si>
    <t>SLG
SL Green Realty Corp Common Stock</t>
  </si>
  <si>
    <t>MOS
Mosaic Company (The) Common Stock</t>
  </si>
  <si>
    <t>CLX
Clorox Company (The) Common Stock</t>
  </si>
  <si>
    <t>AQN
Algonquin Power &amp; Utilities Corp. Common Shares</t>
  </si>
  <si>
    <t>RIDE
Lordstown Motors Corp.</t>
  </si>
  <si>
    <t>MPW
Medical Properties Trust, Inc. common stock</t>
  </si>
  <si>
    <t>HRL
Hormel Foods Corporation Common Stock</t>
  </si>
  <si>
    <t>PBA
Pembina Pipeline Corp. Ordinary Shares (Canada)</t>
  </si>
  <si>
    <t>TDOC
Teladoc Health, Inc. Common Stock</t>
  </si>
  <si>
    <t>REGL
ProShares S&amp;P MidCap 400 Dividend Aristocrats ETF</t>
  </si>
  <si>
    <t>BTAI
BioXcel Therapeutics, Inc. - Common Stock ETF</t>
  </si>
  <si>
    <t>MVIS
MicroVision,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</si>
  <si>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</si>
  <si>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</si>
  <si>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</si>
  <si>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</si>
  <si>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</si>
  <si>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</si>
  <si>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</si>
  <si>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</si>
  <si>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Vipshop Holdings Limited American Depositary Shares, each representing two ordinary shares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</si>
  <si>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</si>
  <si>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</si>
  <si>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</si>
  <si>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</si>
  <si>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</si>
  <si>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</si>
  <si>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</si>
  <si>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</si>
  <si>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</si>
  <si>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</si>
  <si>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</si>
  <si>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InveStep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</si>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</sst>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</v>
      </c>
      <c r="F2" s="6" t="n">
        <v>979.3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0.6926</v>
      </c>
      <c r="L2" s="6" t="n">
        <v>76.55</v>
      </c>
      <c r="M2" s="17" t="n">
        <v>49.5</v>
      </c>
      <c r="N2" s="16"/>
      <c r="O2" s="16" t="s">
        <v>20</v>
      </c>
      <c r="P2" s="17" t="n">
        <v>0.213125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363.39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0.1252</v>
      </c>
      <c r="L3" s="6" t="n">
        <v>232.91</v>
      </c>
      <c r="M3" s="17" t="n">
        <v>3.19</v>
      </c>
      <c r="N3" s="16"/>
      <c r="O3" s="16" t="s">
        <v>23</v>
      </c>
      <c r="P3" s="17" t="n">
        <v>26.82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21</v>
      </c>
      <c r="F4" s="6" t="n">
        <v>56.32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0.0642</v>
      </c>
      <c r="L4" s="6" t="n">
        <v>44.75</v>
      </c>
      <c r="M4" s="17" t="n">
        <v>2.6</v>
      </c>
      <c r="N4" s="16"/>
      <c r="O4" s="16" t="s">
        <v>26</v>
      </c>
      <c r="P4" s="17" t="n">
        <v>54.168515509079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40</v>
      </c>
      <c r="F5" s="6" t="n">
        <v>19.66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0.1765</v>
      </c>
      <c r="L5" s="6" t="n">
        <v>11.25</v>
      </c>
      <c r="M5" s="17" t="n">
        <v>1.73</v>
      </c>
      <c r="N5" s="16"/>
      <c r="O5" s="16" t="s">
        <v>29</v>
      </c>
      <c r="P5" s="17" t="n">
        <v>95.0821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12</v>
      </c>
      <c r="F6" s="6" t="n">
        <v>41.55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-0.0976</v>
      </c>
      <c r="L6" s="6" t="n">
        <v>73.89</v>
      </c>
      <c r="M6" s="17" t="n">
        <v>1.1</v>
      </c>
      <c r="N6" s="16"/>
      <c r="O6" s="16" t="s">
        <v>32</v>
      </c>
      <c r="P6" s="17" t="n">
        <v>11.3037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35</v>
      </c>
      <c r="F7" s="6" t="n">
        <v>13.94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-0.0849</v>
      </c>
      <c r="L7" s="6" t="n">
        <v>22.77</v>
      </c>
      <c r="M7" s="17" t="n">
        <v>1.07</v>
      </c>
      <c r="N7" s="16"/>
      <c r="O7" s="16" t="s">
        <v>35</v>
      </c>
      <c r="P7" s="17" t="n">
        <v>87.6661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15</v>
      </c>
      <c r="F8" s="6" t="n">
        <v>24.22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-0.0015</v>
      </c>
      <c r="L8" s="6" t="n">
        <v>29.28</v>
      </c>
      <c r="M8" s="17" t="n">
        <v>0.8</v>
      </c>
      <c r="N8" s="16"/>
      <c r="O8" s="16" t="s">
        <v>38</v>
      </c>
      <c r="P8" s="17" t="n">
        <v>102.6617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</v>
      </c>
      <c r="F9" s="6" t="n">
        <v>17.9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-0.1288</v>
      </c>
      <c r="L9" s="6" t="n">
        <v>47.77</v>
      </c>
      <c r="M9" s="17" t="n">
        <v>0.79</v>
      </c>
      <c r="N9" s="16"/>
      <c r="O9" s="16" t="s">
        <v>41</v>
      </c>
      <c r="P9" s="17" t="n">
        <v>10128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299.53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0.045</v>
      </c>
      <c r="L10" s="6" t="n">
        <v>269.65</v>
      </c>
      <c r="M10" s="17" t="n">
        <v>0.66</v>
      </c>
      <c r="N10" s="16"/>
      <c r="O10" s="16" t="s">
        <v>44</v>
      </c>
      <c r="P10" s="17" t="n">
        <v>9.7774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4</v>
      </c>
      <c r="F11" s="6" t="n">
        <v>72.86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-0.079</v>
      </c>
      <c r="L11" s="6" t="n">
        <v>119.29</v>
      </c>
      <c r="M11" s="17" t="n">
        <v>0.64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</v>
      </c>
      <c r="F12" s="6" t="n">
        <v>48.68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-0.0573</v>
      </c>
      <c r="L12" s="6" t="n">
        <v>78.77</v>
      </c>
      <c r="M12" s="17" t="n">
        <v>0.53</v>
      </c>
      <c r="N12" s="16"/>
      <c r="O12" s="16" t="s">
        <v>50</v>
      </c>
      <c r="P12" s="17" t="n">
        <v>0.164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</v>
      </c>
      <c r="F13" s="6" t="n">
        <v>21.51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-0.0432</v>
      </c>
      <c r="L13" s="6" t="n">
        <v>30.08</v>
      </c>
      <c r="M13" s="17" t="n">
        <v>0.24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96.56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-0.0781</v>
      </c>
      <c r="L14" s="6" t="n">
        <v>167.07</v>
      </c>
      <c r="M14" s="17" t="n">
        <v>0.21</v>
      </c>
      <c r="N14" s="16"/>
      <c r="O14" s="16" t="s">
        <v>56</v>
      </c>
      <c r="P14" s="17" t="n">
        <v>146.2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5.65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-0.1614</v>
      </c>
      <c r="L15" s="6" t="n">
        <v>15.57</v>
      </c>
      <c r="M15" s="17" t="n">
        <v>0.19</v>
      </c>
      <c r="N15" s="16"/>
      <c r="O15" s="16" t="s">
        <v>59</v>
      </c>
      <c r="P15" s="17" t="n">
        <v>1.567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40</v>
      </c>
      <c r="F16" s="6" t="n">
        <v>2.2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-0.2763</v>
      </c>
      <c r="L16" s="6" t="n">
        <v>10.68</v>
      </c>
      <c r="M16" s="17" t="n">
        <v>0.19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15</v>
      </c>
      <c r="F17" s="6" t="n">
        <v>5.02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-0.2035</v>
      </c>
      <c r="L17" s="6" t="n">
        <v>20.16</v>
      </c>
      <c r="M17" s="17" t="n">
        <v>0.17</v>
      </c>
      <c r="N17" s="16"/>
      <c r="O17" s="16" t="s">
        <v>19</v>
      </c>
      <c r="P17" s="17" t="n">
        <v>76.6647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</v>
      </c>
      <c r="F18" s="6" t="n">
        <v>24.73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-0.085</v>
      </c>
      <c r="L18" s="6" t="n">
        <v>43.97</v>
      </c>
      <c r="M18" s="17" t="n">
        <v>0.16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47.55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0.1379</v>
      </c>
      <c r="L19" s="6" t="n">
        <v>30.7</v>
      </c>
      <c r="M19" s="17" t="n">
        <v>0.1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</v>
      </c>
      <c r="F20" s="6" t="n">
        <v>9.28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-0.1945</v>
      </c>
      <c r="L20" s="6" t="n">
        <v>166.04</v>
      </c>
      <c r="M20" s="17" t="n">
        <v>0.04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0" t="s">
        <f>=J21/J28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10</v>
      </c>
      <c r="F22" s="6" t="n">
        <v>91.74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0.0614</v>
      </c>
      <c r="L22" s="6" t="n">
        <v>73.43</v>
      </c>
      <c r="M22" s="17" t="n">
        <v>2.02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28</v>
      </c>
      <c r="F23" s="6" t="n">
        <v>0.8175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-0.5177</v>
      </c>
      <c r="L23" s="6" t="n">
        <v>28.87</v>
      </c>
      <c r="M23" s="17" t="n">
        <v>0.05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</v>
      </c>
      <c r="F24" s="6" t="n">
        <v>0.384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-0.2021</v>
      </c>
      <c r="L24" s="6" t="n">
        <v>20.31</v>
      </c>
      <c r="M24" s="17" t="n">
        <v>0.02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=SUM(J22:J24)</f>
      </c>
      <c r="K25" s="4"/>
      <c r="L25" s="4"/>
      <c r="M25" s="10" t="s">
        <f>=J25/J28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53</v>
      </c>
      <c r="E26" s="7" t="n">
        <v>15475.38</v>
      </c>
      <c r="F26" s="6" t="n">
        <v>1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=SUM(J26:J26)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=J21+J25+J27</f>
      </c>
      <c r="K28" s="17"/>
      <c r="L28" s="6"/>
      <c r="M28" s="17"/>
      <c r="N28" s="16"/>
      <c r="O28" s="16"/>
      <c r="P28" s="17"/>
      <c r="Q28" s="17"/>
    </row>
  </sheetData>
  <mergeCells>
    <mergeCell ref="H21:I21"/>
    <mergeCell ref="H25:I25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44439.766666667</v>
      </c>
      <c r="B2" s="6" t="n">
        <v>27500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44446</v>
      </c>
      <c r="B3" s="6" t="n">
        <v>-2.62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44448</v>
      </c>
      <c r="B4" s="6" t="n">
        <v>-5.51</v>
      </c>
      <c r="C4" s="16" t="s">
        <v>92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44455</v>
      </c>
      <c r="B5" s="6" t="n">
        <v>-3.78</v>
      </c>
      <c r="C5" s="16" t="s">
        <v>93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44461</v>
      </c>
      <c r="B6" s="6" t="n">
        <v>-3.04</v>
      </c>
      <c r="C6" s="16" t="s">
        <v>94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-0.18</v>
      </c>
      <c r="C7" s="16" t="s">
        <v>95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44468</v>
      </c>
      <c r="B8" s="6" t="n">
        <v>-1.07</v>
      </c>
      <c r="C8" s="16" t="s">
        <v>96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44469</v>
      </c>
      <c r="B9" s="6" t="n">
        <v>-1.07</v>
      </c>
      <c r="C9" s="16" t="s">
        <v>96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44469</v>
      </c>
      <c r="B10" s="6" t="n">
        <v>-2.18</v>
      </c>
      <c r="C10" s="16" t="s">
        <v>97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44469</v>
      </c>
      <c r="B11" s="6" t="n">
        <v>-1.35</v>
      </c>
      <c r="C11" s="16" t="s">
        <v>98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44470</v>
      </c>
      <c r="B12" s="6" t="n">
        <v>-2.07</v>
      </c>
      <c r="C12" s="16" t="s">
        <v>99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44483</v>
      </c>
      <c r="B13" s="6" t="n">
        <v>-0.67</v>
      </c>
      <c r="C13" s="16" t="s">
        <v>100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44484</v>
      </c>
      <c r="B14" s="6" t="n">
        <v>-0.67</v>
      </c>
      <c r="C14" s="16" t="s">
        <v>100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44490</v>
      </c>
      <c r="B15" s="6" t="n">
        <v>-1.55</v>
      </c>
      <c r="C15" s="16" t="s">
        <v>101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44490</v>
      </c>
      <c r="B16" s="6" t="n">
        <v>-0.18</v>
      </c>
      <c r="C16" s="16" t="s">
        <v>95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44491</v>
      </c>
      <c r="B17" s="6" t="n">
        <v>-0.18</v>
      </c>
      <c r="C17" s="16" t="s">
        <v>95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44495</v>
      </c>
      <c r="B18" s="6" t="n">
        <v>-1.04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44497</v>
      </c>
      <c r="B19" s="6" t="n">
        <v>-1.07</v>
      </c>
      <c r="C19" s="16" t="s">
        <v>96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44504</v>
      </c>
      <c r="B20" s="6" t="n">
        <v>-3.84</v>
      </c>
      <c r="C20" s="16" t="s">
        <v>103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44508</v>
      </c>
      <c r="B21" s="6" t="n">
        <v>-2.83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44509</v>
      </c>
      <c r="B22" s="6" t="n">
        <v>-2.83</v>
      </c>
      <c r="C22" s="16" t="s">
        <v>104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44515</v>
      </c>
      <c r="B23" s="6" t="n">
        <v>-6.34</v>
      </c>
      <c r="C23" s="16" t="s">
        <v>105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44522</v>
      </c>
      <c r="B24" s="6" t="n">
        <v>-0.18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44523</v>
      </c>
      <c r="B25" s="6" t="n">
        <v>-0.18</v>
      </c>
      <c r="C25" s="16" t="s">
        <v>95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44529</v>
      </c>
      <c r="B26" s="6" t="n">
        <v>-1.07</v>
      </c>
      <c r="C26" s="16" t="s">
        <v>96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44531</v>
      </c>
      <c r="B27" s="6" t="n">
        <v>-0.34</v>
      </c>
      <c r="C27" s="16" t="s">
        <v>106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44536</v>
      </c>
      <c r="B28" s="6" t="n">
        <v>-3.37</v>
      </c>
      <c r="C28" s="16" t="s">
        <v>107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44537</v>
      </c>
      <c r="B29" s="6" t="n">
        <v>-3.78</v>
      </c>
      <c r="C29" s="16" t="s">
        <v>93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44538</v>
      </c>
      <c r="B30" s="6" t="n">
        <v>-3.78</v>
      </c>
      <c r="C30" s="16" t="s">
        <v>93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44539</v>
      </c>
      <c r="B31" s="6" t="n">
        <v>-5.51</v>
      </c>
      <c r="C31" s="16" t="s">
        <v>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44544</v>
      </c>
      <c r="B32" s="6" t="n">
        <v>-8.54</v>
      </c>
      <c r="C32" s="16" t="s">
        <v>108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44559</v>
      </c>
      <c r="B33" s="6" t="n">
        <v>-1.55</v>
      </c>
      <c r="C33" s="16" t="s">
        <v>101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44560</v>
      </c>
      <c r="B34" s="6" t="n">
        <v>-2.19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44560</v>
      </c>
      <c r="B35" s="6" t="n">
        <v>-0.18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44560</v>
      </c>
      <c r="B36" s="6" t="n">
        <v>-2.07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44561</v>
      </c>
      <c r="B37" s="6" t="n">
        <v>-1.35</v>
      </c>
      <c r="C37" s="16" t="s">
        <v>98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44575</v>
      </c>
      <c r="B38" s="6" t="n">
        <v>-0.7</v>
      </c>
      <c r="C38" s="16" t="s">
        <v>109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44585</v>
      </c>
      <c r="B39" s="6" t="n">
        <v>-0.18</v>
      </c>
      <c r="C39" s="16" t="s">
        <v>95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44586</v>
      </c>
      <c r="B40" s="6" t="n">
        <v>-1.04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44589</v>
      </c>
      <c r="B41" s="6" t="n">
        <v>-1.08</v>
      </c>
      <c r="C41" s="16" t="s">
        <v>110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44594</v>
      </c>
      <c r="B42" s="6" t="n">
        <v>-2.83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44599</v>
      </c>
      <c r="B43" s="6" t="n">
        <v>-4.41</v>
      </c>
      <c r="C43" s="16" t="s">
        <v>111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44606</v>
      </c>
      <c r="B44" s="6" t="n">
        <v>-6.98</v>
      </c>
      <c r="C44" s="16" t="s">
        <v>112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44616</v>
      </c>
      <c r="B45" s="6" t="n">
        <v>-0.15</v>
      </c>
      <c r="C45" s="16" t="s">
        <v>113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44617</v>
      </c>
      <c r="B46" s="6" t="n">
        <v>-1.09</v>
      </c>
      <c r="C46" s="16" t="s">
        <v>110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44622</v>
      </c>
      <c r="B47" s="6" t="n">
        <v>-0.5</v>
      </c>
      <c r="C47" s="16" t="s">
        <v>114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44628</v>
      </c>
      <c r="B48" s="6" t="n">
        <v>-3.37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44636</v>
      </c>
      <c r="B49" s="6" t="n">
        <v>-3.91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44643</v>
      </c>
      <c r="B50" s="6" t="n">
        <v>-2.59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44644</v>
      </c>
      <c r="B51" s="6" t="n">
        <v>-0.14</v>
      </c>
      <c r="C51" s="16" t="s">
        <v>117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44650</v>
      </c>
      <c r="B52" s="6" t="n">
        <v>-1.09</v>
      </c>
      <c r="C52" s="16" t="s">
        <v>110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44650</v>
      </c>
      <c r="B53" s="6" t="n">
        <v>-2.19</v>
      </c>
      <c r="C53" s="16" t="s">
        <v>97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44651</v>
      </c>
      <c r="B54" s="6" t="n">
        <v>-1.46</v>
      </c>
      <c r="C54" s="16" t="s">
        <v>118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44656</v>
      </c>
      <c r="B55" s="6" t="n">
        <v>-1.55</v>
      </c>
      <c r="C55" s="16" t="s">
        <v>101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44664</v>
      </c>
      <c r="B56" s="6" t="n">
        <v>-5.51</v>
      </c>
      <c r="C56" s="16" t="s">
        <v>92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44673</v>
      </c>
      <c r="B57" s="6" t="n">
        <v>-0.14</v>
      </c>
      <c r="C57" s="16" t="s">
        <v>117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44677</v>
      </c>
      <c r="B58" s="6" t="n">
        <v>-1.04</v>
      </c>
      <c r="C58" s="16" t="s">
        <v>102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44679</v>
      </c>
      <c r="B59" s="6" t="n">
        <v>-1.09</v>
      </c>
      <c r="C59" s="16" t="s">
        <v>110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44685</v>
      </c>
      <c r="B60" s="6" t="n">
        <v>-2.83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44687</v>
      </c>
      <c r="B61" s="6" t="n">
        <v>-5.04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44697</v>
      </c>
      <c r="B62" s="6" t="n">
        <v>-6.98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44705</v>
      </c>
      <c r="B63" s="6" t="n">
        <v>-0.15</v>
      </c>
      <c r="C63" s="16" t="s">
        <v>113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44708</v>
      </c>
      <c r="B64" s="6" t="n">
        <v>-1.09</v>
      </c>
      <c r="C64" s="16" t="s">
        <v>110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44719</v>
      </c>
      <c r="B65" s="6" t="n">
        <v>-3.37</v>
      </c>
      <c r="C65" s="16" t="s">
        <v>107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44727</v>
      </c>
      <c r="B66" s="6" t="n">
        <v>-3.91</v>
      </c>
      <c r="C66" s="16" t="s">
        <v>115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44734</v>
      </c>
      <c r="B67" s="6" t="n">
        <v>-5.51</v>
      </c>
      <c r="C67" s="16" t="s">
        <v>92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44734</v>
      </c>
      <c r="B68" s="6" t="n">
        <v>-2.55</v>
      </c>
      <c r="C68" s="16" t="s">
        <v>120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44735</v>
      </c>
      <c r="B69" s="6" t="n">
        <v>-0.14</v>
      </c>
      <c r="C69" s="16" t="s">
        <v>121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44741</v>
      </c>
      <c r="B70" s="6" t="n">
        <v>-1.09</v>
      </c>
      <c r="C70" s="16" t="s">
        <v>110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44741</v>
      </c>
      <c r="B71" s="6" t="n">
        <v>-2.3</v>
      </c>
      <c r="C71" s="16" t="s">
        <v>122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44742</v>
      </c>
      <c r="B72" s="6" t="n">
        <v>-1.46</v>
      </c>
      <c r="C72" s="16" t="s">
        <v>118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44743</v>
      </c>
      <c r="B73" s="6" t="n">
        <v>-1.55</v>
      </c>
      <c r="C73" s="16" t="s">
        <v>101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44750</v>
      </c>
      <c r="B74" s="6" t="n">
        <v>-0.7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44764</v>
      </c>
      <c r="B75" s="6" t="n">
        <v>-0.14</v>
      </c>
      <c r="C75" s="16" t="s">
        <v>121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44768</v>
      </c>
      <c r="B76" s="6" t="n">
        <v>-1.06</v>
      </c>
      <c r="C76" s="16" t="s">
        <v>123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44770</v>
      </c>
      <c r="B77" s="6" t="n">
        <v>-1.09</v>
      </c>
      <c r="C77" s="16" t="s">
        <v>110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44776</v>
      </c>
      <c r="B78" s="6" t="n">
        <v>-2.83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-5.8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44790</v>
      </c>
      <c r="B80" s="6" t="n">
        <v>-6.98</v>
      </c>
      <c r="C80" s="16" t="s">
        <v>112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44797</v>
      </c>
      <c r="B81" s="6" t="n">
        <v>-0.14</v>
      </c>
      <c r="C81" s="16" t="s">
        <v>121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44803</v>
      </c>
      <c r="B82" s="6" t="n">
        <v>-1.09</v>
      </c>
      <c r="C82" s="16" t="s">
        <v>110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44817</v>
      </c>
      <c r="B83" s="6" t="n">
        <v>-3.37</v>
      </c>
      <c r="C83" s="16" t="s">
        <v>107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44818</v>
      </c>
      <c r="B84" s="6" t="n">
        <v>-3.91</v>
      </c>
      <c r="C84" s="16" t="s">
        <v>115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44825</v>
      </c>
      <c r="B85" s="6" t="n">
        <v>-5.51</v>
      </c>
      <c r="C85" s="16" t="s">
        <v>92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44825</v>
      </c>
      <c r="B86" s="6" t="n">
        <v>-2.65</v>
      </c>
      <c r="C86" s="16" t="s">
        <v>125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44826</v>
      </c>
      <c r="B87" s="6" t="n">
        <v>-0.14</v>
      </c>
      <c r="C87" s="16" t="s">
        <v>121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44832</v>
      </c>
      <c r="B88" s="6" t="n">
        <v>-2.3</v>
      </c>
      <c r="C88" s="16" t="s">
        <v>122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44833</v>
      </c>
      <c r="B89" s="6" t="n">
        <v>-1.09</v>
      </c>
      <c r="C89" s="16" t="s">
        <v>110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44834</v>
      </c>
      <c r="B90" s="6" t="n">
        <v>-1.46</v>
      </c>
      <c r="C90" s="16" t="s">
        <v>118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44848</v>
      </c>
      <c r="B91" s="6" t="n">
        <v>-0.7</v>
      </c>
      <c r="C91" s="16" t="s">
        <v>109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44858</v>
      </c>
      <c r="B92" s="6" t="n">
        <v>-0.14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44859</v>
      </c>
      <c r="B93" s="6" t="n">
        <v>-1.62</v>
      </c>
      <c r="C93" s="16" t="s">
        <v>126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44859</v>
      </c>
      <c r="B94" s="6" t="n">
        <v>-1.06</v>
      </c>
      <c r="C94" s="16" t="s">
        <v>123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44862</v>
      </c>
      <c r="B95" s="6" t="n">
        <v>-1.09</v>
      </c>
      <c r="C95" s="16" t="s">
        <v>110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44868</v>
      </c>
      <c r="B96" s="6" t="n">
        <v>-6.68</v>
      </c>
      <c r="C96" s="16" t="s">
        <v>127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44874</v>
      </c>
      <c r="B97" s="6" t="n">
        <v>-2.83</v>
      </c>
      <c r="C97" s="16" t="s">
        <v>104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44881</v>
      </c>
      <c r="B98" s="6" t="n">
        <v>-6.98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44890</v>
      </c>
      <c r="B99" s="6" t="n">
        <v>-0.14</v>
      </c>
      <c r="C99" s="16" t="s">
        <v>121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44894</v>
      </c>
      <c r="B100" s="6" t="n">
        <v>-1.09</v>
      </c>
      <c r="C100" s="16" t="s">
        <v>110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44895</v>
      </c>
      <c r="B101" s="6" t="n">
        <v>-0.67</v>
      </c>
      <c r="C101" s="16" t="s">
        <v>128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44902</v>
      </c>
      <c r="B102" s="6" t="n">
        <v>-3.91</v>
      </c>
      <c r="C102" s="16" t="s">
        <v>115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44908</v>
      </c>
      <c r="B103" s="6" t="n">
        <v>-3.56</v>
      </c>
      <c r="C103" s="16" t="s">
        <v>129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44909</v>
      </c>
      <c r="B104" s="6" t="n">
        <v>-0.14</v>
      </c>
      <c r="C104" s="16" t="s">
        <v>121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44917</v>
      </c>
      <c r="B105" s="6" t="n">
        <v>-5.51</v>
      </c>
      <c r="C105" s="16" t="s">
        <v>92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44917</v>
      </c>
      <c r="B106" s="6" t="n">
        <v>-3.84</v>
      </c>
      <c r="C106" s="16" t="s">
        <v>130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-1.62</v>
      </c>
      <c r="C107" s="16" t="s">
        <v>126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44924</v>
      </c>
      <c r="B108" s="6" t="n">
        <v>-0.95</v>
      </c>
      <c r="C108" s="16" t="s">
        <v>131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44924</v>
      </c>
      <c r="B109" s="6" t="n">
        <v>-2.3</v>
      </c>
      <c r="C109" s="16" t="s">
        <v>122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44925</v>
      </c>
      <c r="B110" s="6" t="n">
        <v>-1.46</v>
      </c>
      <c r="C110" s="16" t="s">
        <v>118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44939</v>
      </c>
      <c r="B111" s="6" t="n">
        <v>-0.75</v>
      </c>
      <c r="C111" s="16" t="s">
        <v>132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44950</v>
      </c>
      <c r="B112" s="6" t="n">
        <v>-1.06</v>
      </c>
      <c r="C112" s="16" t="s">
        <v>123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44956</v>
      </c>
      <c r="B113" s="6" t="n">
        <v>-0.95</v>
      </c>
      <c r="C113" s="16" t="s">
        <v>131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44958</v>
      </c>
      <c r="B114" s="6" t="n">
        <v>-2.83</v>
      </c>
      <c r="C114" s="16" t="s">
        <v>104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44963</v>
      </c>
      <c r="B115" s="6" t="n">
        <v>-7.69</v>
      </c>
      <c r="C115" s="16" t="s">
        <v>133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44971</v>
      </c>
      <c r="B116" s="6" t="n">
        <v>-7.67</v>
      </c>
      <c r="C116" s="16" t="s">
        <v>134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44984</v>
      </c>
      <c r="B117" s="6" t="n">
        <v>-0.95</v>
      </c>
      <c r="C117" s="16" t="s">
        <v>131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44992</v>
      </c>
      <c r="B118" s="6" t="n">
        <v>-3.56</v>
      </c>
      <c r="C118" s="16" t="s">
        <v>129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44999</v>
      </c>
      <c r="B119" s="6" t="n">
        <v>-0.4</v>
      </c>
      <c r="C119" s="16" t="s">
        <v>135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44999</v>
      </c>
      <c r="B120" s="6" t="n">
        <v>-1.12</v>
      </c>
      <c r="C120" s="16" t="s">
        <v>136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45000</v>
      </c>
      <c r="B121" s="6" t="n">
        <v>-3.91</v>
      </c>
      <c r="C121" s="16" t="s">
        <v>115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45007</v>
      </c>
      <c r="B122" s="6" t="n">
        <v>-2.66</v>
      </c>
      <c r="C122" s="16" t="s">
        <v>125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45015</v>
      </c>
      <c r="B123" s="6" t="n">
        <v>-0.95</v>
      </c>
      <c r="C123" s="16" t="s">
        <v>131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45015</v>
      </c>
      <c r="B124" s="6" t="n">
        <v>-1.39</v>
      </c>
      <c r="C124" s="16" t="s">
        <v>137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45016</v>
      </c>
      <c r="B125" s="6" t="n">
        <v>-1.57</v>
      </c>
      <c r="C125" s="16" t="s">
        <v>138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45022</v>
      </c>
      <c r="B126" s="6" t="n">
        <v>-2.39</v>
      </c>
      <c r="C126" s="16" t="s">
        <v>139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45027</v>
      </c>
      <c r="B127" s="6" t="n">
        <v>-1.62</v>
      </c>
      <c r="C127" s="16" t="s">
        <v>126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45028</v>
      </c>
      <c r="B128" s="6" t="n">
        <v>-5.51</v>
      </c>
      <c r="C128" s="16" t="s">
        <v>92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45030</v>
      </c>
      <c r="B129" s="6" t="n">
        <v>-0.75</v>
      </c>
      <c r="C129" s="16" t="s">
        <v>132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45041</v>
      </c>
      <c r="B130" s="6" t="n">
        <v>-1.06</v>
      </c>
      <c r="C130" s="16" t="s">
        <v>123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45043</v>
      </c>
      <c r="B131" s="6" t="n">
        <v>-0.95</v>
      </c>
      <c r="C131" s="16" t="s">
        <v>131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45049</v>
      </c>
      <c r="B132" s="6" t="n">
        <v>-2.83</v>
      </c>
      <c r="C132" s="16" t="s">
        <v>104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45051</v>
      </c>
      <c r="B133" s="6" t="n">
        <v>-7.76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45063</v>
      </c>
      <c r="B134" s="6" t="n">
        <v>-7.67</v>
      </c>
      <c r="C134" s="16" t="s">
        <v>134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45070</v>
      </c>
      <c r="B135" s="6" t="n">
        <v>-2.4</v>
      </c>
      <c r="C135" s="16" t="s">
        <v>141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45076</v>
      </c>
      <c r="B136" s="6" t="n">
        <v>-0.95</v>
      </c>
      <c r="C136" s="16" t="s">
        <v>131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45077</v>
      </c>
      <c r="B137" s="6" t="n">
        <v>-0.9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45090</v>
      </c>
      <c r="B138" s="6" t="n">
        <v>-3.56</v>
      </c>
      <c r="C138" s="16" t="s">
        <v>129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45091</v>
      </c>
      <c r="B139" s="6" t="n">
        <v>-3.91</v>
      </c>
      <c r="C139" s="16" t="s">
        <v>115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45091</v>
      </c>
      <c r="B140" s="6" t="n">
        <v>-0.42</v>
      </c>
      <c r="C140" s="16" t="s">
        <v>143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45097</v>
      </c>
      <c r="B141" s="6" t="n">
        <v>-5.51</v>
      </c>
      <c r="C141" s="16" t="s">
        <v>92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45098</v>
      </c>
      <c r="B142" s="6" t="n">
        <v>-2.39</v>
      </c>
      <c r="C142" s="16" t="s">
        <v>144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45106</v>
      </c>
      <c r="B143" s="6" t="n">
        <v>-0.95</v>
      </c>
      <c r="C143" s="16" t="s">
        <v>131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-1.39</v>
      </c>
      <c r="C144" s="16" t="s">
        <v>137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45107</v>
      </c>
      <c r="B145" s="6" t="n">
        <v>-1.57</v>
      </c>
      <c r="C145" s="16" t="s">
        <v>138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45113</v>
      </c>
      <c r="B146" s="6" t="n">
        <v>-1.62</v>
      </c>
      <c r="C146" s="16" t="s">
        <v>126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45114</v>
      </c>
      <c r="B147" s="6" t="n">
        <v>-2.39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45121</v>
      </c>
      <c r="B148" s="6" t="n">
        <v>-0.75</v>
      </c>
      <c r="C148" s="16" t="s">
        <v>132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45135</v>
      </c>
      <c r="B149" s="6" t="n">
        <v>-0.95</v>
      </c>
      <c r="C149" s="16" t="s">
        <v>131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45140</v>
      </c>
      <c r="B150" s="6" t="n">
        <v>-3.78</v>
      </c>
      <c r="C150" s="16" t="s">
        <v>145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45146</v>
      </c>
      <c r="B151" s="6" t="n">
        <v>-1.08</v>
      </c>
      <c r="C151" s="16" t="s">
        <v>146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45149</v>
      </c>
      <c r="B152" s="6" t="n">
        <v>-7.81</v>
      </c>
      <c r="C152" s="16" t="s">
        <v>147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45155</v>
      </c>
      <c r="B153" s="6" t="n">
        <v>-7.67</v>
      </c>
      <c r="C153" s="16" t="s">
        <v>134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45168</v>
      </c>
      <c r="B154" s="6" t="n">
        <v>-0.95</v>
      </c>
      <c r="C154" s="16" t="s">
        <v>131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45175</v>
      </c>
      <c r="B155" s="6" t="n">
        <v>-0.9</v>
      </c>
      <c r="C155" s="16" t="s">
        <v>142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45181</v>
      </c>
      <c r="B156" s="6" t="n">
        <v>-3.56</v>
      </c>
      <c r="C156" s="16" t="s">
        <v>129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45182</v>
      </c>
      <c r="B157" s="6" t="n">
        <v>-2.02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45183</v>
      </c>
      <c r="B158" s="6" t="n">
        <v>-0.42</v>
      </c>
      <c r="C158" s="16" t="s">
        <v>149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45194</v>
      </c>
      <c r="B159" s="6" t="n">
        <v>-2.16</v>
      </c>
      <c r="C159" s="16" t="s">
        <v>150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45196</v>
      </c>
      <c r="B160" s="6" t="n">
        <v>-1.39</v>
      </c>
      <c r="C160" s="16" t="s">
        <v>137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45197</v>
      </c>
      <c r="B161" s="6" t="n">
        <v>-0.95</v>
      </c>
      <c r="C161" s="16" t="s">
        <v>131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45198</v>
      </c>
      <c r="B162" s="6" t="n">
        <v>-1.57</v>
      </c>
      <c r="C162" s="16" t="s">
        <v>138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45205</v>
      </c>
      <c r="B163" s="6" t="n">
        <v>-2.39</v>
      </c>
      <c r="C163" s="16" t="s">
        <v>139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45212</v>
      </c>
      <c r="B164" s="6" t="n">
        <v>-0.75</v>
      </c>
      <c r="C164" s="16" t="s">
        <v>132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45223</v>
      </c>
      <c r="B165" s="6" t="n">
        <v>-1.08</v>
      </c>
      <c r="C165" s="16" t="s">
        <v>146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45226</v>
      </c>
      <c r="B166" s="6" t="n">
        <v>-7.89</v>
      </c>
      <c r="C166" s="16" t="s">
        <v>151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45229</v>
      </c>
      <c r="B167" s="6" t="n">
        <v>-0.95</v>
      </c>
      <c r="C167" s="16" t="s">
        <v>131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45230</v>
      </c>
      <c r="B168" s="6" t="n">
        <v>-1.73</v>
      </c>
      <c r="C168" s="16" t="s">
        <v>152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45238</v>
      </c>
      <c r="B169" s="6" t="n">
        <v>-3.78</v>
      </c>
      <c r="C169" s="16" t="s">
        <v>145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45246</v>
      </c>
      <c r="B170" s="6" t="n">
        <v>-7.67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45259</v>
      </c>
      <c r="B171" s="6" t="n">
        <v>-0.95</v>
      </c>
      <c r="C171" s="16" t="s">
        <v>131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45266</v>
      </c>
      <c r="B172" s="6" t="n">
        <v>-2.02</v>
      </c>
      <c r="C172" s="16" t="s">
        <v>148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45266</v>
      </c>
      <c r="B173" s="6" t="n">
        <v>-0.9</v>
      </c>
      <c r="C173" s="16" t="s">
        <v>142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45272</v>
      </c>
      <c r="B174" s="6" t="n">
        <v>-3.73</v>
      </c>
      <c r="C174" s="16" t="s">
        <v>153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45274</v>
      </c>
      <c r="B175" s="6" t="n">
        <v>-0.42</v>
      </c>
      <c r="C175" s="16" t="s">
        <v>149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45280</v>
      </c>
      <c r="B176" s="6" t="n">
        <v>-4.48</v>
      </c>
      <c r="C176" s="16" t="s">
        <v>154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45287</v>
      </c>
      <c r="B177" s="6" t="n">
        <v>-1.73</v>
      </c>
      <c r="C177" s="16" t="s">
        <v>152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45288</v>
      </c>
      <c r="B178" s="6" t="n">
        <v>-0.87</v>
      </c>
      <c r="C178" s="16" t="s">
        <v>155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45288</v>
      </c>
      <c r="B179" s="6" t="n">
        <v>-1.39</v>
      </c>
      <c r="C179" s="16" t="s">
        <v>137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45289</v>
      </c>
      <c r="B180" s="6" t="n">
        <v>-1.57</v>
      </c>
      <c r="C180" s="16" t="s">
        <v>138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45289</v>
      </c>
      <c r="B181" s="6" t="n">
        <v>-2.39</v>
      </c>
      <c r="C181" s="16" t="s">
        <v>139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45303</v>
      </c>
      <c r="B182" s="6" t="n">
        <v>-0.77</v>
      </c>
      <c r="C182" s="16" t="s">
        <v>132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45314</v>
      </c>
      <c r="B183" s="6" t="n">
        <v>-1.08</v>
      </c>
      <c r="C183" s="16" t="s">
        <v>146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45321</v>
      </c>
      <c r="B184" s="6" t="n">
        <v>-0.87</v>
      </c>
      <c r="C184" s="16" t="s">
        <v>155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45328</v>
      </c>
      <c r="B185" s="6" t="n">
        <v>-7.94</v>
      </c>
      <c r="C185" s="16" t="s">
        <v>156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45329</v>
      </c>
      <c r="B186" s="6" t="n">
        <v>-3.78</v>
      </c>
      <c r="C186" s="16" t="s">
        <v>145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45337</v>
      </c>
      <c r="B187" s="6" t="n">
        <v>-8.1</v>
      </c>
      <c r="C187" s="16" t="s">
        <v>157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45350</v>
      </c>
      <c r="B188" s="6" t="n">
        <v>-0.87</v>
      </c>
      <c r="C188" s="16" t="s">
        <v>155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45357</v>
      </c>
      <c r="B189" s="6" t="n">
        <v>-0.94</v>
      </c>
      <c r="C189" s="16" t="s">
        <v>158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45363</v>
      </c>
      <c r="B190" s="6" t="n">
        <v>-3.73</v>
      </c>
      <c r="C190" s="16" t="s">
        <v>153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45365</v>
      </c>
      <c r="B191" s="6" t="n">
        <v>-13.54</v>
      </c>
      <c r="C191" s="16" t="s">
        <v>159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45365</v>
      </c>
      <c r="B192" s="6" t="n">
        <v>-0.43</v>
      </c>
      <c r="C192" s="16" t="s">
        <v>160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45378</v>
      </c>
      <c r="B193" s="6" t="n">
        <v>-0.87</v>
      </c>
      <c r="C193" s="16" t="s">
        <v>155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45378</v>
      </c>
      <c r="B194" s="6" t="n">
        <v>-1.39</v>
      </c>
      <c r="C194" s="16" t="s">
        <v>137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45379</v>
      </c>
      <c r="B195" s="6" t="n">
        <v>-1.59</v>
      </c>
      <c r="C195" s="16" t="s">
        <v>161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45379</v>
      </c>
      <c r="B196" s="6" t="n">
        <v>-2.39</v>
      </c>
      <c r="C196" s="16" t="s">
        <v>139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45390</v>
      </c>
      <c r="B197" s="6" t="n">
        <v>-1.73</v>
      </c>
      <c r="C197" s="16" t="s">
        <v>152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45394</v>
      </c>
      <c r="B198" s="6" t="n">
        <v>-0.77</v>
      </c>
      <c r="C198" s="16" t="s">
        <v>132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45401</v>
      </c>
      <c r="B199" s="6" t="n">
        <v>-2.02</v>
      </c>
      <c r="C199" s="16" t="s">
        <v>148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45405</v>
      </c>
      <c r="B200" s="6" t="n">
        <v>-1.08</v>
      </c>
      <c r="C200" s="16" t="s">
        <v>146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45411</v>
      </c>
      <c r="B201" s="6" t="n">
        <v>-0.87</v>
      </c>
      <c r="C201" s="16" t="s">
        <v>155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45420</v>
      </c>
      <c r="B202" s="6" t="n">
        <v>-4.72</v>
      </c>
      <c r="C202" s="16" t="s">
        <v>162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45422</v>
      </c>
      <c r="B203" s="6" t="n">
        <v>-8.01</v>
      </c>
      <c r="C203" s="16" t="s">
        <v>163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45428</v>
      </c>
      <c r="B204" s="6" t="n">
        <v>-8.1</v>
      </c>
      <c r="C204" s="16" t="s">
        <v>157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45443</v>
      </c>
      <c r="B205" s="6" t="n">
        <v>-0.87</v>
      </c>
      <c r="C205" s="16" t="s">
        <v>155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45449</v>
      </c>
      <c r="B206" s="6" t="n">
        <v>-0.94</v>
      </c>
      <c r="C206" s="16" t="s">
        <v>158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45453</v>
      </c>
      <c r="B207" s="6" t="n">
        <v>-2.02</v>
      </c>
      <c r="C207" s="16" t="s">
        <v>148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45455</v>
      </c>
      <c r="B208" s="6" t="n">
        <v>-3.73</v>
      </c>
      <c r="C208" s="16" t="s">
        <v>153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45460</v>
      </c>
      <c r="B209" s="6" t="n">
        <v>-0.42</v>
      </c>
      <c r="C209" s="16" t="s">
        <v>143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45469</v>
      </c>
      <c r="B210" s="6" t="n">
        <v>-3.69</v>
      </c>
      <c r="C210" s="16" t="s">
        <v>164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45471</v>
      </c>
      <c r="B211" s="6" t="n">
        <v>-0.87</v>
      </c>
      <c r="C211" s="16" t="s">
        <v>155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45471</v>
      </c>
      <c r="B212" s="6" t="n">
        <v>-1.39</v>
      </c>
      <c r="C212" s="16" t="s">
        <v>137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45474</v>
      </c>
      <c r="B213" s="6" t="n">
        <v>-1.59</v>
      </c>
      <c r="C213" s="16" t="s">
        <v>161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45476</v>
      </c>
      <c r="B214" s="6" t="n">
        <v>-1.73</v>
      </c>
      <c r="C214" s="16" t="s">
        <v>152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45481</v>
      </c>
      <c r="B215" s="6" t="n">
        <v>-2.39</v>
      </c>
      <c r="C215" s="16" t="s">
        <v>139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45488</v>
      </c>
      <c r="B216" s="6" t="n">
        <v>-0.77</v>
      </c>
      <c r="C216" s="16" t="s">
        <v>132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45504</v>
      </c>
      <c r="B217" s="6" t="n">
        <v>-0.87</v>
      </c>
      <c r="C217" s="16" t="s">
        <v>155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45512</v>
      </c>
      <c r="B218" s="6" t="n">
        <v>-4.72</v>
      </c>
      <c r="C218" s="16" t="s">
        <v>162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45513</v>
      </c>
      <c r="B219" s="6" t="n">
        <v>-8.06</v>
      </c>
      <c r="C219" s="16" t="s">
        <v>165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45518</v>
      </c>
      <c r="B220" s="6" t="n">
        <v>-1.1</v>
      </c>
      <c r="C220" s="16" t="s">
        <v>166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45520</v>
      </c>
      <c r="B221" s="6" t="n">
        <v>-8.1</v>
      </c>
      <c r="C221" s="16" t="s">
        <v>157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45534</v>
      </c>
      <c r="B222" s="6" t="n">
        <v>-0.87</v>
      </c>
      <c r="C222" s="16" t="s">
        <v>155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45540</v>
      </c>
      <c r="B223" s="6" t="n">
        <v>-0.94</v>
      </c>
      <c r="C223" s="16" t="s">
        <v>158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45544</v>
      </c>
      <c r="B224" s="6" t="n">
        <v>-1.08</v>
      </c>
      <c r="C224" s="16" t="s">
        <v>167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45546</v>
      </c>
      <c r="B225" s="6" t="n">
        <v>-3.73</v>
      </c>
      <c r="C225" s="16" t="s">
        <v>153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45551</v>
      </c>
      <c r="B226" s="6" t="n">
        <v>-0.43</v>
      </c>
      <c r="C226" s="16" t="s">
        <v>168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45560</v>
      </c>
      <c r="B227" s="6" t="n">
        <v>-2.76</v>
      </c>
      <c r="C227" s="16" t="s">
        <v>169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45562</v>
      </c>
      <c r="B228" s="6" t="n">
        <v>-0.83</v>
      </c>
      <c r="C228" s="16" t="s">
        <v>170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45565</v>
      </c>
      <c r="B229" s="6" t="n">
        <v>-0.87</v>
      </c>
      <c r="C229" s="16" t="s">
        <v>155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45566</v>
      </c>
      <c r="B230" s="6" t="n">
        <v>-1.59</v>
      </c>
      <c r="C230" s="16" t="s">
        <v>161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45572</v>
      </c>
      <c r="B231" s="6" t="n">
        <v>-2.39</v>
      </c>
      <c r="C231" s="16" t="s">
        <v>139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45580</v>
      </c>
      <c r="B232" s="6" t="n">
        <v>-0.77</v>
      </c>
      <c r="C232" s="16" t="s">
        <v>132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45596</v>
      </c>
      <c r="B233" s="6" t="n">
        <v>-0.87</v>
      </c>
      <c r="C233" s="16" t="s">
        <v>155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45597</v>
      </c>
      <c r="B234" s="6" t="n">
        <v>-1.8</v>
      </c>
      <c r="C234" s="16" t="s">
        <v>171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45604</v>
      </c>
      <c r="B235" s="6" t="n">
        <v>-8.14</v>
      </c>
      <c r="C235" s="16" t="s">
        <v>172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45610</v>
      </c>
      <c r="B236" s="6" t="n">
        <v>-4.72</v>
      </c>
      <c r="C236" s="16" t="s">
        <v>162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45614</v>
      </c>
      <c r="B237" s="6" t="n">
        <v>-8.1</v>
      </c>
      <c r="C237" s="16" t="s">
        <v>157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45625</v>
      </c>
      <c r="B238" s="6" t="n">
        <v>-0.87</v>
      </c>
      <c r="C238" s="16" t="s">
        <v>155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45631</v>
      </c>
      <c r="B239" s="6" t="n">
        <v>-0.94</v>
      </c>
      <c r="C239" s="16" t="s">
        <v>158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45637</v>
      </c>
      <c r="B240" s="6" t="n">
        <v>-3.91</v>
      </c>
      <c r="C240" s="16" t="s">
        <v>173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45638</v>
      </c>
      <c r="B241" s="6" t="n">
        <v>-1.08</v>
      </c>
      <c r="C241" s="16" t="s">
        <v>167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45649</v>
      </c>
      <c r="B242" s="6" t="n">
        <v>-4.24</v>
      </c>
      <c r="C242" s="16" t="s">
        <v>174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45656</v>
      </c>
      <c r="B243" s="6" t="n">
        <v>-2.39</v>
      </c>
      <c r="C243" s="16" t="s">
        <v>139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45657</v>
      </c>
      <c r="B244" s="6" t="n">
        <v>-0.9</v>
      </c>
      <c r="C244" s="16" t="s">
        <v>175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45659</v>
      </c>
      <c r="B245" s="6" t="n">
        <v>-1.59</v>
      </c>
      <c r="C245" s="16" t="s">
        <v>161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45663</v>
      </c>
      <c r="B246" s="6" t="n">
        <v>-1.8</v>
      </c>
      <c r="C246" s="16" t="s">
        <v>171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45670</v>
      </c>
      <c r="B247" s="6" t="n">
        <v>-0.78</v>
      </c>
      <c r="C247" s="16" t="s">
        <v>176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45686</v>
      </c>
      <c r="B248" s="6" t="n">
        <v>-1.1</v>
      </c>
      <c r="C248" s="16" t="s">
        <v>166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45688</v>
      </c>
      <c r="B249" s="6" t="n">
        <v>-0.9</v>
      </c>
      <c r="C249" s="16" t="s">
        <v>175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45694</v>
      </c>
      <c r="B250" s="6" t="n">
        <v>-4.72</v>
      </c>
      <c r="C250" s="16" t="s">
        <v>162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45695</v>
      </c>
      <c r="B251" s="6" t="n">
        <v>-8.19</v>
      </c>
      <c r="C251" s="16" t="s">
        <v>177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45698</v>
      </c>
      <c r="B252" s="6" t="n">
        <v>-1.57</v>
      </c>
      <c r="C252" s="16" t="s">
        <v>178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45702</v>
      </c>
      <c r="B253" s="6" t="n">
        <v>-8.57</v>
      </c>
      <c r="C253" s="16" t="s">
        <v>179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45716</v>
      </c>
      <c r="B254" s="6" t="n">
        <v>-0.9</v>
      </c>
      <c r="C254" s="16" t="s">
        <v>175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45722</v>
      </c>
      <c r="B255" s="6" t="n">
        <v>-0.99</v>
      </c>
      <c r="C255" s="16" t="s">
        <v>180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45726</v>
      </c>
      <c r="B256" s="6" t="n">
        <v>-1.08</v>
      </c>
      <c r="C256" s="16" t="s">
        <v>167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45728</v>
      </c>
      <c r="B257" s="6" t="n">
        <v>-3.91</v>
      </c>
      <c r="C257" s="16" t="s">
        <v>173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45742</v>
      </c>
      <c r="B258" s="6" t="n">
        <v>-3.61</v>
      </c>
      <c r="C258" s="16" t="s">
        <v>181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45747</v>
      </c>
      <c r="B259" s="6" t="n">
        <v>-0.9</v>
      </c>
      <c r="C259" s="16" t="s">
        <v>175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45747</v>
      </c>
      <c r="B260" s="6" t="n">
        <v>-0.83</v>
      </c>
      <c r="C260" s="16" t="s">
        <v>170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45747</v>
      </c>
      <c r="B261" s="6" t="n">
        <v>-2.39</v>
      </c>
      <c r="C261" s="16" t="s">
        <v>139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45748</v>
      </c>
      <c r="B262" s="6" t="n">
        <v>-1.61</v>
      </c>
      <c r="C262" s="16" t="s">
        <v>182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45755</v>
      </c>
      <c r="B263" s="6" t="n">
        <v>-1.8</v>
      </c>
      <c r="C263" s="16" t="s">
        <v>171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45761</v>
      </c>
      <c r="B264" s="6" t="n">
        <v>-0.78</v>
      </c>
      <c r="C264" s="16" t="s">
        <v>176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45764</v>
      </c>
      <c r="B265" s="6" t="n">
        <v>-10.04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45770</v>
      </c>
      <c r="B266" s="6" t="n">
        <v>-1.1</v>
      </c>
      <c r="C266" s="16" t="s">
        <v>166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45777</v>
      </c>
      <c r="B267" s="6" t="n">
        <v>-0.9</v>
      </c>
      <c r="C267" s="16" t="s">
        <v>175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45785</v>
      </c>
      <c r="B268" s="6" t="n">
        <v>-4.72</v>
      </c>
      <c r="C268" s="16" t="s">
        <v>162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45786</v>
      </c>
      <c r="B269" s="6" t="n">
        <v>-8.27</v>
      </c>
      <c r="C269" s="16" t="s">
        <v>184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45793</v>
      </c>
      <c r="B270" s="6" t="n">
        <v>-8.57</v>
      </c>
      <c r="C270" s="16" t="s">
        <v>179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45807</v>
      </c>
      <c r="B271" s="6" t="n">
        <v>-0.9</v>
      </c>
      <c r="C271" s="16" t="s">
        <v>175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45813</v>
      </c>
      <c r="B272" s="6" t="n">
        <v>-0.99</v>
      </c>
      <c r="C272" s="16" t="s">
        <v>180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45819</v>
      </c>
      <c r="B273" s="6" t="n">
        <v>-3.91</v>
      </c>
      <c r="C273" s="16" t="s">
        <v>173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45826</v>
      </c>
      <c r="B274" s="6" t="n">
        <v>-1.08</v>
      </c>
      <c r="C274" s="16" t="s">
        <v>167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45833</v>
      </c>
      <c r="B275" s="6" t="n">
        <v>-2.65</v>
      </c>
      <c r="C275" s="16" t="s">
        <v>125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45838</v>
      </c>
      <c r="B276" s="6" t="n">
        <v>-0.9</v>
      </c>
      <c r="C276" s="16" t="s">
        <v>175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45839</v>
      </c>
      <c r="B277" s="6" t="n">
        <v>-1.8</v>
      </c>
      <c r="C277" s="16" t="s">
        <v>171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45839</v>
      </c>
      <c r="B278" s="6" t="n">
        <v>-1.61</v>
      </c>
      <c r="C278" s="16" t="s">
        <v>182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45845</v>
      </c>
      <c r="B279" s="6" t="n">
        <v>-2.39</v>
      </c>
      <c r="C279" s="16" t="s">
        <v>139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45852</v>
      </c>
      <c r="B280" s="6" t="n">
        <v>-0.78</v>
      </c>
      <c r="C280" s="16" t="s">
        <v>176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45869</v>
      </c>
      <c r="B281" s="6" t="n">
        <v>-0.9</v>
      </c>
      <c r="C281" s="16" t="s">
        <v>175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45876</v>
      </c>
      <c r="B282" s="6" t="n">
        <v>-4.72</v>
      </c>
      <c r="C282" s="16" t="s">
        <v>162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45877</v>
      </c>
      <c r="B283" s="6" t="n">
        <v>-8.32</v>
      </c>
      <c r="C283" s="16" t="s">
        <v>185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45882</v>
      </c>
      <c r="B284" s="6" t="n">
        <v>-1.12</v>
      </c>
      <c r="C284" s="16" t="s">
        <v>186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45891</v>
      </c>
      <c r="B285" s="6" t="n">
        <v>-8.57</v>
      </c>
      <c r="C285" s="16" t="s">
        <v>179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45898</v>
      </c>
      <c r="B286" s="6" t="n">
        <v>-0.9</v>
      </c>
      <c r="C286" s="16" t="s">
        <v>175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45908</v>
      </c>
      <c r="B287" s="6" t="n">
        <v>-0.99</v>
      </c>
      <c r="C287" s="16" t="s">
        <v>180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45910</v>
      </c>
      <c r="B288" s="6" t="n">
        <v>-3.91</v>
      </c>
      <c r="C288" s="16" t="s">
        <v>173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45911</v>
      </c>
      <c r="B289" s="6" t="n">
        <v>-1.08</v>
      </c>
      <c r="C289" s="16" t="s">
        <v>167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45924</v>
      </c>
      <c r="B290" s="6" t="n">
        <v>-3.09</v>
      </c>
      <c r="C290" s="16" t="s">
        <v>187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45930</v>
      </c>
      <c r="B291" s="6" t="n">
        <v>-0.9</v>
      </c>
      <c r="C291" s="16" t="s">
        <v>175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45931</v>
      </c>
      <c r="B292" s="6" t="n">
        <v>-1.61</v>
      </c>
      <c r="C292" s="16" t="s">
        <v>182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45933</v>
      </c>
      <c r="B293" s="6" t="n">
        <v>-2.39</v>
      </c>
      <c r="C293" s="16" t="s">
        <v>139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45944</v>
      </c>
      <c r="B294" s="6" t="n">
        <v>-0.78</v>
      </c>
      <c r="C294" s="16" t="s">
        <v>176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45952</v>
      </c>
      <c r="B295" s="6" t="n">
        <v>-1.12</v>
      </c>
      <c r="C295" s="16" t="s">
        <v>186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45953</v>
      </c>
      <c r="B296" s="6" t="n">
        <v>-1.87</v>
      </c>
      <c r="C296" s="16" t="s">
        <v>188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45961</v>
      </c>
      <c r="B297" s="6" t="n">
        <v>-0.9</v>
      </c>
      <c r="C297" s="16" t="s">
        <v>175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45968</v>
      </c>
      <c r="B298" s="6" t="n">
        <v>-8.39</v>
      </c>
      <c r="C298" s="16" t="s">
        <v>189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45974</v>
      </c>
      <c r="B299" s="6" t="n">
        <v>-4.72</v>
      </c>
      <c r="C299" s="16" t="s">
        <v>162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45982</v>
      </c>
      <c r="B300" s="6" t="n">
        <v>-8.57</v>
      </c>
      <c r="C300" s="16" t="s">
        <v>179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45989</v>
      </c>
      <c r="B301" s="6" t="n">
        <v>-0.9</v>
      </c>
      <c r="C301" s="16" t="s">
        <v>175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45995</v>
      </c>
      <c r="B302" s="6" t="n">
        <v>-0.99</v>
      </c>
      <c r="C302" s="16" t="s">
        <v>180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46002</v>
      </c>
      <c r="B303" s="6" t="n">
        <v>-4.05</v>
      </c>
      <c r="C303" s="16" t="s">
        <v>190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46002</v>
      </c>
      <c r="B304" s="6" t="n">
        <v>-1.22</v>
      </c>
      <c r="C304" s="16" t="s">
        <v>191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46015</v>
      </c>
      <c r="B305" s="6" t="n">
        <v>-4.29</v>
      </c>
      <c r="C305" s="16" t="s">
        <v>192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46020</v>
      </c>
      <c r="B306" s="6" t="n">
        <v>-2.39</v>
      </c>
      <c r="C306" s="16" t="s">
        <v>139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46024</v>
      </c>
      <c r="B307" s="6" t="n">
        <v>-1.61</v>
      </c>
      <c r="C307" s="16" t="s">
        <v>182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46027</v>
      </c>
      <c r="B308" s="6" t="n">
        <v>-1.87</v>
      </c>
      <c r="C308" s="16" t="s">
        <v>188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46034</v>
      </c>
      <c r="B309" s="6" t="n">
        <v>-0.79</v>
      </c>
      <c r="C309" s="16" t="s">
        <v>176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46050</v>
      </c>
      <c r="B310" s="6" t="n">
        <v>-1.12</v>
      </c>
      <c r="C310" s="16" t="s">
        <v>186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46058</v>
      </c>
      <c r="B311" s="6" t="n">
        <v>-4.72</v>
      </c>
      <c r="C311" s="16" t="s">
        <v>162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46059</v>
      </c>
      <c r="B312" s="6" t="n">
        <v>-8.44</v>
      </c>
      <c r="C312" s="16" t="s">
        <v>193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46066</v>
      </c>
      <c r="B313" s="6" t="n">
        <v>-9.07</v>
      </c>
      <c r="C313" s="16" t="s">
        <v>194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46090</v>
      </c>
      <c r="B314" s="6" t="n">
        <v>-0.99</v>
      </c>
      <c r="C314" s="16" t="s">
        <v>180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46092</v>
      </c>
      <c r="B315" s="6" t="n">
        <v>-4.05</v>
      </c>
      <c r="C315" s="16" t="s">
        <v>190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46093</v>
      </c>
      <c r="B316" s="6" t="n">
        <v>-1.22</v>
      </c>
      <c r="C316" s="16" t="s">
        <v>191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46097</v>
      </c>
      <c r="B317" s="6" t="n">
        <v>-0.44</v>
      </c>
      <c r="C317" s="16" t="s">
        <v>195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46106</v>
      </c>
      <c r="B318" s="6" t="n">
        <v>-3.6</v>
      </c>
      <c r="C318" s="16" t="s">
        <v>196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46111</v>
      </c>
      <c r="B319" s="6" t="n">
        <v>-3.1</v>
      </c>
      <c r="C319" s="16" t="s">
        <v>197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46112</v>
      </c>
      <c r="B320" s="6" t="n">
        <v>-2.16</v>
      </c>
      <c r="C320" s="16" t="s">
        <v>198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46112</v>
      </c>
      <c r="B321" s="6" t="n">
        <v>-0.83</v>
      </c>
      <c r="C321" s="16" t="s">
        <v>170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46113</v>
      </c>
      <c r="B322" s="6" t="n">
        <v>-1.63</v>
      </c>
      <c r="C322" s="16" t="s">
        <v>199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46118</v>
      </c>
      <c r="B323" s="6" t="n">
        <v>-1.87</v>
      </c>
      <c r="C323" s="16" t="s">
        <v>188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46122</v>
      </c>
      <c r="B324" s="6" t="n">
        <v>-19.53</v>
      </c>
      <c r="C324" s="16" t="s">
        <v>200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46125</v>
      </c>
      <c r="B325" s="6" t="n">
        <v>-0.79</v>
      </c>
      <c r="C325" s="16" t="s">
        <v>176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46134</v>
      </c>
      <c r="B326" s="6" t="n">
        <v>-1.12</v>
      </c>
      <c r="C326" s="16" t="s">
        <v>186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46149</v>
      </c>
      <c r="B327" s="6" t="n">
        <v>-4.72</v>
      </c>
      <c r="C327" s="16" t="s">
        <v>162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46150</v>
      </c>
      <c r="B328" s="6" t="n">
        <v>-8.52</v>
      </c>
      <c r="C328" s="16" t="s">
        <v>201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46157</v>
      </c>
      <c r="B329" s="6" t="n">
        <v>-9.07</v>
      </c>
      <c r="C329" s="16" t="s">
        <v>194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46163</v>
      </c>
      <c r="B330" s="6" t="n">
        <v>-0.99</v>
      </c>
      <c r="C330" s="16" t="s">
        <v>180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46183</v>
      </c>
      <c r="B331" s="6" t="n">
        <v>-4.05</v>
      </c>
      <c r="C331" s="16" t="s">
        <v>190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46188</v>
      </c>
      <c r="B332" s="6" t="n">
        <v>-0.45</v>
      </c>
      <c r="C332" s="16" t="s">
        <v>202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46197</v>
      </c>
      <c r="B333" s="6" t="n">
        <v>-3.25</v>
      </c>
      <c r="C333" s="16" t="s">
        <v>203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46203</v>
      </c>
      <c r="B334" s="6" t="n">
        <v>-2.16</v>
      </c>
      <c r="C334" s="16" t="s">
        <v>198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46203</v>
      </c>
      <c r="B335" s="6" t="n">
        <v>-0.83</v>
      </c>
      <c r="C335" s="16" t="s">
        <v>170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46204</v>
      </c>
      <c r="B336" s="6" t="n">
        <v>-1.87</v>
      </c>
      <c r="C336" s="16" t="s">
        <v>188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46204</v>
      </c>
      <c r="B337" s="6" t="n">
        <v>-1.63</v>
      </c>
      <c r="C337" s="16" t="s">
        <v>199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2" t="n">
        <v>46215.797314815</v>
      </c>
      <c r="B338" s="5" t="n">
        <v>-45504.56</v>
      </c>
      <c r="C338" s="14" t="s">
        <v>204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/>
      <c r="B339" s="9" t="s">
        <f>=XIRR(B2:B338,A2:A338)</f>
      </c>
      <c r="C339" s="16" t="s">
        <v>205</v>
      </c>
      <c r="D339" s="16"/>
      <c r="E339" s="16"/>
      <c r="F339" s="7"/>
      <c r="G339" s="2" t="s">
        <v>206</v>
      </c>
      <c r="H339" s="6" t="s">
        <f>=SUM(I2:H338)/365</f>
      </c>
    </row>
    <row collapsed="false" customFormat="false" customHeight="false" hidden="false" ht="12.1" outlineLevel="0" r="340">
      <c r="A340" s="13"/>
      <c r="B340" s="5" t="s">
        <f>=-SUM(B2:B338)</f>
      </c>
      <c r="C340" s="16" t="s">
        <v>207</v>
      </c>
      <c r="D340" s="16"/>
      <c r="E340" s="16"/>
      <c r="F340" s="7"/>
      <c r="G340" s="14" t="s">
        <v>208</v>
      </c>
      <c r="H340" s="9" t="s">
        <f>=B340/H339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</row>
    <row collapsed="false" customFormat="false" customHeight="false" hidden="false" ht="12.1" outlineLevel="0" r="2">
      <c r="A2" s="11" t="n">
        <v>44443</v>
      </c>
      <c r="B2" s="6" t="n">
        <v>1760.73</v>
      </c>
      <c r="C2" s="0" t="s">
        <v>209</v>
      </c>
      <c r="D2" s="11" t="n">
        <v>44443</v>
      </c>
      <c r="E2" s="6" t="n">
        <v>931.64</v>
      </c>
      <c r="F2" s="0" t="s">
        <v>209</v>
      </c>
      <c r="G2" s="11" t="n">
        <v>44443</v>
      </c>
      <c r="H2" s="6" t="n">
        <v>939.7</v>
      </c>
      <c r="I2" s="0" t="s">
        <v>209</v>
      </c>
      <c r="J2" s="11" t="n">
        <v>44443</v>
      </c>
      <c r="K2" s="6" t="n">
        <v>449.8</v>
      </c>
      <c r="L2" s="0" t="s">
        <v>209</v>
      </c>
      <c r="M2" s="11" t="n">
        <v>44443</v>
      </c>
      <c r="N2" s="6" t="n">
        <v>886.7</v>
      </c>
      <c r="O2" s="0" t="s">
        <v>209</v>
      </c>
      <c r="P2" s="11" t="n">
        <v>44443</v>
      </c>
      <c r="Q2" s="6" t="n">
        <v>796.9</v>
      </c>
      <c r="R2" s="0" t="s">
        <v>209</v>
      </c>
      <c r="S2" s="11" t="n">
        <v>44443</v>
      </c>
      <c r="T2" s="6" t="n">
        <v>439.2</v>
      </c>
      <c r="U2" s="0" t="s">
        <v>209</v>
      </c>
      <c r="V2" s="11" t="n">
        <v>44443</v>
      </c>
      <c r="W2" s="6" t="n">
        <v>955.4</v>
      </c>
      <c r="X2" s="0" t="s">
        <v>209</v>
      </c>
      <c r="Y2" s="11" t="n">
        <v>44443</v>
      </c>
      <c r="Z2" s="6" t="n">
        <v>269.65</v>
      </c>
      <c r="AA2" s="0" t="s">
        <v>209</v>
      </c>
      <c r="AB2" s="11" t="n">
        <v>44443</v>
      </c>
      <c r="AC2" s="6" t="n">
        <v>477.16</v>
      </c>
      <c r="AD2" s="0" t="s">
        <v>209</v>
      </c>
      <c r="AE2" s="11" t="n">
        <v>44443</v>
      </c>
      <c r="AF2" s="6" t="n">
        <v>393.85</v>
      </c>
      <c r="AG2" s="0" t="s">
        <v>209</v>
      </c>
      <c r="AH2" s="11" t="n">
        <v>44443</v>
      </c>
      <c r="AI2" s="6" t="n">
        <v>150.4</v>
      </c>
      <c r="AJ2" s="0" t="s">
        <v>209</v>
      </c>
      <c r="AK2" s="11" t="n">
        <v>44443</v>
      </c>
      <c r="AL2" s="6" t="n">
        <v>167.07</v>
      </c>
      <c r="AM2" s="0" t="s">
        <v>209</v>
      </c>
      <c r="AN2" s="11" t="n">
        <v>44443</v>
      </c>
      <c r="AO2" s="6" t="n">
        <v>233.5</v>
      </c>
      <c r="AP2" s="0" t="s">
        <v>209</v>
      </c>
      <c r="AQ2" s="11" t="n">
        <v>44443</v>
      </c>
      <c r="AR2" s="6" t="n">
        <v>427</v>
      </c>
      <c r="AS2" s="0" t="s">
        <v>209</v>
      </c>
      <c r="AT2" s="11" t="n">
        <v>44443</v>
      </c>
      <c r="AU2" s="6" t="n">
        <v>302.45</v>
      </c>
      <c r="AV2" s="0" t="s">
        <v>209</v>
      </c>
      <c r="AW2" s="11" t="n">
        <v>44443</v>
      </c>
      <c r="AX2" s="6" t="n">
        <v>131.9</v>
      </c>
      <c r="AY2" s="0" t="s">
        <v>209</v>
      </c>
      <c r="AZ2" s="11" t="n">
        <v>44443</v>
      </c>
      <c r="BA2" s="6" t="n">
        <v>30.7</v>
      </c>
      <c r="BB2" s="0" t="s">
        <v>209</v>
      </c>
      <c r="BC2" s="11" t="n">
        <v>44443</v>
      </c>
      <c r="BD2" s="6" t="n">
        <v>332.07</v>
      </c>
      <c r="BE2" s="0" t="s">
        <v>209</v>
      </c>
      <c r="BF2" s="11" t="n">
        <v>44443</v>
      </c>
      <c r="BG2" s="6" t="n">
        <v>734.25</v>
      </c>
      <c r="BH2" s="0" t="s">
        <v>209</v>
      </c>
      <c r="BI2" s="11" t="n">
        <v>44443</v>
      </c>
      <c r="BJ2" s="6" t="n">
        <v>808.35</v>
      </c>
      <c r="BK2" s="0" t="s">
        <v>209</v>
      </c>
      <c r="BL2" s="11" t="n">
        <v>44443</v>
      </c>
      <c r="BM2" s="6" t="n">
        <v>406.2</v>
      </c>
      <c r="BN2" s="0" t="s">
        <v>209</v>
      </c>
    </row>
    <row collapsed="false" customFormat="false" customHeight="false" hidden="false" ht="12.1" outlineLevel="0" r="3">
      <c r="A3" s="11" t="n">
        <v>44470</v>
      </c>
      <c r="B3" s="6" t="n">
        <v>-2.07</v>
      </c>
      <c r="C3" s="0" t="s">
        <v>99</v>
      </c>
      <c r="D3" s="11" t="n">
        <v>44515</v>
      </c>
      <c r="E3" s="6" t="n">
        <v>-6.34</v>
      </c>
      <c r="F3" s="0" t="s">
        <v>105</v>
      </c>
      <c r="G3" s="11" t="n">
        <v>44508</v>
      </c>
      <c r="H3" s="6" t="n">
        <v>-2.83</v>
      </c>
      <c r="I3" s="0" t="s">
        <v>104</v>
      </c>
      <c r="J3" s="11" t="n">
        <v>44504</v>
      </c>
      <c r="K3" s="6" t="n">
        <v>-3.84</v>
      </c>
      <c r="L3" s="0" t="s">
        <v>103</v>
      </c>
      <c r="M3" s="11" t="n">
        <v>44448</v>
      </c>
      <c r="N3" s="6" t="n">
        <v>-5.51</v>
      </c>
      <c r="O3" s="0" t="s">
        <v>92</v>
      </c>
      <c r="P3" s="11" t="n">
        <v>45365</v>
      </c>
      <c r="Q3" s="6" t="n">
        <v>-13.54</v>
      </c>
      <c r="R3" s="0" t="s">
        <v>159</v>
      </c>
      <c r="S3" s="11" t="n">
        <v>44446</v>
      </c>
      <c r="T3" s="6" t="n">
        <v>-2.62</v>
      </c>
      <c r="U3" s="0" t="s">
        <v>91</v>
      </c>
      <c r="V3" s="11" t="n">
        <v>46215</v>
      </c>
      <c r="W3" s="8" t="s">
        <f>=-Портфель!J9</f>
      </c>
      <c r="X3" s="0" t="s">
        <v>210</v>
      </c>
      <c r="Y3" s="11" t="n">
        <v>44469</v>
      </c>
      <c r="Z3" s="6" t="n">
        <v>-1.35</v>
      </c>
      <c r="AA3" s="0" t="s">
        <v>98</v>
      </c>
      <c r="AB3" s="11" t="n">
        <v>44490</v>
      </c>
      <c r="AC3" s="6" t="n">
        <v>-1.55</v>
      </c>
      <c r="AD3" s="0" t="s">
        <v>101</v>
      </c>
      <c r="AE3" s="11" t="n">
        <v>44468</v>
      </c>
      <c r="AF3" s="6" t="n">
        <v>-1.07</v>
      </c>
      <c r="AG3" s="0" t="s">
        <v>96</v>
      </c>
      <c r="AH3" s="11" t="n">
        <v>44531</v>
      </c>
      <c r="AI3" s="6" t="n">
        <v>-0.34</v>
      </c>
      <c r="AJ3" s="0" t="s">
        <v>106</v>
      </c>
      <c r="AK3" s="11" t="n">
        <v>44495</v>
      </c>
      <c r="AL3" s="6" t="n">
        <v>-1.04</v>
      </c>
      <c r="AM3" s="0" t="s">
        <v>102</v>
      </c>
      <c r="AN3" s="11" t="n">
        <v>44469</v>
      </c>
      <c r="AO3" s="6" t="n">
        <v>-2.18</v>
      </c>
      <c r="AP3" s="0" t="s">
        <v>97</v>
      </c>
      <c r="AQ3" s="11" t="n">
        <v>45070</v>
      </c>
      <c r="AR3" s="6" t="n">
        <v>-2.4</v>
      </c>
      <c r="AS3" s="0" t="s">
        <v>141</v>
      </c>
      <c r="AT3" s="11" t="n">
        <v>44455</v>
      </c>
      <c r="AU3" s="6" t="n">
        <v>-3.78</v>
      </c>
      <c r="AV3" s="0" t="s">
        <v>93</v>
      </c>
      <c r="AW3" s="11" t="n">
        <v>44483</v>
      </c>
      <c r="AX3" s="6" t="n">
        <v>-0.67</v>
      </c>
      <c r="AY3" s="0" t="s">
        <v>100</v>
      </c>
      <c r="AZ3" s="11" t="n">
        <v>44463</v>
      </c>
      <c r="BA3" s="6" t="n">
        <v>-0.18</v>
      </c>
      <c r="BB3" s="0" t="s">
        <v>95</v>
      </c>
      <c r="BC3" s="11" t="n">
        <v>46215</v>
      </c>
      <c r="BD3" s="8" t="s">
        <f>=-Портфель!J20</f>
      </c>
      <c r="BE3" s="0" t="s">
        <v>210</v>
      </c>
      <c r="BF3" s="11" t="n">
        <v>44461</v>
      </c>
      <c r="BG3" s="6" t="n">
        <v>-3.04</v>
      </c>
      <c r="BH3" s="0" t="s">
        <v>94</v>
      </c>
      <c r="BI3" s="11" t="n">
        <v>45698</v>
      </c>
      <c r="BJ3" s="6" t="n">
        <v>-1.57</v>
      </c>
      <c r="BK3" s="0" t="s">
        <v>178</v>
      </c>
      <c r="BL3" s="11" t="n">
        <v>46215</v>
      </c>
      <c r="BM3" s="8" t="s">
        <f>=-Портфель!J24</f>
      </c>
      <c r="BN3" s="0" t="s">
        <v>210</v>
      </c>
    </row>
    <row collapsed="false" customFormat="false" customHeight="false" hidden="false" ht="12.1" outlineLevel="0" r="4">
      <c r="A4" s="11" t="n">
        <v>44560</v>
      </c>
      <c r="B4" s="6" t="n">
        <v>-2.07</v>
      </c>
      <c r="C4" s="0" t="s">
        <v>99</v>
      </c>
      <c r="D4" s="11" t="n">
        <v>44606</v>
      </c>
      <c r="E4" s="6" t="n">
        <v>-6.98</v>
      </c>
      <c r="F4" s="0" t="s">
        <v>112</v>
      </c>
      <c r="G4" s="11" t="n">
        <v>44509</v>
      </c>
      <c r="H4" s="6" t="n">
        <v>-2.83</v>
      </c>
      <c r="I4" s="0" t="s">
        <v>104</v>
      </c>
      <c r="J4" s="11" t="n">
        <v>44599</v>
      </c>
      <c r="K4" s="6" t="n">
        <v>-4.41</v>
      </c>
      <c r="L4" s="0" t="s">
        <v>111</v>
      </c>
      <c r="M4" s="11" t="n">
        <v>44539</v>
      </c>
      <c r="N4" s="6" t="n">
        <v>-5.51</v>
      </c>
      <c r="O4" s="0" t="s">
        <v>92</v>
      </c>
      <c r="P4" s="11" t="n">
        <v>46122</v>
      </c>
      <c r="Q4" s="6" t="n">
        <v>-19.53</v>
      </c>
      <c r="R4" s="0" t="s">
        <v>200</v>
      </c>
      <c r="S4" s="11" t="n">
        <v>44536</v>
      </c>
      <c r="T4" s="6" t="n">
        <v>-3.37</v>
      </c>
      <c r="U4" s="0" t="s">
        <v>107</v>
      </c>
      <c r="V4" s="0"/>
      <c r="W4" s="10" t="s">
        <f>=XIRR(W2:W3,V2:V3)</f>
      </c>
      <c r="X4" s="0"/>
      <c r="Y4" s="11" t="n">
        <v>44561</v>
      </c>
      <c r="Z4" s="6" t="n">
        <v>-1.35</v>
      </c>
      <c r="AA4" s="0" t="s">
        <v>98</v>
      </c>
      <c r="AB4" s="11" t="n">
        <v>44559</v>
      </c>
      <c r="AC4" s="6" t="n">
        <v>-1.55</v>
      </c>
      <c r="AD4" s="0" t="s">
        <v>101</v>
      </c>
      <c r="AE4" s="11" t="n">
        <v>44469</v>
      </c>
      <c r="AF4" s="6" t="n">
        <v>-1.07</v>
      </c>
      <c r="AG4" s="0" t="s">
        <v>96</v>
      </c>
      <c r="AH4" s="11" t="n">
        <v>44622</v>
      </c>
      <c r="AI4" s="6" t="n">
        <v>-0.5</v>
      </c>
      <c r="AJ4" s="0" t="s">
        <v>114</v>
      </c>
      <c r="AK4" s="11" t="n">
        <v>44586</v>
      </c>
      <c r="AL4" s="6" t="n">
        <v>-1.04</v>
      </c>
      <c r="AM4" s="0" t="s">
        <v>102</v>
      </c>
      <c r="AN4" s="11" t="n">
        <v>44560</v>
      </c>
      <c r="AO4" s="6" t="n">
        <v>-2.19</v>
      </c>
      <c r="AP4" s="0" t="s">
        <v>97</v>
      </c>
      <c r="AQ4" s="11" t="n">
        <v>46215</v>
      </c>
      <c r="AR4" s="8" t="s">
        <f>=-Портфель!J16</f>
      </c>
      <c r="AS4" s="0" t="s">
        <v>210</v>
      </c>
      <c r="AT4" s="11" t="n">
        <v>44537</v>
      </c>
      <c r="AU4" s="6" t="n">
        <v>-3.78</v>
      </c>
      <c r="AV4" s="0" t="s">
        <v>93</v>
      </c>
      <c r="AW4" s="11" t="n">
        <v>44484</v>
      </c>
      <c r="AX4" s="6" t="n">
        <v>-0.67</v>
      </c>
      <c r="AY4" s="0" t="s">
        <v>100</v>
      </c>
      <c r="AZ4" s="11" t="n">
        <v>44490</v>
      </c>
      <c r="BA4" s="6" t="n">
        <v>-0.18</v>
      </c>
      <c r="BB4" s="0" t="s">
        <v>95</v>
      </c>
      <c r="BC4" s="0"/>
      <c r="BD4" s="10" t="s">
        <f>=XIRR(BD2:BD3,BC2:BC3)</f>
      </c>
      <c r="BE4" s="0"/>
      <c r="BF4" s="11" t="n">
        <v>44643</v>
      </c>
      <c r="BG4" s="6" t="n">
        <v>-2.59</v>
      </c>
      <c r="BH4" s="0" t="s">
        <v>116</v>
      </c>
      <c r="BI4" s="11" t="n">
        <v>46215</v>
      </c>
      <c r="BJ4" s="8" t="s">
        <f>=-Портфель!J23</f>
      </c>
      <c r="BK4" s="0" t="s">
        <v>210</v>
      </c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45022</v>
      </c>
      <c r="B5" s="6" t="n">
        <v>-2.39</v>
      </c>
      <c r="C5" s="0" t="s">
        <v>139</v>
      </c>
      <c r="D5" s="11" t="n">
        <v>44697</v>
      </c>
      <c r="E5" s="6" t="n">
        <v>-6.98</v>
      </c>
      <c r="F5" s="0" t="s">
        <v>112</v>
      </c>
      <c r="G5" s="11" t="n">
        <v>44594</v>
      </c>
      <c r="H5" s="6" t="n">
        <v>-2.83</v>
      </c>
      <c r="I5" s="0" t="s">
        <v>104</v>
      </c>
      <c r="J5" s="11" t="n">
        <v>44687</v>
      </c>
      <c r="K5" s="6" t="n">
        <v>-5.04</v>
      </c>
      <c r="L5" s="0" t="s">
        <v>119</v>
      </c>
      <c r="M5" s="11" t="n">
        <v>44664</v>
      </c>
      <c r="N5" s="6" t="n">
        <v>-5.51</v>
      </c>
      <c r="O5" s="0" t="s">
        <v>92</v>
      </c>
      <c r="P5" s="11" t="n">
        <v>46215</v>
      </c>
      <c r="Q5" s="8" t="s">
        <f>=-Портфель!J7</f>
      </c>
      <c r="R5" s="0" t="s">
        <v>210</v>
      </c>
      <c r="S5" s="11" t="n">
        <v>44628</v>
      </c>
      <c r="T5" s="6" t="n">
        <v>-3.37</v>
      </c>
      <c r="U5" s="0" t="s">
        <v>107</v>
      </c>
      <c r="V5" s="0"/>
      <c r="W5" s="8" t="s">
        <f>=-SUM(W2:W3)</f>
      </c>
      <c r="X5" s="0" t="s">
        <v>211</v>
      </c>
      <c r="Y5" s="11" t="n">
        <v>44651</v>
      </c>
      <c r="Z5" s="6" t="n">
        <v>-1.46</v>
      </c>
      <c r="AA5" s="0" t="s">
        <v>118</v>
      </c>
      <c r="AB5" s="11" t="n">
        <v>44656</v>
      </c>
      <c r="AC5" s="6" t="n">
        <v>-1.55</v>
      </c>
      <c r="AD5" s="0" t="s">
        <v>101</v>
      </c>
      <c r="AE5" s="11" t="n">
        <v>44497</v>
      </c>
      <c r="AF5" s="6" t="n">
        <v>-1.07</v>
      </c>
      <c r="AG5" s="0" t="s">
        <v>96</v>
      </c>
      <c r="AH5" s="11" t="n">
        <v>44895</v>
      </c>
      <c r="AI5" s="6" t="n">
        <v>-0.67</v>
      </c>
      <c r="AJ5" s="0" t="s">
        <v>128</v>
      </c>
      <c r="AK5" s="11" t="n">
        <v>44677</v>
      </c>
      <c r="AL5" s="6" t="n">
        <v>-1.04</v>
      </c>
      <c r="AM5" s="0" t="s">
        <v>102</v>
      </c>
      <c r="AN5" s="11" t="n">
        <v>44650</v>
      </c>
      <c r="AO5" s="6" t="n">
        <v>-2.19</v>
      </c>
      <c r="AP5" s="0" t="s">
        <v>97</v>
      </c>
      <c r="AQ5" s="0"/>
      <c r="AR5" s="10" t="s">
        <f>=XIRR(AR2:AR4,AQ2:AQ4)</f>
      </c>
      <c r="AS5" s="0"/>
      <c r="AT5" s="11" t="n">
        <v>44538</v>
      </c>
      <c r="AU5" s="6" t="n">
        <v>-3.78</v>
      </c>
      <c r="AV5" s="0" t="s">
        <v>93</v>
      </c>
      <c r="AW5" s="11" t="n">
        <v>44575</v>
      </c>
      <c r="AX5" s="6" t="n">
        <v>-0.7</v>
      </c>
      <c r="AY5" s="0" t="s">
        <v>109</v>
      </c>
      <c r="AZ5" s="11" t="n">
        <v>44491</v>
      </c>
      <c r="BA5" s="6" t="n">
        <v>-0.18</v>
      </c>
      <c r="BB5" s="0" t="s">
        <v>95</v>
      </c>
      <c r="BC5" s="0"/>
      <c r="BD5" s="8" t="s">
        <f>=-SUM(BD2:BD3)</f>
      </c>
      <c r="BE5" s="0" t="s">
        <v>211</v>
      </c>
      <c r="BF5" s="11" t="n">
        <v>44734</v>
      </c>
      <c r="BG5" s="6" t="n">
        <v>-2.55</v>
      </c>
      <c r="BH5" s="0" t="s">
        <v>120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211</v>
      </c>
    </row>
    <row collapsed="false" customFormat="false" customHeight="false" hidden="false" ht="12.1" outlineLevel="0" r="6">
      <c r="A6" s="11" t="n">
        <v>45114</v>
      </c>
      <c r="B6" s="6" t="n">
        <v>-2.39</v>
      </c>
      <c r="C6" s="0" t="s">
        <v>139</v>
      </c>
      <c r="D6" s="11" t="n">
        <v>44790</v>
      </c>
      <c r="E6" s="6" t="n">
        <v>-6.98</v>
      </c>
      <c r="F6" s="0" t="s">
        <v>112</v>
      </c>
      <c r="G6" s="11" t="n">
        <v>44685</v>
      </c>
      <c r="H6" s="6" t="n">
        <v>-2.83</v>
      </c>
      <c r="I6" s="0" t="s">
        <v>104</v>
      </c>
      <c r="J6" s="11" t="n">
        <v>44778</v>
      </c>
      <c r="K6" s="6" t="n">
        <v>-5.8</v>
      </c>
      <c r="L6" s="0" t="s">
        <v>124</v>
      </c>
      <c r="M6" s="11" t="n">
        <v>44734</v>
      </c>
      <c r="N6" s="6" t="n">
        <v>-5.51</v>
      </c>
      <c r="O6" s="0" t="s">
        <v>92</v>
      </c>
      <c r="P6" s="0"/>
      <c r="Q6" s="10" t="s">
        <f>=XIRR(Q2:Q5,P2:P5)</f>
      </c>
      <c r="R6" s="0"/>
      <c r="S6" s="11" t="n">
        <v>44719</v>
      </c>
      <c r="T6" s="6" t="n">
        <v>-3.37</v>
      </c>
      <c r="U6" s="0" t="s">
        <v>107</v>
      </c>
      <c r="V6" s="0"/>
      <c r="W6" s="0"/>
      <c r="X6" s="0"/>
      <c r="Y6" s="11" t="n">
        <v>44742</v>
      </c>
      <c r="Z6" s="6" t="n">
        <v>-1.46</v>
      </c>
      <c r="AA6" s="0" t="s">
        <v>118</v>
      </c>
      <c r="AB6" s="11" t="n">
        <v>44743</v>
      </c>
      <c r="AC6" s="6" t="n">
        <v>-1.55</v>
      </c>
      <c r="AD6" s="0" t="s">
        <v>101</v>
      </c>
      <c r="AE6" s="11" t="n">
        <v>44529</v>
      </c>
      <c r="AF6" s="6" t="n">
        <v>-1.07</v>
      </c>
      <c r="AG6" s="0" t="s">
        <v>96</v>
      </c>
      <c r="AH6" s="11" t="n">
        <v>44999</v>
      </c>
      <c r="AI6" s="6" t="n">
        <v>-1.12</v>
      </c>
      <c r="AJ6" s="0" t="s">
        <v>136</v>
      </c>
      <c r="AK6" s="11" t="n">
        <v>44768</v>
      </c>
      <c r="AL6" s="6" t="n">
        <v>-1.06</v>
      </c>
      <c r="AM6" s="0" t="s">
        <v>123</v>
      </c>
      <c r="AN6" s="11" t="n">
        <v>44741</v>
      </c>
      <c r="AO6" s="6" t="n">
        <v>-2.3</v>
      </c>
      <c r="AP6" s="0" t="s">
        <v>122</v>
      </c>
      <c r="AQ6" s="0"/>
      <c r="AR6" s="8" t="s">
        <f>=-SUM(AR2:AR4)</f>
      </c>
      <c r="AS6" s="0" t="s">
        <v>211</v>
      </c>
      <c r="AT6" s="11" t="n">
        <v>44636</v>
      </c>
      <c r="AU6" s="6" t="n">
        <v>-3.91</v>
      </c>
      <c r="AV6" s="0" t="s">
        <v>115</v>
      </c>
      <c r="AW6" s="11" t="n">
        <v>44750</v>
      </c>
      <c r="AX6" s="6" t="n">
        <v>-0.7</v>
      </c>
      <c r="AY6" s="0" t="s">
        <v>109</v>
      </c>
      <c r="AZ6" s="11" t="n">
        <v>44522</v>
      </c>
      <c r="BA6" s="6" t="n">
        <v>-0.18</v>
      </c>
      <c r="BB6" s="0" t="s">
        <v>95</v>
      </c>
      <c r="BC6" s="0"/>
      <c r="BD6" s="0"/>
      <c r="BE6" s="0"/>
      <c r="BF6" s="11" t="n">
        <v>44825</v>
      </c>
      <c r="BG6" s="6" t="n">
        <v>-2.65</v>
      </c>
      <c r="BH6" s="0" t="s">
        <v>125</v>
      </c>
      <c r="BI6" s="0"/>
      <c r="BJ6" s="8" t="s">
        <f>=-SUM(BJ2:BJ4)</f>
      </c>
      <c r="BK6" s="0" t="s">
        <v>211</v>
      </c>
    </row>
    <row collapsed="false" customFormat="false" customHeight="false" hidden="false" ht="12.1" outlineLevel="0" r="7">
      <c r="A7" s="11" t="n">
        <v>45205</v>
      </c>
      <c r="B7" s="6" t="n">
        <v>-2.39</v>
      </c>
      <c r="C7" s="0" t="s">
        <v>139</v>
      </c>
      <c r="D7" s="11" t="n">
        <v>44881</v>
      </c>
      <c r="E7" s="6" t="n">
        <v>-6.98</v>
      </c>
      <c r="F7" s="0" t="s">
        <v>112</v>
      </c>
      <c r="G7" s="11" t="n">
        <v>44776</v>
      </c>
      <c r="H7" s="6" t="n">
        <v>-2.83</v>
      </c>
      <c r="I7" s="0" t="s">
        <v>104</v>
      </c>
      <c r="J7" s="11" t="n">
        <v>44868</v>
      </c>
      <c r="K7" s="6" t="n">
        <v>-6.68</v>
      </c>
      <c r="L7" s="0" t="s">
        <v>127</v>
      </c>
      <c r="M7" s="11" t="n">
        <v>44825</v>
      </c>
      <c r="N7" s="6" t="n">
        <v>-5.51</v>
      </c>
      <c r="O7" s="0" t="s">
        <v>92</v>
      </c>
      <c r="P7" s="0"/>
      <c r="Q7" s="8" t="s">
        <f>=-SUM(Q2:Q5)</f>
      </c>
      <c r="R7" s="0" t="s">
        <v>211</v>
      </c>
      <c r="S7" s="11" t="n">
        <v>44817</v>
      </c>
      <c r="T7" s="6" t="n">
        <v>-3.37</v>
      </c>
      <c r="U7" s="0" t="s">
        <v>107</v>
      </c>
      <c r="V7" s="0"/>
      <c r="W7" s="0"/>
      <c r="X7" s="0"/>
      <c r="Y7" s="11" t="n">
        <v>44834</v>
      </c>
      <c r="Z7" s="6" t="n">
        <v>-1.46</v>
      </c>
      <c r="AA7" s="0" t="s">
        <v>118</v>
      </c>
      <c r="AB7" s="11" t="n">
        <v>44859</v>
      </c>
      <c r="AC7" s="6" t="n">
        <v>-1.62</v>
      </c>
      <c r="AD7" s="0" t="s">
        <v>126</v>
      </c>
      <c r="AE7" s="11" t="n">
        <v>44544</v>
      </c>
      <c r="AF7" s="6" t="n">
        <v>-8.54</v>
      </c>
      <c r="AG7" s="0" t="s">
        <v>108</v>
      </c>
      <c r="AH7" s="11" t="n">
        <v>45077</v>
      </c>
      <c r="AI7" s="6" t="n">
        <v>-0.9</v>
      </c>
      <c r="AJ7" s="0" t="s">
        <v>142</v>
      </c>
      <c r="AK7" s="11" t="n">
        <v>44859</v>
      </c>
      <c r="AL7" s="6" t="n">
        <v>-1.06</v>
      </c>
      <c r="AM7" s="0" t="s">
        <v>123</v>
      </c>
      <c r="AN7" s="11" t="n">
        <v>44832</v>
      </c>
      <c r="AO7" s="6" t="n">
        <v>-2.3</v>
      </c>
      <c r="AP7" s="0" t="s">
        <v>122</v>
      </c>
      <c r="AQ7" s="0"/>
      <c r="AR7" s="0"/>
      <c r="AS7" s="0"/>
      <c r="AT7" s="11" t="n">
        <v>44727</v>
      </c>
      <c r="AU7" s="6" t="n">
        <v>-3.91</v>
      </c>
      <c r="AV7" s="0" t="s">
        <v>115</v>
      </c>
      <c r="AW7" s="11" t="n">
        <v>44848</v>
      </c>
      <c r="AX7" s="6" t="n">
        <v>-0.7</v>
      </c>
      <c r="AY7" s="0" t="s">
        <v>109</v>
      </c>
      <c r="AZ7" s="11" t="n">
        <v>44523</v>
      </c>
      <c r="BA7" s="6" t="n">
        <v>-0.18</v>
      </c>
      <c r="BB7" s="0" t="s">
        <v>95</v>
      </c>
      <c r="BC7" s="0"/>
      <c r="BD7" s="0"/>
      <c r="BE7" s="0"/>
      <c r="BF7" s="11" t="n">
        <v>44917</v>
      </c>
      <c r="BG7" s="6" t="n">
        <v>-3.84</v>
      </c>
      <c r="BH7" s="0" t="s">
        <v>130</v>
      </c>
    </row>
    <row collapsed="false" customFormat="false" customHeight="false" hidden="false" ht="12.1" outlineLevel="0" r="8">
      <c r="A8" s="11" t="n">
        <v>45289</v>
      </c>
      <c r="B8" s="6" t="n">
        <v>-2.39</v>
      </c>
      <c r="C8" s="0" t="s">
        <v>139</v>
      </c>
      <c r="D8" s="11" t="n">
        <v>44971</v>
      </c>
      <c r="E8" s="6" t="n">
        <v>-7.67</v>
      </c>
      <c r="F8" s="0" t="s">
        <v>134</v>
      </c>
      <c r="G8" s="11" t="n">
        <v>44874</v>
      </c>
      <c r="H8" s="6" t="n">
        <v>-2.83</v>
      </c>
      <c r="I8" s="0" t="s">
        <v>104</v>
      </c>
      <c r="J8" s="11" t="n">
        <v>44963</v>
      </c>
      <c r="K8" s="6" t="n">
        <v>-7.69</v>
      </c>
      <c r="L8" s="0" t="s">
        <v>133</v>
      </c>
      <c r="M8" s="11" t="n">
        <v>44917</v>
      </c>
      <c r="N8" s="6" t="n">
        <v>-5.51</v>
      </c>
      <c r="O8" s="0" t="s">
        <v>92</v>
      </c>
      <c r="P8" s="0"/>
      <c r="Q8" s="0"/>
      <c r="R8" s="0"/>
      <c r="S8" s="11" t="n">
        <v>44908</v>
      </c>
      <c r="T8" s="6" t="n">
        <v>-3.56</v>
      </c>
      <c r="U8" s="0" t="s">
        <v>129</v>
      </c>
      <c r="V8" s="0"/>
      <c r="W8" s="0"/>
      <c r="X8" s="0"/>
      <c r="Y8" s="11" t="n">
        <v>44925</v>
      </c>
      <c r="Z8" s="6" t="n">
        <v>-1.46</v>
      </c>
      <c r="AA8" s="0" t="s">
        <v>118</v>
      </c>
      <c r="AB8" s="11" t="n">
        <v>44924</v>
      </c>
      <c r="AC8" s="6" t="n">
        <v>-1.62</v>
      </c>
      <c r="AD8" s="0" t="s">
        <v>126</v>
      </c>
      <c r="AE8" s="11" t="n">
        <v>44589</v>
      </c>
      <c r="AF8" s="6" t="n">
        <v>-1.08</v>
      </c>
      <c r="AG8" s="0" t="s">
        <v>110</v>
      </c>
      <c r="AH8" s="11" t="n">
        <v>45175</v>
      </c>
      <c r="AI8" s="6" t="n">
        <v>-0.9</v>
      </c>
      <c r="AJ8" s="0" t="s">
        <v>142</v>
      </c>
      <c r="AK8" s="11" t="n">
        <v>44950</v>
      </c>
      <c r="AL8" s="6" t="n">
        <v>-1.06</v>
      </c>
      <c r="AM8" s="0" t="s">
        <v>123</v>
      </c>
      <c r="AN8" s="11" t="n">
        <v>44924</v>
      </c>
      <c r="AO8" s="6" t="n">
        <v>-2.3</v>
      </c>
      <c r="AP8" s="0" t="s">
        <v>122</v>
      </c>
      <c r="AQ8" s="0"/>
      <c r="AR8" s="0"/>
      <c r="AS8" s="0"/>
      <c r="AT8" s="11" t="n">
        <v>44818</v>
      </c>
      <c r="AU8" s="6" t="n">
        <v>-3.91</v>
      </c>
      <c r="AV8" s="0" t="s">
        <v>115</v>
      </c>
      <c r="AW8" s="11" t="n">
        <v>44939</v>
      </c>
      <c r="AX8" s="6" t="n">
        <v>-0.75</v>
      </c>
      <c r="AY8" s="0" t="s">
        <v>132</v>
      </c>
      <c r="AZ8" s="11" t="n">
        <v>44560</v>
      </c>
      <c r="BA8" s="6" t="n">
        <v>-0.18</v>
      </c>
      <c r="BB8" s="0" t="s">
        <v>95</v>
      </c>
      <c r="BC8" s="0"/>
      <c r="BD8" s="0"/>
      <c r="BE8" s="0"/>
      <c r="BF8" s="11" t="n">
        <v>45007</v>
      </c>
      <c r="BG8" s="6" t="n">
        <v>-2.66</v>
      </c>
      <c r="BH8" s="0" t="s">
        <v>125</v>
      </c>
    </row>
    <row collapsed="false" customFormat="false" customHeight="false" hidden="false" ht="12.1" outlineLevel="0" r="9">
      <c r="A9" s="11" t="n">
        <v>45379</v>
      </c>
      <c r="B9" s="6" t="n">
        <v>-2.39</v>
      </c>
      <c r="C9" s="0" t="s">
        <v>139</v>
      </c>
      <c r="D9" s="11" t="n">
        <v>45063</v>
      </c>
      <c r="E9" s="6" t="n">
        <v>-7.67</v>
      </c>
      <c r="F9" s="0" t="s">
        <v>134</v>
      </c>
      <c r="G9" s="11" t="n">
        <v>44958</v>
      </c>
      <c r="H9" s="6" t="n">
        <v>-2.83</v>
      </c>
      <c r="I9" s="0" t="s">
        <v>104</v>
      </c>
      <c r="J9" s="11" t="n">
        <v>45051</v>
      </c>
      <c r="K9" s="6" t="n">
        <v>-7.76</v>
      </c>
      <c r="L9" s="0" t="s">
        <v>140</v>
      </c>
      <c r="M9" s="11" t="n">
        <v>45028</v>
      </c>
      <c r="N9" s="6" t="n">
        <v>-5.51</v>
      </c>
      <c r="O9" s="0" t="s">
        <v>92</v>
      </c>
      <c r="P9" s="0"/>
      <c r="Q9" s="0"/>
      <c r="R9" s="0"/>
      <c r="S9" s="11" t="n">
        <v>44992</v>
      </c>
      <c r="T9" s="6" t="n">
        <v>-3.56</v>
      </c>
      <c r="U9" s="0" t="s">
        <v>129</v>
      </c>
      <c r="V9" s="0"/>
      <c r="W9" s="0"/>
      <c r="X9" s="0"/>
      <c r="Y9" s="11" t="n">
        <v>45016</v>
      </c>
      <c r="Z9" s="6" t="n">
        <v>-1.57</v>
      </c>
      <c r="AA9" s="0" t="s">
        <v>138</v>
      </c>
      <c r="AB9" s="11" t="n">
        <v>45027</v>
      </c>
      <c r="AC9" s="6" t="n">
        <v>-1.62</v>
      </c>
      <c r="AD9" s="0" t="s">
        <v>126</v>
      </c>
      <c r="AE9" s="11" t="n">
        <v>44617</v>
      </c>
      <c r="AF9" s="6" t="n">
        <v>-1.09</v>
      </c>
      <c r="AG9" s="0" t="s">
        <v>110</v>
      </c>
      <c r="AH9" s="11" t="n">
        <v>45266</v>
      </c>
      <c r="AI9" s="6" t="n">
        <v>-0.9</v>
      </c>
      <c r="AJ9" s="0" t="s">
        <v>142</v>
      </c>
      <c r="AK9" s="11" t="n">
        <v>45041</v>
      </c>
      <c r="AL9" s="6" t="n">
        <v>-1.06</v>
      </c>
      <c r="AM9" s="0" t="s">
        <v>123</v>
      </c>
      <c r="AN9" s="11" t="n">
        <v>45015</v>
      </c>
      <c r="AO9" s="6" t="n">
        <v>-1.39</v>
      </c>
      <c r="AP9" s="0" t="s">
        <v>137</v>
      </c>
      <c r="AQ9" s="0"/>
      <c r="AR9" s="0"/>
      <c r="AS9" s="0"/>
      <c r="AT9" s="11" t="n">
        <v>44902</v>
      </c>
      <c r="AU9" s="6" t="n">
        <v>-3.91</v>
      </c>
      <c r="AV9" s="0" t="s">
        <v>115</v>
      </c>
      <c r="AW9" s="11" t="n">
        <v>45030</v>
      </c>
      <c r="AX9" s="6" t="n">
        <v>-0.75</v>
      </c>
      <c r="AY9" s="0" t="s">
        <v>132</v>
      </c>
      <c r="AZ9" s="11" t="n">
        <v>44585</v>
      </c>
      <c r="BA9" s="6" t="n">
        <v>-0.18</v>
      </c>
      <c r="BB9" s="0" t="s">
        <v>95</v>
      </c>
      <c r="BC9" s="0"/>
      <c r="BD9" s="0"/>
      <c r="BE9" s="0"/>
      <c r="BF9" s="11" t="n">
        <v>45098</v>
      </c>
      <c r="BG9" s="6" t="n">
        <v>-2.39</v>
      </c>
      <c r="BH9" s="0" t="s">
        <v>144</v>
      </c>
    </row>
    <row collapsed="false" customFormat="false" customHeight="false" hidden="false" ht="12.1" outlineLevel="0" r="10">
      <c r="A10" s="11" t="n">
        <v>45481</v>
      </c>
      <c r="B10" s="6" t="n">
        <v>-2.39</v>
      </c>
      <c r="C10" s="0" t="s">
        <v>139</v>
      </c>
      <c r="D10" s="11" t="n">
        <v>45155</v>
      </c>
      <c r="E10" s="6" t="n">
        <v>-7.67</v>
      </c>
      <c r="F10" s="0" t="s">
        <v>134</v>
      </c>
      <c r="G10" s="11" t="n">
        <v>45049</v>
      </c>
      <c r="H10" s="6" t="n">
        <v>-2.83</v>
      </c>
      <c r="I10" s="0" t="s">
        <v>104</v>
      </c>
      <c r="J10" s="11" t="n">
        <v>45149</v>
      </c>
      <c r="K10" s="6" t="n">
        <v>-7.81</v>
      </c>
      <c r="L10" s="0" t="s">
        <v>147</v>
      </c>
      <c r="M10" s="11" t="n">
        <v>45097</v>
      </c>
      <c r="N10" s="6" t="n">
        <v>-5.51</v>
      </c>
      <c r="O10" s="0" t="s">
        <v>92</v>
      </c>
      <c r="P10" s="0"/>
      <c r="Q10" s="0"/>
      <c r="R10" s="0"/>
      <c r="S10" s="11" t="n">
        <v>45090</v>
      </c>
      <c r="T10" s="6" t="n">
        <v>-3.56</v>
      </c>
      <c r="U10" s="0" t="s">
        <v>129</v>
      </c>
      <c r="V10" s="0"/>
      <c r="W10" s="0"/>
      <c r="X10" s="0"/>
      <c r="Y10" s="11" t="n">
        <v>45107</v>
      </c>
      <c r="Z10" s="6" t="n">
        <v>-1.57</v>
      </c>
      <c r="AA10" s="0" t="s">
        <v>138</v>
      </c>
      <c r="AB10" s="11" t="n">
        <v>45113</v>
      </c>
      <c r="AC10" s="6" t="n">
        <v>-1.62</v>
      </c>
      <c r="AD10" s="0" t="s">
        <v>126</v>
      </c>
      <c r="AE10" s="11" t="n">
        <v>44650</v>
      </c>
      <c r="AF10" s="6" t="n">
        <v>-1.09</v>
      </c>
      <c r="AG10" s="0" t="s">
        <v>110</v>
      </c>
      <c r="AH10" s="11" t="n">
        <v>45357</v>
      </c>
      <c r="AI10" s="6" t="n">
        <v>-0.94</v>
      </c>
      <c r="AJ10" s="0" t="s">
        <v>158</v>
      </c>
      <c r="AK10" s="11" t="n">
        <v>45146</v>
      </c>
      <c r="AL10" s="6" t="n">
        <v>-1.08</v>
      </c>
      <c r="AM10" s="0" t="s">
        <v>146</v>
      </c>
      <c r="AN10" s="11" t="n">
        <v>45106</v>
      </c>
      <c r="AO10" s="6" t="n">
        <v>-1.39</v>
      </c>
      <c r="AP10" s="0" t="s">
        <v>137</v>
      </c>
      <c r="AQ10" s="0"/>
      <c r="AR10" s="0"/>
      <c r="AS10" s="0"/>
      <c r="AT10" s="11" t="n">
        <v>45000</v>
      </c>
      <c r="AU10" s="6" t="n">
        <v>-3.91</v>
      </c>
      <c r="AV10" s="0" t="s">
        <v>115</v>
      </c>
      <c r="AW10" s="11" t="n">
        <v>45121</v>
      </c>
      <c r="AX10" s="6" t="n">
        <v>-0.75</v>
      </c>
      <c r="AY10" s="0" t="s">
        <v>132</v>
      </c>
      <c r="AZ10" s="11" t="n">
        <v>44616</v>
      </c>
      <c r="BA10" s="6" t="n">
        <v>-0.15</v>
      </c>
      <c r="BB10" s="0" t="s">
        <v>113</v>
      </c>
      <c r="BC10" s="0"/>
      <c r="BD10" s="0"/>
      <c r="BE10" s="0"/>
      <c r="BF10" s="11" t="n">
        <v>45280</v>
      </c>
      <c r="BG10" s="6" t="n">
        <v>-4.48</v>
      </c>
      <c r="BH10" s="0" t="s">
        <v>154</v>
      </c>
    </row>
    <row collapsed="false" customFormat="false" customHeight="false" hidden="false" ht="12.1" outlineLevel="0" r="11">
      <c r="A11" s="11" t="n">
        <v>45572</v>
      </c>
      <c r="B11" s="6" t="n">
        <v>-2.39</v>
      </c>
      <c r="C11" s="0" t="s">
        <v>139</v>
      </c>
      <c r="D11" s="11" t="n">
        <v>45246</v>
      </c>
      <c r="E11" s="6" t="n">
        <v>-7.67</v>
      </c>
      <c r="F11" s="0" t="s">
        <v>134</v>
      </c>
      <c r="G11" s="11" t="n">
        <v>45140</v>
      </c>
      <c r="H11" s="6" t="n">
        <v>-3.78</v>
      </c>
      <c r="I11" s="0" t="s">
        <v>145</v>
      </c>
      <c r="J11" s="11" t="n">
        <v>45226</v>
      </c>
      <c r="K11" s="6" t="n">
        <v>-7.89</v>
      </c>
      <c r="L11" s="0" t="s">
        <v>151</v>
      </c>
      <c r="M11" s="11" t="n">
        <v>45194</v>
      </c>
      <c r="N11" s="6" t="n">
        <v>-2.16</v>
      </c>
      <c r="O11" s="0" t="s">
        <v>150</v>
      </c>
      <c r="P11" s="0"/>
      <c r="Q11" s="0"/>
      <c r="R11" s="0"/>
      <c r="S11" s="11" t="n">
        <v>45181</v>
      </c>
      <c r="T11" s="6" t="n">
        <v>-3.56</v>
      </c>
      <c r="U11" s="0" t="s">
        <v>129</v>
      </c>
      <c r="V11" s="0"/>
      <c r="W11" s="0"/>
      <c r="X11" s="0"/>
      <c r="Y11" s="11" t="n">
        <v>45198</v>
      </c>
      <c r="Z11" s="6" t="n">
        <v>-1.57</v>
      </c>
      <c r="AA11" s="0" t="s">
        <v>138</v>
      </c>
      <c r="AB11" s="11" t="n">
        <v>45230</v>
      </c>
      <c r="AC11" s="6" t="n">
        <v>-1.73</v>
      </c>
      <c r="AD11" s="0" t="s">
        <v>152</v>
      </c>
      <c r="AE11" s="11" t="n">
        <v>44679</v>
      </c>
      <c r="AF11" s="6" t="n">
        <v>-1.09</v>
      </c>
      <c r="AG11" s="0" t="s">
        <v>110</v>
      </c>
      <c r="AH11" s="11" t="n">
        <v>45449</v>
      </c>
      <c r="AI11" s="6" t="n">
        <v>-0.94</v>
      </c>
      <c r="AJ11" s="0" t="s">
        <v>158</v>
      </c>
      <c r="AK11" s="11" t="n">
        <v>45223</v>
      </c>
      <c r="AL11" s="6" t="n">
        <v>-1.08</v>
      </c>
      <c r="AM11" s="0" t="s">
        <v>146</v>
      </c>
      <c r="AN11" s="11" t="n">
        <v>45196</v>
      </c>
      <c r="AO11" s="6" t="n">
        <v>-1.39</v>
      </c>
      <c r="AP11" s="0" t="s">
        <v>137</v>
      </c>
      <c r="AQ11" s="0"/>
      <c r="AR11" s="0"/>
      <c r="AS11" s="0"/>
      <c r="AT11" s="11" t="n">
        <v>45091</v>
      </c>
      <c r="AU11" s="6" t="n">
        <v>-3.91</v>
      </c>
      <c r="AV11" s="0" t="s">
        <v>115</v>
      </c>
      <c r="AW11" s="11" t="n">
        <v>45212</v>
      </c>
      <c r="AX11" s="6" t="n">
        <v>-0.75</v>
      </c>
      <c r="AY11" s="0" t="s">
        <v>132</v>
      </c>
      <c r="AZ11" s="11" t="n">
        <v>44644</v>
      </c>
      <c r="BA11" s="6" t="n">
        <v>-0.14</v>
      </c>
      <c r="BB11" s="0" t="s">
        <v>117</v>
      </c>
      <c r="BC11" s="0"/>
      <c r="BD11" s="0"/>
      <c r="BE11" s="0"/>
      <c r="BF11" s="11" t="n">
        <v>45469</v>
      </c>
      <c r="BG11" s="6" t="n">
        <v>-3.69</v>
      </c>
      <c r="BH11" s="0" t="s">
        <v>164</v>
      </c>
    </row>
    <row collapsed="false" customFormat="false" customHeight="false" hidden="false" ht="12.1" outlineLevel="0" r="12">
      <c r="A12" s="11" t="n">
        <v>45656</v>
      </c>
      <c r="B12" s="6" t="n">
        <v>-2.39</v>
      </c>
      <c r="C12" s="0" t="s">
        <v>139</v>
      </c>
      <c r="D12" s="11" t="n">
        <v>45337</v>
      </c>
      <c r="E12" s="6" t="n">
        <v>-8.1</v>
      </c>
      <c r="F12" s="0" t="s">
        <v>157</v>
      </c>
      <c r="G12" s="11" t="n">
        <v>45238</v>
      </c>
      <c r="H12" s="6" t="n">
        <v>-3.78</v>
      </c>
      <c r="I12" s="0" t="s">
        <v>145</v>
      </c>
      <c r="J12" s="11" t="n">
        <v>45328</v>
      </c>
      <c r="K12" s="6" t="n">
        <v>-7.94</v>
      </c>
      <c r="L12" s="0" t="s">
        <v>156</v>
      </c>
      <c r="M12" s="11" t="n">
        <v>45764</v>
      </c>
      <c r="N12" s="6" t="n">
        <v>-10.04</v>
      </c>
      <c r="O12" s="0" t="s">
        <v>183</v>
      </c>
      <c r="P12" s="0"/>
      <c r="Q12" s="0"/>
      <c r="R12" s="0"/>
      <c r="S12" s="11" t="n">
        <v>45272</v>
      </c>
      <c r="T12" s="6" t="n">
        <v>-3.73</v>
      </c>
      <c r="U12" s="0" t="s">
        <v>153</v>
      </c>
      <c r="V12" s="0"/>
      <c r="W12" s="0"/>
      <c r="X12" s="0"/>
      <c r="Y12" s="11" t="n">
        <v>45289</v>
      </c>
      <c r="Z12" s="6" t="n">
        <v>-1.57</v>
      </c>
      <c r="AA12" s="0" t="s">
        <v>138</v>
      </c>
      <c r="AB12" s="11" t="n">
        <v>45287</v>
      </c>
      <c r="AC12" s="6" t="n">
        <v>-1.73</v>
      </c>
      <c r="AD12" s="0" t="s">
        <v>152</v>
      </c>
      <c r="AE12" s="11" t="n">
        <v>44708</v>
      </c>
      <c r="AF12" s="6" t="n">
        <v>-1.09</v>
      </c>
      <c r="AG12" s="0" t="s">
        <v>110</v>
      </c>
      <c r="AH12" s="11" t="n">
        <v>45540</v>
      </c>
      <c r="AI12" s="6" t="n">
        <v>-0.94</v>
      </c>
      <c r="AJ12" s="0" t="s">
        <v>158</v>
      </c>
      <c r="AK12" s="11" t="n">
        <v>45314</v>
      </c>
      <c r="AL12" s="6" t="n">
        <v>-1.08</v>
      </c>
      <c r="AM12" s="0" t="s">
        <v>146</v>
      </c>
      <c r="AN12" s="11" t="n">
        <v>45288</v>
      </c>
      <c r="AO12" s="6" t="n">
        <v>-1.39</v>
      </c>
      <c r="AP12" s="0" t="s">
        <v>137</v>
      </c>
      <c r="AQ12" s="0"/>
      <c r="AR12" s="0"/>
      <c r="AS12" s="0"/>
      <c r="AT12" s="11" t="n">
        <v>45182</v>
      </c>
      <c r="AU12" s="6" t="n">
        <v>-2.02</v>
      </c>
      <c r="AV12" s="0" t="s">
        <v>148</v>
      </c>
      <c r="AW12" s="11" t="n">
        <v>45303</v>
      </c>
      <c r="AX12" s="6" t="n">
        <v>-0.77</v>
      </c>
      <c r="AY12" s="0" t="s">
        <v>132</v>
      </c>
      <c r="AZ12" s="11" t="n">
        <v>44673</v>
      </c>
      <c r="BA12" s="6" t="n">
        <v>-0.14</v>
      </c>
      <c r="BB12" s="0" t="s">
        <v>117</v>
      </c>
      <c r="BC12" s="0"/>
      <c r="BD12" s="0"/>
      <c r="BE12" s="0"/>
      <c r="BF12" s="11" t="n">
        <v>45560</v>
      </c>
      <c r="BG12" s="6" t="n">
        <v>-2.76</v>
      </c>
      <c r="BH12" s="0" t="s">
        <v>169</v>
      </c>
    </row>
    <row collapsed="false" customFormat="false" customHeight="false" hidden="false" ht="12.1" outlineLevel="0" r="13">
      <c r="A13" s="11" t="n">
        <v>45747</v>
      </c>
      <c r="B13" s="6" t="n">
        <v>-2.39</v>
      </c>
      <c r="C13" s="0" t="s">
        <v>139</v>
      </c>
      <c r="D13" s="11" t="n">
        <v>45428</v>
      </c>
      <c r="E13" s="6" t="n">
        <v>-8.1</v>
      </c>
      <c r="F13" s="0" t="s">
        <v>157</v>
      </c>
      <c r="G13" s="11" t="n">
        <v>45329</v>
      </c>
      <c r="H13" s="6" t="n">
        <v>-3.78</v>
      </c>
      <c r="I13" s="0" t="s">
        <v>145</v>
      </c>
      <c r="J13" s="11" t="n">
        <v>45422</v>
      </c>
      <c r="K13" s="6" t="n">
        <v>-8.01</v>
      </c>
      <c r="L13" s="0" t="s">
        <v>163</v>
      </c>
      <c r="M13" s="11" t="n">
        <v>46215</v>
      </c>
      <c r="N13" s="8" t="s">
        <f>=-Портфель!J6</f>
      </c>
      <c r="O13" s="0" t="s">
        <v>210</v>
      </c>
      <c r="P13" s="0"/>
      <c r="Q13" s="0"/>
      <c r="R13" s="0"/>
      <c r="S13" s="11" t="n">
        <v>45363</v>
      </c>
      <c r="T13" s="6" t="n">
        <v>-3.73</v>
      </c>
      <c r="U13" s="0" t="s">
        <v>153</v>
      </c>
      <c r="V13" s="0"/>
      <c r="W13" s="0"/>
      <c r="X13" s="0"/>
      <c r="Y13" s="11" t="n">
        <v>45379</v>
      </c>
      <c r="Z13" s="6" t="n">
        <v>-1.59</v>
      </c>
      <c r="AA13" s="0" t="s">
        <v>161</v>
      </c>
      <c r="AB13" s="11" t="n">
        <v>45390</v>
      </c>
      <c r="AC13" s="6" t="n">
        <v>-1.73</v>
      </c>
      <c r="AD13" s="0" t="s">
        <v>152</v>
      </c>
      <c r="AE13" s="11" t="n">
        <v>44741</v>
      </c>
      <c r="AF13" s="6" t="n">
        <v>-1.09</v>
      </c>
      <c r="AG13" s="0" t="s">
        <v>110</v>
      </c>
      <c r="AH13" s="11" t="n">
        <v>45631</v>
      </c>
      <c r="AI13" s="6" t="n">
        <v>-0.94</v>
      </c>
      <c r="AJ13" s="0" t="s">
        <v>158</v>
      </c>
      <c r="AK13" s="11" t="n">
        <v>45405</v>
      </c>
      <c r="AL13" s="6" t="n">
        <v>-1.08</v>
      </c>
      <c r="AM13" s="0" t="s">
        <v>146</v>
      </c>
      <c r="AN13" s="11" t="n">
        <v>45378</v>
      </c>
      <c r="AO13" s="6" t="n">
        <v>-1.39</v>
      </c>
      <c r="AP13" s="0" t="s">
        <v>137</v>
      </c>
      <c r="AQ13" s="0"/>
      <c r="AR13" s="0"/>
      <c r="AS13" s="0"/>
      <c r="AT13" s="11" t="n">
        <v>45266</v>
      </c>
      <c r="AU13" s="6" t="n">
        <v>-2.02</v>
      </c>
      <c r="AV13" s="0" t="s">
        <v>148</v>
      </c>
      <c r="AW13" s="11" t="n">
        <v>45394</v>
      </c>
      <c r="AX13" s="6" t="n">
        <v>-0.77</v>
      </c>
      <c r="AY13" s="0" t="s">
        <v>132</v>
      </c>
      <c r="AZ13" s="11" t="n">
        <v>44705</v>
      </c>
      <c r="BA13" s="6" t="n">
        <v>-0.15</v>
      </c>
      <c r="BB13" s="0" t="s">
        <v>113</v>
      </c>
      <c r="BC13" s="0"/>
      <c r="BD13" s="0"/>
      <c r="BE13" s="0"/>
      <c r="BF13" s="11" t="n">
        <v>45649</v>
      </c>
      <c r="BG13" s="6" t="n">
        <v>-4.24</v>
      </c>
      <c r="BH13" s="0" t="s">
        <v>174</v>
      </c>
    </row>
    <row collapsed="false" customFormat="false" customHeight="false" hidden="false" ht="12.1" outlineLevel="0" r="14">
      <c r="A14" s="11" t="n">
        <v>45845</v>
      </c>
      <c r="B14" s="6" t="n">
        <v>-2.39</v>
      </c>
      <c r="C14" s="0" t="s">
        <v>139</v>
      </c>
      <c r="D14" s="11" t="n">
        <v>45520</v>
      </c>
      <c r="E14" s="6" t="n">
        <v>-8.1</v>
      </c>
      <c r="F14" s="0" t="s">
        <v>157</v>
      </c>
      <c r="G14" s="11" t="n">
        <v>45420</v>
      </c>
      <c r="H14" s="6" t="n">
        <v>-4.72</v>
      </c>
      <c r="I14" s="0" t="s">
        <v>162</v>
      </c>
      <c r="J14" s="11" t="n">
        <v>45513</v>
      </c>
      <c r="K14" s="6" t="n">
        <v>-8.06</v>
      </c>
      <c r="L14" s="0" t="s">
        <v>165</v>
      </c>
      <c r="M14" s="0"/>
      <c r="N14" s="10" t="s">
        <f>=XIRR(N2:N13,M2:M13)</f>
      </c>
      <c r="O14" s="0"/>
      <c r="P14" s="0"/>
      <c r="Q14" s="0"/>
      <c r="R14" s="0"/>
      <c r="S14" s="11" t="n">
        <v>45455</v>
      </c>
      <c r="T14" s="6" t="n">
        <v>-3.73</v>
      </c>
      <c r="U14" s="0" t="s">
        <v>153</v>
      </c>
      <c r="V14" s="0"/>
      <c r="W14" s="0"/>
      <c r="X14" s="0"/>
      <c r="Y14" s="11" t="n">
        <v>45474</v>
      </c>
      <c r="Z14" s="6" t="n">
        <v>-1.59</v>
      </c>
      <c r="AA14" s="0" t="s">
        <v>161</v>
      </c>
      <c r="AB14" s="11" t="n">
        <v>45476</v>
      </c>
      <c r="AC14" s="6" t="n">
        <v>-1.73</v>
      </c>
      <c r="AD14" s="0" t="s">
        <v>152</v>
      </c>
      <c r="AE14" s="11" t="n">
        <v>44770</v>
      </c>
      <c r="AF14" s="6" t="n">
        <v>-1.09</v>
      </c>
      <c r="AG14" s="0" t="s">
        <v>110</v>
      </c>
      <c r="AH14" s="11" t="n">
        <v>45722</v>
      </c>
      <c r="AI14" s="6" t="n">
        <v>-0.99</v>
      </c>
      <c r="AJ14" s="0" t="s">
        <v>180</v>
      </c>
      <c r="AK14" s="11" t="n">
        <v>45518</v>
      </c>
      <c r="AL14" s="6" t="n">
        <v>-1.1</v>
      </c>
      <c r="AM14" s="0" t="s">
        <v>166</v>
      </c>
      <c r="AN14" s="11" t="n">
        <v>45471</v>
      </c>
      <c r="AO14" s="6" t="n">
        <v>-1.39</v>
      </c>
      <c r="AP14" s="0" t="s">
        <v>137</v>
      </c>
      <c r="AQ14" s="0"/>
      <c r="AR14" s="0"/>
      <c r="AS14" s="0"/>
      <c r="AT14" s="11" t="n">
        <v>45401</v>
      </c>
      <c r="AU14" s="6" t="n">
        <v>-2.02</v>
      </c>
      <c r="AV14" s="0" t="s">
        <v>148</v>
      </c>
      <c r="AW14" s="11" t="n">
        <v>45488</v>
      </c>
      <c r="AX14" s="6" t="n">
        <v>-0.77</v>
      </c>
      <c r="AY14" s="0" t="s">
        <v>132</v>
      </c>
      <c r="AZ14" s="11" t="n">
        <v>44735</v>
      </c>
      <c r="BA14" s="6" t="n">
        <v>-0.14</v>
      </c>
      <c r="BB14" s="0" t="s">
        <v>121</v>
      </c>
      <c r="BC14" s="0"/>
      <c r="BD14" s="0"/>
      <c r="BE14" s="0"/>
      <c r="BF14" s="11" t="n">
        <v>45742</v>
      </c>
      <c r="BG14" s="6" t="n">
        <v>-3.61</v>
      </c>
      <c r="BH14" s="0" t="s">
        <v>181</v>
      </c>
    </row>
    <row collapsed="false" customFormat="false" customHeight="false" hidden="false" ht="12.1" outlineLevel="0" r="15">
      <c r="A15" s="11" t="n">
        <v>45933</v>
      </c>
      <c r="B15" s="6" t="n">
        <v>-2.39</v>
      </c>
      <c r="C15" s="0" t="s">
        <v>139</v>
      </c>
      <c r="D15" s="11" t="n">
        <v>45614</v>
      </c>
      <c r="E15" s="6" t="n">
        <v>-8.1</v>
      </c>
      <c r="F15" s="0" t="s">
        <v>157</v>
      </c>
      <c r="G15" s="11" t="n">
        <v>45512</v>
      </c>
      <c r="H15" s="6" t="n">
        <v>-4.72</v>
      </c>
      <c r="I15" s="0" t="s">
        <v>162</v>
      </c>
      <c r="J15" s="11" t="n">
        <v>45604</v>
      </c>
      <c r="K15" s="6" t="n">
        <v>-8.14</v>
      </c>
      <c r="L15" s="0" t="s">
        <v>172</v>
      </c>
      <c r="M15" s="0"/>
      <c r="N15" s="8" t="s">
        <f>=-SUM(N2:N13)</f>
      </c>
      <c r="O15" s="0" t="s">
        <v>211</v>
      </c>
      <c r="P15" s="0"/>
      <c r="Q15" s="0"/>
      <c r="R15" s="0"/>
      <c r="S15" s="11" t="n">
        <v>45546</v>
      </c>
      <c r="T15" s="6" t="n">
        <v>-3.73</v>
      </c>
      <c r="U15" s="0" t="s">
        <v>153</v>
      </c>
      <c r="V15" s="0"/>
      <c r="W15" s="0"/>
      <c r="X15" s="0"/>
      <c r="Y15" s="11" t="n">
        <v>45566</v>
      </c>
      <c r="Z15" s="6" t="n">
        <v>-1.59</v>
      </c>
      <c r="AA15" s="0" t="s">
        <v>161</v>
      </c>
      <c r="AB15" s="11" t="n">
        <v>45597</v>
      </c>
      <c r="AC15" s="6" t="n">
        <v>-1.8</v>
      </c>
      <c r="AD15" s="0" t="s">
        <v>171</v>
      </c>
      <c r="AE15" s="11" t="n">
        <v>44803</v>
      </c>
      <c r="AF15" s="6" t="n">
        <v>-1.09</v>
      </c>
      <c r="AG15" s="0" t="s">
        <v>110</v>
      </c>
      <c r="AH15" s="11" t="n">
        <v>45813</v>
      </c>
      <c r="AI15" s="6" t="n">
        <v>-0.99</v>
      </c>
      <c r="AJ15" s="0" t="s">
        <v>180</v>
      </c>
      <c r="AK15" s="11" t="n">
        <v>45686</v>
      </c>
      <c r="AL15" s="6" t="n">
        <v>-1.1</v>
      </c>
      <c r="AM15" s="0" t="s">
        <v>166</v>
      </c>
      <c r="AN15" s="11" t="n">
        <v>45562</v>
      </c>
      <c r="AO15" s="6" t="n">
        <v>-0.83</v>
      </c>
      <c r="AP15" s="0" t="s">
        <v>170</v>
      </c>
      <c r="AQ15" s="0"/>
      <c r="AR15" s="0"/>
      <c r="AS15" s="0"/>
      <c r="AT15" s="11" t="n">
        <v>45453</v>
      </c>
      <c r="AU15" s="6" t="n">
        <v>-2.02</v>
      </c>
      <c r="AV15" s="0" t="s">
        <v>148</v>
      </c>
      <c r="AW15" s="11" t="n">
        <v>45580</v>
      </c>
      <c r="AX15" s="6" t="n">
        <v>-0.77</v>
      </c>
      <c r="AY15" s="0" t="s">
        <v>132</v>
      </c>
      <c r="AZ15" s="11" t="n">
        <v>44764</v>
      </c>
      <c r="BA15" s="6" t="n">
        <v>-0.14</v>
      </c>
      <c r="BB15" s="0" t="s">
        <v>121</v>
      </c>
      <c r="BC15" s="0"/>
      <c r="BD15" s="0"/>
      <c r="BE15" s="0"/>
      <c r="BF15" s="11" t="n">
        <v>45833</v>
      </c>
      <c r="BG15" s="6" t="n">
        <v>-2.65</v>
      </c>
      <c r="BH15" s="0" t="s">
        <v>125</v>
      </c>
    </row>
    <row collapsed="false" customFormat="false" customHeight="false" hidden="false" ht="12.1" outlineLevel="0" r="16">
      <c r="A16" s="11" t="n">
        <v>46020</v>
      </c>
      <c r="B16" s="6" t="n">
        <v>-2.39</v>
      </c>
      <c r="C16" s="0" t="s">
        <v>139</v>
      </c>
      <c r="D16" s="11" t="n">
        <v>45702</v>
      </c>
      <c r="E16" s="6" t="n">
        <v>-8.57</v>
      </c>
      <c r="F16" s="0" t="s">
        <v>179</v>
      </c>
      <c r="G16" s="11" t="n">
        <v>45610</v>
      </c>
      <c r="H16" s="6" t="n">
        <v>-4.72</v>
      </c>
      <c r="I16" s="0" t="s">
        <v>162</v>
      </c>
      <c r="J16" s="11" t="n">
        <v>45695</v>
      </c>
      <c r="K16" s="6" t="n">
        <v>-8.19</v>
      </c>
      <c r="L16" s="0" t="s">
        <v>177</v>
      </c>
      <c r="M16" s="0"/>
      <c r="N16" s="0"/>
      <c r="O16" s="0"/>
      <c r="P16" s="0"/>
      <c r="Q16" s="0"/>
      <c r="R16" s="0"/>
      <c r="S16" s="11" t="n">
        <v>45637</v>
      </c>
      <c r="T16" s="6" t="n">
        <v>-3.91</v>
      </c>
      <c r="U16" s="0" t="s">
        <v>173</v>
      </c>
      <c r="V16" s="0"/>
      <c r="W16" s="0"/>
      <c r="X16" s="0"/>
      <c r="Y16" s="11" t="n">
        <v>45659</v>
      </c>
      <c r="Z16" s="6" t="n">
        <v>-1.59</v>
      </c>
      <c r="AA16" s="0" t="s">
        <v>161</v>
      </c>
      <c r="AB16" s="11" t="n">
        <v>45663</v>
      </c>
      <c r="AC16" s="6" t="n">
        <v>-1.8</v>
      </c>
      <c r="AD16" s="0" t="s">
        <v>171</v>
      </c>
      <c r="AE16" s="11" t="n">
        <v>44833</v>
      </c>
      <c r="AF16" s="6" t="n">
        <v>-1.09</v>
      </c>
      <c r="AG16" s="0" t="s">
        <v>110</v>
      </c>
      <c r="AH16" s="11" t="n">
        <v>45908</v>
      </c>
      <c r="AI16" s="6" t="n">
        <v>-0.99</v>
      </c>
      <c r="AJ16" s="0" t="s">
        <v>180</v>
      </c>
      <c r="AK16" s="11" t="n">
        <v>45770</v>
      </c>
      <c r="AL16" s="6" t="n">
        <v>-1.1</v>
      </c>
      <c r="AM16" s="0" t="s">
        <v>166</v>
      </c>
      <c r="AN16" s="11" t="n">
        <v>45747</v>
      </c>
      <c r="AO16" s="6" t="n">
        <v>-0.83</v>
      </c>
      <c r="AP16" s="0" t="s">
        <v>170</v>
      </c>
      <c r="AQ16" s="0"/>
      <c r="AR16" s="0"/>
      <c r="AS16" s="0"/>
      <c r="AT16" s="11" t="n">
        <v>45544</v>
      </c>
      <c r="AU16" s="6" t="n">
        <v>-1.08</v>
      </c>
      <c r="AV16" s="0" t="s">
        <v>167</v>
      </c>
      <c r="AW16" s="11" t="n">
        <v>45670</v>
      </c>
      <c r="AX16" s="6" t="n">
        <v>-0.78</v>
      </c>
      <c r="AY16" s="0" t="s">
        <v>176</v>
      </c>
      <c r="AZ16" s="11" t="n">
        <v>44797</v>
      </c>
      <c r="BA16" s="6" t="n">
        <v>-0.14</v>
      </c>
      <c r="BB16" s="0" t="s">
        <v>121</v>
      </c>
      <c r="BC16" s="0"/>
      <c r="BD16" s="0"/>
      <c r="BE16" s="0"/>
      <c r="BF16" s="11" t="n">
        <v>45924</v>
      </c>
      <c r="BG16" s="6" t="n">
        <v>-3.09</v>
      </c>
      <c r="BH16" s="0" t="s">
        <v>187</v>
      </c>
    </row>
    <row collapsed="false" customFormat="false" customHeight="false" hidden="false" ht="12.1" outlineLevel="0" r="17">
      <c r="A17" s="11" t="n">
        <v>46111</v>
      </c>
      <c r="B17" s="6" t="n">
        <v>-3.1</v>
      </c>
      <c r="C17" s="0" t="s">
        <v>197</v>
      </c>
      <c r="D17" s="11" t="n">
        <v>45793</v>
      </c>
      <c r="E17" s="6" t="n">
        <v>-8.57</v>
      </c>
      <c r="F17" s="0" t="s">
        <v>179</v>
      </c>
      <c r="G17" s="11" t="n">
        <v>45694</v>
      </c>
      <c r="H17" s="6" t="n">
        <v>-4.72</v>
      </c>
      <c r="I17" s="0" t="s">
        <v>162</v>
      </c>
      <c r="J17" s="11" t="n">
        <v>45786</v>
      </c>
      <c r="K17" s="6" t="n">
        <v>-8.27</v>
      </c>
      <c r="L17" s="0" t="s">
        <v>184</v>
      </c>
      <c r="M17" s="0"/>
      <c r="N17" s="0"/>
      <c r="O17" s="0"/>
      <c r="P17" s="0"/>
      <c r="Q17" s="0"/>
      <c r="R17" s="0"/>
      <c r="S17" s="11" t="n">
        <v>45728</v>
      </c>
      <c r="T17" s="6" t="n">
        <v>-3.91</v>
      </c>
      <c r="U17" s="0" t="s">
        <v>173</v>
      </c>
      <c r="V17" s="0"/>
      <c r="W17" s="0"/>
      <c r="X17" s="0"/>
      <c r="Y17" s="11" t="n">
        <v>45748</v>
      </c>
      <c r="Z17" s="6" t="n">
        <v>-1.61</v>
      </c>
      <c r="AA17" s="0" t="s">
        <v>182</v>
      </c>
      <c r="AB17" s="11" t="n">
        <v>45755</v>
      </c>
      <c r="AC17" s="6" t="n">
        <v>-1.8</v>
      </c>
      <c r="AD17" s="0" t="s">
        <v>171</v>
      </c>
      <c r="AE17" s="11" t="n">
        <v>44862</v>
      </c>
      <c r="AF17" s="6" t="n">
        <v>-1.09</v>
      </c>
      <c r="AG17" s="0" t="s">
        <v>110</v>
      </c>
      <c r="AH17" s="11" t="n">
        <v>45995</v>
      </c>
      <c r="AI17" s="6" t="n">
        <v>-0.99</v>
      </c>
      <c r="AJ17" s="0" t="s">
        <v>180</v>
      </c>
      <c r="AK17" s="11" t="n">
        <v>45882</v>
      </c>
      <c r="AL17" s="6" t="n">
        <v>-1.12</v>
      </c>
      <c r="AM17" s="0" t="s">
        <v>186</v>
      </c>
      <c r="AN17" s="11" t="n">
        <v>46112</v>
      </c>
      <c r="AO17" s="6" t="n">
        <v>-0.83</v>
      </c>
      <c r="AP17" s="0" t="s">
        <v>170</v>
      </c>
      <c r="AQ17" s="0"/>
      <c r="AR17" s="0"/>
      <c r="AS17" s="0"/>
      <c r="AT17" s="11" t="n">
        <v>45638</v>
      </c>
      <c r="AU17" s="6" t="n">
        <v>-1.08</v>
      </c>
      <c r="AV17" s="0" t="s">
        <v>167</v>
      </c>
      <c r="AW17" s="11" t="n">
        <v>45761</v>
      </c>
      <c r="AX17" s="6" t="n">
        <v>-0.78</v>
      </c>
      <c r="AY17" s="0" t="s">
        <v>176</v>
      </c>
      <c r="AZ17" s="11" t="n">
        <v>44826</v>
      </c>
      <c r="BA17" s="6" t="n">
        <v>-0.14</v>
      </c>
      <c r="BB17" s="0" t="s">
        <v>121</v>
      </c>
      <c r="BC17" s="0"/>
      <c r="BD17" s="0"/>
      <c r="BE17" s="0"/>
      <c r="BF17" s="11" t="n">
        <v>46015</v>
      </c>
      <c r="BG17" s="6" t="n">
        <v>-4.29</v>
      </c>
      <c r="BH17" s="0" t="s">
        <v>192</v>
      </c>
    </row>
    <row collapsed="false" customFormat="false" customHeight="false" hidden="false" ht="12.1" outlineLevel="0" r="18">
      <c r="A18" s="11" t="n">
        <v>46215</v>
      </c>
      <c r="B18" s="8" t="s">
        <f>=-Портфель!J2</f>
      </c>
      <c r="C18" s="0" t="s">
        <v>210</v>
      </c>
      <c r="D18" s="11" t="n">
        <v>45891</v>
      </c>
      <c r="E18" s="6" t="n">
        <v>-8.57</v>
      </c>
      <c r="F18" s="0" t="s">
        <v>179</v>
      </c>
      <c r="G18" s="11" t="n">
        <v>45785</v>
      </c>
      <c r="H18" s="6" t="n">
        <v>-4.72</v>
      </c>
      <c r="I18" s="0" t="s">
        <v>162</v>
      </c>
      <c r="J18" s="11" t="n">
        <v>45877</v>
      </c>
      <c r="K18" s="6" t="n">
        <v>-8.32</v>
      </c>
      <c r="L18" s="0" t="s">
        <v>185</v>
      </c>
      <c r="M18" s="0"/>
      <c r="N18" s="0"/>
      <c r="O18" s="0"/>
      <c r="P18" s="0"/>
      <c r="Q18" s="0"/>
      <c r="R18" s="0"/>
      <c r="S18" s="11" t="n">
        <v>45819</v>
      </c>
      <c r="T18" s="6" t="n">
        <v>-3.91</v>
      </c>
      <c r="U18" s="0" t="s">
        <v>173</v>
      </c>
      <c r="V18" s="0"/>
      <c r="W18" s="0"/>
      <c r="X18" s="0"/>
      <c r="Y18" s="11" t="n">
        <v>45839</v>
      </c>
      <c r="Z18" s="6" t="n">
        <v>-1.61</v>
      </c>
      <c r="AA18" s="0" t="s">
        <v>182</v>
      </c>
      <c r="AB18" s="11" t="n">
        <v>45839</v>
      </c>
      <c r="AC18" s="6" t="n">
        <v>-1.8</v>
      </c>
      <c r="AD18" s="0" t="s">
        <v>171</v>
      </c>
      <c r="AE18" s="11" t="n">
        <v>44894</v>
      </c>
      <c r="AF18" s="6" t="n">
        <v>-1.09</v>
      </c>
      <c r="AG18" s="0" t="s">
        <v>110</v>
      </c>
      <c r="AH18" s="11" t="n">
        <v>46090</v>
      </c>
      <c r="AI18" s="6" t="n">
        <v>-0.99</v>
      </c>
      <c r="AJ18" s="0" t="s">
        <v>180</v>
      </c>
      <c r="AK18" s="11" t="n">
        <v>45952</v>
      </c>
      <c r="AL18" s="6" t="n">
        <v>-1.12</v>
      </c>
      <c r="AM18" s="0" t="s">
        <v>186</v>
      </c>
      <c r="AN18" s="11" t="n">
        <v>46203</v>
      </c>
      <c r="AO18" s="6" t="n">
        <v>-0.83</v>
      </c>
      <c r="AP18" s="0" t="s">
        <v>170</v>
      </c>
      <c r="AQ18" s="0"/>
      <c r="AR18" s="0"/>
      <c r="AS18" s="0"/>
      <c r="AT18" s="11" t="n">
        <v>45726</v>
      </c>
      <c r="AU18" s="6" t="n">
        <v>-1.08</v>
      </c>
      <c r="AV18" s="0" t="s">
        <v>167</v>
      </c>
      <c r="AW18" s="11" t="n">
        <v>45852</v>
      </c>
      <c r="AX18" s="6" t="n">
        <v>-0.78</v>
      </c>
      <c r="AY18" s="0" t="s">
        <v>176</v>
      </c>
      <c r="AZ18" s="11" t="n">
        <v>44858</v>
      </c>
      <c r="BA18" s="6" t="n">
        <v>-0.14</v>
      </c>
      <c r="BB18" s="0" t="s">
        <v>121</v>
      </c>
      <c r="BC18" s="0"/>
      <c r="BD18" s="0"/>
      <c r="BE18" s="0"/>
      <c r="BF18" s="11" t="n">
        <v>46106</v>
      </c>
      <c r="BG18" s="6" t="n">
        <v>-3.6</v>
      </c>
      <c r="BH18" s="0" t="s">
        <v>196</v>
      </c>
    </row>
    <row collapsed="false" customFormat="false" customHeight="false" hidden="false" ht="12.1" outlineLevel="0" r="19">
      <c r="A19" s="0"/>
      <c r="B19" s="10" t="s">
        <f>=XIRR(B2:B18,A2:A18)</f>
      </c>
      <c r="C19" s="0"/>
      <c r="D19" s="11" t="n">
        <v>45982</v>
      </c>
      <c r="E19" s="6" t="n">
        <v>-8.57</v>
      </c>
      <c r="F19" s="0" t="s">
        <v>179</v>
      </c>
      <c r="G19" s="11" t="n">
        <v>45876</v>
      </c>
      <c r="H19" s="6" t="n">
        <v>-4.72</v>
      </c>
      <c r="I19" s="0" t="s">
        <v>162</v>
      </c>
      <c r="J19" s="11" t="n">
        <v>45968</v>
      </c>
      <c r="K19" s="6" t="n">
        <v>-8.39</v>
      </c>
      <c r="L19" s="0" t="s">
        <v>189</v>
      </c>
      <c r="M19" s="0"/>
      <c r="N19" s="0"/>
      <c r="O19" s="0"/>
      <c r="P19" s="0"/>
      <c r="Q19" s="0"/>
      <c r="R19" s="0"/>
      <c r="S19" s="11" t="n">
        <v>45910</v>
      </c>
      <c r="T19" s="6" t="n">
        <v>-3.91</v>
      </c>
      <c r="U19" s="0" t="s">
        <v>173</v>
      </c>
      <c r="V19" s="0"/>
      <c r="W19" s="0"/>
      <c r="X19" s="0"/>
      <c r="Y19" s="11" t="n">
        <v>45931</v>
      </c>
      <c r="Z19" s="6" t="n">
        <v>-1.61</v>
      </c>
      <c r="AA19" s="0" t="s">
        <v>182</v>
      </c>
      <c r="AB19" s="11" t="n">
        <v>45953</v>
      </c>
      <c r="AC19" s="6" t="n">
        <v>-1.87</v>
      </c>
      <c r="AD19" s="0" t="s">
        <v>188</v>
      </c>
      <c r="AE19" s="11" t="n">
        <v>44924</v>
      </c>
      <c r="AF19" s="6" t="n">
        <v>-0.95</v>
      </c>
      <c r="AG19" s="0" t="s">
        <v>131</v>
      </c>
      <c r="AH19" s="11" t="n">
        <v>46163</v>
      </c>
      <c r="AI19" s="6" t="n">
        <v>-0.99</v>
      </c>
      <c r="AJ19" s="0" t="s">
        <v>180</v>
      </c>
      <c r="AK19" s="11" t="n">
        <v>46050</v>
      </c>
      <c r="AL19" s="6" t="n">
        <v>-1.12</v>
      </c>
      <c r="AM19" s="0" t="s">
        <v>186</v>
      </c>
      <c r="AN19" s="11" t="n">
        <v>46215</v>
      </c>
      <c r="AO19" s="8" t="s">
        <f>=-Портфель!J15</f>
      </c>
      <c r="AP19" s="0" t="s">
        <v>210</v>
      </c>
      <c r="AQ19" s="0"/>
      <c r="AR19" s="0"/>
      <c r="AS19" s="0"/>
      <c r="AT19" s="11" t="n">
        <v>45826</v>
      </c>
      <c r="AU19" s="6" t="n">
        <v>-1.08</v>
      </c>
      <c r="AV19" s="0" t="s">
        <v>167</v>
      </c>
      <c r="AW19" s="11" t="n">
        <v>45944</v>
      </c>
      <c r="AX19" s="6" t="n">
        <v>-0.78</v>
      </c>
      <c r="AY19" s="0" t="s">
        <v>176</v>
      </c>
      <c r="AZ19" s="11" t="n">
        <v>44890</v>
      </c>
      <c r="BA19" s="6" t="n">
        <v>-0.14</v>
      </c>
      <c r="BB19" s="0" t="s">
        <v>121</v>
      </c>
      <c r="BC19" s="0"/>
      <c r="BD19" s="0"/>
      <c r="BE19" s="0"/>
      <c r="BF19" s="11" t="n">
        <v>46197</v>
      </c>
      <c r="BG19" s="6" t="n">
        <v>-3.25</v>
      </c>
      <c r="BH19" s="0" t="s">
        <v>203</v>
      </c>
    </row>
    <row collapsed="false" customFormat="false" customHeight="false" hidden="false" ht="12.1" outlineLevel="0" r="20">
      <c r="A20" s="0"/>
      <c r="B20" s="8" t="s">
        <f>=-SUM(B2:B18)</f>
      </c>
      <c r="C20" s="0" t="s">
        <v>211</v>
      </c>
      <c r="D20" s="11" t="n">
        <v>46066</v>
      </c>
      <c r="E20" s="6" t="n">
        <v>-9.07</v>
      </c>
      <c r="F20" s="0" t="s">
        <v>194</v>
      </c>
      <c r="G20" s="11" t="n">
        <v>45974</v>
      </c>
      <c r="H20" s="6" t="n">
        <v>-4.72</v>
      </c>
      <c r="I20" s="0" t="s">
        <v>162</v>
      </c>
      <c r="J20" s="11" t="n">
        <v>46059</v>
      </c>
      <c r="K20" s="6" t="n">
        <v>-8.44</v>
      </c>
      <c r="L20" s="0" t="s">
        <v>193</v>
      </c>
      <c r="M20" s="0"/>
      <c r="N20" s="0"/>
      <c r="O20" s="0"/>
      <c r="P20" s="0"/>
      <c r="Q20" s="0"/>
      <c r="R20" s="0"/>
      <c r="S20" s="11" t="n">
        <v>46002</v>
      </c>
      <c r="T20" s="6" t="n">
        <v>-4.05</v>
      </c>
      <c r="U20" s="0" t="s">
        <v>190</v>
      </c>
      <c r="V20" s="0"/>
      <c r="W20" s="0"/>
      <c r="X20" s="0"/>
      <c r="Y20" s="11" t="n">
        <v>46024</v>
      </c>
      <c r="Z20" s="6" t="n">
        <v>-1.61</v>
      </c>
      <c r="AA20" s="0" t="s">
        <v>182</v>
      </c>
      <c r="AB20" s="11" t="n">
        <v>46027</v>
      </c>
      <c r="AC20" s="6" t="n">
        <v>-1.87</v>
      </c>
      <c r="AD20" s="0" t="s">
        <v>188</v>
      </c>
      <c r="AE20" s="11" t="n">
        <v>44956</v>
      </c>
      <c r="AF20" s="6" t="n">
        <v>-0.95</v>
      </c>
      <c r="AG20" s="0" t="s">
        <v>131</v>
      </c>
      <c r="AH20" s="11" t="n">
        <v>46215</v>
      </c>
      <c r="AI20" s="8" t="s">
        <f>=-Портфель!J13</f>
      </c>
      <c r="AJ20" s="0" t="s">
        <v>210</v>
      </c>
      <c r="AK20" s="11" t="n">
        <v>46134</v>
      </c>
      <c r="AL20" s="6" t="n">
        <v>-1.12</v>
      </c>
      <c r="AM20" s="0" t="s">
        <v>186</v>
      </c>
      <c r="AN20" s="0"/>
      <c r="AO20" s="10" t="s">
        <f>=XIRR(AO2:AO19,AN2:AN19)</f>
      </c>
      <c r="AP20" s="0"/>
      <c r="AQ20" s="0"/>
      <c r="AR20" s="0"/>
      <c r="AS20" s="0"/>
      <c r="AT20" s="11" t="n">
        <v>45911</v>
      </c>
      <c r="AU20" s="6" t="n">
        <v>-1.08</v>
      </c>
      <c r="AV20" s="0" t="s">
        <v>167</v>
      </c>
      <c r="AW20" s="11" t="n">
        <v>46034</v>
      </c>
      <c r="AX20" s="6" t="n">
        <v>-0.79</v>
      </c>
      <c r="AY20" s="0" t="s">
        <v>176</v>
      </c>
      <c r="AZ20" s="11" t="n">
        <v>44909</v>
      </c>
      <c r="BA20" s="6" t="n">
        <v>-0.14</v>
      </c>
      <c r="BB20" s="0" t="s">
        <v>121</v>
      </c>
      <c r="BC20" s="0"/>
      <c r="BD20" s="0"/>
      <c r="BE20" s="0"/>
      <c r="BF20" s="11" t="n">
        <v>46215</v>
      </c>
      <c r="BG20" s="8" t="s">
        <f>=-Портфель!J22</f>
      </c>
      <c r="BH20" s="0" t="s">
        <v>210</v>
      </c>
    </row>
    <row collapsed="false" customFormat="false" customHeight="false" hidden="false" ht="12.1" outlineLevel="0" r="21">
      <c r="A21" s="0"/>
      <c r="B21" s="0"/>
      <c r="C21" s="0"/>
      <c r="D21" s="11" t="n">
        <v>46157</v>
      </c>
      <c r="E21" s="6" t="n">
        <v>-9.07</v>
      </c>
      <c r="F21" s="0" t="s">
        <v>194</v>
      </c>
      <c r="G21" s="11" t="n">
        <v>46058</v>
      </c>
      <c r="H21" s="6" t="n">
        <v>-4.72</v>
      </c>
      <c r="I21" s="0" t="s">
        <v>162</v>
      </c>
      <c r="J21" s="11" t="n">
        <v>46150</v>
      </c>
      <c r="K21" s="6" t="n">
        <v>-8.52</v>
      </c>
      <c r="L21" s="0" t="s">
        <v>201</v>
      </c>
      <c r="M21" s="0"/>
      <c r="N21" s="0"/>
      <c r="O21" s="0"/>
      <c r="P21" s="0"/>
      <c r="Q21" s="0"/>
      <c r="R21" s="0"/>
      <c r="S21" s="11" t="n">
        <v>46092</v>
      </c>
      <c r="T21" s="6" t="n">
        <v>-4.05</v>
      </c>
      <c r="U21" s="0" t="s">
        <v>190</v>
      </c>
      <c r="V21" s="0"/>
      <c r="W21" s="0"/>
      <c r="X21" s="0"/>
      <c r="Y21" s="11" t="n">
        <v>46113</v>
      </c>
      <c r="Z21" s="6" t="n">
        <v>-1.63</v>
      </c>
      <c r="AA21" s="0" t="s">
        <v>199</v>
      </c>
      <c r="AB21" s="11" t="n">
        <v>46118</v>
      </c>
      <c r="AC21" s="6" t="n">
        <v>-1.87</v>
      </c>
      <c r="AD21" s="0" t="s">
        <v>188</v>
      </c>
      <c r="AE21" s="11" t="n">
        <v>44984</v>
      </c>
      <c r="AF21" s="6" t="n">
        <v>-0.95</v>
      </c>
      <c r="AG21" s="0" t="s">
        <v>131</v>
      </c>
      <c r="AH21" s="0"/>
      <c r="AI21" s="10" t="s">
        <f>=XIRR(AI2:AI20,AH2:AH20)</f>
      </c>
      <c r="AJ21" s="0"/>
      <c r="AK21" s="11" t="n">
        <v>46215</v>
      </c>
      <c r="AL21" s="8" t="s">
        <f>=-Портфель!J14</f>
      </c>
      <c r="AM21" s="0" t="s">
        <v>210</v>
      </c>
      <c r="AN21" s="0"/>
      <c r="AO21" s="8" t="s">
        <f>=-SUM(AO2:AO19)</f>
      </c>
      <c r="AP21" s="0" t="s">
        <v>211</v>
      </c>
      <c r="AQ21" s="0"/>
      <c r="AR21" s="0"/>
      <c r="AS21" s="0"/>
      <c r="AT21" s="11" t="n">
        <v>46002</v>
      </c>
      <c r="AU21" s="6" t="n">
        <v>-1.22</v>
      </c>
      <c r="AV21" s="0" t="s">
        <v>191</v>
      </c>
      <c r="AW21" s="11" t="n">
        <v>46125</v>
      </c>
      <c r="AX21" s="6" t="n">
        <v>-0.79</v>
      </c>
      <c r="AY21" s="0" t="s">
        <v>176</v>
      </c>
      <c r="AZ21" s="11" t="n">
        <v>44999</v>
      </c>
      <c r="BA21" s="6" t="n">
        <v>-0.4</v>
      </c>
      <c r="BB21" s="0" t="s">
        <v>135</v>
      </c>
      <c r="BC21" s="0"/>
      <c r="BD21" s="0"/>
      <c r="BE21" s="0"/>
      <c r="BF21" s="0"/>
      <c r="BG21" s="10" t="s">
        <f>=XIRR(BG2:BG20,BF2:BF20)</f>
      </c>
      <c r="BH21" s="0"/>
    </row>
    <row collapsed="false" customFormat="false" customHeight="false" hidden="false" ht="12.1" outlineLevel="0" r="22">
      <c r="A22" s="0"/>
      <c r="B22" s="0"/>
      <c r="C22" s="0"/>
      <c r="D22" s="11" t="n">
        <v>46215</v>
      </c>
      <c r="E22" s="8" t="s">
        <f>=-Портфель!J3</f>
      </c>
      <c r="F22" s="0" t="s">
        <v>210</v>
      </c>
      <c r="G22" s="11" t="n">
        <v>46149</v>
      </c>
      <c r="H22" s="6" t="n">
        <v>-4.72</v>
      </c>
      <c r="I22" s="0" t="s">
        <v>162</v>
      </c>
      <c r="J22" s="11" t="n">
        <v>46215</v>
      </c>
      <c r="K22" s="8" t="s">
        <f>=-Портфель!J5</f>
      </c>
      <c r="L22" s="0" t="s">
        <v>210</v>
      </c>
      <c r="M22" s="0"/>
      <c r="N22" s="0"/>
      <c r="O22" s="0"/>
      <c r="P22" s="0"/>
      <c r="Q22" s="0"/>
      <c r="R22" s="0"/>
      <c r="S22" s="11" t="n">
        <v>46183</v>
      </c>
      <c r="T22" s="6" t="n">
        <v>-4.05</v>
      </c>
      <c r="U22" s="0" t="s">
        <v>190</v>
      </c>
      <c r="V22" s="0"/>
      <c r="W22" s="0"/>
      <c r="X22" s="0"/>
      <c r="Y22" s="11" t="n">
        <v>46204</v>
      </c>
      <c r="Z22" s="6" t="n">
        <v>-1.63</v>
      </c>
      <c r="AA22" s="0" t="s">
        <v>199</v>
      </c>
      <c r="AB22" s="11" t="n">
        <v>46204</v>
      </c>
      <c r="AC22" s="6" t="n">
        <v>-1.87</v>
      </c>
      <c r="AD22" s="0" t="s">
        <v>188</v>
      </c>
      <c r="AE22" s="11" t="n">
        <v>45015</v>
      </c>
      <c r="AF22" s="6" t="n">
        <v>-0.95</v>
      </c>
      <c r="AG22" s="0" t="s">
        <v>131</v>
      </c>
      <c r="AH22" s="0"/>
      <c r="AI22" s="8" t="s">
        <f>=-SUM(AI2:AI20)</f>
      </c>
      <c r="AJ22" s="0" t="s">
        <v>211</v>
      </c>
      <c r="AK22" s="0"/>
      <c r="AL22" s="10" t="s">
        <f>=XIRR(AL2:AL21,AK2:AK21)</f>
      </c>
      <c r="AM22" s="0"/>
      <c r="AN22" s="0"/>
      <c r="AO22" s="0"/>
      <c r="AP22" s="0"/>
      <c r="AQ22" s="0"/>
      <c r="AR22" s="0"/>
      <c r="AS22" s="0"/>
      <c r="AT22" s="11" t="n">
        <v>46093</v>
      </c>
      <c r="AU22" s="6" t="n">
        <v>-1.22</v>
      </c>
      <c r="AV22" s="0" t="s">
        <v>191</v>
      </c>
      <c r="AW22" s="11" t="n">
        <v>46215</v>
      </c>
      <c r="AX22" s="8" t="s">
        <f>=-Портфель!J18</f>
      </c>
      <c r="AY22" s="0" t="s">
        <v>210</v>
      </c>
      <c r="AZ22" s="11" t="n">
        <v>45091</v>
      </c>
      <c r="BA22" s="6" t="n">
        <v>-0.42</v>
      </c>
      <c r="BB22" s="0" t="s">
        <v>143</v>
      </c>
      <c r="BC22" s="0"/>
      <c r="BD22" s="0"/>
      <c r="BE22" s="0"/>
      <c r="BF22" s="0"/>
      <c r="BG22" s="8" t="s">
        <f>=-SUM(BG2:BG20)</f>
      </c>
      <c r="BH22" s="0" t="s">
        <v>211</v>
      </c>
    </row>
    <row collapsed="false" customFormat="false" customHeight="false" hidden="false" ht="12.1" outlineLevel="0" r="23">
      <c r="A23" s="0"/>
      <c r="B23" s="0"/>
      <c r="C23" s="0"/>
      <c r="D23" s="0"/>
      <c r="E23" s="10" t="s">
        <f>=XIRR(E2:E22,D2:D22)</f>
      </c>
      <c r="F23" s="0"/>
      <c r="G23" s="11" t="n">
        <v>46215</v>
      </c>
      <c r="H23" s="8" t="s">
        <f>=-Портфель!J4</f>
      </c>
      <c r="I23" s="0" t="s">
        <v>210</v>
      </c>
      <c r="J23" s="0"/>
      <c r="K23" s="10" t="s">
        <f>=XIRR(K2:K22,J2:J22)</f>
      </c>
      <c r="L23" s="0"/>
      <c r="M23" s="0"/>
      <c r="N23" s="0"/>
      <c r="O23" s="0"/>
      <c r="P23" s="0"/>
      <c r="Q23" s="0"/>
      <c r="R23" s="0"/>
      <c r="S23" s="11" t="n">
        <v>46215</v>
      </c>
      <c r="T23" s="8" t="s">
        <f>=-Портфель!J8</f>
      </c>
      <c r="U23" s="0" t="s">
        <v>210</v>
      </c>
      <c r="V23" s="0"/>
      <c r="W23" s="0"/>
      <c r="X23" s="0"/>
      <c r="Y23" s="11" t="n">
        <v>46215</v>
      </c>
      <c r="Z23" s="8" t="s">
        <f>=-Портфель!J10</f>
      </c>
      <c r="AA23" s="0" t="s">
        <v>210</v>
      </c>
      <c r="AB23" s="11" t="n">
        <v>46215</v>
      </c>
      <c r="AC23" s="8" t="s">
        <f>=-Портфель!J11</f>
      </c>
      <c r="AD23" s="0" t="s">
        <v>210</v>
      </c>
      <c r="AE23" s="11" t="n">
        <v>45043</v>
      </c>
      <c r="AF23" s="6" t="n">
        <v>-0.95</v>
      </c>
      <c r="AG23" s="0" t="s">
        <v>131</v>
      </c>
      <c r="AH23" s="0"/>
      <c r="AI23" s="0"/>
      <c r="AJ23" s="0"/>
      <c r="AK23" s="0"/>
      <c r="AL23" s="8" t="s">
        <f>=-SUM(AL2:AL21)</f>
      </c>
      <c r="AM23" s="0" t="s">
        <v>211</v>
      </c>
      <c r="AN23" s="0"/>
      <c r="AO23" s="0"/>
      <c r="AP23" s="0"/>
      <c r="AQ23" s="0"/>
      <c r="AR23" s="0"/>
      <c r="AS23" s="0"/>
      <c r="AT23" s="11" t="n">
        <v>46215</v>
      </c>
      <c r="AU23" s="8" t="s">
        <f>=-Портфель!J17</f>
      </c>
      <c r="AV23" s="0" t="s">
        <v>210</v>
      </c>
      <c r="AW23" s="0"/>
      <c r="AX23" s="10" t="s">
        <f>=XIRR(AX2:AX22,AW2:AW22)</f>
      </c>
      <c r="AY23" s="0"/>
      <c r="AZ23" s="11" t="n">
        <v>45183</v>
      </c>
      <c r="BA23" s="6" t="n">
        <v>-0.42</v>
      </c>
      <c r="BB23" s="0" t="s">
        <v>149</v>
      </c>
    </row>
    <row collapsed="false" customFormat="false" customHeight="false" hidden="false" ht="12.1" outlineLevel="0" r="24">
      <c r="A24" s="0"/>
      <c r="B24" s="0"/>
      <c r="C24" s="0"/>
      <c r="D24" s="0"/>
      <c r="E24" s="8" t="s">
        <f>=-SUM(E2:E22)</f>
      </c>
      <c r="F24" s="0" t="s">
        <v>211</v>
      </c>
      <c r="G24" s="0"/>
      <c r="H24" s="10" t="s">
        <f>=XIRR(H2:H23,G2:G23)</f>
      </c>
      <c r="I24" s="0"/>
      <c r="J24" s="0"/>
      <c r="K24" s="8" t="s">
        <f>=-SUM(K2:K22)</f>
      </c>
      <c r="L24" s="0" t="s">
        <v>211</v>
      </c>
      <c r="M24" s="0"/>
      <c r="N24" s="0"/>
      <c r="O24" s="0"/>
      <c r="P24" s="0"/>
      <c r="Q24" s="0"/>
      <c r="R24" s="0"/>
      <c r="S24" s="0"/>
      <c r="T24" s="10" t="s">
        <f>=XIRR(T2:T23,S2:S23)</f>
      </c>
      <c r="U24" s="0"/>
      <c r="V24" s="0"/>
      <c r="W24" s="0"/>
      <c r="X24" s="0"/>
      <c r="Y24" s="0"/>
      <c r="Z24" s="10" t="s">
        <f>=XIRR(Z2:Z23,Y2:Y23)</f>
      </c>
      <c r="AA24" s="0"/>
      <c r="AB24" s="0"/>
      <c r="AC24" s="10" t="s">
        <f>=XIRR(AC2:AC23,AB2:AB23)</f>
      </c>
      <c r="AD24" s="0"/>
      <c r="AE24" s="11" t="n">
        <v>45076</v>
      </c>
      <c r="AF24" s="6" t="n">
        <v>-0.95</v>
      </c>
      <c r="AG24" s="0" t="s">
        <v>131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10" t="s">
        <f>=XIRR(AU2:AU23,AT2:AT23)</f>
      </c>
      <c r="AV24" s="0"/>
      <c r="AW24" s="0"/>
      <c r="AX24" s="8" t="s">
        <f>=-SUM(AX2:AX22)</f>
      </c>
      <c r="AY24" s="0" t="s">
        <v>211</v>
      </c>
      <c r="AZ24" s="11" t="n">
        <v>45274</v>
      </c>
      <c r="BA24" s="6" t="n">
        <v>-0.42</v>
      </c>
      <c r="BB24" s="0" t="s">
        <v>149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211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8" t="s">
        <f>=-SUM(T2:T23)</f>
      </c>
      <c r="U25" s="0" t="s">
        <v>211</v>
      </c>
      <c r="V25" s="0"/>
      <c r="W25" s="0"/>
      <c r="X25" s="0"/>
      <c r="Y25" s="0"/>
      <c r="Z25" s="8" t="s">
        <f>=-SUM(Z2:Z23)</f>
      </c>
      <c r="AA25" s="0" t="s">
        <v>211</v>
      </c>
      <c r="AB25" s="0"/>
      <c r="AC25" s="8" t="s">
        <f>=-SUM(AC2:AC23)</f>
      </c>
      <c r="AD25" s="0" t="s">
        <v>211</v>
      </c>
      <c r="AE25" s="11" t="n">
        <v>45106</v>
      </c>
      <c r="AF25" s="6" t="n">
        <v>-0.95</v>
      </c>
      <c r="AG25" s="0" t="s">
        <v>131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8" t="s">
        <f>=-SUM(AU2:AU23)</f>
      </c>
      <c r="AV25" s="0" t="s">
        <v>211</v>
      </c>
      <c r="AW25" s="0"/>
      <c r="AX25" s="0"/>
      <c r="AY25" s="0"/>
      <c r="AZ25" s="11" t="n">
        <v>45365</v>
      </c>
      <c r="BA25" s="6" t="n">
        <v>-0.43</v>
      </c>
      <c r="BB25" s="0" t="s">
        <v>160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45135</v>
      </c>
      <c r="AF26" s="6" t="n">
        <v>-0.95</v>
      </c>
      <c r="AG26" s="0" t="s">
        <v>131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45460</v>
      </c>
      <c r="BA26" s="6" t="n">
        <v>-0.42</v>
      </c>
      <c r="BB26" s="0" t="s">
        <v>143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45168</v>
      </c>
      <c r="AF27" s="6" t="n">
        <v>-0.95</v>
      </c>
      <c r="AG27" s="0" t="s">
        <v>131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11" t="n">
        <v>45551</v>
      </c>
      <c r="BA27" s="6" t="n">
        <v>-0.43</v>
      </c>
      <c r="BB27" s="0" t="s">
        <v>168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45197</v>
      </c>
      <c r="AF28" s="6" t="n">
        <v>-0.95</v>
      </c>
      <c r="AG28" s="0" t="s">
        <v>131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11" t="n">
        <v>46097</v>
      </c>
      <c r="BA28" s="6" t="n">
        <v>-0.44</v>
      </c>
      <c r="BB28" s="0" t="s">
        <v>195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45229</v>
      </c>
      <c r="AF29" s="6" t="n">
        <v>-0.95</v>
      </c>
      <c r="AG29" s="0" t="s">
        <v>131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11" t="n">
        <v>46188</v>
      </c>
      <c r="BA29" s="6" t="n">
        <v>-0.45</v>
      </c>
      <c r="BB29" s="0" t="s">
        <v>202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45259</v>
      </c>
      <c r="AF30" s="6" t="n">
        <v>-0.95</v>
      </c>
      <c r="AG30" s="0" t="s">
        <v>131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11" t="n">
        <v>46215</v>
      </c>
      <c r="BA30" s="8" t="s">
        <f>=-Портфель!J19</f>
      </c>
      <c r="BB30" s="0" t="s">
        <v>210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45288</v>
      </c>
      <c r="AF31" s="6" t="n">
        <v>-0.87</v>
      </c>
      <c r="AG31" s="0" t="s">
        <v>155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10" t="s">
        <f>=XIRR(BA2:BA30,AZ2:AZ30)</f>
      </c>
      <c r="BB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45321</v>
      </c>
      <c r="AF32" s="6" t="n">
        <v>-0.87</v>
      </c>
      <c r="AG32" s="0" t="s">
        <v>155</v>
      </c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8" t="s">
        <f>=-SUM(BA2:BA30)</f>
      </c>
      <c r="BB32" s="0" t="s">
        <v>211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45350</v>
      </c>
      <c r="AF33" s="6" t="n">
        <v>-0.87</v>
      </c>
      <c r="AG33" s="0" t="s">
        <v>155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45378</v>
      </c>
      <c r="AF34" s="6" t="n">
        <v>-0.87</v>
      </c>
      <c r="AG34" s="0" t="s">
        <v>155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45411</v>
      </c>
      <c r="AF35" s="6" t="n">
        <v>-0.87</v>
      </c>
      <c r="AG35" s="0" t="s">
        <v>155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45443</v>
      </c>
      <c r="AF36" s="6" t="n">
        <v>-0.87</v>
      </c>
      <c r="AG36" s="0" t="s">
        <v>155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45471</v>
      </c>
      <c r="AF37" s="6" t="n">
        <v>-0.87</v>
      </c>
      <c r="AG37" s="0" t="s">
        <v>155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45504</v>
      </c>
      <c r="AF38" s="6" t="n">
        <v>-0.87</v>
      </c>
      <c r="AG38" s="0" t="s">
        <v>155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45534</v>
      </c>
      <c r="AF39" s="6" t="n">
        <v>-0.87</v>
      </c>
      <c r="AG39" s="0" t="s">
        <v>155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45565</v>
      </c>
      <c r="AF40" s="6" t="n">
        <v>-0.87</v>
      </c>
      <c r="AG40" s="0" t="s">
        <v>155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45596</v>
      </c>
      <c r="AF41" s="6" t="n">
        <v>-0.87</v>
      </c>
      <c r="AG41" s="0" t="s">
        <v>155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45625</v>
      </c>
      <c r="AF42" s="6" t="n">
        <v>-0.87</v>
      </c>
      <c r="AG42" s="0" t="s">
        <v>155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45657</v>
      </c>
      <c r="AF43" s="6" t="n">
        <v>-0.9</v>
      </c>
      <c r="AG43" s="0" t="s">
        <v>175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45688</v>
      </c>
      <c r="AF44" s="6" t="n">
        <v>-0.9</v>
      </c>
      <c r="AG44" s="0" t="s">
        <v>175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45716</v>
      </c>
      <c r="AF45" s="6" t="n">
        <v>-0.9</v>
      </c>
      <c r="AG45" s="0" t="s">
        <v>175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45747</v>
      </c>
      <c r="AF46" s="6" t="n">
        <v>-0.9</v>
      </c>
      <c r="AG46" s="0" t="s">
        <v>175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45777</v>
      </c>
      <c r="AF47" s="6" t="n">
        <v>-0.9</v>
      </c>
      <c r="AG47" s="0" t="s">
        <v>175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45807</v>
      </c>
      <c r="AF48" s="6" t="n">
        <v>-0.9</v>
      </c>
      <c r="AG48" s="0" t="s">
        <v>175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45838</v>
      </c>
      <c r="AF49" s="6" t="n">
        <v>-0.9</v>
      </c>
      <c r="AG49" s="0" t="s">
        <v>175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45869</v>
      </c>
      <c r="AF50" s="6" t="n">
        <v>-0.9</v>
      </c>
      <c r="AG50" s="0" t="s">
        <v>175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45898</v>
      </c>
      <c r="AF51" s="6" t="n">
        <v>-0.9</v>
      </c>
      <c r="AG51" s="0" t="s">
        <v>175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45930</v>
      </c>
      <c r="AF52" s="6" t="n">
        <v>-0.9</v>
      </c>
      <c r="AG52" s="0" t="s">
        <v>175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45961</v>
      </c>
      <c r="AF53" s="6" t="n">
        <v>-0.9</v>
      </c>
      <c r="AG53" s="0" t="s">
        <v>175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45989</v>
      </c>
      <c r="AF54" s="6" t="n">
        <v>-0.9</v>
      </c>
      <c r="AG54" s="0" t="s">
        <v>175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11" t="n">
        <v>46112</v>
      </c>
      <c r="AF55" s="6" t="n">
        <v>-2.16</v>
      </c>
      <c r="AG55" s="0" t="s">
        <v>198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11" t="n">
        <v>46203</v>
      </c>
      <c r="AF56" s="6" t="n">
        <v>-2.16</v>
      </c>
      <c r="AG56" s="0" t="s">
        <v>198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11" t="n">
        <v>46215</v>
      </c>
      <c r="AF57" s="8" t="s">
        <f>=-Портфель!J12</f>
      </c>
      <c r="AG57" s="0" t="s">
        <v>210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10" t="s">
        <f>=XIRR(AF2:AF57,AE2:AE57)</f>
      </c>
      <c r="AG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8" t="s">
        <f>=-SUM(AF2:AF57)</f>
      </c>
      <c r="AG59" s="0" t="s">
        <v>211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212</v>
      </c>
      <c r="C1" s="0"/>
      <c r="D1" s="0"/>
      <c r="E1" s="3" t="s">
        <v>213</v>
      </c>
      <c r="F1" s="0"/>
      <c r="G1" s="0"/>
      <c r="H1" s="3" t="s">
        <v>214</v>
      </c>
      <c r="I1" s="0"/>
      <c r="J1" s="0"/>
      <c r="K1" s="3" t="s">
        <v>215</v>
      </c>
      <c r="L1" s="0"/>
      <c r="M1" s="0"/>
      <c r="N1" s="3" t="s">
        <v>216</v>
      </c>
      <c r="O1" s="0"/>
      <c r="P1" s="0"/>
      <c r="Q1" s="3" t="s">
        <v>217</v>
      </c>
      <c r="R1" s="0"/>
      <c r="S1" s="0"/>
      <c r="T1" s="3" t="s">
        <v>218</v>
      </c>
      <c r="U1" s="0"/>
      <c r="V1" s="0"/>
      <c r="W1" s="3" t="s">
        <v>219</v>
      </c>
      <c r="X1" s="0"/>
      <c r="Y1" s="0"/>
      <c r="Z1" s="3" t="s">
        <v>220</v>
      </c>
      <c r="AA1" s="0"/>
      <c r="AB1" s="0"/>
      <c r="AC1" s="3" t="s">
        <v>221</v>
      </c>
      <c r="AD1" s="0"/>
      <c r="AE1" s="0"/>
      <c r="AF1" s="3" t="s">
        <v>222</v>
      </c>
      <c r="AG1" s="0"/>
      <c r="AH1" s="0"/>
      <c r="AI1" s="3" t="s">
        <v>223</v>
      </c>
      <c r="AJ1" s="0"/>
      <c r="AK1" s="0"/>
      <c r="AL1" s="3" t="s">
        <v>224</v>
      </c>
      <c r="AM1" s="0"/>
      <c r="AN1" s="0"/>
      <c r="AO1" s="3" t="s">
        <v>225</v>
      </c>
      <c r="AP1" s="0"/>
      <c r="AQ1" s="0"/>
      <c r="AR1" s="3" t="s">
        <v>226</v>
      </c>
      <c r="AS1" s="0"/>
      <c r="AT1" s="0"/>
      <c r="AU1" s="3" t="s">
        <v>227</v>
      </c>
      <c r="AV1" s="0"/>
      <c r="AW1" s="0"/>
      <c r="AX1" s="3" t="s">
        <v>228</v>
      </c>
      <c r="AY1" s="0"/>
      <c r="AZ1" s="0"/>
      <c r="BA1" s="3" t="s">
        <v>229</v>
      </c>
      <c r="BB1" s="0"/>
      <c r="BC1" s="0"/>
      <c r="BD1" s="3" t="s">
        <v>230</v>
      </c>
      <c r="BE1" s="0"/>
      <c r="BF1" s="0"/>
      <c r="BG1" s="3" t="s">
        <v>231</v>
      </c>
      <c r="BH1" s="0"/>
      <c r="BI1" s="0"/>
      <c r="BJ1" s="3" t="s">
        <v>232</v>
      </c>
      <c r="BK1" s="0"/>
      <c r="BL1" s="0"/>
      <c r="BM1" s="3" t="s">
        <v>233</v>
      </c>
      <c r="BN1" s="0"/>
    </row>
    <row collapsed="false" customFormat="false" customHeight="false" hidden="false" ht="12.1" outlineLevel="0" r="2">
      <c r="A2" s="11" t="n">
        <v>44443</v>
      </c>
      <c r="B2" s="6" t="n">
        <v>23</v>
      </c>
      <c r="C2" s="6" t="n">
        <v>1760.73</v>
      </c>
      <c r="D2" s="11" t="n">
        <v>44443</v>
      </c>
      <c r="E2" s="6" t="n">
        <v>4</v>
      </c>
      <c r="F2" s="6" t="n">
        <v>931.64</v>
      </c>
      <c r="G2" s="11" t="n">
        <v>44443</v>
      </c>
      <c r="H2" s="6" t="n">
        <v>21</v>
      </c>
      <c r="I2" s="6" t="n">
        <v>939.7</v>
      </c>
      <c r="J2" s="11" t="n">
        <v>44443</v>
      </c>
      <c r="K2" s="6" t="n">
        <v>40</v>
      </c>
      <c r="L2" s="6" t="n">
        <v>449.8</v>
      </c>
      <c r="M2" s="11" t="n">
        <v>44443</v>
      </c>
      <c r="N2" s="6" t="n">
        <v>12</v>
      </c>
      <c r="O2" s="6" t="n">
        <v>886.7</v>
      </c>
      <c r="P2" s="11" t="n">
        <v>44443</v>
      </c>
      <c r="Q2" s="6" t="n">
        <v>35</v>
      </c>
      <c r="R2" s="6" t="n">
        <v>796.9</v>
      </c>
      <c r="S2" s="11" t="n">
        <v>44443</v>
      </c>
      <c r="T2" s="6" t="n">
        <v>15</v>
      </c>
      <c r="U2" s="6" t="n">
        <v>439.2</v>
      </c>
      <c r="V2" s="11" t="n">
        <v>44443</v>
      </c>
      <c r="W2" s="6" t="n">
        <v>20</v>
      </c>
      <c r="X2" s="6" t="n">
        <v>955.4</v>
      </c>
      <c r="Y2" s="11" t="n">
        <v>44443</v>
      </c>
      <c r="Z2" s="6" t="n">
        <v>1</v>
      </c>
      <c r="AA2" s="6" t="n">
        <v>269.65</v>
      </c>
      <c r="AB2" s="11" t="n">
        <v>44443</v>
      </c>
      <c r="AC2" s="6" t="n">
        <v>4</v>
      </c>
      <c r="AD2" s="6" t="n">
        <v>477.16</v>
      </c>
      <c r="AE2" s="11" t="n">
        <v>44443</v>
      </c>
      <c r="AF2" s="6" t="n">
        <v>5</v>
      </c>
      <c r="AG2" s="6" t="n">
        <v>393.85</v>
      </c>
      <c r="AH2" s="11" t="n">
        <v>44443</v>
      </c>
      <c r="AI2" s="6" t="n">
        <v>5</v>
      </c>
      <c r="AJ2" s="6" t="n">
        <v>150.4</v>
      </c>
      <c r="AK2" s="11" t="n">
        <v>44443</v>
      </c>
      <c r="AL2" s="6" t="n">
        <v>1</v>
      </c>
      <c r="AM2" s="6" t="n">
        <v>167.07</v>
      </c>
      <c r="AN2" s="11" t="n">
        <v>44443</v>
      </c>
      <c r="AO2" s="6" t="n">
        <v>15</v>
      </c>
      <c r="AP2" s="6" t="n">
        <v>233.5</v>
      </c>
      <c r="AQ2" s="11" t="n">
        <v>44443</v>
      </c>
      <c r="AR2" s="6" t="n">
        <v>40</v>
      </c>
      <c r="AS2" s="6" t="n">
        <v>427</v>
      </c>
      <c r="AT2" s="11" t="n">
        <v>44443</v>
      </c>
      <c r="AU2" s="6" t="n">
        <v>15</v>
      </c>
      <c r="AV2" s="6" t="n">
        <v>302.45</v>
      </c>
      <c r="AW2" s="11" t="n">
        <v>44443</v>
      </c>
      <c r="AX2" s="6" t="n">
        <v>3</v>
      </c>
      <c r="AY2" s="6" t="n">
        <v>131.9</v>
      </c>
      <c r="AZ2" s="11" t="n">
        <v>44443</v>
      </c>
      <c r="BA2" s="6" t="n">
        <v>1</v>
      </c>
      <c r="BB2" s="6" t="n">
        <v>30.7</v>
      </c>
      <c r="BC2" s="11" t="n">
        <v>44443</v>
      </c>
      <c r="BD2" s="6" t="n">
        <v>2</v>
      </c>
      <c r="BE2" s="6" t="n">
        <v>332.07</v>
      </c>
      <c r="BF2" s="11" t="n">
        <v>44443</v>
      </c>
      <c r="BG2" s="6" t="n">
        <v>10</v>
      </c>
      <c r="BH2" s="6" t="n">
        <v>734.25</v>
      </c>
      <c r="BI2" s="11" t="n">
        <v>44443</v>
      </c>
      <c r="BJ2" s="6" t="n">
        <v>28</v>
      </c>
      <c r="BK2" s="6" t="n">
        <v>808.35</v>
      </c>
      <c r="BL2" s="11" t="n">
        <v>44443</v>
      </c>
      <c r="BM2" s="6" t="n">
        <v>20</v>
      </c>
      <c r="BN2" s="6" t="n">
        <v>406.2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0"/>
      <c r="B4" s="6" t="n">
        <v>979.3</v>
      </c>
      <c r="C4" s="0" t="s">
        <v>234</v>
      </c>
      <c r="D4" s="0"/>
      <c r="E4" s="6" t="n">
        <v>363.39</v>
      </c>
      <c r="F4" s="0" t="s">
        <v>234</v>
      </c>
      <c r="G4" s="0"/>
      <c r="H4" s="6" t="n">
        <v>56.32</v>
      </c>
      <c r="I4" s="0" t="s">
        <v>234</v>
      </c>
      <c r="J4" s="0"/>
      <c r="K4" s="6" t="n">
        <v>19.66</v>
      </c>
      <c r="L4" s="0" t="s">
        <v>234</v>
      </c>
      <c r="M4" s="0"/>
      <c r="N4" s="6" t="n">
        <v>41.55</v>
      </c>
      <c r="O4" s="0" t="s">
        <v>234</v>
      </c>
      <c r="P4" s="0"/>
      <c r="Q4" s="6" t="n">
        <v>13.94</v>
      </c>
      <c r="R4" s="0" t="s">
        <v>234</v>
      </c>
      <c r="S4" s="0"/>
      <c r="T4" s="6" t="n">
        <v>24.22</v>
      </c>
      <c r="U4" s="0" t="s">
        <v>234</v>
      </c>
      <c r="V4" s="0"/>
      <c r="W4" s="6" t="n">
        <v>17.9</v>
      </c>
      <c r="X4" s="0" t="s">
        <v>234</v>
      </c>
      <c r="Y4" s="0"/>
      <c r="Z4" s="6" t="n">
        <v>299.53</v>
      </c>
      <c r="AA4" s="0" t="s">
        <v>234</v>
      </c>
      <c r="AB4" s="0"/>
      <c r="AC4" s="6" t="n">
        <v>72.86</v>
      </c>
      <c r="AD4" s="0" t="s">
        <v>234</v>
      </c>
      <c r="AE4" s="0"/>
      <c r="AF4" s="6" t="n">
        <v>48.68</v>
      </c>
      <c r="AG4" s="0" t="s">
        <v>234</v>
      </c>
      <c r="AH4" s="0"/>
      <c r="AI4" s="6" t="n">
        <v>21.51</v>
      </c>
      <c r="AJ4" s="0" t="s">
        <v>234</v>
      </c>
      <c r="AK4" s="0"/>
      <c r="AL4" s="6" t="n">
        <v>96.56</v>
      </c>
      <c r="AM4" s="0" t="s">
        <v>234</v>
      </c>
      <c r="AN4" s="0"/>
      <c r="AO4" s="6" t="n">
        <v>5.65</v>
      </c>
      <c r="AP4" s="0" t="s">
        <v>234</v>
      </c>
      <c r="AQ4" s="0"/>
      <c r="AR4" s="6" t="n">
        <v>2.2</v>
      </c>
      <c r="AS4" s="0" t="s">
        <v>234</v>
      </c>
      <c r="AT4" s="0"/>
      <c r="AU4" s="6" t="n">
        <v>5.02</v>
      </c>
      <c r="AV4" s="0" t="s">
        <v>234</v>
      </c>
      <c r="AW4" s="0"/>
      <c r="AX4" s="6" t="n">
        <v>24.73</v>
      </c>
      <c r="AY4" s="0" t="s">
        <v>234</v>
      </c>
      <c r="AZ4" s="0"/>
      <c r="BA4" s="6" t="n">
        <v>47.55</v>
      </c>
      <c r="BB4" s="0" t="s">
        <v>234</v>
      </c>
      <c r="BC4" s="0"/>
      <c r="BD4" s="6" t="n">
        <v>9.28</v>
      </c>
      <c r="BE4" s="0" t="s">
        <v>234</v>
      </c>
      <c r="BF4" s="0"/>
      <c r="BG4" s="6" t="n">
        <v>91.74</v>
      </c>
      <c r="BH4" s="0" t="s">
        <v>234</v>
      </c>
      <c r="BI4" s="0"/>
      <c r="BJ4" s="6" t="n">
        <v>0.8175</v>
      </c>
      <c r="BK4" s="0" t="s">
        <v>234</v>
      </c>
      <c r="BL4" s="0"/>
      <c r="BM4" s="6" t="n">
        <v>0.384</v>
      </c>
      <c r="BN4" s="0" t="s">
        <v>234</v>
      </c>
    </row>
    <row collapsed="false" customFormat="false" customHeight="false" hidden="false" ht="12.1" outlineLevel="0" r="5">
      <c r="A5" s="0"/>
      <c r="B5" s="6" t="n">
        <v>23</v>
      </c>
      <c r="C5" s="0" t="s">
        <v>235</v>
      </c>
      <c r="D5" s="0"/>
      <c r="E5" s="6" t="n">
        <v>4</v>
      </c>
      <c r="F5" s="0" t="s">
        <v>235</v>
      </c>
      <c r="G5" s="0"/>
      <c r="H5" s="6" t="n">
        <v>21</v>
      </c>
      <c r="I5" s="0" t="s">
        <v>235</v>
      </c>
      <c r="J5" s="0"/>
      <c r="K5" s="6" t="n">
        <v>40</v>
      </c>
      <c r="L5" s="0" t="s">
        <v>235</v>
      </c>
      <c r="M5" s="0"/>
      <c r="N5" s="6" t="n">
        <v>12</v>
      </c>
      <c r="O5" s="0" t="s">
        <v>235</v>
      </c>
      <c r="P5" s="0"/>
      <c r="Q5" s="6" t="n">
        <v>35</v>
      </c>
      <c r="R5" s="0" t="s">
        <v>235</v>
      </c>
      <c r="S5" s="0"/>
      <c r="T5" s="6" t="n">
        <v>15</v>
      </c>
      <c r="U5" s="0" t="s">
        <v>235</v>
      </c>
      <c r="V5" s="0"/>
      <c r="W5" s="6" t="n">
        <v>20</v>
      </c>
      <c r="X5" s="0" t="s">
        <v>235</v>
      </c>
      <c r="Y5" s="0"/>
      <c r="Z5" s="6" t="n">
        <v>1</v>
      </c>
      <c r="AA5" s="0" t="s">
        <v>235</v>
      </c>
      <c r="AB5" s="0"/>
      <c r="AC5" s="6" t="n">
        <v>4</v>
      </c>
      <c r="AD5" s="0" t="s">
        <v>235</v>
      </c>
      <c r="AE5" s="0"/>
      <c r="AF5" s="6" t="n">
        <v>5</v>
      </c>
      <c r="AG5" s="0" t="s">
        <v>235</v>
      </c>
      <c r="AH5" s="0"/>
      <c r="AI5" s="6" t="n">
        <v>5</v>
      </c>
      <c r="AJ5" s="0" t="s">
        <v>235</v>
      </c>
      <c r="AK5" s="0"/>
      <c r="AL5" s="6" t="n">
        <v>1</v>
      </c>
      <c r="AM5" s="0" t="s">
        <v>235</v>
      </c>
      <c r="AN5" s="0"/>
      <c r="AO5" s="6" t="n">
        <v>15</v>
      </c>
      <c r="AP5" s="0" t="s">
        <v>235</v>
      </c>
      <c r="AQ5" s="0"/>
      <c r="AR5" s="6" t="n">
        <v>40</v>
      </c>
      <c r="AS5" s="0" t="s">
        <v>235</v>
      </c>
      <c r="AT5" s="0"/>
      <c r="AU5" s="6" t="n">
        <v>15</v>
      </c>
      <c r="AV5" s="0" t="s">
        <v>235</v>
      </c>
      <c r="AW5" s="0"/>
      <c r="AX5" s="6" t="n">
        <v>3</v>
      </c>
      <c r="AY5" s="0" t="s">
        <v>235</v>
      </c>
      <c r="AZ5" s="0"/>
      <c r="BA5" s="6" t="n">
        <v>1</v>
      </c>
      <c r="BB5" s="0" t="s">
        <v>235</v>
      </c>
      <c r="BC5" s="0"/>
      <c r="BD5" s="6" t="n">
        <v>2</v>
      </c>
      <c r="BE5" s="0" t="s">
        <v>235</v>
      </c>
      <c r="BF5" s="0"/>
      <c r="BG5" s="6" t="n">
        <v>10</v>
      </c>
      <c r="BH5" s="0" t="s">
        <v>235</v>
      </c>
      <c r="BI5" s="0"/>
      <c r="BJ5" s="6" t="n">
        <v>28</v>
      </c>
      <c r="BK5" s="0" t="s">
        <v>235</v>
      </c>
      <c r="BL5" s="0"/>
      <c r="BM5" s="6" t="n">
        <v>20</v>
      </c>
      <c r="BN5" s="0" t="s">
        <v>235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236</v>
      </c>
      <c r="D6" s="0"/>
      <c r="E6" s="5" t="s">
        <f>=E5*(ABS(E4)-ABS(E3))</f>
      </c>
      <c r="F6" s="0" t="s">
        <v>236</v>
      </c>
      <c r="G6" s="0"/>
      <c r="H6" s="5" t="s">
        <f>=H5*(ABS(H4)-ABS(H3))</f>
      </c>
      <c r="I6" s="0" t="s">
        <v>236</v>
      </c>
      <c r="J6" s="0"/>
      <c r="K6" s="5" t="s">
        <f>=K5*(ABS(K4)-ABS(K3))</f>
      </c>
      <c r="L6" s="0" t="s">
        <v>236</v>
      </c>
      <c r="M6" s="0"/>
      <c r="N6" s="5" t="s">
        <f>=N5*(ABS(N4)-ABS(N3))</f>
      </c>
      <c r="O6" s="0" t="s">
        <v>236</v>
      </c>
      <c r="P6" s="0"/>
      <c r="Q6" s="5" t="s">
        <f>=Q5*(ABS(Q4)-ABS(Q3))</f>
      </c>
      <c r="R6" s="0" t="s">
        <v>236</v>
      </c>
      <c r="S6" s="0"/>
      <c r="T6" s="5" t="s">
        <f>=T5*(ABS(T4)-ABS(T3))</f>
      </c>
      <c r="U6" s="0" t="s">
        <v>236</v>
      </c>
      <c r="V6" s="0"/>
      <c r="W6" s="5" t="s">
        <f>=W5*(ABS(W4)-ABS(W3))</f>
      </c>
      <c r="X6" s="0" t="s">
        <v>236</v>
      </c>
      <c r="Y6" s="0"/>
      <c r="Z6" s="5" t="s">
        <f>=Z5*(ABS(Z4)-ABS(Z3))</f>
      </c>
      <c r="AA6" s="0" t="s">
        <v>236</v>
      </c>
      <c r="AB6" s="0"/>
      <c r="AC6" s="5" t="s">
        <f>=AC5*(ABS(AC4)-ABS(AC3))</f>
      </c>
      <c r="AD6" s="0" t="s">
        <v>236</v>
      </c>
      <c r="AE6" s="0"/>
      <c r="AF6" s="5" t="s">
        <f>=AF5*(ABS(AF4)-ABS(AF3))</f>
      </c>
      <c r="AG6" s="0" t="s">
        <v>236</v>
      </c>
      <c r="AH6" s="0"/>
      <c r="AI6" s="5" t="s">
        <f>=AI5*(ABS(AI4)-ABS(AI3))</f>
      </c>
      <c r="AJ6" s="0" t="s">
        <v>236</v>
      </c>
      <c r="AK6" s="0"/>
      <c r="AL6" s="5" t="s">
        <f>=AL5*(ABS(AL4)-ABS(AL3))</f>
      </c>
      <c r="AM6" s="0" t="s">
        <v>236</v>
      </c>
      <c r="AN6" s="0"/>
      <c r="AO6" s="5" t="s">
        <f>=AO5*(ABS(AO4)-ABS(AO3))</f>
      </c>
      <c r="AP6" s="0" t="s">
        <v>236</v>
      </c>
      <c r="AQ6" s="0"/>
      <c r="AR6" s="5" t="s">
        <f>=AR5*(ABS(AR4)-ABS(AR3))</f>
      </c>
      <c r="AS6" s="0" t="s">
        <v>236</v>
      </c>
      <c r="AT6" s="0"/>
      <c r="AU6" s="5" t="s">
        <f>=AU5*(ABS(AU4)-ABS(AU3))</f>
      </c>
      <c r="AV6" s="0" t="s">
        <v>236</v>
      </c>
      <c r="AW6" s="0"/>
      <c r="AX6" s="5" t="s">
        <f>=AX5*(ABS(AX4)-ABS(AX3))</f>
      </c>
      <c r="AY6" s="0" t="s">
        <v>236</v>
      </c>
      <c r="AZ6" s="0"/>
      <c r="BA6" s="5" t="s">
        <f>=BA5*(ABS(BA4)-ABS(BA3))</f>
      </c>
      <c r="BB6" s="0" t="s">
        <v>236</v>
      </c>
      <c r="BC6" s="0"/>
      <c r="BD6" s="5" t="s">
        <f>=BD5*(ABS(BD4)-ABS(BD3))</f>
      </c>
      <c r="BE6" s="0" t="s">
        <v>236</v>
      </c>
      <c r="BF6" s="0"/>
      <c r="BG6" s="5" t="s">
        <f>=BG5*(ABS(BG4)-ABS(BG3))</f>
      </c>
      <c r="BH6" s="0" t="s">
        <v>236</v>
      </c>
      <c r="BI6" s="0"/>
      <c r="BJ6" s="5" t="s">
        <f>=BJ5*(ABS(BJ4)-ABS(BJ3))</f>
      </c>
      <c r="BK6" s="0" t="s">
        <v>236</v>
      </c>
      <c r="BL6" s="0"/>
      <c r="BM6" s="5" t="s">
        <f>=BM5*(ABS(BM4)-ABS(BM3))</f>
      </c>
      <c r="BN6" s="0" t="s">
        <v>236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237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238</v>
      </c>
      <c r="L1" s="18" t="s">
        <v>239</v>
      </c>
      <c r="M1" s="18" t="s">
        <v>19</v>
      </c>
      <c r="N1" s="18" t="s">
        <v>240</v>
      </c>
    </row>
    <row collapsed="false" customFormat="false" customHeight="false" hidden="false" ht="12.1" outlineLevel="0" r="2">
      <c r="A2" s="21" t="n">
        <v>44439.766666667</v>
      </c>
      <c r="B2" s="22" t="s">
        <v>241</v>
      </c>
      <c r="C2" s="22" t="s">
        <v>90</v>
      </c>
      <c r="D2" s="22" t="s">
        <v>241</v>
      </c>
      <c r="E2" s="22" t="s">
        <v>241</v>
      </c>
      <c r="F2" s="22" t="s">
        <v>19</v>
      </c>
      <c r="G2" s="23" t="n">
        <v>1</v>
      </c>
      <c r="H2" s="24" t="n">
        <v>27500</v>
      </c>
      <c r="I2" s="24" t="n">
        <v>27500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44443.761111111</v>
      </c>
      <c r="B3" s="16" t="s">
        <v>24</v>
      </c>
      <c r="C3" s="16" t="s">
        <v>25</v>
      </c>
      <c r="D3" s="16" t="s">
        <v>209</v>
      </c>
      <c r="E3" s="16" t="s">
        <v>17</v>
      </c>
      <c r="F3" s="16" t="s">
        <v>19</v>
      </c>
      <c r="G3" s="7" t="n">
        <v>21</v>
      </c>
      <c r="H3" s="6" t="n">
        <v>44.7</v>
      </c>
      <c r="I3" s="6" t="n">
        <v>-938.7</v>
      </c>
      <c r="J3" s="6" t="n">
        <v>-0</v>
      </c>
      <c r="K3" s="6" t="n">
        <v>-1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44443.761111111</v>
      </c>
      <c r="B4" s="16" t="s">
        <v>21</v>
      </c>
      <c r="C4" s="16" t="s">
        <v>22</v>
      </c>
      <c r="D4" s="16" t="s">
        <v>209</v>
      </c>
      <c r="E4" s="16" t="s">
        <v>17</v>
      </c>
      <c r="F4" s="16" t="s">
        <v>19</v>
      </c>
      <c r="G4" s="7" t="n">
        <v>4</v>
      </c>
      <c r="H4" s="6" t="n">
        <v>232.66</v>
      </c>
      <c r="I4" s="6" t="n">
        <v>-930.64</v>
      </c>
      <c r="J4" s="6" t="n">
        <v>-0</v>
      </c>
      <c r="K4" s="6" t="n">
        <v>-1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44443.761111111</v>
      </c>
      <c r="B5" s="16" t="s">
        <v>30</v>
      </c>
      <c r="C5" s="16" t="s">
        <v>31</v>
      </c>
      <c r="D5" s="16" t="s">
        <v>209</v>
      </c>
      <c r="E5" s="16" t="s">
        <v>17</v>
      </c>
      <c r="F5" s="16" t="s">
        <v>19</v>
      </c>
      <c r="G5" s="7" t="n">
        <v>12</v>
      </c>
      <c r="H5" s="6" t="n">
        <v>73.808333333333</v>
      </c>
      <c r="I5" s="6" t="n">
        <v>-885.7</v>
      </c>
      <c r="J5" s="6" t="n">
        <v>-0</v>
      </c>
      <c r="K5" s="6" t="n">
        <v>-1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44443.761111111</v>
      </c>
      <c r="B6" s="16" t="s">
        <v>39</v>
      </c>
      <c r="C6" s="16" t="s">
        <v>40</v>
      </c>
      <c r="D6" s="16" t="s">
        <v>209</v>
      </c>
      <c r="E6" s="16" t="s">
        <v>17</v>
      </c>
      <c r="F6" s="16" t="s">
        <v>19</v>
      </c>
      <c r="G6" s="7" t="n">
        <v>20</v>
      </c>
      <c r="H6" s="6" t="n">
        <v>47.72</v>
      </c>
      <c r="I6" s="6" t="n">
        <v>-954.4</v>
      </c>
      <c r="J6" s="6" t="n">
        <v>-0</v>
      </c>
      <c r="K6" s="6" t="n">
        <v>-1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44443.761111111</v>
      </c>
      <c r="B7" s="16" t="s">
        <v>33</v>
      </c>
      <c r="C7" s="16" t="s">
        <v>242</v>
      </c>
      <c r="D7" s="16" t="s">
        <v>209</v>
      </c>
      <c r="E7" s="16" t="s">
        <v>17</v>
      </c>
      <c r="F7" s="16" t="s">
        <v>19</v>
      </c>
      <c r="G7" s="7" t="n">
        <v>35</v>
      </c>
      <c r="H7" s="6" t="n">
        <v>22.74</v>
      </c>
      <c r="I7" s="6" t="n">
        <v>-795.9</v>
      </c>
      <c r="J7" s="6" t="n">
        <v>-0</v>
      </c>
      <c r="K7" s="6" t="n">
        <v>-1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44443.761111111</v>
      </c>
      <c r="B8" s="16" t="s">
        <v>45</v>
      </c>
      <c r="C8" s="16" t="s">
        <v>46</v>
      </c>
      <c r="D8" s="16" t="s">
        <v>209</v>
      </c>
      <c r="E8" s="16" t="s">
        <v>17</v>
      </c>
      <c r="F8" s="16" t="s">
        <v>19</v>
      </c>
      <c r="G8" s="7" t="n">
        <v>4</v>
      </c>
      <c r="H8" s="6" t="n">
        <v>119.04</v>
      </c>
      <c r="I8" s="6" t="n">
        <v>-476.16</v>
      </c>
      <c r="J8" s="6" t="n">
        <v>-0</v>
      </c>
      <c r="K8" s="6" t="n">
        <v>-1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44443.766666667</v>
      </c>
      <c r="B9" s="16" t="s">
        <v>36</v>
      </c>
      <c r="C9" s="16" t="s">
        <v>37</v>
      </c>
      <c r="D9" s="16" t="s">
        <v>209</v>
      </c>
      <c r="E9" s="16" t="s">
        <v>17</v>
      </c>
      <c r="F9" s="16" t="s">
        <v>19</v>
      </c>
      <c r="G9" s="7" t="n">
        <v>15</v>
      </c>
      <c r="H9" s="6" t="n">
        <v>29.28</v>
      </c>
      <c r="I9" s="6" t="n">
        <v>-439.2</v>
      </c>
      <c r="J9" s="6" t="n">
        <v>-0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44443.766666667</v>
      </c>
      <c r="B10" s="16" t="s">
        <v>48</v>
      </c>
      <c r="C10" s="16" t="s">
        <v>49</v>
      </c>
      <c r="D10" s="16" t="s">
        <v>209</v>
      </c>
      <c r="E10" s="16" t="s">
        <v>17</v>
      </c>
      <c r="F10" s="16" t="s">
        <v>19</v>
      </c>
      <c r="G10" s="7" t="n">
        <v>5</v>
      </c>
      <c r="H10" s="6" t="n">
        <v>78.57</v>
      </c>
      <c r="I10" s="6" t="n">
        <v>-392.85</v>
      </c>
      <c r="J10" s="6" t="n">
        <v>-0</v>
      </c>
      <c r="K10" s="6" t="n">
        <v>-1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44443.766666667</v>
      </c>
      <c r="B11" s="16" t="s">
        <v>63</v>
      </c>
      <c r="C11" s="16" t="s">
        <v>64</v>
      </c>
      <c r="D11" s="16" t="s">
        <v>209</v>
      </c>
      <c r="E11" s="16" t="s">
        <v>17</v>
      </c>
      <c r="F11" s="16" t="s">
        <v>19</v>
      </c>
      <c r="G11" s="7" t="n">
        <v>15</v>
      </c>
      <c r="H11" s="6" t="n">
        <v>20.14</v>
      </c>
      <c r="I11" s="6" t="n">
        <v>-302.1</v>
      </c>
      <c r="J11" s="6" t="n">
        <v>-0</v>
      </c>
      <c r="K11" s="6" t="n">
        <v>-0.35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44443.766666667</v>
      </c>
      <c r="B12" s="16" t="s">
        <v>69</v>
      </c>
      <c r="C12" s="16" t="s">
        <v>70</v>
      </c>
      <c r="D12" s="16" t="s">
        <v>209</v>
      </c>
      <c r="E12" s="16" t="s">
        <v>17</v>
      </c>
      <c r="F12" s="16" t="s">
        <v>19</v>
      </c>
      <c r="G12" s="7" t="n">
        <v>2</v>
      </c>
      <c r="H12" s="6" t="n">
        <v>165.86</v>
      </c>
      <c r="I12" s="6" t="n">
        <v>-331.72</v>
      </c>
      <c r="J12" s="6" t="n">
        <v>-0</v>
      </c>
      <c r="K12" s="6" t="n">
        <v>-0.35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44443.766666667</v>
      </c>
      <c r="B13" s="16" t="s">
        <v>57</v>
      </c>
      <c r="C13" s="16" t="s">
        <v>58</v>
      </c>
      <c r="D13" s="16" t="s">
        <v>209</v>
      </c>
      <c r="E13" s="16" t="s">
        <v>17</v>
      </c>
      <c r="F13" s="16" t="s">
        <v>19</v>
      </c>
      <c r="G13" s="7" t="n">
        <v>15</v>
      </c>
      <c r="H13" s="6" t="n">
        <v>15.53</v>
      </c>
      <c r="I13" s="6" t="n">
        <v>-232.95</v>
      </c>
      <c r="J13" s="6" t="n">
        <v>-0</v>
      </c>
      <c r="K13" s="6" t="n">
        <v>-0.55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44443.766666667</v>
      </c>
      <c r="B14" s="16" t="s">
        <v>42</v>
      </c>
      <c r="C14" s="16" t="s">
        <v>43</v>
      </c>
      <c r="D14" s="16" t="s">
        <v>209</v>
      </c>
      <c r="E14" s="16" t="s">
        <v>17</v>
      </c>
      <c r="F14" s="16" t="s">
        <v>19</v>
      </c>
      <c r="G14" s="7" t="n">
        <v>1</v>
      </c>
      <c r="H14" s="6" t="n">
        <v>269.1</v>
      </c>
      <c r="I14" s="6" t="n">
        <v>-269.1</v>
      </c>
      <c r="J14" s="6" t="n">
        <v>-0</v>
      </c>
      <c r="K14" s="6" t="n">
        <v>-0.55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44443.766666667</v>
      </c>
      <c r="B15" s="16" t="s">
        <v>54</v>
      </c>
      <c r="C15" s="16" t="s">
        <v>55</v>
      </c>
      <c r="D15" s="16" t="s">
        <v>209</v>
      </c>
      <c r="E15" s="16" t="s">
        <v>17</v>
      </c>
      <c r="F15" s="16" t="s">
        <v>19</v>
      </c>
      <c r="G15" s="7" t="n">
        <v>1</v>
      </c>
      <c r="H15" s="6" t="n">
        <v>166.72</v>
      </c>
      <c r="I15" s="6" t="n">
        <v>-166.72</v>
      </c>
      <c r="J15" s="6" t="n">
        <v>-0</v>
      </c>
      <c r="K15" s="6" t="n">
        <v>-0.35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44443.766666667</v>
      </c>
      <c r="B16" s="16" t="s">
        <v>65</v>
      </c>
      <c r="C16" s="16" t="s">
        <v>66</v>
      </c>
      <c r="D16" s="16" t="s">
        <v>209</v>
      </c>
      <c r="E16" s="16" t="s">
        <v>17</v>
      </c>
      <c r="F16" s="16" t="s">
        <v>19</v>
      </c>
      <c r="G16" s="7" t="n">
        <v>3</v>
      </c>
      <c r="H16" s="6" t="n">
        <v>43.85</v>
      </c>
      <c r="I16" s="6" t="n">
        <v>-131.55</v>
      </c>
      <c r="J16" s="6" t="n">
        <v>-0</v>
      </c>
      <c r="K16" s="6" t="n">
        <v>-0.35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44443.766666667</v>
      </c>
      <c r="B17" s="16" t="s">
        <v>67</v>
      </c>
      <c r="C17" s="16" t="s">
        <v>68</v>
      </c>
      <c r="D17" s="16" t="s">
        <v>209</v>
      </c>
      <c r="E17" s="16" t="s">
        <v>17</v>
      </c>
      <c r="F17" s="16" t="s">
        <v>19</v>
      </c>
      <c r="G17" s="7" t="n">
        <v>1</v>
      </c>
      <c r="H17" s="6" t="n">
        <v>30.7</v>
      </c>
      <c r="I17" s="6" t="n">
        <v>-30.7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44443.766666667</v>
      </c>
      <c r="B18" s="16" t="s">
        <v>72</v>
      </c>
      <c r="C18" s="16" t="s">
        <v>74</v>
      </c>
      <c r="D18" s="16" t="s">
        <v>209</v>
      </c>
      <c r="E18" s="16" t="s">
        <v>73</v>
      </c>
      <c r="F18" s="16" t="s">
        <v>19</v>
      </c>
      <c r="G18" s="7" t="n">
        <v>10</v>
      </c>
      <c r="H18" s="6" t="n">
        <v>73.39</v>
      </c>
      <c r="I18" s="6" t="n">
        <v>-733.9</v>
      </c>
      <c r="J18" s="6" t="n">
        <v>-0</v>
      </c>
      <c r="K18" s="6" t="n">
        <v>-0.35</v>
      </c>
      <c r="L18" s="6" t="n">
        <v>-0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44443.766666667</v>
      </c>
      <c r="B19" s="16" t="s">
        <v>16</v>
      </c>
      <c r="C19" s="16" t="s">
        <v>18</v>
      </c>
      <c r="D19" s="16" t="s">
        <v>209</v>
      </c>
      <c r="E19" s="16" t="s">
        <v>17</v>
      </c>
      <c r="F19" s="16" t="s">
        <v>19</v>
      </c>
      <c r="G19" s="7" t="n">
        <v>23</v>
      </c>
      <c r="H19" s="6" t="n">
        <v>76.51</v>
      </c>
      <c r="I19" s="6" t="n">
        <v>-1759.73</v>
      </c>
      <c r="J19" s="6" t="n">
        <v>-0</v>
      </c>
      <c r="K19" s="6" t="n">
        <v>-1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44443.766666667</v>
      </c>
      <c r="B20" s="16" t="s">
        <v>75</v>
      </c>
      <c r="C20" s="16" t="s">
        <v>76</v>
      </c>
      <c r="D20" s="16" t="s">
        <v>209</v>
      </c>
      <c r="E20" s="16" t="s">
        <v>73</v>
      </c>
      <c r="F20" s="16" t="s">
        <v>19</v>
      </c>
      <c r="G20" s="7" t="n">
        <v>28</v>
      </c>
      <c r="H20" s="6" t="n">
        <v>28.833928571429</v>
      </c>
      <c r="I20" s="6" t="n">
        <v>-807.35</v>
      </c>
      <c r="J20" s="6" t="n">
        <v>-0</v>
      </c>
      <c r="K20" s="6" t="n">
        <v>-1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44443.766666667</v>
      </c>
      <c r="B21" s="16" t="s">
        <v>27</v>
      </c>
      <c r="C21" s="16" t="s">
        <v>28</v>
      </c>
      <c r="D21" s="16" t="s">
        <v>209</v>
      </c>
      <c r="E21" s="16" t="s">
        <v>17</v>
      </c>
      <c r="F21" s="16" t="s">
        <v>19</v>
      </c>
      <c r="G21" s="7" t="n">
        <v>40</v>
      </c>
      <c r="H21" s="6" t="n">
        <v>11.22</v>
      </c>
      <c r="I21" s="6" t="n">
        <v>-448.8</v>
      </c>
      <c r="J21" s="6" t="n">
        <v>-0</v>
      </c>
      <c r="K21" s="6" t="n">
        <v>-1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44443.766666667</v>
      </c>
      <c r="B22" s="16" t="s">
        <v>77</v>
      </c>
      <c r="C22" s="16" t="s">
        <v>78</v>
      </c>
      <c r="D22" s="16" t="s">
        <v>209</v>
      </c>
      <c r="E22" s="16" t="s">
        <v>73</v>
      </c>
      <c r="F22" s="16" t="s">
        <v>19</v>
      </c>
      <c r="G22" s="7" t="n">
        <v>20</v>
      </c>
      <c r="H22" s="6" t="n">
        <v>20.26</v>
      </c>
      <c r="I22" s="6" t="n">
        <v>-405.2</v>
      </c>
      <c r="J22" s="6" t="n">
        <v>-0</v>
      </c>
      <c r="K22" s="6" t="n">
        <v>-1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44443.766666667</v>
      </c>
      <c r="B23" s="16" t="s">
        <v>60</v>
      </c>
      <c r="C23" s="16" t="s">
        <v>61</v>
      </c>
      <c r="D23" s="16" t="s">
        <v>209</v>
      </c>
      <c r="E23" s="16" t="s">
        <v>17</v>
      </c>
      <c r="F23" s="16" t="s">
        <v>19</v>
      </c>
      <c r="G23" s="7" t="n">
        <v>40</v>
      </c>
      <c r="H23" s="6" t="n">
        <v>10.65</v>
      </c>
      <c r="I23" s="6" t="n">
        <v>-426</v>
      </c>
      <c r="J23" s="6" t="n">
        <v>-0</v>
      </c>
      <c r="K23" s="6" t="n">
        <v>-1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44443.766666667</v>
      </c>
      <c r="B24" s="16" t="s">
        <v>51</v>
      </c>
      <c r="C24" s="16" t="s">
        <v>52</v>
      </c>
      <c r="D24" s="16" t="s">
        <v>209</v>
      </c>
      <c r="E24" s="16" t="s">
        <v>17</v>
      </c>
      <c r="F24" s="16" t="s">
        <v>19</v>
      </c>
      <c r="G24" s="7" t="n">
        <v>5</v>
      </c>
      <c r="H24" s="6" t="n">
        <v>30.08</v>
      </c>
      <c r="I24" s="6" t="n">
        <v>-150.4</v>
      </c>
      <c r="J24" s="6" t="n">
        <v>-0</v>
      </c>
      <c r="K24" s="6" t="n">
        <v>-0</v>
      </c>
      <c r="L24" s="6" t="n">
        <v>-0</v>
      </c>
      <c r="M24" s="6" t="s">
        <f>=I24+J24+K24+L24</f>
      </c>
      <c r="N24" s="16"/>
    </row>
    <row collapsed="false" customFormat="false" customHeight="false" hidden="false" ht="12.1" outlineLevel="0"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 t="s">
        <v>243</v>
      </c>
      <c r="M25" s="5" t="s">
        <f>=SUM(M2:M24)</f>
      </c>
      <c r="N25" s="4"/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83</v>
      </c>
      <c r="B1" s="26" t="s">
        <v>244</v>
      </c>
      <c r="C1" s="26" t="s">
        <v>0</v>
      </c>
      <c r="D1" s="26" t="s">
        <v>2</v>
      </c>
      <c r="E1" s="26" t="s">
        <v>245</v>
      </c>
      <c r="F1" s="26" t="s">
        <v>3</v>
      </c>
      <c r="G1" s="26" t="s">
        <v>246</v>
      </c>
      <c r="H1" s="26" t="s">
        <v>247</v>
      </c>
      <c r="I1" s="26" t="s">
        <v>248</v>
      </c>
      <c r="J1" s="26" t="s">
        <v>249</v>
      </c>
      <c r="K1" s="26" t="s">
        <v>250</v>
      </c>
      <c r="L1" s="26" t="s">
        <v>251</v>
      </c>
      <c r="M1" s="26" t="s">
        <v>252</v>
      </c>
      <c r="N1" s="26" t="s">
        <v>253</v>
      </c>
    </row>
    <row collapsed="false" customFormat="false" customHeight="false" hidden="false" ht="12.1" outlineLevel="0" r="2">
      <c r="A2" s="25" t="n">
        <v>44446</v>
      </c>
      <c r="B2" s="16" t="s">
        <v>254</v>
      </c>
      <c r="C2" s="16" t="s">
        <v>36</v>
      </c>
      <c r="D2" s="16" t="s">
        <v>37</v>
      </c>
      <c r="E2" s="7" t="n">
        <v>15</v>
      </c>
      <c r="F2" s="16" t="s">
        <v>19</v>
      </c>
      <c r="G2" s="6" t="n">
        <v>0.1938</v>
      </c>
      <c r="H2" s="6" t="n">
        <v>29.86</v>
      </c>
      <c r="I2" s="6" t="n">
        <v>29.28</v>
      </c>
      <c r="J2" s="6" t="n">
        <v>0.29</v>
      </c>
      <c r="K2" s="6" t="n">
        <v>2.907</v>
      </c>
      <c r="L2" s="6" t="n">
        <v>2.62</v>
      </c>
      <c r="M2" s="6" t="n">
        <v>0.6</v>
      </c>
      <c r="N2" s="6" t="n">
        <v>0.58</v>
      </c>
    </row>
    <row collapsed="false" customFormat="false" customHeight="false" hidden="false" ht="12.1" outlineLevel="0" r="3">
      <c r="A3" s="25" t="n">
        <v>44448</v>
      </c>
      <c r="B3" s="16" t="s">
        <v>254</v>
      </c>
      <c r="C3" s="16" t="s">
        <v>30</v>
      </c>
      <c r="D3" s="16" t="s">
        <v>31</v>
      </c>
      <c r="E3" s="7" t="n">
        <v>12</v>
      </c>
      <c r="F3" s="16" t="s">
        <v>19</v>
      </c>
      <c r="G3" s="6" t="n">
        <v>0.51</v>
      </c>
      <c r="H3" s="6" t="n">
        <v>66.99</v>
      </c>
      <c r="I3" s="6" t="n">
        <v>73.89</v>
      </c>
      <c r="J3" s="6" t="n">
        <v>0.61</v>
      </c>
      <c r="K3" s="6" t="n">
        <v>6.12</v>
      </c>
      <c r="L3" s="6" t="n">
        <v>5.51</v>
      </c>
      <c r="M3" s="6" t="n">
        <v>0.62</v>
      </c>
      <c r="N3" s="6" t="n">
        <v>0.69</v>
      </c>
    </row>
    <row collapsed="false" customFormat="false" customHeight="false" hidden="false" ht="12.1" outlineLevel="0" r="4">
      <c r="A4" s="25" t="n">
        <v>44455</v>
      </c>
      <c r="B4" s="16" t="s">
        <v>254</v>
      </c>
      <c r="C4" s="16" t="s">
        <v>63</v>
      </c>
      <c r="D4" s="16" t="s">
        <v>64</v>
      </c>
      <c r="E4" s="7" t="n">
        <v>15</v>
      </c>
      <c r="F4" s="16" t="s">
        <v>19</v>
      </c>
      <c r="G4" s="6" t="n">
        <v>0.28</v>
      </c>
      <c r="H4" s="6" t="n">
        <v>20.59</v>
      </c>
      <c r="I4" s="6" t="n">
        <v>20.16</v>
      </c>
      <c r="J4" s="6" t="n">
        <v>0.42</v>
      </c>
      <c r="K4" s="6" t="n">
        <v>4.2</v>
      </c>
      <c r="L4" s="6" t="n">
        <v>3.78</v>
      </c>
      <c r="M4" s="6" t="n">
        <v>1.25</v>
      </c>
      <c r="N4" s="6" t="n">
        <v>1.22</v>
      </c>
    </row>
    <row collapsed="false" customFormat="false" customHeight="false" hidden="false" ht="12.1" outlineLevel="0" r="5">
      <c r="A5" s="25" t="n">
        <v>44461</v>
      </c>
      <c r="B5" s="16" t="s">
        <v>254</v>
      </c>
      <c r="C5" s="16" t="s">
        <v>72</v>
      </c>
      <c r="D5" s="16" t="s">
        <v>74</v>
      </c>
      <c r="E5" s="7" t="n">
        <v>10</v>
      </c>
      <c r="F5" s="16" t="s">
        <v>19</v>
      </c>
      <c r="G5" s="6" t="n">
        <v>0.434</v>
      </c>
      <c r="H5" s="6" t="n">
        <v>67.58</v>
      </c>
      <c r="I5" s="6" t="n">
        <v>73.43</v>
      </c>
      <c r="J5" s="6" t="n">
        <v>1.3</v>
      </c>
      <c r="K5" s="6" t="n">
        <v>4.34</v>
      </c>
      <c r="L5" s="6" t="n">
        <v>3.04</v>
      </c>
      <c r="M5" s="6" t="n">
        <v>0.41</v>
      </c>
      <c r="N5" s="6" t="n">
        <v>0.45</v>
      </c>
    </row>
    <row collapsed="false" customFormat="false" customHeight="false" hidden="false" ht="12.1" outlineLevel="0" r="6">
      <c r="A6" s="25" t="n">
        <v>44463</v>
      </c>
      <c r="B6" s="16" t="s">
        <v>254</v>
      </c>
      <c r="C6" s="16" t="s">
        <v>67</v>
      </c>
      <c r="D6" s="16" t="s">
        <v>68</v>
      </c>
      <c r="E6" s="7" t="n">
        <v>1</v>
      </c>
      <c r="F6" s="16" t="s">
        <v>19</v>
      </c>
      <c r="G6" s="6" t="n">
        <v>0.21</v>
      </c>
      <c r="H6" s="6" t="n">
        <v>31.41</v>
      </c>
      <c r="I6" s="6" t="n">
        <v>30.7</v>
      </c>
      <c r="J6" s="6" t="n">
        <v>0.03</v>
      </c>
      <c r="K6" s="6" t="n">
        <v>0.21</v>
      </c>
      <c r="L6" s="6" t="n">
        <v>0.18</v>
      </c>
      <c r="M6" s="6" t="n">
        <v>0.59</v>
      </c>
      <c r="N6" s="6" t="n">
        <v>0.57</v>
      </c>
    </row>
    <row collapsed="false" customFormat="false" customHeight="false" hidden="false" ht="12.1" outlineLevel="0" r="7">
      <c r="A7" s="25" t="n">
        <v>44468</v>
      </c>
      <c r="B7" s="16" t="s">
        <v>254</v>
      </c>
      <c r="C7" s="16" t="s">
        <v>48</v>
      </c>
      <c r="D7" s="16" t="s">
        <v>49</v>
      </c>
      <c r="E7" s="7" t="n">
        <v>5</v>
      </c>
      <c r="F7" s="16" t="s">
        <v>19</v>
      </c>
      <c r="G7" s="6" t="n">
        <v>0.3033</v>
      </c>
      <c r="H7" s="6" t="n">
        <v>73.25</v>
      </c>
      <c r="I7" s="6" t="n">
        <v>78.77</v>
      </c>
      <c r="J7" s="6" t="n">
        <v>0.45</v>
      </c>
      <c r="K7" s="6" t="n">
        <v>1.5165</v>
      </c>
      <c r="L7" s="6" t="n">
        <v>1.07</v>
      </c>
      <c r="M7" s="6" t="n">
        <v>0.27</v>
      </c>
      <c r="N7" s="6" t="n">
        <v>0.29</v>
      </c>
    </row>
    <row collapsed="false" customFormat="false" customHeight="false" hidden="false" ht="12.1" outlineLevel="0" r="8">
      <c r="A8" s="25" t="n">
        <v>44470</v>
      </c>
      <c r="B8" s="16" t="s">
        <v>254</v>
      </c>
      <c r="C8" s="16" t="s">
        <v>16</v>
      </c>
      <c r="D8" s="16" t="s">
        <v>18</v>
      </c>
      <c r="E8" s="7" t="n">
        <v>23</v>
      </c>
      <c r="F8" s="16" t="s">
        <v>19</v>
      </c>
      <c r="G8" s="6" t="n">
        <v>0.1</v>
      </c>
      <c r="H8" s="6" t="n">
        <v>70.98</v>
      </c>
      <c r="I8" s="6" t="n">
        <v>76.55</v>
      </c>
      <c r="J8" s="6" t="n">
        <v>0.23</v>
      </c>
      <c r="K8" s="6" t="n">
        <v>2.3</v>
      </c>
      <c r="L8" s="6" t="n">
        <v>2.07</v>
      </c>
      <c r="M8" s="6" t="n">
        <v>0.12</v>
      </c>
      <c r="N8" s="6" t="n">
        <v>0.13</v>
      </c>
    </row>
    <row collapsed="false" customFormat="false" customHeight="false" hidden="false" ht="12.1" outlineLevel="0" r="9">
      <c r="A9" s="25" t="n">
        <v>44469</v>
      </c>
      <c r="B9" s="16" t="s">
        <v>254</v>
      </c>
      <c r="C9" s="16" t="s">
        <v>48</v>
      </c>
      <c r="D9" s="16" t="s">
        <v>49</v>
      </c>
      <c r="E9" s="7" t="n">
        <v>5</v>
      </c>
      <c r="F9" s="16" t="s">
        <v>19</v>
      </c>
      <c r="G9" s="6" t="n">
        <v>0.3033</v>
      </c>
      <c r="H9" s="6" t="n">
        <v>71.98</v>
      </c>
      <c r="I9" s="6" t="n">
        <v>78.77</v>
      </c>
      <c r="J9" s="6" t="n">
        <v>0.45</v>
      </c>
      <c r="K9" s="6" t="n">
        <v>1.5165</v>
      </c>
      <c r="L9" s="6" t="n">
        <v>1.07</v>
      </c>
      <c r="M9" s="6" t="n">
        <v>0.27</v>
      </c>
      <c r="N9" s="6" t="n">
        <v>0.3</v>
      </c>
    </row>
    <row collapsed="false" customFormat="false" customHeight="false" hidden="false" ht="12.1" outlineLevel="0" r="10">
      <c r="A10" s="25" t="n">
        <v>44469</v>
      </c>
      <c r="B10" s="16" t="s">
        <v>254</v>
      </c>
      <c r="C10" s="16" t="s">
        <v>57</v>
      </c>
      <c r="D10" s="16" t="s">
        <v>58</v>
      </c>
      <c r="E10" s="7" t="n">
        <v>15</v>
      </c>
      <c r="F10" s="16" t="s">
        <v>19</v>
      </c>
      <c r="G10" s="6" t="n">
        <v>0.1706</v>
      </c>
      <c r="H10" s="6" t="n">
        <v>14.84</v>
      </c>
      <c r="I10" s="6" t="n">
        <v>15.57</v>
      </c>
      <c r="J10" s="6" t="n">
        <v>0.38</v>
      </c>
      <c r="K10" s="6" t="n">
        <v>2.559</v>
      </c>
      <c r="L10" s="6" t="n">
        <v>2.18</v>
      </c>
      <c r="M10" s="6" t="n">
        <v>0.93</v>
      </c>
      <c r="N10" s="6" t="n">
        <v>0.98</v>
      </c>
    </row>
    <row collapsed="false" customFormat="false" customHeight="false" hidden="false" ht="12.1" outlineLevel="0" r="11">
      <c r="A11" s="25" t="n">
        <v>44469</v>
      </c>
      <c r="B11" s="16" t="s">
        <v>254</v>
      </c>
      <c r="C11" s="16" t="s">
        <v>42</v>
      </c>
      <c r="D11" s="16" t="s">
        <v>43</v>
      </c>
      <c r="E11" s="7" t="n">
        <v>1</v>
      </c>
      <c r="F11" s="16" t="s">
        <v>19</v>
      </c>
      <c r="G11" s="6" t="n">
        <v>1.5</v>
      </c>
      <c r="H11" s="6" t="n">
        <v>260.22</v>
      </c>
      <c r="I11" s="6" t="n">
        <v>269.65</v>
      </c>
      <c r="J11" s="6" t="n">
        <v>0.15</v>
      </c>
      <c r="K11" s="6" t="n">
        <v>1.5</v>
      </c>
      <c r="L11" s="6" t="n">
        <v>1.35</v>
      </c>
      <c r="M11" s="6" t="n">
        <v>0.5</v>
      </c>
      <c r="N11" s="6" t="n">
        <v>0.52</v>
      </c>
    </row>
    <row collapsed="false" customFormat="false" customHeight="false" hidden="false" ht="12.1" outlineLevel="0" r="12">
      <c r="A12" s="25" t="n">
        <v>44483</v>
      </c>
      <c r="B12" s="16" t="s">
        <v>254</v>
      </c>
      <c r="C12" s="16" t="s">
        <v>65</v>
      </c>
      <c r="D12" s="16" t="s">
        <v>66</v>
      </c>
      <c r="E12" s="7" t="n">
        <v>3</v>
      </c>
      <c r="F12" s="16" t="s">
        <v>19</v>
      </c>
      <c r="G12" s="6" t="n">
        <v>0.245</v>
      </c>
      <c r="H12" s="6" t="n">
        <v>42.36</v>
      </c>
      <c r="I12" s="6" t="n">
        <v>43.97</v>
      </c>
      <c r="J12" s="6" t="n">
        <v>0.07</v>
      </c>
      <c r="K12" s="6" t="n">
        <v>0.735</v>
      </c>
      <c r="L12" s="6" t="n">
        <v>0.67</v>
      </c>
      <c r="M12" s="6" t="n">
        <v>0.51</v>
      </c>
      <c r="N12" s="6" t="n">
        <v>0.53</v>
      </c>
    </row>
    <row collapsed="false" customFormat="false" customHeight="false" hidden="false" ht="12.1" outlineLevel="0" r="13">
      <c r="A13" s="25" t="n">
        <v>44484</v>
      </c>
      <c r="B13" s="16" t="s">
        <v>254</v>
      </c>
      <c r="C13" s="16" t="s">
        <v>65</v>
      </c>
      <c r="D13" s="16" t="s">
        <v>66</v>
      </c>
      <c r="E13" s="7" t="n">
        <v>3</v>
      </c>
      <c r="F13" s="16" t="s">
        <v>19</v>
      </c>
      <c r="G13" s="6" t="n">
        <v>0.245</v>
      </c>
      <c r="H13" s="6" t="n">
        <v>42.635</v>
      </c>
      <c r="I13" s="6" t="n">
        <v>43.97</v>
      </c>
      <c r="J13" s="6" t="n">
        <v>0.07</v>
      </c>
      <c r="K13" s="6" t="n">
        <v>0.735</v>
      </c>
      <c r="L13" s="6" t="n">
        <v>0.67</v>
      </c>
      <c r="M13" s="6" t="n">
        <v>0.51</v>
      </c>
      <c r="N13" s="6" t="n">
        <v>0.52</v>
      </c>
    </row>
    <row collapsed="false" customFormat="false" customHeight="false" hidden="false" ht="12.1" outlineLevel="0" r="14">
      <c r="A14" s="25" t="n">
        <v>44490</v>
      </c>
      <c r="B14" s="16" t="s">
        <v>254</v>
      </c>
      <c r="C14" s="16" t="s">
        <v>45</v>
      </c>
      <c r="D14" s="16" t="s">
        <v>46</v>
      </c>
      <c r="E14" s="7" t="n">
        <v>4</v>
      </c>
      <c r="F14" s="16" t="s">
        <v>19</v>
      </c>
      <c r="G14" s="6" t="n">
        <v>0.43</v>
      </c>
      <c r="H14" s="6" t="n">
        <v>107.74</v>
      </c>
      <c r="I14" s="6" t="n">
        <v>119.29</v>
      </c>
      <c r="J14" s="6" t="n">
        <v>0.17</v>
      </c>
      <c r="K14" s="6" t="n">
        <v>1.72</v>
      </c>
      <c r="L14" s="6" t="n">
        <v>1.55</v>
      </c>
      <c r="M14" s="6" t="n">
        <v>0.32</v>
      </c>
      <c r="N14" s="6" t="n">
        <v>0.36</v>
      </c>
    </row>
    <row collapsed="false" customFormat="false" customHeight="false" hidden="false" ht="12.1" outlineLevel="0" r="15">
      <c r="A15" s="25" t="n">
        <v>44490</v>
      </c>
      <c r="B15" s="16" t="s">
        <v>254</v>
      </c>
      <c r="C15" s="16" t="s">
        <v>67</v>
      </c>
      <c r="D15" s="16" t="s">
        <v>68</v>
      </c>
      <c r="E15" s="7" t="n">
        <v>1</v>
      </c>
      <c r="F15" s="16" t="s">
        <v>19</v>
      </c>
      <c r="G15" s="6" t="n">
        <v>0.21</v>
      </c>
      <c r="H15" s="6" t="n">
        <v>34.35</v>
      </c>
      <c r="I15" s="6" t="n">
        <v>30.7</v>
      </c>
      <c r="J15" s="6" t="n">
        <v>0.03</v>
      </c>
      <c r="K15" s="6" t="n">
        <v>0.21</v>
      </c>
      <c r="L15" s="6" t="n">
        <v>0.18</v>
      </c>
      <c r="M15" s="6" t="n">
        <v>0.59</v>
      </c>
      <c r="N15" s="6" t="n">
        <v>0.52</v>
      </c>
    </row>
    <row collapsed="false" customFormat="false" customHeight="false" hidden="false" ht="12.1" outlineLevel="0" r="16">
      <c r="A16" s="25" t="n">
        <v>44491</v>
      </c>
      <c r="B16" s="16" t="s">
        <v>254</v>
      </c>
      <c r="C16" s="16" t="s">
        <v>67</v>
      </c>
      <c r="D16" s="16" t="s">
        <v>68</v>
      </c>
      <c r="E16" s="7" t="n">
        <v>1</v>
      </c>
      <c r="F16" s="16" t="s">
        <v>19</v>
      </c>
      <c r="G16" s="6" t="n">
        <v>0.21</v>
      </c>
      <c r="H16" s="6" t="n">
        <v>33.62</v>
      </c>
      <c r="I16" s="6" t="n">
        <v>30.7</v>
      </c>
      <c r="J16" s="6" t="n">
        <v>0.03</v>
      </c>
      <c r="K16" s="6" t="n">
        <v>0.21</v>
      </c>
      <c r="L16" s="6" t="n">
        <v>0.18</v>
      </c>
      <c r="M16" s="6" t="n">
        <v>0.59</v>
      </c>
      <c r="N16" s="6" t="n">
        <v>0.54</v>
      </c>
    </row>
    <row collapsed="false" customFormat="false" customHeight="false" hidden="false" ht="12.1" outlineLevel="0" r="17">
      <c r="A17" s="25" t="n">
        <v>44495</v>
      </c>
      <c r="B17" s="16" t="s">
        <v>254</v>
      </c>
      <c r="C17" s="16" t="s">
        <v>54</v>
      </c>
      <c r="D17" s="16" t="s">
        <v>55</v>
      </c>
      <c r="E17" s="7" t="n">
        <v>1</v>
      </c>
      <c r="F17" s="16" t="s">
        <v>19</v>
      </c>
      <c r="G17" s="6" t="n">
        <v>1.16</v>
      </c>
      <c r="H17" s="6" t="n">
        <v>160.48</v>
      </c>
      <c r="I17" s="6" t="n">
        <v>167.07</v>
      </c>
      <c r="J17" s="6" t="n">
        <v>0.12</v>
      </c>
      <c r="K17" s="6" t="n">
        <v>1.16</v>
      </c>
      <c r="L17" s="6" t="n">
        <v>1.04</v>
      </c>
      <c r="M17" s="6" t="n">
        <v>0.62</v>
      </c>
      <c r="N17" s="6" t="n">
        <v>0.65</v>
      </c>
    </row>
    <row collapsed="false" customFormat="false" customHeight="false" hidden="false" ht="12.1" outlineLevel="0" r="18">
      <c r="A18" s="25" t="n">
        <v>44497</v>
      </c>
      <c r="B18" s="16" t="s">
        <v>254</v>
      </c>
      <c r="C18" s="16" t="s">
        <v>48</v>
      </c>
      <c r="D18" s="16" t="s">
        <v>49</v>
      </c>
      <c r="E18" s="7" t="n">
        <v>5</v>
      </c>
      <c r="F18" s="16" t="s">
        <v>19</v>
      </c>
      <c r="G18" s="6" t="n">
        <v>0.3033</v>
      </c>
      <c r="H18" s="6" t="n">
        <v>69.9767</v>
      </c>
      <c r="I18" s="6" t="n">
        <v>78.77</v>
      </c>
      <c r="J18" s="6" t="n">
        <v>0.45</v>
      </c>
      <c r="K18" s="6" t="n">
        <v>1.5165</v>
      </c>
      <c r="L18" s="6" t="n">
        <v>1.07</v>
      </c>
      <c r="M18" s="6" t="n">
        <v>0.27</v>
      </c>
      <c r="N18" s="6" t="n">
        <v>0.31</v>
      </c>
    </row>
    <row collapsed="false" customFormat="false" customHeight="false" hidden="false" ht="12.1" outlineLevel="0" r="19">
      <c r="A19" s="25" t="n">
        <v>44504</v>
      </c>
      <c r="B19" s="16" t="s">
        <v>254</v>
      </c>
      <c r="C19" s="16" t="s">
        <v>27</v>
      </c>
      <c r="D19" s="16" t="s">
        <v>28</v>
      </c>
      <c r="E19" s="7" t="n">
        <v>40</v>
      </c>
      <c r="F19" s="16" t="s">
        <v>19</v>
      </c>
      <c r="G19" s="6" t="n">
        <v>0.1525</v>
      </c>
      <c r="H19" s="6" t="n">
        <v>9.68</v>
      </c>
      <c r="I19" s="6" t="n">
        <v>11.25</v>
      </c>
      <c r="J19" s="6" t="n">
        <v>2.26</v>
      </c>
      <c r="K19" s="6" t="n">
        <v>6.1</v>
      </c>
      <c r="L19" s="6" t="n">
        <v>3.84</v>
      </c>
      <c r="M19" s="6" t="n">
        <v>0.85</v>
      </c>
      <c r="N19" s="6" t="n">
        <v>0.99</v>
      </c>
    </row>
    <row collapsed="false" customFormat="false" customHeight="false" hidden="false" ht="12.1" outlineLevel="0" r="20">
      <c r="A20" s="25" t="n">
        <v>44508</v>
      </c>
      <c r="B20" s="16" t="s">
        <v>254</v>
      </c>
      <c r="C20" s="16" t="s">
        <v>24</v>
      </c>
      <c r="D20" s="16" t="s">
        <v>25</v>
      </c>
      <c r="E20" s="7" t="n">
        <v>21</v>
      </c>
      <c r="F20" s="16" t="s">
        <v>19</v>
      </c>
      <c r="G20" s="6" t="n">
        <v>0.15</v>
      </c>
      <c r="H20" s="6" t="n">
        <v>42.4</v>
      </c>
      <c r="I20" s="6" t="n">
        <v>44.75</v>
      </c>
      <c r="J20" s="6" t="n">
        <v>0.32</v>
      </c>
      <c r="K20" s="6" t="n">
        <v>3.15</v>
      </c>
      <c r="L20" s="6" t="n">
        <v>2.83</v>
      </c>
      <c r="M20" s="6" t="n">
        <v>0.3</v>
      </c>
      <c r="N20" s="6" t="n">
        <v>0.32</v>
      </c>
    </row>
    <row collapsed="false" customFormat="false" customHeight="false" hidden="false" ht="12.1" outlineLevel="0" r="21">
      <c r="A21" s="25" t="n">
        <v>44509</v>
      </c>
      <c r="B21" s="16" t="s">
        <v>254</v>
      </c>
      <c r="C21" s="16" t="s">
        <v>24</v>
      </c>
      <c r="D21" s="16" t="s">
        <v>25</v>
      </c>
      <c r="E21" s="7" t="n">
        <v>21</v>
      </c>
      <c r="F21" s="16" t="s">
        <v>19</v>
      </c>
      <c r="G21" s="6" t="n">
        <v>0.15</v>
      </c>
      <c r="H21" s="6" t="n">
        <v>41.85</v>
      </c>
      <c r="I21" s="6" t="n">
        <v>44.75</v>
      </c>
      <c r="J21" s="6" t="n">
        <v>0.32</v>
      </c>
      <c r="K21" s="6" t="n">
        <v>3.15</v>
      </c>
      <c r="L21" s="6" t="n">
        <v>2.83</v>
      </c>
      <c r="M21" s="6" t="n">
        <v>0.3</v>
      </c>
      <c r="N21" s="6" t="n">
        <v>0.32</v>
      </c>
    </row>
    <row collapsed="false" customFormat="false" customHeight="false" hidden="false" ht="12.1" outlineLevel="0" r="22">
      <c r="A22" s="25" t="n">
        <v>44515</v>
      </c>
      <c r="B22" s="16" t="s">
        <v>254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1.76</v>
      </c>
      <c r="H22" s="6" t="n">
        <v>211.39</v>
      </c>
      <c r="I22" s="6" t="n">
        <v>232.91</v>
      </c>
      <c r="J22" s="6" t="n">
        <v>0.7</v>
      </c>
      <c r="K22" s="6" t="n">
        <v>7.04</v>
      </c>
      <c r="L22" s="6" t="n">
        <v>6.34</v>
      </c>
      <c r="M22" s="6" t="n">
        <v>0.68</v>
      </c>
      <c r="N22" s="6" t="n">
        <v>0.75</v>
      </c>
    </row>
    <row collapsed="false" customFormat="false" customHeight="false" hidden="false" ht="12.1" outlineLevel="0" r="23">
      <c r="A23" s="25" t="n">
        <v>44522</v>
      </c>
      <c r="B23" s="16" t="s">
        <v>254</v>
      </c>
      <c r="C23" s="16" t="s">
        <v>67</v>
      </c>
      <c r="D23" s="16" t="s">
        <v>68</v>
      </c>
      <c r="E23" s="7" t="n">
        <v>1</v>
      </c>
      <c r="F23" s="16" t="s">
        <v>19</v>
      </c>
      <c r="G23" s="6" t="n">
        <v>0.21</v>
      </c>
      <c r="H23" s="6" t="n">
        <v>32.9</v>
      </c>
      <c r="I23" s="6" t="n">
        <v>30.7</v>
      </c>
      <c r="J23" s="6" t="n">
        <v>0.03</v>
      </c>
      <c r="K23" s="6" t="n">
        <v>0.21</v>
      </c>
      <c r="L23" s="6" t="n">
        <v>0.18</v>
      </c>
      <c r="M23" s="6" t="n">
        <v>0.59</v>
      </c>
      <c r="N23" s="6" t="n">
        <v>0.55</v>
      </c>
    </row>
    <row collapsed="false" customFormat="false" customHeight="false" hidden="false" ht="12.1" outlineLevel="0" r="24">
      <c r="A24" s="25" t="n">
        <v>44523</v>
      </c>
      <c r="B24" s="16" t="s">
        <v>254</v>
      </c>
      <c r="C24" s="16" t="s">
        <v>67</v>
      </c>
      <c r="D24" s="16" t="s">
        <v>68</v>
      </c>
      <c r="E24" s="7" t="n">
        <v>1</v>
      </c>
      <c r="F24" s="16" t="s">
        <v>19</v>
      </c>
      <c r="G24" s="6" t="n">
        <v>0.21</v>
      </c>
      <c r="H24" s="6" t="n">
        <v>31.68</v>
      </c>
      <c r="I24" s="6" t="n">
        <v>30.7</v>
      </c>
      <c r="J24" s="6" t="n">
        <v>0.03</v>
      </c>
      <c r="K24" s="6" t="n">
        <v>0.21</v>
      </c>
      <c r="L24" s="6" t="n">
        <v>0.18</v>
      </c>
      <c r="M24" s="6" t="n">
        <v>0.59</v>
      </c>
      <c r="N24" s="6" t="n">
        <v>0.57</v>
      </c>
    </row>
    <row collapsed="false" customFormat="false" customHeight="false" hidden="false" ht="12.1" outlineLevel="0" r="25">
      <c r="A25" s="25" t="n">
        <v>44529</v>
      </c>
      <c r="B25" s="16" t="s">
        <v>254</v>
      </c>
      <c r="C25" s="16" t="s">
        <v>48</v>
      </c>
      <c r="D25" s="16" t="s">
        <v>49</v>
      </c>
      <c r="E25" s="7" t="n">
        <v>5</v>
      </c>
      <c r="F25" s="16" t="s">
        <v>19</v>
      </c>
      <c r="G25" s="6" t="n">
        <v>0.3033</v>
      </c>
      <c r="H25" s="6" t="n">
        <v>70.72</v>
      </c>
      <c r="I25" s="6" t="n">
        <v>78.77</v>
      </c>
      <c r="J25" s="6" t="n">
        <v>0.45</v>
      </c>
      <c r="K25" s="6" t="n">
        <v>1.5165</v>
      </c>
      <c r="L25" s="6" t="n">
        <v>1.07</v>
      </c>
      <c r="M25" s="6" t="n">
        <v>0.27</v>
      </c>
      <c r="N25" s="6" t="n">
        <v>0.3</v>
      </c>
    </row>
    <row collapsed="false" customFormat="false" customHeight="false" hidden="false" ht="12.1" outlineLevel="0" r="26">
      <c r="A26" s="25" t="n">
        <v>44531</v>
      </c>
      <c r="B26" s="16" t="s">
        <v>254</v>
      </c>
      <c r="C26" s="16" t="s">
        <v>51</v>
      </c>
      <c r="D26" s="16" t="s">
        <v>52</v>
      </c>
      <c r="E26" s="7" t="n">
        <v>5</v>
      </c>
      <c r="F26" s="16" t="s">
        <v>19</v>
      </c>
      <c r="G26" s="6" t="n">
        <v>0.075</v>
      </c>
      <c r="H26" s="6" t="n">
        <v>34.145</v>
      </c>
      <c r="I26" s="6" t="n">
        <v>30.08</v>
      </c>
      <c r="J26" s="6" t="n">
        <v>0.04</v>
      </c>
      <c r="K26" s="6" t="n">
        <v>0.375</v>
      </c>
      <c r="L26" s="6" t="n">
        <v>0.34</v>
      </c>
      <c r="M26" s="6" t="n">
        <v>0.23</v>
      </c>
      <c r="N26" s="6" t="n">
        <v>0.2</v>
      </c>
    </row>
    <row collapsed="false" customFormat="false" customHeight="false" hidden="false" ht="12.1" outlineLevel="0" r="27">
      <c r="A27" s="25" t="n">
        <v>44536</v>
      </c>
      <c r="B27" s="16" t="s">
        <v>254</v>
      </c>
      <c r="C27" s="16" t="s">
        <v>36</v>
      </c>
      <c r="D27" s="16" t="s">
        <v>37</v>
      </c>
      <c r="E27" s="7" t="n">
        <v>15</v>
      </c>
      <c r="F27" s="16" t="s">
        <v>19</v>
      </c>
      <c r="G27" s="6" t="n">
        <v>0.25</v>
      </c>
      <c r="H27" s="6" t="n">
        <v>37.55</v>
      </c>
      <c r="I27" s="6" t="n">
        <v>29.28</v>
      </c>
      <c r="J27" s="6" t="n">
        <v>0.38</v>
      </c>
      <c r="K27" s="6" t="n">
        <v>3.75</v>
      </c>
      <c r="L27" s="6" t="n">
        <v>3.37</v>
      </c>
      <c r="M27" s="6" t="n">
        <v>0.77</v>
      </c>
      <c r="N27" s="6" t="n">
        <v>0.6</v>
      </c>
    </row>
    <row collapsed="false" customFormat="false" customHeight="false" hidden="false" ht="12.1" outlineLevel="0" r="28">
      <c r="A28" s="25" t="n">
        <v>44537</v>
      </c>
      <c r="B28" s="16" t="s">
        <v>254</v>
      </c>
      <c r="C28" s="16" t="s">
        <v>63</v>
      </c>
      <c r="D28" s="16" t="s">
        <v>64</v>
      </c>
      <c r="E28" s="7" t="n">
        <v>15</v>
      </c>
      <c r="F28" s="16" t="s">
        <v>19</v>
      </c>
      <c r="G28" s="6" t="n">
        <v>0.28</v>
      </c>
      <c r="H28" s="6" t="n">
        <v>21.6159</v>
      </c>
      <c r="I28" s="6" t="n">
        <v>20.16</v>
      </c>
      <c r="J28" s="6" t="n">
        <v>0.42</v>
      </c>
      <c r="K28" s="6" t="n">
        <v>4.2</v>
      </c>
      <c r="L28" s="6" t="n">
        <v>3.78</v>
      </c>
      <c r="M28" s="6" t="n">
        <v>1.25</v>
      </c>
      <c r="N28" s="6" t="n">
        <v>1.17</v>
      </c>
    </row>
    <row collapsed="false" customFormat="false" customHeight="false" hidden="false" ht="12.1" outlineLevel="0" r="29">
      <c r="A29" s="25" t="n">
        <v>44538</v>
      </c>
      <c r="B29" s="16" t="s">
        <v>254</v>
      </c>
      <c r="C29" s="16" t="s">
        <v>63</v>
      </c>
      <c r="D29" s="16" t="s">
        <v>64</v>
      </c>
      <c r="E29" s="7" t="n">
        <v>15</v>
      </c>
      <c r="F29" s="16" t="s">
        <v>19</v>
      </c>
      <c r="G29" s="6" t="n">
        <v>0.28</v>
      </c>
      <c r="H29" s="6" t="n">
        <v>22.08</v>
      </c>
      <c r="I29" s="6" t="n">
        <v>20.16</v>
      </c>
      <c r="J29" s="6" t="n">
        <v>0.42</v>
      </c>
      <c r="K29" s="6" t="n">
        <v>4.2</v>
      </c>
      <c r="L29" s="6" t="n">
        <v>3.78</v>
      </c>
      <c r="M29" s="6" t="n">
        <v>1.25</v>
      </c>
      <c r="N29" s="6" t="n">
        <v>1.14</v>
      </c>
    </row>
    <row collapsed="false" customFormat="false" customHeight="false" hidden="false" ht="12.1" outlineLevel="0" r="30">
      <c r="A30" s="25" t="n">
        <v>44539</v>
      </c>
      <c r="B30" s="16" t="s">
        <v>254</v>
      </c>
      <c r="C30" s="16" t="s">
        <v>30</v>
      </c>
      <c r="D30" s="16" t="s">
        <v>31</v>
      </c>
      <c r="E30" s="7" t="n">
        <v>12</v>
      </c>
      <c r="F30" s="16" t="s">
        <v>19</v>
      </c>
      <c r="G30" s="6" t="n">
        <v>0.51</v>
      </c>
      <c r="H30" s="6" t="n">
        <v>49.87</v>
      </c>
      <c r="I30" s="6" t="n">
        <v>73.89</v>
      </c>
      <c r="J30" s="6" t="n">
        <v>0.61</v>
      </c>
      <c r="K30" s="6" t="n">
        <v>6.12</v>
      </c>
      <c r="L30" s="6" t="n">
        <v>5.51</v>
      </c>
      <c r="M30" s="6" t="n">
        <v>0.62</v>
      </c>
      <c r="N30" s="6" t="n">
        <v>0.92</v>
      </c>
    </row>
    <row collapsed="false" customFormat="false" customHeight="false" hidden="false" ht="12.1" outlineLevel="0" r="31">
      <c r="A31" s="25" t="n">
        <v>44544</v>
      </c>
      <c r="B31" s="16" t="s">
        <v>254</v>
      </c>
      <c r="C31" s="16" t="s">
        <v>48</v>
      </c>
      <c r="D31" s="16" t="s">
        <v>49</v>
      </c>
      <c r="E31" s="7" t="n">
        <v>5</v>
      </c>
      <c r="F31" s="16" t="s">
        <v>19</v>
      </c>
      <c r="G31" s="6" t="n">
        <v>2.4392</v>
      </c>
      <c r="H31" s="6" t="n">
        <v>70.6508</v>
      </c>
      <c r="I31" s="6" t="n">
        <v>78.77</v>
      </c>
      <c r="J31" s="6" t="n">
        <v>3.66</v>
      </c>
      <c r="K31" s="6" t="n">
        <v>12.196</v>
      </c>
      <c r="L31" s="6" t="n">
        <v>8.54</v>
      </c>
      <c r="M31" s="6" t="n">
        <v>2.17</v>
      </c>
      <c r="N31" s="6" t="n">
        <v>2.42</v>
      </c>
    </row>
    <row collapsed="false" customFormat="false" customHeight="false" hidden="false" ht="12.1" outlineLevel="0" r="32">
      <c r="A32" s="25" t="n">
        <v>44559</v>
      </c>
      <c r="B32" s="16" t="s">
        <v>254</v>
      </c>
      <c r="C32" s="16" t="s">
        <v>45</v>
      </c>
      <c r="D32" s="16" t="s">
        <v>46</v>
      </c>
      <c r="E32" s="7" t="n">
        <v>4</v>
      </c>
      <c r="F32" s="16" t="s">
        <v>19</v>
      </c>
      <c r="G32" s="6" t="n">
        <v>0.43</v>
      </c>
      <c r="H32" s="6" t="n">
        <v>102.68</v>
      </c>
      <c r="I32" s="6" t="n">
        <v>119.29</v>
      </c>
      <c r="J32" s="6" t="n">
        <v>0.17</v>
      </c>
      <c r="K32" s="6" t="n">
        <v>1.72</v>
      </c>
      <c r="L32" s="6" t="n">
        <v>1.55</v>
      </c>
      <c r="M32" s="6" t="n">
        <v>0.32</v>
      </c>
      <c r="N32" s="6" t="n">
        <v>0.38</v>
      </c>
    </row>
    <row collapsed="false" customFormat="false" customHeight="false" hidden="false" ht="12.1" outlineLevel="0" r="33">
      <c r="A33" s="25" t="n">
        <v>44560</v>
      </c>
      <c r="B33" s="16" t="s">
        <v>254</v>
      </c>
      <c r="C33" s="16" t="s">
        <v>57</v>
      </c>
      <c r="D33" s="16" t="s">
        <v>58</v>
      </c>
      <c r="E33" s="7" t="n">
        <v>15</v>
      </c>
      <c r="F33" s="16" t="s">
        <v>19</v>
      </c>
      <c r="G33" s="6" t="n">
        <v>0.171</v>
      </c>
      <c r="H33" s="6" t="n">
        <v>14.2794</v>
      </c>
      <c r="I33" s="6" t="n">
        <v>15.57</v>
      </c>
      <c r="J33" s="6" t="n">
        <v>0.38</v>
      </c>
      <c r="K33" s="6" t="n">
        <v>2.565</v>
      </c>
      <c r="L33" s="6" t="n">
        <v>2.19</v>
      </c>
      <c r="M33" s="6" t="n">
        <v>0.94</v>
      </c>
      <c r="N33" s="6" t="n">
        <v>1.02</v>
      </c>
    </row>
    <row collapsed="false" customFormat="false" customHeight="false" hidden="false" ht="12.1" outlineLevel="0" r="34">
      <c r="A34" s="25" t="n">
        <v>44560</v>
      </c>
      <c r="B34" s="16" t="s">
        <v>254</v>
      </c>
      <c r="C34" s="16" t="s">
        <v>67</v>
      </c>
      <c r="D34" s="16" t="s">
        <v>68</v>
      </c>
      <c r="E34" s="7" t="n">
        <v>1</v>
      </c>
      <c r="F34" s="16" t="s">
        <v>19</v>
      </c>
      <c r="G34" s="6" t="n">
        <v>0.21</v>
      </c>
      <c r="H34" s="6" t="n">
        <v>29.98</v>
      </c>
      <c r="I34" s="6" t="n">
        <v>30.7</v>
      </c>
      <c r="J34" s="6" t="n">
        <v>0.03</v>
      </c>
      <c r="K34" s="6" t="n">
        <v>0.21</v>
      </c>
      <c r="L34" s="6" t="n">
        <v>0.18</v>
      </c>
      <c r="M34" s="6" t="n">
        <v>0.59</v>
      </c>
      <c r="N34" s="6" t="n">
        <v>0.6</v>
      </c>
    </row>
    <row collapsed="false" customFormat="false" customHeight="false" hidden="false" ht="12.1" outlineLevel="0" r="35">
      <c r="A35" s="25" t="n">
        <v>44560</v>
      </c>
      <c r="B35" s="16" t="s">
        <v>254</v>
      </c>
      <c r="C35" s="16" t="s">
        <v>16</v>
      </c>
      <c r="D35" s="16" t="s">
        <v>18</v>
      </c>
      <c r="E35" s="7" t="n">
        <v>23</v>
      </c>
      <c r="F35" s="16" t="s">
        <v>19</v>
      </c>
      <c r="G35" s="6" t="n">
        <v>0.1</v>
      </c>
      <c r="H35" s="6" t="n">
        <v>96.17</v>
      </c>
      <c r="I35" s="6" t="n">
        <v>76.55</v>
      </c>
      <c r="J35" s="6" t="n">
        <v>0.23</v>
      </c>
      <c r="K35" s="6" t="n">
        <v>2.3</v>
      </c>
      <c r="L35" s="6" t="n">
        <v>2.07</v>
      </c>
      <c r="M35" s="6" t="n">
        <v>0.12</v>
      </c>
      <c r="N35" s="6" t="n">
        <v>0.09</v>
      </c>
    </row>
    <row collapsed="false" customFormat="false" customHeight="false" hidden="false" ht="12.1" outlineLevel="0" r="36">
      <c r="A36" s="25" t="n">
        <v>44561</v>
      </c>
      <c r="B36" s="16" t="s">
        <v>254</v>
      </c>
      <c r="C36" s="16" t="s">
        <v>42</v>
      </c>
      <c r="D36" s="16" t="s">
        <v>43</v>
      </c>
      <c r="E36" s="7" t="n">
        <v>1</v>
      </c>
      <c r="F36" s="16" t="s">
        <v>19</v>
      </c>
      <c r="G36" s="6" t="n">
        <v>1.5</v>
      </c>
      <c r="H36" s="6" t="n">
        <v>302.39</v>
      </c>
      <c r="I36" s="6" t="n">
        <v>269.65</v>
      </c>
      <c r="J36" s="6" t="n">
        <v>0.15</v>
      </c>
      <c r="K36" s="6" t="n">
        <v>1.5</v>
      </c>
      <c r="L36" s="6" t="n">
        <v>1.35</v>
      </c>
      <c r="M36" s="6" t="n">
        <v>0.5</v>
      </c>
      <c r="N36" s="6" t="n">
        <v>0.45</v>
      </c>
    </row>
    <row collapsed="false" customFormat="false" customHeight="false" hidden="false" ht="12.1" outlineLevel="0" r="37">
      <c r="A37" s="25" t="n">
        <v>44575</v>
      </c>
      <c r="B37" s="16" t="s">
        <v>254</v>
      </c>
      <c r="C37" s="16" t="s">
        <v>65</v>
      </c>
      <c r="D37" s="16" t="s">
        <v>66</v>
      </c>
      <c r="E37" s="7" t="n">
        <v>3</v>
      </c>
      <c r="F37" s="16" t="s">
        <v>19</v>
      </c>
      <c r="G37" s="6" t="n">
        <v>0.26</v>
      </c>
      <c r="H37" s="6" t="n">
        <v>49.25</v>
      </c>
      <c r="I37" s="6" t="n">
        <v>43.97</v>
      </c>
      <c r="J37" s="6" t="n">
        <v>0.08</v>
      </c>
      <c r="K37" s="6" t="n">
        <v>0.78</v>
      </c>
      <c r="L37" s="6" t="n">
        <v>0.7</v>
      </c>
      <c r="M37" s="6" t="n">
        <v>0.53</v>
      </c>
      <c r="N37" s="6" t="n">
        <v>0.47</v>
      </c>
    </row>
    <row collapsed="false" customFormat="false" customHeight="false" hidden="false" ht="12.1" outlineLevel="0" r="38">
      <c r="A38" s="25" t="n">
        <v>44585</v>
      </c>
      <c r="B38" s="16" t="s">
        <v>254</v>
      </c>
      <c r="C38" s="16" t="s">
        <v>67</v>
      </c>
      <c r="D38" s="16" t="s">
        <v>68</v>
      </c>
      <c r="E38" s="7" t="n">
        <v>1</v>
      </c>
      <c r="F38" s="16" t="s">
        <v>19</v>
      </c>
      <c r="G38" s="6" t="n">
        <v>0.21</v>
      </c>
      <c r="H38" s="6" t="n">
        <v>31.02</v>
      </c>
      <c r="I38" s="6" t="n">
        <v>30.7</v>
      </c>
      <c r="J38" s="6" t="n">
        <v>0.03</v>
      </c>
      <c r="K38" s="6" t="n">
        <v>0.21</v>
      </c>
      <c r="L38" s="6" t="n">
        <v>0.18</v>
      </c>
      <c r="M38" s="6" t="n">
        <v>0.59</v>
      </c>
      <c r="N38" s="6" t="n">
        <v>0.58</v>
      </c>
    </row>
    <row collapsed="false" customFormat="false" customHeight="false" hidden="false" ht="12.1" outlineLevel="0" r="39">
      <c r="A39" s="25" t="n">
        <v>44586</v>
      </c>
      <c r="B39" s="16" t="s">
        <v>254</v>
      </c>
      <c r="C39" s="16" t="s">
        <v>54</v>
      </c>
      <c r="D39" s="16" t="s">
        <v>55</v>
      </c>
      <c r="E39" s="7" t="n">
        <v>1</v>
      </c>
      <c r="F39" s="16" t="s">
        <v>19</v>
      </c>
      <c r="G39" s="6" t="n">
        <v>1.16</v>
      </c>
      <c r="H39" s="6" t="n">
        <v>175.79</v>
      </c>
      <c r="I39" s="6" t="n">
        <v>167.07</v>
      </c>
      <c r="J39" s="6" t="n">
        <v>0.12</v>
      </c>
      <c r="K39" s="6" t="n">
        <v>1.16</v>
      </c>
      <c r="L39" s="6" t="n">
        <v>1.04</v>
      </c>
      <c r="M39" s="6" t="n">
        <v>0.62</v>
      </c>
      <c r="N39" s="6" t="n">
        <v>0.59</v>
      </c>
    </row>
    <row collapsed="false" customFormat="false" customHeight="false" hidden="false" ht="12.1" outlineLevel="0" r="40">
      <c r="A40" s="25" t="n">
        <v>44589</v>
      </c>
      <c r="B40" s="16" t="s">
        <v>254</v>
      </c>
      <c r="C40" s="16" t="s">
        <v>48</v>
      </c>
      <c r="D40" s="16" t="s">
        <v>49</v>
      </c>
      <c r="E40" s="7" t="n">
        <v>5</v>
      </c>
      <c r="F40" s="16" t="s">
        <v>19</v>
      </c>
      <c r="G40" s="6" t="n">
        <v>0.3108</v>
      </c>
      <c r="H40" s="6" t="n">
        <v>69.6492</v>
      </c>
      <c r="I40" s="6" t="n">
        <v>78.77</v>
      </c>
      <c r="J40" s="6" t="n">
        <v>0.47</v>
      </c>
      <c r="K40" s="6" t="n">
        <v>1.554</v>
      </c>
      <c r="L40" s="6" t="n">
        <v>1.08</v>
      </c>
      <c r="M40" s="6" t="n">
        <v>0.27</v>
      </c>
      <c r="N40" s="6" t="n">
        <v>0.31</v>
      </c>
    </row>
    <row collapsed="false" customFormat="false" customHeight="false" hidden="false" ht="12.1" outlineLevel="0" r="41">
      <c r="A41" s="25" t="n">
        <v>44594</v>
      </c>
      <c r="B41" s="16" t="s">
        <v>254</v>
      </c>
      <c r="C41" s="16" t="s">
        <v>24</v>
      </c>
      <c r="D41" s="16" t="s">
        <v>25</v>
      </c>
      <c r="E41" s="7" t="n">
        <v>21</v>
      </c>
      <c r="F41" s="16" t="s">
        <v>19</v>
      </c>
      <c r="G41" s="6" t="n">
        <v>0.15</v>
      </c>
      <c r="H41" s="6" t="n">
        <v>41.33</v>
      </c>
      <c r="I41" s="6" t="n">
        <v>44.75</v>
      </c>
      <c r="J41" s="6" t="n">
        <v>0.32</v>
      </c>
      <c r="K41" s="6" t="n">
        <v>3.15</v>
      </c>
      <c r="L41" s="6" t="n">
        <v>2.83</v>
      </c>
      <c r="M41" s="6" t="n">
        <v>0.3</v>
      </c>
      <c r="N41" s="6" t="n">
        <v>0.33</v>
      </c>
    </row>
    <row collapsed="false" customFormat="false" customHeight="false" hidden="false" ht="12.1" outlineLevel="0" r="42">
      <c r="A42" s="25" t="n">
        <v>44599</v>
      </c>
      <c r="B42" s="16" t="s">
        <v>254</v>
      </c>
      <c r="C42" s="16" t="s">
        <v>27</v>
      </c>
      <c r="D42" s="16" t="s">
        <v>28</v>
      </c>
      <c r="E42" s="7" t="n">
        <v>40</v>
      </c>
      <c r="F42" s="16" t="s">
        <v>19</v>
      </c>
      <c r="G42" s="6" t="n">
        <v>0.175</v>
      </c>
      <c r="H42" s="6" t="n">
        <v>10.24</v>
      </c>
      <c r="I42" s="6" t="n">
        <v>11.25</v>
      </c>
      <c r="J42" s="6" t="n">
        <v>2.59</v>
      </c>
      <c r="K42" s="6" t="n">
        <v>7</v>
      </c>
      <c r="L42" s="6" t="n">
        <v>4.41</v>
      </c>
      <c r="M42" s="6" t="n">
        <v>0.98</v>
      </c>
      <c r="N42" s="6" t="n">
        <v>1.08</v>
      </c>
    </row>
    <row collapsed="false" customFormat="false" customHeight="false" hidden="false" ht="12.1" outlineLevel="0" r="43">
      <c r="A43" s="25" t="n">
        <v>44606</v>
      </c>
      <c r="B43" s="16" t="s">
        <v>254</v>
      </c>
      <c r="C43" s="16" t="s">
        <v>21</v>
      </c>
      <c r="D43" s="16" t="s">
        <v>22</v>
      </c>
      <c r="E43" s="7" t="n">
        <v>4</v>
      </c>
      <c r="F43" s="16" t="s">
        <v>19</v>
      </c>
      <c r="G43" s="6" t="n">
        <v>1.94</v>
      </c>
      <c r="H43" s="6" t="n">
        <v>228.2</v>
      </c>
      <c r="I43" s="6" t="n">
        <v>232.91</v>
      </c>
      <c r="J43" s="6" t="n">
        <v>0.78</v>
      </c>
      <c r="K43" s="6" t="n">
        <v>7.76</v>
      </c>
      <c r="L43" s="6" t="n">
        <v>6.98</v>
      </c>
      <c r="M43" s="6" t="n">
        <v>0.75</v>
      </c>
      <c r="N43" s="6" t="n">
        <v>0.76</v>
      </c>
    </row>
    <row collapsed="false" customFormat="false" customHeight="false" hidden="false" ht="12.1" outlineLevel="0" r="44">
      <c r="A44" s="25" t="n">
        <v>44616</v>
      </c>
      <c r="B44" s="16" t="s">
        <v>254</v>
      </c>
      <c r="C44" s="16" t="s">
        <v>67</v>
      </c>
      <c r="D44" s="16" t="s">
        <v>68</v>
      </c>
      <c r="E44" s="7" t="n">
        <v>1</v>
      </c>
      <c r="F44" s="16" t="s">
        <v>19</v>
      </c>
      <c r="G44" s="6" t="n">
        <v>0.165</v>
      </c>
      <c r="H44" s="6" t="n">
        <v>32.64</v>
      </c>
      <c r="I44" s="6" t="n">
        <v>30.7</v>
      </c>
      <c r="J44" s="6" t="n">
        <v>0.02</v>
      </c>
      <c r="K44" s="6" t="n">
        <v>0.165</v>
      </c>
      <c r="L44" s="6" t="n">
        <v>0.15</v>
      </c>
      <c r="M44" s="6" t="n">
        <v>0.49</v>
      </c>
      <c r="N44" s="6" t="n">
        <v>0.46</v>
      </c>
    </row>
    <row collapsed="false" customFormat="false" customHeight="false" hidden="false" ht="12.1" outlineLevel="0" r="45">
      <c r="A45" s="25" t="n">
        <v>44617</v>
      </c>
      <c r="B45" s="16" t="s">
        <v>254</v>
      </c>
      <c r="C45" s="16" t="s">
        <v>48</v>
      </c>
      <c r="D45" s="16" t="s">
        <v>49</v>
      </c>
      <c r="E45" s="7" t="n">
        <v>5</v>
      </c>
      <c r="F45" s="16" t="s">
        <v>19</v>
      </c>
      <c r="G45" s="6" t="n">
        <v>0.311</v>
      </c>
      <c r="H45" s="6" t="n">
        <v>77.7892</v>
      </c>
      <c r="I45" s="6" t="n">
        <v>78.77</v>
      </c>
      <c r="J45" s="6" t="n">
        <v>0.47</v>
      </c>
      <c r="K45" s="6" t="n">
        <v>1.555</v>
      </c>
      <c r="L45" s="6" t="n">
        <v>1.09</v>
      </c>
      <c r="M45" s="6" t="n">
        <v>0.28</v>
      </c>
      <c r="N45" s="6" t="n">
        <v>0.28</v>
      </c>
    </row>
    <row collapsed="false" customFormat="false" customHeight="false" hidden="false" ht="12.1" outlineLevel="0" r="46">
      <c r="A46" s="25" t="n">
        <v>44622</v>
      </c>
      <c r="B46" s="16" t="s">
        <v>254</v>
      </c>
      <c r="C46" s="16" t="s">
        <v>51</v>
      </c>
      <c r="D46" s="16" t="s">
        <v>52</v>
      </c>
      <c r="E46" s="7" t="n">
        <v>5</v>
      </c>
      <c r="F46" s="16" t="s">
        <v>19</v>
      </c>
      <c r="G46" s="6" t="n">
        <v>0.1125</v>
      </c>
      <c r="H46" s="6" t="n">
        <v>51.7575</v>
      </c>
      <c r="I46" s="6" t="n">
        <v>30.08</v>
      </c>
      <c r="J46" s="6" t="n">
        <v>0.06</v>
      </c>
      <c r="K46" s="6" t="n">
        <v>0.5625</v>
      </c>
      <c r="L46" s="6" t="n">
        <v>0.5</v>
      </c>
      <c r="M46" s="6" t="n">
        <v>0.33</v>
      </c>
      <c r="N46" s="6" t="n">
        <v>0.19</v>
      </c>
    </row>
    <row collapsed="false" customFormat="false" customHeight="false" hidden="false" ht="12.1" outlineLevel="0" r="47">
      <c r="A47" s="25" t="n">
        <v>44628</v>
      </c>
      <c r="B47" s="16" t="s">
        <v>254</v>
      </c>
      <c r="C47" s="16" t="s">
        <v>36</v>
      </c>
      <c r="D47" s="16" t="s">
        <v>37</v>
      </c>
      <c r="E47" s="7" t="n">
        <v>15</v>
      </c>
      <c r="F47" s="16" t="s">
        <v>19</v>
      </c>
      <c r="G47" s="6" t="n">
        <v>0.25</v>
      </c>
      <c r="H47" s="6" t="n">
        <v>35.66</v>
      </c>
      <c r="I47" s="6" t="n">
        <v>29.28</v>
      </c>
      <c r="J47" s="6" t="n">
        <v>0.38</v>
      </c>
      <c r="K47" s="6" t="n">
        <v>3.75</v>
      </c>
      <c r="L47" s="6" t="n">
        <v>3.37</v>
      </c>
      <c r="M47" s="6" t="n">
        <v>0.77</v>
      </c>
      <c r="N47" s="6" t="n">
        <v>0.63</v>
      </c>
    </row>
    <row collapsed="false" customFormat="false" customHeight="false" hidden="false" ht="12.1" outlineLevel="0" r="48">
      <c r="A48" s="25" t="n">
        <v>44636</v>
      </c>
      <c r="B48" s="16" t="s">
        <v>254</v>
      </c>
      <c r="C48" s="16" t="s">
        <v>63</v>
      </c>
      <c r="D48" s="16" t="s">
        <v>64</v>
      </c>
      <c r="E48" s="7" t="n">
        <v>15</v>
      </c>
      <c r="F48" s="16" t="s">
        <v>19</v>
      </c>
      <c r="G48" s="6" t="n">
        <v>0.29</v>
      </c>
      <c r="H48" s="6" t="n">
        <v>20.07</v>
      </c>
      <c r="I48" s="6" t="n">
        <v>20.16</v>
      </c>
      <c r="J48" s="6" t="n">
        <v>0.44</v>
      </c>
      <c r="K48" s="6" t="n">
        <v>4.35</v>
      </c>
      <c r="L48" s="6" t="n">
        <v>3.91</v>
      </c>
      <c r="M48" s="6" t="n">
        <v>1.29</v>
      </c>
      <c r="N48" s="6" t="n">
        <v>1.3</v>
      </c>
    </row>
    <row collapsed="false" customFormat="false" customHeight="false" hidden="false" ht="12.1" outlineLevel="0" r="49">
      <c r="A49" s="25" t="n">
        <v>44643</v>
      </c>
      <c r="B49" s="16" t="s">
        <v>254</v>
      </c>
      <c r="C49" s="16" t="s">
        <v>72</v>
      </c>
      <c r="D49" s="16" t="s">
        <v>74</v>
      </c>
      <c r="E49" s="7" t="n">
        <v>10</v>
      </c>
      <c r="F49" s="16" t="s">
        <v>19</v>
      </c>
      <c r="G49" s="6" t="n">
        <v>0.37</v>
      </c>
      <c r="H49" s="6" t="n">
        <v>72.3</v>
      </c>
      <c r="I49" s="6" t="n">
        <v>73.43</v>
      </c>
      <c r="J49" s="6" t="n">
        <v>1.11</v>
      </c>
      <c r="K49" s="6" t="n">
        <v>3.7</v>
      </c>
      <c r="L49" s="6" t="n">
        <v>2.59</v>
      </c>
      <c r="M49" s="6" t="n">
        <v>0.35</v>
      </c>
      <c r="N49" s="6" t="n">
        <v>0.36</v>
      </c>
    </row>
    <row collapsed="false" customFormat="false" customHeight="false" hidden="false" ht="12.1" outlineLevel="0" r="50">
      <c r="A50" s="25" t="n">
        <v>44644</v>
      </c>
      <c r="B50" s="16" t="s">
        <v>254</v>
      </c>
      <c r="C50" s="16" t="s">
        <v>67</v>
      </c>
      <c r="D50" s="16" t="s">
        <v>68</v>
      </c>
      <c r="E50" s="7" t="n">
        <v>1</v>
      </c>
      <c r="F50" s="16" t="s">
        <v>19</v>
      </c>
      <c r="G50" s="6" t="n">
        <v>0.167</v>
      </c>
      <c r="H50" s="6" t="n">
        <v>37.57</v>
      </c>
      <c r="I50" s="6" t="n">
        <v>30.7</v>
      </c>
      <c r="J50" s="6" t="n">
        <v>0.03</v>
      </c>
      <c r="K50" s="6" t="n">
        <v>0.167</v>
      </c>
      <c r="L50" s="6" t="n">
        <v>0.14</v>
      </c>
      <c r="M50" s="6" t="n">
        <v>0.46</v>
      </c>
      <c r="N50" s="6" t="n">
        <v>0.37</v>
      </c>
    </row>
    <row collapsed="false" customFormat="false" customHeight="false" hidden="false" ht="12.1" outlineLevel="0" r="51">
      <c r="A51" s="25" t="n">
        <v>44650</v>
      </c>
      <c r="B51" s="16" t="s">
        <v>254</v>
      </c>
      <c r="C51" s="16" t="s">
        <v>48</v>
      </c>
      <c r="D51" s="16" t="s">
        <v>49</v>
      </c>
      <c r="E51" s="7" t="n">
        <v>5</v>
      </c>
      <c r="F51" s="16" t="s">
        <v>19</v>
      </c>
      <c r="G51" s="6" t="n">
        <v>0.311</v>
      </c>
      <c r="H51" s="6" t="n">
        <v>83.92</v>
      </c>
      <c r="I51" s="6" t="n">
        <v>78.77</v>
      </c>
      <c r="J51" s="6" t="n">
        <v>0.47</v>
      </c>
      <c r="K51" s="6" t="n">
        <v>1.555</v>
      </c>
      <c r="L51" s="6" t="n">
        <v>1.09</v>
      </c>
      <c r="M51" s="6" t="n">
        <v>0.28</v>
      </c>
      <c r="N51" s="6" t="n">
        <v>0.26</v>
      </c>
    </row>
    <row collapsed="false" customFormat="false" customHeight="false" hidden="false" ht="12.1" outlineLevel="0" r="52">
      <c r="A52" s="25" t="n">
        <v>44650</v>
      </c>
      <c r="B52" s="16" t="s">
        <v>254</v>
      </c>
      <c r="C52" s="16" t="s">
        <v>57</v>
      </c>
      <c r="D52" s="16" t="s">
        <v>58</v>
      </c>
      <c r="E52" s="7" t="n">
        <v>15</v>
      </c>
      <c r="F52" s="16" t="s">
        <v>19</v>
      </c>
      <c r="G52" s="6" t="n">
        <v>0.171</v>
      </c>
      <c r="H52" s="6" t="n">
        <v>15.58</v>
      </c>
      <c r="I52" s="6" t="n">
        <v>15.57</v>
      </c>
      <c r="J52" s="6" t="n">
        <v>0.38</v>
      </c>
      <c r="K52" s="6" t="n">
        <v>2.565</v>
      </c>
      <c r="L52" s="6" t="n">
        <v>2.19</v>
      </c>
      <c r="M52" s="6" t="n">
        <v>0.94</v>
      </c>
      <c r="N52" s="6" t="n">
        <v>0.94</v>
      </c>
    </row>
    <row collapsed="false" customFormat="false" customHeight="false" hidden="false" ht="12.1" outlineLevel="0" r="53">
      <c r="A53" s="25" t="n">
        <v>44651</v>
      </c>
      <c r="B53" s="16" t="s">
        <v>254</v>
      </c>
      <c r="C53" s="16" t="s">
        <v>42</v>
      </c>
      <c r="D53" s="16" t="s">
        <v>43</v>
      </c>
      <c r="E53" s="7" t="n">
        <v>1</v>
      </c>
      <c r="F53" s="16" t="s">
        <v>19</v>
      </c>
      <c r="G53" s="6" t="n">
        <v>1.62</v>
      </c>
      <c r="H53" s="6" t="n">
        <v>253.16</v>
      </c>
      <c r="I53" s="6" t="n">
        <v>269.65</v>
      </c>
      <c r="J53" s="6" t="n">
        <v>0.16</v>
      </c>
      <c r="K53" s="6" t="n">
        <v>1.62</v>
      </c>
      <c r="L53" s="6" t="n">
        <v>1.46</v>
      </c>
      <c r="M53" s="6" t="n">
        <v>0.54</v>
      </c>
      <c r="N53" s="6" t="n">
        <v>0.58</v>
      </c>
    </row>
    <row collapsed="false" customFormat="false" customHeight="false" hidden="false" ht="12.1" outlineLevel="0" r="54">
      <c r="A54" s="25" t="n">
        <v>44656</v>
      </c>
      <c r="B54" s="16" t="s">
        <v>254</v>
      </c>
      <c r="C54" s="16" t="s">
        <v>45</v>
      </c>
      <c r="D54" s="16" t="s">
        <v>46</v>
      </c>
      <c r="E54" s="7" t="n">
        <v>4</v>
      </c>
      <c r="F54" s="16" t="s">
        <v>19</v>
      </c>
      <c r="G54" s="6" t="n">
        <v>0.43</v>
      </c>
      <c r="H54" s="6" t="n">
        <v>80.6</v>
      </c>
      <c r="I54" s="6" t="n">
        <v>119.29</v>
      </c>
      <c r="J54" s="6" t="n">
        <v>0.17</v>
      </c>
      <c r="K54" s="6" t="n">
        <v>1.72</v>
      </c>
      <c r="L54" s="6" t="n">
        <v>1.55</v>
      </c>
      <c r="M54" s="6" t="n">
        <v>0.32</v>
      </c>
      <c r="N54" s="6" t="n">
        <v>0.48</v>
      </c>
    </row>
    <row collapsed="false" customFormat="false" customHeight="false" hidden="false" ht="12.1" outlineLevel="0" r="55">
      <c r="A55" s="25" t="n">
        <v>44664</v>
      </c>
      <c r="B55" s="16" t="s">
        <v>254</v>
      </c>
      <c r="C55" s="16" t="s">
        <v>30</v>
      </c>
      <c r="D55" s="16" t="s">
        <v>31</v>
      </c>
      <c r="E55" s="7" t="n">
        <v>12</v>
      </c>
      <c r="F55" s="16" t="s">
        <v>19</v>
      </c>
      <c r="G55" s="6" t="n">
        <v>0.51</v>
      </c>
      <c r="H55" s="6" t="n">
        <v>39.64</v>
      </c>
      <c r="I55" s="6" t="n">
        <v>73.89</v>
      </c>
      <c r="J55" s="6" t="n">
        <v>0.61</v>
      </c>
      <c r="K55" s="6" t="n">
        <v>6.12</v>
      </c>
      <c r="L55" s="6" t="n">
        <v>5.51</v>
      </c>
      <c r="M55" s="6" t="n">
        <v>0.62</v>
      </c>
      <c r="N55" s="6" t="n">
        <v>1.16</v>
      </c>
    </row>
    <row collapsed="false" customFormat="false" customHeight="false" hidden="false" ht="12.1" outlineLevel="0" r="56">
      <c r="A56" s="25" t="n">
        <v>44673</v>
      </c>
      <c r="B56" s="16" t="s">
        <v>254</v>
      </c>
      <c r="C56" s="16" t="s">
        <v>67</v>
      </c>
      <c r="D56" s="16" t="s">
        <v>68</v>
      </c>
      <c r="E56" s="7" t="n">
        <v>1</v>
      </c>
      <c r="F56" s="16" t="s">
        <v>19</v>
      </c>
      <c r="G56" s="6" t="n">
        <v>0.167</v>
      </c>
      <c r="H56" s="6" t="n">
        <v>39.83</v>
      </c>
      <c r="I56" s="6" t="n">
        <v>30.7</v>
      </c>
      <c r="J56" s="6" t="n">
        <v>0.03</v>
      </c>
      <c r="K56" s="6" t="n">
        <v>0.167</v>
      </c>
      <c r="L56" s="6" t="n">
        <v>0.14</v>
      </c>
      <c r="M56" s="6" t="n">
        <v>0.46</v>
      </c>
      <c r="N56" s="6" t="n">
        <v>0.35</v>
      </c>
    </row>
    <row collapsed="false" customFormat="false" customHeight="false" hidden="false" ht="12.1" outlineLevel="0" r="57">
      <c r="A57" s="25" t="n">
        <v>44677</v>
      </c>
      <c r="B57" s="16" t="s">
        <v>254</v>
      </c>
      <c r="C57" s="16" t="s">
        <v>54</v>
      </c>
      <c r="D57" s="16" t="s">
        <v>55</v>
      </c>
      <c r="E57" s="7" t="n">
        <v>1</v>
      </c>
      <c r="F57" s="16" t="s">
        <v>19</v>
      </c>
      <c r="G57" s="6" t="n">
        <v>1.16</v>
      </c>
      <c r="H57" s="6" t="n">
        <v>152.29</v>
      </c>
      <c r="I57" s="6" t="n">
        <v>167.07</v>
      </c>
      <c r="J57" s="6" t="n">
        <v>0.12</v>
      </c>
      <c r="K57" s="6" t="n">
        <v>1.16</v>
      </c>
      <c r="L57" s="6" t="n">
        <v>1.04</v>
      </c>
      <c r="M57" s="6" t="n">
        <v>0.62</v>
      </c>
      <c r="N57" s="6" t="n">
        <v>0.68</v>
      </c>
    </row>
    <row collapsed="false" customFormat="false" customHeight="false" hidden="false" ht="12.1" outlineLevel="0" r="58">
      <c r="A58" s="25" t="n">
        <v>44679</v>
      </c>
      <c r="B58" s="16" t="s">
        <v>254</v>
      </c>
      <c r="C58" s="16" t="s">
        <v>48</v>
      </c>
      <c r="D58" s="16" t="s">
        <v>49</v>
      </c>
      <c r="E58" s="7" t="n">
        <v>5</v>
      </c>
      <c r="F58" s="16" t="s">
        <v>19</v>
      </c>
      <c r="G58" s="6" t="n">
        <v>0.311</v>
      </c>
      <c r="H58" s="6" t="n">
        <v>71.78</v>
      </c>
      <c r="I58" s="6" t="n">
        <v>78.77</v>
      </c>
      <c r="J58" s="6" t="n">
        <v>0.47</v>
      </c>
      <c r="K58" s="6" t="n">
        <v>1.555</v>
      </c>
      <c r="L58" s="6" t="n">
        <v>1.09</v>
      </c>
      <c r="M58" s="6" t="n">
        <v>0.28</v>
      </c>
      <c r="N58" s="6" t="n">
        <v>0.3</v>
      </c>
    </row>
    <row collapsed="false" customFormat="false" customHeight="false" hidden="false" ht="12.1" outlineLevel="0" r="59">
      <c r="A59" s="25" t="n">
        <v>44685</v>
      </c>
      <c r="B59" s="16" t="s">
        <v>254</v>
      </c>
      <c r="C59" s="16" t="s">
        <v>24</v>
      </c>
      <c r="D59" s="16" t="s">
        <v>25</v>
      </c>
      <c r="E59" s="7" t="n">
        <v>21</v>
      </c>
      <c r="F59" s="16" t="s">
        <v>19</v>
      </c>
      <c r="G59" s="6" t="n">
        <v>0.15</v>
      </c>
      <c r="H59" s="6" t="n">
        <v>33.73</v>
      </c>
      <c r="I59" s="6" t="n">
        <v>44.75</v>
      </c>
      <c r="J59" s="6" t="n">
        <v>0.32</v>
      </c>
      <c r="K59" s="6" t="n">
        <v>3.15</v>
      </c>
      <c r="L59" s="6" t="n">
        <v>2.83</v>
      </c>
      <c r="M59" s="6" t="n">
        <v>0.3</v>
      </c>
      <c r="N59" s="6" t="n">
        <v>0.4</v>
      </c>
    </row>
    <row collapsed="false" customFormat="false" customHeight="false" hidden="false" ht="12.1" outlineLevel="0" r="60">
      <c r="A60" s="25" t="n">
        <v>44687</v>
      </c>
      <c r="B60" s="16" t="s">
        <v>254</v>
      </c>
      <c r="C60" s="16" t="s">
        <v>27</v>
      </c>
      <c r="D60" s="16" t="s">
        <v>28</v>
      </c>
      <c r="E60" s="7" t="n">
        <v>40</v>
      </c>
      <c r="F60" s="16" t="s">
        <v>19</v>
      </c>
      <c r="G60" s="6" t="n">
        <v>0.2</v>
      </c>
      <c r="H60" s="6" t="n">
        <v>11.88</v>
      </c>
      <c r="I60" s="6" t="n">
        <v>11.25</v>
      </c>
      <c r="J60" s="6" t="n">
        <v>2.96</v>
      </c>
      <c r="K60" s="6" t="n">
        <v>8</v>
      </c>
      <c r="L60" s="6" t="n">
        <v>5.04</v>
      </c>
      <c r="M60" s="6" t="n">
        <v>1.12</v>
      </c>
      <c r="N60" s="6" t="n">
        <v>1.06</v>
      </c>
    </row>
    <row collapsed="false" customFormat="false" customHeight="false" hidden="false" ht="12.1" outlineLevel="0" r="61">
      <c r="A61" s="25" t="n">
        <v>44697</v>
      </c>
      <c r="B61" s="16" t="s">
        <v>254</v>
      </c>
      <c r="C61" s="16" t="s">
        <v>21</v>
      </c>
      <c r="D61" s="16" t="s">
        <v>22</v>
      </c>
      <c r="E61" s="7" t="n">
        <v>4</v>
      </c>
      <c r="F61" s="16" t="s">
        <v>19</v>
      </c>
      <c r="G61" s="6" t="n">
        <v>1.94</v>
      </c>
      <c r="H61" s="6" t="n">
        <v>243.4</v>
      </c>
      <c r="I61" s="6" t="n">
        <v>232.91</v>
      </c>
      <c r="J61" s="6" t="n">
        <v>0.78</v>
      </c>
      <c r="K61" s="6" t="n">
        <v>7.76</v>
      </c>
      <c r="L61" s="6" t="n">
        <v>6.98</v>
      </c>
      <c r="M61" s="6" t="n">
        <v>0.75</v>
      </c>
      <c r="N61" s="6" t="n">
        <v>0.72</v>
      </c>
    </row>
    <row collapsed="false" customFormat="false" customHeight="false" hidden="false" ht="12.1" outlineLevel="0" r="62">
      <c r="A62" s="25" t="n">
        <v>44705</v>
      </c>
      <c r="B62" s="16" t="s">
        <v>254</v>
      </c>
      <c r="C62" s="16" t="s">
        <v>67</v>
      </c>
      <c r="D62" s="16" t="s">
        <v>68</v>
      </c>
      <c r="E62" s="7" t="n">
        <v>1</v>
      </c>
      <c r="F62" s="16" t="s">
        <v>19</v>
      </c>
      <c r="G62" s="6" t="n">
        <v>0.165</v>
      </c>
      <c r="H62" s="6" t="n">
        <v>39.66</v>
      </c>
      <c r="I62" s="6" t="n">
        <v>30.7</v>
      </c>
      <c r="J62" s="6" t="n">
        <v>0.02</v>
      </c>
      <c r="K62" s="6" t="n">
        <v>0.165</v>
      </c>
      <c r="L62" s="6" t="n">
        <v>0.15</v>
      </c>
      <c r="M62" s="6" t="n">
        <v>0.49</v>
      </c>
      <c r="N62" s="6" t="n">
        <v>0.38</v>
      </c>
    </row>
    <row collapsed="false" customFormat="false" customHeight="false" hidden="false" ht="12.1" outlineLevel="0" r="63">
      <c r="A63" s="25" t="n">
        <v>44708</v>
      </c>
      <c r="B63" s="16" t="s">
        <v>254</v>
      </c>
      <c r="C63" s="16" t="s">
        <v>48</v>
      </c>
      <c r="D63" s="16" t="s">
        <v>49</v>
      </c>
      <c r="E63" s="7" t="n">
        <v>5</v>
      </c>
      <c r="F63" s="16" t="s">
        <v>19</v>
      </c>
      <c r="G63" s="6" t="n">
        <v>0.311</v>
      </c>
      <c r="H63" s="6" t="n">
        <v>62.38</v>
      </c>
      <c r="I63" s="6" t="n">
        <v>78.77</v>
      </c>
      <c r="J63" s="6" t="n">
        <v>0.47</v>
      </c>
      <c r="K63" s="6" t="n">
        <v>1.555</v>
      </c>
      <c r="L63" s="6" t="n">
        <v>1.09</v>
      </c>
      <c r="M63" s="6" t="n">
        <v>0.28</v>
      </c>
      <c r="N63" s="6" t="n">
        <v>0.35</v>
      </c>
    </row>
    <row collapsed="false" customFormat="false" customHeight="false" hidden="false" ht="12.1" outlineLevel="0" r="64">
      <c r="A64" s="25" t="n">
        <v>44719</v>
      </c>
      <c r="B64" s="16" t="s">
        <v>254</v>
      </c>
      <c r="C64" s="16" t="s">
        <v>36</v>
      </c>
      <c r="D64" s="16" t="s">
        <v>37</v>
      </c>
      <c r="E64" s="7" t="n">
        <v>15</v>
      </c>
      <c r="F64" s="16" t="s">
        <v>19</v>
      </c>
      <c r="G64" s="6" t="n">
        <v>0.25</v>
      </c>
      <c r="H64" s="6" t="n">
        <v>39.52</v>
      </c>
      <c r="I64" s="6" t="n">
        <v>29.28</v>
      </c>
      <c r="J64" s="6" t="n">
        <v>0.38</v>
      </c>
      <c r="K64" s="6" t="n">
        <v>3.75</v>
      </c>
      <c r="L64" s="6" t="n">
        <v>3.37</v>
      </c>
      <c r="M64" s="6" t="n">
        <v>0.77</v>
      </c>
      <c r="N64" s="6" t="n">
        <v>0.57</v>
      </c>
    </row>
    <row collapsed="false" customFormat="false" customHeight="false" hidden="false" ht="12.1" outlineLevel="0" r="65">
      <c r="A65" s="25" t="n">
        <v>44727</v>
      </c>
      <c r="B65" s="16" t="s">
        <v>254</v>
      </c>
      <c r="C65" s="16" t="s">
        <v>63</v>
      </c>
      <c r="D65" s="16" t="s">
        <v>64</v>
      </c>
      <c r="E65" s="7" t="n">
        <v>15</v>
      </c>
      <c r="F65" s="16" t="s">
        <v>19</v>
      </c>
      <c r="G65" s="6" t="n">
        <v>0.29</v>
      </c>
      <c r="H65" s="6" t="n">
        <v>14.94</v>
      </c>
      <c r="I65" s="6" t="n">
        <v>20.16</v>
      </c>
      <c r="J65" s="6" t="n">
        <v>0.44</v>
      </c>
      <c r="K65" s="6" t="n">
        <v>4.35</v>
      </c>
      <c r="L65" s="6" t="n">
        <v>3.91</v>
      </c>
      <c r="M65" s="6" t="n">
        <v>1.29</v>
      </c>
      <c r="N65" s="6" t="n">
        <v>1.74</v>
      </c>
    </row>
    <row collapsed="false" customFormat="false" customHeight="false" hidden="false" ht="12.1" outlineLevel="0" r="66">
      <c r="A66" s="25" t="n">
        <v>44734</v>
      </c>
      <c r="B66" s="16" t="s">
        <v>254</v>
      </c>
      <c r="C66" s="16" t="s">
        <v>30</v>
      </c>
      <c r="D66" s="16" t="s">
        <v>31</v>
      </c>
      <c r="E66" s="7" t="n">
        <v>12</v>
      </c>
      <c r="F66" s="16" t="s">
        <v>19</v>
      </c>
      <c r="G66" s="6" t="n">
        <v>0.51</v>
      </c>
      <c r="H66" s="6" t="n">
        <v>31.08</v>
      </c>
      <c r="I66" s="6" t="n">
        <v>73.89</v>
      </c>
      <c r="J66" s="6" t="n">
        <v>0.61</v>
      </c>
      <c r="K66" s="6" t="n">
        <v>6.12</v>
      </c>
      <c r="L66" s="6" t="n">
        <v>5.51</v>
      </c>
      <c r="M66" s="6" t="n">
        <v>0.62</v>
      </c>
      <c r="N66" s="6" t="n">
        <v>1.48</v>
      </c>
    </row>
    <row collapsed="false" customFormat="false" customHeight="false" hidden="false" ht="12.1" outlineLevel="0" r="67">
      <c r="A67" s="25" t="n">
        <v>44734</v>
      </c>
      <c r="B67" s="16" t="s">
        <v>254</v>
      </c>
      <c r="C67" s="16" t="s">
        <v>72</v>
      </c>
      <c r="D67" s="16" t="s">
        <v>74</v>
      </c>
      <c r="E67" s="7" t="n">
        <v>10</v>
      </c>
      <c r="F67" s="16" t="s">
        <v>19</v>
      </c>
      <c r="G67" s="6" t="n">
        <v>0.365</v>
      </c>
      <c r="H67" s="6" t="n">
        <v>66.12</v>
      </c>
      <c r="I67" s="6" t="n">
        <v>73.43</v>
      </c>
      <c r="J67" s="6" t="n">
        <v>1.1</v>
      </c>
      <c r="K67" s="6" t="n">
        <v>3.65</v>
      </c>
      <c r="L67" s="6" t="n">
        <v>2.55</v>
      </c>
      <c r="M67" s="6" t="n">
        <v>0.35</v>
      </c>
      <c r="N67" s="6" t="n">
        <v>0.39</v>
      </c>
    </row>
    <row collapsed="false" customFormat="false" customHeight="false" hidden="false" ht="12.1" outlineLevel="0" r="68">
      <c r="A68" s="25" t="n">
        <v>44735</v>
      </c>
      <c r="B68" s="16" t="s">
        <v>254</v>
      </c>
      <c r="C68" s="16" t="s">
        <v>67</v>
      </c>
      <c r="D68" s="16" t="s">
        <v>68</v>
      </c>
      <c r="E68" s="7" t="n">
        <v>1</v>
      </c>
      <c r="F68" s="16" t="s">
        <v>19</v>
      </c>
      <c r="G68" s="6" t="n">
        <v>0.162</v>
      </c>
      <c r="H68" s="6" t="n">
        <v>34.73</v>
      </c>
      <c r="I68" s="6" t="n">
        <v>30.7</v>
      </c>
      <c r="J68" s="6" t="n">
        <v>0.02</v>
      </c>
      <c r="K68" s="6" t="n">
        <v>0.162</v>
      </c>
      <c r="L68" s="6" t="n">
        <v>0.14</v>
      </c>
      <c r="M68" s="6" t="n">
        <v>0.46</v>
      </c>
      <c r="N68" s="6" t="n">
        <v>0.4</v>
      </c>
    </row>
    <row collapsed="false" customFormat="false" customHeight="false" hidden="false" ht="12.1" outlineLevel="0" r="69">
      <c r="A69" s="25" t="n">
        <v>44741</v>
      </c>
      <c r="B69" s="16" t="s">
        <v>254</v>
      </c>
      <c r="C69" s="16" t="s">
        <v>48</v>
      </c>
      <c r="D69" s="16" t="s">
        <v>49</v>
      </c>
      <c r="E69" s="7" t="n">
        <v>5</v>
      </c>
      <c r="F69" s="16" t="s">
        <v>19</v>
      </c>
      <c r="G69" s="6" t="n">
        <v>0.311</v>
      </c>
      <c r="H69" s="6" t="n">
        <v>48.4</v>
      </c>
      <c r="I69" s="6" t="n">
        <v>78.77</v>
      </c>
      <c r="J69" s="6" t="n">
        <v>0.47</v>
      </c>
      <c r="K69" s="6" t="n">
        <v>1.555</v>
      </c>
      <c r="L69" s="6" t="n">
        <v>1.09</v>
      </c>
      <c r="M69" s="6" t="n">
        <v>0.28</v>
      </c>
      <c r="N69" s="6" t="n">
        <v>0.45</v>
      </c>
    </row>
    <row collapsed="false" customFormat="false" customHeight="false" hidden="false" ht="12.1" outlineLevel="0" r="70">
      <c r="A70" s="25" t="n">
        <v>44741</v>
      </c>
      <c r="B70" s="16" t="s">
        <v>254</v>
      </c>
      <c r="C70" s="16" t="s">
        <v>57</v>
      </c>
      <c r="D70" s="16" t="s">
        <v>58</v>
      </c>
      <c r="E70" s="7" t="n">
        <v>15</v>
      </c>
      <c r="F70" s="16" t="s">
        <v>19</v>
      </c>
      <c r="G70" s="6" t="n">
        <v>0.181</v>
      </c>
      <c r="H70" s="6" t="n">
        <v>13.81</v>
      </c>
      <c r="I70" s="6" t="n">
        <v>15.57</v>
      </c>
      <c r="J70" s="6" t="n">
        <v>0.41</v>
      </c>
      <c r="K70" s="6" t="n">
        <v>2.715</v>
      </c>
      <c r="L70" s="6" t="n">
        <v>2.3</v>
      </c>
      <c r="M70" s="6" t="n">
        <v>0.99</v>
      </c>
      <c r="N70" s="6" t="n">
        <v>1.11</v>
      </c>
    </row>
    <row collapsed="false" customFormat="false" customHeight="false" hidden="false" ht="12.1" outlineLevel="0" r="71">
      <c r="A71" s="25" t="n">
        <v>44742</v>
      </c>
      <c r="B71" s="16" t="s">
        <v>254</v>
      </c>
      <c r="C71" s="16" t="s">
        <v>42</v>
      </c>
      <c r="D71" s="16" t="s">
        <v>43</v>
      </c>
      <c r="E71" s="7" t="n">
        <v>1</v>
      </c>
      <c r="F71" s="16" t="s">
        <v>19</v>
      </c>
      <c r="G71" s="6" t="n">
        <v>1.62</v>
      </c>
      <c r="H71" s="6" t="n">
        <v>243.13</v>
      </c>
      <c r="I71" s="6" t="n">
        <v>269.65</v>
      </c>
      <c r="J71" s="6" t="n">
        <v>0.16</v>
      </c>
      <c r="K71" s="6" t="n">
        <v>1.62</v>
      </c>
      <c r="L71" s="6" t="n">
        <v>1.46</v>
      </c>
      <c r="M71" s="6" t="n">
        <v>0.54</v>
      </c>
      <c r="N71" s="6" t="n">
        <v>0.6</v>
      </c>
    </row>
    <row collapsed="false" customFormat="false" customHeight="false" hidden="false" ht="12.1" outlineLevel="0" r="72">
      <c r="A72" s="25" t="n">
        <v>44743</v>
      </c>
      <c r="B72" s="16" t="s">
        <v>254</v>
      </c>
      <c r="C72" s="16" t="s">
        <v>45</v>
      </c>
      <c r="D72" s="16" t="s">
        <v>46</v>
      </c>
      <c r="E72" s="7" t="n">
        <v>4</v>
      </c>
      <c r="F72" s="16" t="s">
        <v>19</v>
      </c>
      <c r="G72" s="6" t="n">
        <v>0.43</v>
      </c>
      <c r="H72" s="6" t="n">
        <v>74.73</v>
      </c>
      <c r="I72" s="6" t="n">
        <v>119.29</v>
      </c>
      <c r="J72" s="6" t="n">
        <v>0.17</v>
      </c>
      <c r="K72" s="6" t="n">
        <v>1.72</v>
      </c>
      <c r="L72" s="6" t="n">
        <v>1.55</v>
      </c>
      <c r="M72" s="6" t="n">
        <v>0.32</v>
      </c>
      <c r="N72" s="6" t="n">
        <v>0.52</v>
      </c>
    </row>
    <row collapsed="false" customFormat="false" customHeight="false" hidden="false" ht="12.1" outlineLevel="0" r="73">
      <c r="A73" s="25" t="n">
        <v>44750</v>
      </c>
      <c r="B73" s="16" t="s">
        <v>254</v>
      </c>
      <c r="C73" s="16" t="s">
        <v>65</v>
      </c>
      <c r="D73" s="16" t="s">
        <v>66</v>
      </c>
      <c r="E73" s="7" t="n">
        <v>3</v>
      </c>
      <c r="F73" s="16" t="s">
        <v>19</v>
      </c>
      <c r="G73" s="6" t="n">
        <v>0.26</v>
      </c>
      <c r="H73" s="6" t="n">
        <v>48.35</v>
      </c>
      <c r="I73" s="6" t="n">
        <v>43.97</v>
      </c>
      <c r="J73" s="6" t="n">
        <v>0.08</v>
      </c>
      <c r="K73" s="6" t="n">
        <v>0.78</v>
      </c>
      <c r="L73" s="6" t="n">
        <v>0.7</v>
      </c>
      <c r="M73" s="6" t="n">
        <v>0.53</v>
      </c>
      <c r="N73" s="6" t="n">
        <v>0.48</v>
      </c>
    </row>
    <row collapsed="false" customFormat="false" customHeight="false" hidden="false" ht="12.1" outlineLevel="0" r="74">
      <c r="A74" s="25" t="n">
        <v>44764</v>
      </c>
      <c r="B74" s="16" t="s">
        <v>254</v>
      </c>
      <c r="C74" s="16" t="s">
        <v>67</v>
      </c>
      <c r="D74" s="16" t="s">
        <v>68</v>
      </c>
      <c r="E74" s="7" t="n">
        <v>1</v>
      </c>
      <c r="F74" s="16" t="s">
        <v>19</v>
      </c>
      <c r="G74" s="6" t="n">
        <v>0.163</v>
      </c>
      <c r="H74" s="6" t="n">
        <v>36.48</v>
      </c>
      <c r="I74" s="6" t="n">
        <v>30.7</v>
      </c>
      <c r="J74" s="6" t="n">
        <v>0.02</v>
      </c>
      <c r="K74" s="6" t="n">
        <v>0.163</v>
      </c>
      <c r="L74" s="6" t="n">
        <v>0.14</v>
      </c>
      <c r="M74" s="6" t="n">
        <v>0.46</v>
      </c>
      <c r="N74" s="6" t="n">
        <v>0.38</v>
      </c>
    </row>
    <row collapsed="false" customFormat="false" customHeight="false" hidden="false" ht="12.1" outlineLevel="0" r="75">
      <c r="A75" s="25" t="n">
        <v>44768</v>
      </c>
      <c r="B75" s="16" t="s">
        <v>254</v>
      </c>
      <c r="C75" s="16" t="s">
        <v>54</v>
      </c>
      <c r="D75" s="16" t="s">
        <v>55</v>
      </c>
      <c r="E75" s="7" t="n">
        <v>1</v>
      </c>
      <c r="F75" s="16" t="s">
        <v>19</v>
      </c>
      <c r="G75" s="6" t="n">
        <v>1.18</v>
      </c>
      <c r="H75" s="6" t="n">
        <v>147.77</v>
      </c>
      <c r="I75" s="6" t="n">
        <v>167.07</v>
      </c>
      <c r="J75" s="6" t="n">
        <v>0.12</v>
      </c>
      <c r="K75" s="6" t="n">
        <v>1.18</v>
      </c>
      <c r="L75" s="6" t="n">
        <v>1.06</v>
      </c>
      <c r="M75" s="6" t="n">
        <v>0.63</v>
      </c>
      <c r="N75" s="6" t="n">
        <v>0.72</v>
      </c>
    </row>
    <row collapsed="false" customFormat="false" customHeight="false" hidden="false" ht="12.1" outlineLevel="0" r="76">
      <c r="A76" s="25" t="n">
        <v>44770</v>
      </c>
      <c r="B76" s="16" t="s">
        <v>254</v>
      </c>
      <c r="C76" s="16" t="s">
        <v>48</v>
      </c>
      <c r="D76" s="16" t="s">
        <v>49</v>
      </c>
      <c r="E76" s="7" t="n">
        <v>5</v>
      </c>
      <c r="F76" s="16" t="s">
        <v>19</v>
      </c>
      <c r="G76" s="6" t="n">
        <v>0.311</v>
      </c>
      <c r="H76" s="6" t="n">
        <v>48.49</v>
      </c>
      <c r="I76" s="6" t="n">
        <v>78.77</v>
      </c>
      <c r="J76" s="6" t="n">
        <v>0.47</v>
      </c>
      <c r="K76" s="6" t="n">
        <v>1.555</v>
      </c>
      <c r="L76" s="6" t="n">
        <v>1.09</v>
      </c>
      <c r="M76" s="6" t="n">
        <v>0.28</v>
      </c>
      <c r="N76" s="6" t="n">
        <v>0.45</v>
      </c>
    </row>
    <row collapsed="false" customFormat="false" customHeight="false" hidden="false" ht="12.1" outlineLevel="0" r="77">
      <c r="A77" s="25" t="n">
        <v>44776</v>
      </c>
      <c r="B77" s="16" t="s">
        <v>254</v>
      </c>
      <c r="C77" s="16" t="s">
        <v>24</v>
      </c>
      <c r="D77" s="16" t="s">
        <v>25</v>
      </c>
      <c r="E77" s="7" t="n">
        <v>21</v>
      </c>
      <c r="F77" s="16" t="s">
        <v>19</v>
      </c>
      <c r="G77" s="6" t="n">
        <v>0.15</v>
      </c>
      <c r="H77" s="6" t="n">
        <v>30.89</v>
      </c>
      <c r="I77" s="6" t="n">
        <v>44.75</v>
      </c>
      <c r="J77" s="6" t="n">
        <v>0.32</v>
      </c>
      <c r="K77" s="6" t="n">
        <v>3.15</v>
      </c>
      <c r="L77" s="6" t="n">
        <v>2.83</v>
      </c>
      <c r="M77" s="6" t="n">
        <v>0.3</v>
      </c>
      <c r="N77" s="6" t="n">
        <v>0.44</v>
      </c>
    </row>
    <row collapsed="false" customFormat="false" customHeight="false" hidden="false" ht="12.1" outlineLevel="0" r="78">
      <c r="A78" s="25" t="n">
        <v>44778</v>
      </c>
      <c r="B78" s="16" t="s">
        <v>254</v>
      </c>
      <c r="C78" s="16" t="s">
        <v>27</v>
      </c>
      <c r="D78" s="16" t="s">
        <v>28</v>
      </c>
      <c r="E78" s="7" t="n">
        <v>40</v>
      </c>
      <c r="F78" s="16" t="s">
        <v>19</v>
      </c>
      <c r="G78" s="6" t="n">
        <v>0.23</v>
      </c>
      <c r="H78" s="6" t="n">
        <v>11.11</v>
      </c>
      <c r="I78" s="6" t="n">
        <v>11.25</v>
      </c>
      <c r="J78" s="6" t="n">
        <v>3.4</v>
      </c>
      <c r="K78" s="6" t="n">
        <v>9.2</v>
      </c>
      <c r="L78" s="6" t="n">
        <v>5.8</v>
      </c>
      <c r="M78" s="6" t="n">
        <v>1.29</v>
      </c>
      <c r="N78" s="6" t="n">
        <v>1.31</v>
      </c>
    </row>
    <row collapsed="false" customFormat="false" customHeight="false" hidden="false" ht="12.1" outlineLevel="0" r="79">
      <c r="A79" s="25" t="n">
        <v>44790</v>
      </c>
      <c r="B79" s="16" t="s">
        <v>254</v>
      </c>
      <c r="C79" s="16" t="s">
        <v>21</v>
      </c>
      <c r="D79" s="16" t="s">
        <v>22</v>
      </c>
      <c r="E79" s="7" t="n">
        <v>4</v>
      </c>
      <c r="F79" s="16" t="s">
        <v>19</v>
      </c>
      <c r="G79" s="6" t="n">
        <v>1.94</v>
      </c>
      <c r="H79" s="6" t="n">
        <v>253.15</v>
      </c>
      <c r="I79" s="6" t="n">
        <v>232.91</v>
      </c>
      <c r="J79" s="6" t="n">
        <v>0.78</v>
      </c>
      <c r="K79" s="6" t="n">
        <v>7.76</v>
      </c>
      <c r="L79" s="6" t="n">
        <v>6.98</v>
      </c>
      <c r="M79" s="6" t="n">
        <v>0.75</v>
      </c>
      <c r="N79" s="6" t="n">
        <v>0.69</v>
      </c>
    </row>
    <row collapsed="false" customFormat="false" customHeight="false" hidden="false" ht="12.1" outlineLevel="0" r="80">
      <c r="A80" s="25" t="n">
        <v>44797</v>
      </c>
      <c r="B80" s="16" t="s">
        <v>254</v>
      </c>
      <c r="C80" s="16" t="s">
        <v>67</v>
      </c>
      <c r="D80" s="16" t="s">
        <v>68</v>
      </c>
      <c r="E80" s="7" t="n">
        <v>1</v>
      </c>
      <c r="F80" s="16" t="s">
        <v>19</v>
      </c>
      <c r="G80" s="6" t="n">
        <v>0.162</v>
      </c>
      <c r="H80" s="6" t="n">
        <v>37.8</v>
      </c>
      <c r="I80" s="6" t="n">
        <v>30.7</v>
      </c>
      <c r="J80" s="6" t="n">
        <v>0.02</v>
      </c>
      <c r="K80" s="6" t="n">
        <v>0.162</v>
      </c>
      <c r="L80" s="6" t="n">
        <v>0.14</v>
      </c>
      <c r="M80" s="6" t="n">
        <v>0.46</v>
      </c>
      <c r="N80" s="6" t="n">
        <v>0.37</v>
      </c>
    </row>
    <row collapsed="false" customFormat="false" customHeight="false" hidden="false" ht="12.1" outlineLevel="0" r="81">
      <c r="A81" s="25" t="n">
        <v>44803</v>
      </c>
      <c r="B81" s="16" t="s">
        <v>254</v>
      </c>
      <c r="C81" s="16" t="s">
        <v>48</v>
      </c>
      <c r="D81" s="16" t="s">
        <v>49</v>
      </c>
      <c r="E81" s="7" t="n">
        <v>5</v>
      </c>
      <c r="F81" s="16" t="s">
        <v>19</v>
      </c>
      <c r="G81" s="6" t="n">
        <v>0.311</v>
      </c>
      <c r="H81" s="6" t="n">
        <v>44.55</v>
      </c>
      <c r="I81" s="6" t="n">
        <v>78.77</v>
      </c>
      <c r="J81" s="6" t="n">
        <v>0.47</v>
      </c>
      <c r="K81" s="6" t="n">
        <v>1.555</v>
      </c>
      <c r="L81" s="6" t="n">
        <v>1.09</v>
      </c>
      <c r="M81" s="6" t="n">
        <v>0.28</v>
      </c>
      <c r="N81" s="6" t="n">
        <v>0.49</v>
      </c>
    </row>
    <row collapsed="false" customFormat="false" customHeight="false" hidden="false" ht="12.1" outlineLevel="0" r="82">
      <c r="A82" s="25" t="n">
        <v>44817</v>
      </c>
      <c r="B82" s="16" t="s">
        <v>254</v>
      </c>
      <c r="C82" s="16" t="s">
        <v>36</v>
      </c>
      <c r="D82" s="16" t="s">
        <v>37</v>
      </c>
      <c r="E82" s="7" t="n">
        <v>15</v>
      </c>
      <c r="F82" s="16" t="s">
        <v>19</v>
      </c>
      <c r="G82" s="6" t="n">
        <v>0.25</v>
      </c>
      <c r="H82" s="6" t="n">
        <v>28.51</v>
      </c>
      <c r="I82" s="6" t="n">
        <v>29.28</v>
      </c>
      <c r="J82" s="6" t="n">
        <v>0.38</v>
      </c>
      <c r="K82" s="6" t="n">
        <v>3.75</v>
      </c>
      <c r="L82" s="6" t="n">
        <v>3.37</v>
      </c>
      <c r="M82" s="6" t="n">
        <v>0.77</v>
      </c>
      <c r="N82" s="6" t="n">
        <v>0.79</v>
      </c>
    </row>
    <row collapsed="false" customFormat="false" customHeight="false" hidden="false" ht="12.1" outlineLevel="0" r="83">
      <c r="A83" s="25" t="n">
        <v>44818</v>
      </c>
      <c r="B83" s="16" t="s">
        <v>254</v>
      </c>
      <c r="C83" s="16" t="s">
        <v>63</v>
      </c>
      <c r="D83" s="16" t="s">
        <v>64</v>
      </c>
      <c r="E83" s="7" t="n">
        <v>15</v>
      </c>
      <c r="F83" s="16" t="s">
        <v>19</v>
      </c>
      <c r="G83" s="6" t="n">
        <v>0.29</v>
      </c>
      <c r="H83" s="6" t="n">
        <v>14.29</v>
      </c>
      <c r="I83" s="6" t="n">
        <v>20.16</v>
      </c>
      <c r="J83" s="6" t="n">
        <v>0.44</v>
      </c>
      <c r="K83" s="6" t="n">
        <v>4.35</v>
      </c>
      <c r="L83" s="6" t="n">
        <v>3.91</v>
      </c>
      <c r="M83" s="6" t="n">
        <v>1.29</v>
      </c>
      <c r="N83" s="6" t="n">
        <v>1.82</v>
      </c>
    </row>
    <row collapsed="false" customFormat="false" customHeight="false" hidden="false" ht="12.1" outlineLevel="0" r="84">
      <c r="A84" s="25" t="n">
        <v>44825</v>
      </c>
      <c r="B84" s="16" t="s">
        <v>254</v>
      </c>
      <c r="C84" s="16" t="s">
        <v>30</v>
      </c>
      <c r="D84" s="16" t="s">
        <v>31</v>
      </c>
      <c r="E84" s="7" t="n">
        <v>12</v>
      </c>
      <c r="F84" s="16" t="s">
        <v>19</v>
      </c>
      <c r="G84" s="6" t="n">
        <v>0.51</v>
      </c>
      <c r="H84" s="6" t="n">
        <v>27.68</v>
      </c>
      <c r="I84" s="6" t="n">
        <v>73.89</v>
      </c>
      <c r="J84" s="6" t="n">
        <v>0.61</v>
      </c>
      <c r="K84" s="6" t="n">
        <v>6.12</v>
      </c>
      <c r="L84" s="6" t="n">
        <v>5.51</v>
      </c>
      <c r="M84" s="6" t="n">
        <v>0.62</v>
      </c>
      <c r="N84" s="6" t="n">
        <v>1.66</v>
      </c>
    </row>
    <row collapsed="false" customFormat="false" customHeight="false" hidden="false" ht="12.1" outlineLevel="0" r="85">
      <c r="A85" s="25" t="n">
        <v>44825</v>
      </c>
      <c r="B85" s="16" t="s">
        <v>254</v>
      </c>
      <c r="C85" s="16" t="s">
        <v>72</v>
      </c>
      <c r="D85" s="16" t="s">
        <v>74</v>
      </c>
      <c r="E85" s="7" t="n">
        <v>10</v>
      </c>
      <c r="F85" s="16" t="s">
        <v>19</v>
      </c>
      <c r="G85" s="6" t="n">
        <v>0.379</v>
      </c>
      <c r="H85" s="6" t="n">
        <v>69.72</v>
      </c>
      <c r="I85" s="6" t="n">
        <v>73.43</v>
      </c>
      <c r="J85" s="6" t="n">
        <v>1.14</v>
      </c>
      <c r="K85" s="6" t="n">
        <v>3.79</v>
      </c>
      <c r="L85" s="6" t="n">
        <v>2.65</v>
      </c>
      <c r="M85" s="6" t="n">
        <v>0.36</v>
      </c>
      <c r="N85" s="6" t="n">
        <v>0.38</v>
      </c>
    </row>
    <row collapsed="false" customFormat="false" customHeight="false" hidden="false" ht="12.1" outlineLevel="0" r="86">
      <c r="A86" s="25" t="n">
        <v>44826</v>
      </c>
      <c r="B86" s="16" t="s">
        <v>254</v>
      </c>
      <c r="C86" s="16" t="s">
        <v>67</v>
      </c>
      <c r="D86" s="16" t="s">
        <v>68</v>
      </c>
      <c r="E86" s="7" t="n">
        <v>1</v>
      </c>
      <c r="F86" s="16" t="s">
        <v>19</v>
      </c>
      <c r="G86" s="6" t="n">
        <v>0.162</v>
      </c>
      <c r="H86" s="6" t="n">
        <v>34.32</v>
      </c>
      <c r="I86" s="6" t="n">
        <v>30.7</v>
      </c>
      <c r="J86" s="6" t="n">
        <v>0.02</v>
      </c>
      <c r="K86" s="6" t="n">
        <v>0.162</v>
      </c>
      <c r="L86" s="6" t="n">
        <v>0.14</v>
      </c>
      <c r="M86" s="6" t="n">
        <v>0.46</v>
      </c>
      <c r="N86" s="6" t="n">
        <v>0.41</v>
      </c>
    </row>
    <row collapsed="false" customFormat="false" customHeight="false" hidden="false" ht="12.1" outlineLevel="0" r="87">
      <c r="A87" s="25" t="n">
        <v>44832</v>
      </c>
      <c r="B87" s="16" t="s">
        <v>254</v>
      </c>
      <c r="C87" s="16" t="s">
        <v>57</v>
      </c>
      <c r="D87" s="16" t="s">
        <v>58</v>
      </c>
      <c r="E87" s="7" t="n">
        <v>15</v>
      </c>
      <c r="F87" s="16" t="s">
        <v>19</v>
      </c>
      <c r="G87" s="6" t="n">
        <v>0.181</v>
      </c>
      <c r="H87" s="6" t="n">
        <v>11.69</v>
      </c>
      <c r="I87" s="6" t="n">
        <v>15.57</v>
      </c>
      <c r="J87" s="6" t="n">
        <v>0.41</v>
      </c>
      <c r="K87" s="6" t="n">
        <v>2.715</v>
      </c>
      <c r="L87" s="6" t="n">
        <v>2.3</v>
      </c>
      <c r="M87" s="6" t="n">
        <v>0.99</v>
      </c>
      <c r="N87" s="6" t="n">
        <v>1.31</v>
      </c>
    </row>
    <row collapsed="false" customFormat="false" customHeight="false" hidden="false" ht="12.1" outlineLevel="0" r="88">
      <c r="A88" s="25" t="n">
        <v>44833</v>
      </c>
      <c r="B88" s="16" t="s">
        <v>254</v>
      </c>
      <c r="C88" s="16" t="s">
        <v>48</v>
      </c>
      <c r="D88" s="16" t="s">
        <v>49</v>
      </c>
      <c r="E88" s="7" t="n">
        <v>5</v>
      </c>
      <c r="F88" s="16" t="s">
        <v>19</v>
      </c>
      <c r="G88" s="6" t="n">
        <v>0.311</v>
      </c>
      <c r="H88" s="6" t="n">
        <v>41.74</v>
      </c>
      <c r="I88" s="6" t="n">
        <v>78.77</v>
      </c>
      <c r="J88" s="6" t="n">
        <v>0.47</v>
      </c>
      <c r="K88" s="6" t="n">
        <v>1.555</v>
      </c>
      <c r="L88" s="6" t="n">
        <v>1.09</v>
      </c>
      <c r="M88" s="6" t="n">
        <v>0.28</v>
      </c>
      <c r="N88" s="6" t="n">
        <v>0.52</v>
      </c>
    </row>
    <row collapsed="false" customFormat="false" customHeight="false" hidden="false" ht="12.1" outlineLevel="0" r="89">
      <c r="A89" s="25" t="n">
        <v>44834</v>
      </c>
      <c r="B89" s="16" t="s">
        <v>254</v>
      </c>
      <c r="C89" s="16" t="s">
        <v>42</v>
      </c>
      <c r="D89" s="16" t="s">
        <v>43</v>
      </c>
      <c r="E89" s="7" t="n">
        <v>1</v>
      </c>
      <c r="F89" s="16" t="s">
        <v>19</v>
      </c>
      <c r="G89" s="6" t="n">
        <v>1.62</v>
      </c>
      <c r="H89" s="6" t="n">
        <v>231.76</v>
      </c>
      <c r="I89" s="6" t="n">
        <v>269.65</v>
      </c>
      <c r="J89" s="6" t="n">
        <v>0.16</v>
      </c>
      <c r="K89" s="6" t="n">
        <v>1.62</v>
      </c>
      <c r="L89" s="6" t="n">
        <v>1.46</v>
      </c>
      <c r="M89" s="6" t="n">
        <v>0.54</v>
      </c>
      <c r="N89" s="6" t="n">
        <v>0.63</v>
      </c>
    </row>
    <row collapsed="false" customFormat="false" customHeight="false" hidden="false" ht="12.1" outlineLevel="0" r="90">
      <c r="A90" s="25" t="n">
        <v>44848</v>
      </c>
      <c r="B90" s="16" t="s">
        <v>254</v>
      </c>
      <c r="C90" s="16" t="s">
        <v>65</v>
      </c>
      <c r="D90" s="16" t="s">
        <v>66</v>
      </c>
      <c r="E90" s="7" t="n">
        <v>3</v>
      </c>
      <c r="F90" s="16" t="s">
        <v>19</v>
      </c>
      <c r="G90" s="6" t="n">
        <v>0.26</v>
      </c>
      <c r="H90" s="6" t="n">
        <v>45.98</v>
      </c>
      <c r="I90" s="6" t="n">
        <v>43.97</v>
      </c>
      <c r="J90" s="6" t="n">
        <v>0.08</v>
      </c>
      <c r="K90" s="6" t="n">
        <v>0.78</v>
      </c>
      <c r="L90" s="6" t="n">
        <v>0.7</v>
      </c>
      <c r="M90" s="6" t="n">
        <v>0.53</v>
      </c>
      <c r="N90" s="6" t="n">
        <v>0.51</v>
      </c>
    </row>
    <row collapsed="false" customFormat="false" customHeight="false" hidden="false" ht="12.1" outlineLevel="0" r="91">
      <c r="A91" s="25" t="n">
        <v>44858</v>
      </c>
      <c r="B91" s="16" t="s">
        <v>254</v>
      </c>
      <c r="C91" s="16" t="s">
        <v>67</v>
      </c>
      <c r="D91" s="16" t="s">
        <v>68</v>
      </c>
      <c r="E91" s="7" t="n">
        <v>1</v>
      </c>
      <c r="F91" s="16" t="s">
        <v>19</v>
      </c>
      <c r="G91" s="6" t="n">
        <v>0.159</v>
      </c>
      <c r="H91" s="6" t="n">
        <v>32.42</v>
      </c>
      <c r="I91" s="6" t="n">
        <v>30.7</v>
      </c>
      <c r="J91" s="6" t="n">
        <v>0.02</v>
      </c>
      <c r="K91" s="6" t="n">
        <v>0.159</v>
      </c>
      <c r="L91" s="6" t="n">
        <v>0.14</v>
      </c>
      <c r="M91" s="6" t="n">
        <v>0.46</v>
      </c>
      <c r="N91" s="6" t="n">
        <v>0.43</v>
      </c>
    </row>
    <row collapsed="false" customFormat="false" customHeight="false" hidden="false" ht="12.1" outlineLevel="0" r="92">
      <c r="A92" s="25" t="n">
        <v>44859</v>
      </c>
      <c r="B92" s="16" t="s">
        <v>254</v>
      </c>
      <c r="C92" s="16" t="s">
        <v>45</v>
      </c>
      <c r="D92" s="16" t="s">
        <v>46</v>
      </c>
      <c r="E92" s="7" t="n">
        <v>4</v>
      </c>
      <c r="F92" s="16" t="s">
        <v>19</v>
      </c>
      <c r="G92" s="6" t="n">
        <v>0.45</v>
      </c>
      <c r="H92" s="6" t="n">
        <v>79.43</v>
      </c>
      <c r="I92" s="6" t="n">
        <v>119.29</v>
      </c>
      <c r="J92" s="6" t="n">
        <v>0.18</v>
      </c>
      <c r="K92" s="6" t="n">
        <v>1.8</v>
      </c>
      <c r="L92" s="6" t="n">
        <v>1.62</v>
      </c>
      <c r="M92" s="6" t="n">
        <v>0.34</v>
      </c>
      <c r="N92" s="6" t="n">
        <v>0.51</v>
      </c>
    </row>
    <row collapsed="false" customFormat="false" customHeight="false" hidden="false" ht="12.1" outlineLevel="0" r="93">
      <c r="A93" s="25" t="n">
        <v>44859</v>
      </c>
      <c r="B93" s="16" t="s">
        <v>254</v>
      </c>
      <c r="C93" s="16" t="s">
        <v>54</v>
      </c>
      <c r="D93" s="16" t="s">
        <v>55</v>
      </c>
      <c r="E93" s="7" t="n">
        <v>1</v>
      </c>
      <c r="F93" s="16" t="s">
        <v>19</v>
      </c>
      <c r="G93" s="6" t="n">
        <v>1.18</v>
      </c>
      <c r="H93" s="6" t="n">
        <v>138.55</v>
      </c>
      <c r="I93" s="6" t="n">
        <v>167.07</v>
      </c>
      <c r="J93" s="6" t="n">
        <v>0.12</v>
      </c>
      <c r="K93" s="6" t="n">
        <v>1.18</v>
      </c>
      <c r="L93" s="6" t="n">
        <v>1.06</v>
      </c>
      <c r="M93" s="6" t="n">
        <v>0.63</v>
      </c>
      <c r="N93" s="6" t="n">
        <v>0.77</v>
      </c>
    </row>
    <row collapsed="false" customFormat="false" customHeight="false" hidden="false" ht="12.1" outlineLevel="0" r="94">
      <c r="A94" s="25" t="n">
        <v>44862</v>
      </c>
      <c r="B94" s="16" t="s">
        <v>254</v>
      </c>
      <c r="C94" s="16" t="s">
        <v>48</v>
      </c>
      <c r="D94" s="16" t="s">
        <v>49</v>
      </c>
      <c r="E94" s="7" t="n">
        <v>5</v>
      </c>
      <c r="F94" s="16" t="s">
        <v>19</v>
      </c>
      <c r="G94" s="6" t="n">
        <v>0.311</v>
      </c>
      <c r="H94" s="6" t="n">
        <v>39.33</v>
      </c>
      <c r="I94" s="6" t="n">
        <v>78.77</v>
      </c>
      <c r="J94" s="6" t="n">
        <v>0.47</v>
      </c>
      <c r="K94" s="6" t="n">
        <v>1.555</v>
      </c>
      <c r="L94" s="6" t="n">
        <v>1.09</v>
      </c>
      <c r="M94" s="6" t="n">
        <v>0.28</v>
      </c>
      <c r="N94" s="6" t="n">
        <v>0.55</v>
      </c>
    </row>
    <row collapsed="false" customFormat="false" customHeight="false" hidden="false" ht="12.1" outlineLevel="0" r="95">
      <c r="A95" s="25" t="n">
        <v>44868</v>
      </c>
      <c r="B95" s="16" t="s">
        <v>254</v>
      </c>
      <c r="C95" s="16" t="s">
        <v>27</v>
      </c>
      <c r="D95" s="16" t="s">
        <v>28</v>
      </c>
      <c r="E95" s="7" t="n">
        <v>40</v>
      </c>
      <c r="F95" s="16" t="s">
        <v>19</v>
      </c>
      <c r="G95" s="6" t="n">
        <v>0.265</v>
      </c>
      <c r="H95" s="6" t="n">
        <v>12.36</v>
      </c>
      <c r="I95" s="6" t="n">
        <v>11.25</v>
      </c>
      <c r="J95" s="6" t="n">
        <v>3.92</v>
      </c>
      <c r="K95" s="6" t="n">
        <v>10.6</v>
      </c>
      <c r="L95" s="6" t="n">
        <v>6.68</v>
      </c>
      <c r="M95" s="6" t="n">
        <v>1.49</v>
      </c>
      <c r="N95" s="6" t="n">
        <v>1.35</v>
      </c>
    </row>
    <row collapsed="false" customFormat="false" customHeight="false" hidden="false" ht="12.1" outlineLevel="0" r="96">
      <c r="A96" s="25" t="n">
        <v>44874</v>
      </c>
      <c r="B96" s="16" t="s">
        <v>254</v>
      </c>
      <c r="C96" s="16" t="s">
        <v>24</v>
      </c>
      <c r="D96" s="16" t="s">
        <v>25</v>
      </c>
      <c r="E96" s="7" t="n">
        <v>21</v>
      </c>
      <c r="F96" s="16" t="s">
        <v>19</v>
      </c>
      <c r="G96" s="6" t="n">
        <v>0.15</v>
      </c>
      <c r="H96" s="6" t="n">
        <v>28.15</v>
      </c>
      <c r="I96" s="6" t="n">
        <v>44.75</v>
      </c>
      <c r="J96" s="6" t="n">
        <v>0.32</v>
      </c>
      <c r="K96" s="6" t="n">
        <v>3.15</v>
      </c>
      <c r="L96" s="6" t="n">
        <v>2.83</v>
      </c>
      <c r="M96" s="6" t="n">
        <v>0.3</v>
      </c>
      <c r="N96" s="6" t="n">
        <v>0.48</v>
      </c>
    </row>
    <row collapsed="false" customFormat="false" customHeight="false" hidden="false" ht="12.1" outlineLevel="0" r="97">
      <c r="A97" s="25" t="n">
        <v>44881</v>
      </c>
      <c r="B97" s="16" t="s">
        <v>254</v>
      </c>
      <c r="C97" s="16" t="s">
        <v>21</v>
      </c>
      <c r="D97" s="16" t="s">
        <v>22</v>
      </c>
      <c r="E97" s="7" t="n">
        <v>4</v>
      </c>
      <c r="F97" s="16" t="s">
        <v>19</v>
      </c>
      <c r="G97" s="6" t="n">
        <v>1.94</v>
      </c>
      <c r="H97" s="6" t="n">
        <v>283.6</v>
      </c>
      <c r="I97" s="6" t="n">
        <v>232.91</v>
      </c>
      <c r="J97" s="6" t="n">
        <v>0.78</v>
      </c>
      <c r="K97" s="6" t="n">
        <v>7.76</v>
      </c>
      <c r="L97" s="6" t="n">
        <v>6.98</v>
      </c>
      <c r="M97" s="6" t="n">
        <v>0.75</v>
      </c>
      <c r="N97" s="6" t="n">
        <v>0.62</v>
      </c>
    </row>
    <row collapsed="false" customFormat="false" customHeight="false" hidden="false" ht="12.1" outlineLevel="0" r="98">
      <c r="A98" s="25" t="n">
        <v>44890</v>
      </c>
      <c r="B98" s="16" t="s">
        <v>254</v>
      </c>
      <c r="C98" s="16" t="s">
        <v>67</v>
      </c>
      <c r="D98" s="16" t="s">
        <v>68</v>
      </c>
      <c r="E98" s="7" t="n">
        <v>1</v>
      </c>
      <c r="F98" s="16" t="s">
        <v>19</v>
      </c>
      <c r="G98" s="6" t="n">
        <v>0.163</v>
      </c>
      <c r="H98" s="6" t="n">
        <v>35.34</v>
      </c>
      <c r="I98" s="6" t="n">
        <v>30.7</v>
      </c>
      <c r="J98" s="6" t="n">
        <v>0.02</v>
      </c>
      <c r="K98" s="6" t="n">
        <v>0.163</v>
      </c>
      <c r="L98" s="6" t="n">
        <v>0.14</v>
      </c>
      <c r="M98" s="6" t="n">
        <v>0.46</v>
      </c>
      <c r="N98" s="6" t="n">
        <v>0.4</v>
      </c>
    </row>
    <row collapsed="false" customFormat="false" customHeight="false" hidden="false" ht="12.1" outlineLevel="0" r="99">
      <c r="A99" s="25" t="n">
        <v>44894</v>
      </c>
      <c r="B99" s="16" t="s">
        <v>254</v>
      </c>
      <c r="C99" s="16" t="s">
        <v>48</v>
      </c>
      <c r="D99" s="16" t="s">
        <v>49</v>
      </c>
      <c r="E99" s="7" t="n">
        <v>5</v>
      </c>
      <c r="F99" s="16" t="s">
        <v>19</v>
      </c>
      <c r="G99" s="6" t="n">
        <v>0.311</v>
      </c>
      <c r="H99" s="6" t="n">
        <v>40.72</v>
      </c>
      <c r="I99" s="6" t="n">
        <v>78.77</v>
      </c>
      <c r="J99" s="6" t="n">
        <v>0.47</v>
      </c>
      <c r="K99" s="6" t="n">
        <v>1.555</v>
      </c>
      <c r="L99" s="6" t="n">
        <v>1.09</v>
      </c>
      <c r="M99" s="6" t="n">
        <v>0.28</v>
      </c>
      <c r="N99" s="6" t="n">
        <v>0.54</v>
      </c>
    </row>
    <row collapsed="false" customFormat="false" customHeight="false" hidden="false" ht="12.1" outlineLevel="0" r="100">
      <c r="A100" s="25" t="n">
        <v>44895</v>
      </c>
      <c r="B100" s="16" t="s">
        <v>254</v>
      </c>
      <c r="C100" s="16" t="s">
        <v>51</v>
      </c>
      <c r="D100" s="16" t="s">
        <v>52</v>
      </c>
      <c r="E100" s="7" t="n">
        <v>5</v>
      </c>
      <c r="F100" s="16" t="s">
        <v>19</v>
      </c>
      <c r="G100" s="6" t="n">
        <v>0.15</v>
      </c>
      <c r="H100" s="6" t="n">
        <v>50.73</v>
      </c>
      <c r="I100" s="6" t="n">
        <v>30.08</v>
      </c>
      <c r="J100" s="6" t="n">
        <v>0.08</v>
      </c>
      <c r="K100" s="6" t="n">
        <v>0.75</v>
      </c>
      <c r="L100" s="6" t="n">
        <v>0.67</v>
      </c>
      <c r="M100" s="6" t="n">
        <v>0.45</v>
      </c>
      <c r="N100" s="6" t="n">
        <v>0.26</v>
      </c>
    </row>
    <row collapsed="false" customFormat="false" customHeight="false" hidden="false" ht="12.1" outlineLevel="0" r="101">
      <c r="A101" s="25" t="n">
        <v>44902</v>
      </c>
      <c r="B101" s="16" t="s">
        <v>254</v>
      </c>
      <c r="C101" s="16" t="s">
        <v>63</v>
      </c>
      <c r="D101" s="16" t="s">
        <v>64</v>
      </c>
      <c r="E101" s="7" t="n">
        <v>15</v>
      </c>
      <c r="F101" s="16" t="s">
        <v>19</v>
      </c>
      <c r="G101" s="6" t="n">
        <v>0.29</v>
      </c>
      <c r="H101" s="6" t="n">
        <v>12.53</v>
      </c>
      <c r="I101" s="6" t="n">
        <v>20.16</v>
      </c>
      <c r="J101" s="6" t="n">
        <v>0.44</v>
      </c>
      <c r="K101" s="6" t="n">
        <v>4.35</v>
      </c>
      <c r="L101" s="6" t="n">
        <v>3.91</v>
      </c>
      <c r="M101" s="6" t="n">
        <v>1.29</v>
      </c>
      <c r="N101" s="6" t="n">
        <v>2.08</v>
      </c>
    </row>
    <row collapsed="false" customFormat="false" customHeight="false" hidden="false" ht="12.1" outlineLevel="0" r="102">
      <c r="A102" s="25" t="n">
        <v>44908</v>
      </c>
      <c r="B102" s="16" t="s">
        <v>254</v>
      </c>
      <c r="C102" s="16" t="s">
        <v>36</v>
      </c>
      <c r="D102" s="16" t="s">
        <v>37</v>
      </c>
      <c r="E102" s="7" t="n">
        <v>15</v>
      </c>
      <c r="F102" s="16" t="s">
        <v>19</v>
      </c>
      <c r="G102" s="6" t="n">
        <v>0.263</v>
      </c>
      <c r="H102" s="6" t="n">
        <v>29.02</v>
      </c>
      <c r="I102" s="6" t="n">
        <v>29.28</v>
      </c>
      <c r="J102" s="6" t="n">
        <v>0.39</v>
      </c>
      <c r="K102" s="6" t="n">
        <v>3.945</v>
      </c>
      <c r="L102" s="6" t="n">
        <v>3.56</v>
      </c>
      <c r="M102" s="6" t="n">
        <v>0.81</v>
      </c>
      <c r="N102" s="6" t="n">
        <v>0.82</v>
      </c>
    </row>
    <row collapsed="false" customFormat="false" customHeight="false" hidden="false" ht="12.1" outlineLevel="0" r="103">
      <c r="A103" s="25" t="n">
        <v>44909</v>
      </c>
      <c r="B103" s="16" t="s">
        <v>254</v>
      </c>
      <c r="C103" s="16" t="s">
        <v>67</v>
      </c>
      <c r="D103" s="16" t="s">
        <v>68</v>
      </c>
      <c r="E103" s="7" t="n">
        <v>1</v>
      </c>
      <c r="F103" s="16" t="s">
        <v>19</v>
      </c>
      <c r="G103" s="6" t="n">
        <v>0.161</v>
      </c>
      <c r="H103" s="6" t="n">
        <v>34.87</v>
      </c>
      <c r="I103" s="6" t="n">
        <v>30.7</v>
      </c>
      <c r="J103" s="6" t="n">
        <v>0.02</v>
      </c>
      <c r="K103" s="6" t="n">
        <v>0.161</v>
      </c>
      <c r="L103" s="6" t="n">
        <v>0.14</v>
      </c>
      <c r="M103" s="6" t="n">
        <v>0.46</v>
      </c>
      <c r="N103" s="6" t="n">
        <v>0.4</v>
      </c>
    </row>
    <row collapsed="false" customFormat="false" customHeight="false" hidden="false" ht="12.1" outlineLevel="0" r="104">
      <c r="A104" s="25" t="n">
        <v>44917</v>
      </c>
      <c r="B104" s="16" t="s">
        <v>254</v>
      </c>
      <c r="C104" s="16" t="s">
        <v>30</v>
      </c>
      <c r="D104" s="16" t="s">
        <v>31</v>
      </c>
      <c r="E104" s="7" t="n">
        <v>12</v>
      </c>
      <c r="F104" s="16" t="s">
        <v>19</v>
      </c>
      <c r="G104" s="6" t="n">
        <v>0.51</v>
      </c>
      <c r="H104" s="6" t="n">
        <v>34.54</v>
      </c>
      <c r="I104" s="6" t="n">
        <v>73.89</v>
      </c>
      <c r="J104" s="6" t="n">
        <v>0.61</v>
      </c>
      <c r="K104" s="6" t="n">
        <v>6.12</v>
      </c>
      <c r="L104" s="6" t="n">
        <v>5.51</v>
      </c>
      <c r="M104" s="6" t="n">
        <v>0.62</v>
      </c>
      <c r="N104" s="6" t="n">
        <v>1.33</v>
      </c>
    </row>
    <row collapsed="false" customFormat="false" customHeight="false" hidden="false" ht="12.1" outlineLevel="0" r="105">
      <c r="A105" s="25" t="n">
        <v>44917</v>
      </c>
      <c r="B105" s="16" t="s">
        <v>254</v>
      </c>
      <c r="C105" s="16" t="s">
        <v>72</v>
      </c>
      <c r="D105" s="16" t="s">
        <v>74</v>
      </c>
      <c r="E105" s="7" t="n">
        <v>10</v>
      </c>
      <c r="F105" s="16" t="s">
        <v>19</v>
      </c>
      <c r="G105" s="6" t="n">
        <v>0.548</v>
      </c>
      <c r="H105" s="6" t="n">
        <v>72.11</v>
      </c>
      <c r="I105" s="6" t="n">
        <v>73.43</v>
      </c>
      <c r="J105" s="6" t="n">
        <v>1.64</v>
      </c>
      <c r="K105" s="6" t="n">
        <v>5.48</v>
      </c>
      <c r="L105" s="6" t="n">
        <v>3.84</v>
      </c>
      <c r="M105" s="6" t="n">
        <v>0.52</v>
      </c>
      <c r="N105" s="6" t="n">
        <v>0.53</v>
      </c>
    </row>
    <row collapsed="false" customFormat="false" customHeight="false" hidden="false" ht="12.1" outlineLevel="0" r="106">
      <c r="A106" s="25" t="n">
        <v>44924</v>
      </c>
      <c r="B106" s="16" t="s">
        <v>254</v>
      </c>
      <c r="C106" s="16" t="s">
        <v>45</v>
      </c>
      <c r="D106" s="16" t="s">
        <v>46</v>
      </c>
      <c r="E106" s="7" t="n">
        <v>4</v>
      </c>
      <c r="F106" s="16" t="s">
        <v>19</v>
      </c>
      <c r="G106" s="6" t="n">
        <v>0.45</v>
      </c>
      <c r="H106" s="6" t="n">
        <v>74.44</v>
      </c>
      <c r="I106" s="6" t="n">
        <v>119.29</v>
      </c>
      <c r="J106" s="6" t="n">
        <v>0.18</v>
      </c>
      <c r="K106" s="6" t="n">
        <v>1.8</v>
      </c>
      <c r="L106" s="6" t="n">
        <v>1.62</v>
      </c>
      <c r="M106" s="6" t="n">
        <v>0.34</v>
      </c>
      <c r="N106" s="6" t="n">
        <v>0.54</v>
      </c>
    </row>
    <row collapsed="false" customFormat="false" customHeight="false" hidden="false" ht="12.1" outlineLevel="0" r="107">
      <c r="A107" s="25" t="n">
        <v>44924</v>
      </c>
      <c r="B107" s="16" t="s">
        <v>254</v>
      </c>
      <c r="C107" s="16" t="s">
        <v>48</v>
      </c>
      <c r="D107" s="16" t="s">
        <v>49</v>
      </c>
      <c r="E107" s="7" t="n">
        <v>5</v>
      </c>
      <c r="F107" s="16" t="s">
        <v>19</v>
      </c>
      <c r="G107" s="6" t="n">
        <v>0.271</v>
      </c>
      <c r="H107" s="6" t="n">
        <v>33.01</v>
      </c>
      <c r="I107" s="6" t="n">
        <v>78.77</v>
      </c>
      <c r="J107" s="6" t="n">
        <v>0.41</v>
      </c>
      <c r="K107" s="6" t="n">
        <v>1.355</v>
      </c>
      <c r="L107" s="6" t="n">
        <v>0.95</v>
      </c>
      <c r="M107" s="6" t="n">
        <v>0.24</v>
      </c>
      <c r="N107" s="6" t="n">
        <v>0.58</v>
      </c>
    </row>
    <row collapsed="false" customFormat="false" customHeight="false" hidden="false" ht="12.1" outlineLevel="0" r="108">
      <c r="A108" s="25" t="n">
        <v>44924</v>
      </c>
      <c r="B108" s="16" t="s">
        <v>254</v>
      </c>
      <c r="C108" s="16" t="s">
        <v>57</v>
      </c>
      <c r="D108" s="16" t="s">
        <v>58</v>
      </c>
      <c r="E108" s="7" t="n">
        <v>15</v>
      </c>
      <c r="F108" s="16" t="s">
        <v>19</v>
      </c>
      <c r="G108" s="6" t="n">
        <v>0.181</v>
      </c>
      <c r="H108" s="6" t="n">
        <v>6.59</v>
      </c>
      <c r="I108" s="6" t="n">
        <v>15.57</v>
      </c>
      <c r="J108" s="6" t="n">
        <v>0.41</v>
      </c>
      <c r="K108" s="6" t="n">
        <v>2.715</v>
      </c>
      <c r="L108" s="6" t="n">
        <v>2.3</v>
      </c>
      <c r="M108" s="6" t="n">
        <v>0.99</v>
      </c>
      <c r="N108" s="6" t="n">
        <v>2.33</v>
      </c>
    </row>
    <row collapsed="false" customFormat="false" customHeight="false" hidden="false" ht="12.1" outlineLevel="0" r="109">
      <c r="A109" s="25" t="n">
        <v>44925</v>
      </c>
      <c r="B109" s="16" t="s">
        <v>254</v>
      </c>
      <c r="C109" s="16" t="s">
        <v>42</v>
      </c>
      <c r="D109" s="16" t="s">
        <v>43</v>
      </c>
      <c r="E109" s="7" t="n">
        <v>1</v>
      </c>
      <c r="F109" s="16" t="s">
        <v>19</v>
      </c>
      <c r="G109" s="6" t="n">
        <v>1.62</v>
      </c>
      <c r="H109" s="6" t="n">
        <v>311.41</v>
      </c>
      <c r="I109" s="6" t="n">
        <v>269.65</v>
      </c>
      <c r="J109" s="6" t="n">
        <v>0.16</v>
      </c>
      <c r="K109" s="6" t="n">
        <v>1.62</v>
      </c>
      <c r="L109" s="6" t="n">
        <v>1.46</v>
      </c>
      <c r="M109" s="6" t="n">
        <v>0.54</v>
      </c>
      <c r="N109" s="6" t="n">
        <v>0.47</v>
      </c>
    </row>
    <row collapsed="false" customFormat="false" customHeight="false" hidden="false" ht="12.1" outlineLevel="0" r="110">
      <c r="A110" s="25" t="n">
        <v>44939</v>
      </c>
      <c r="B110" s="16" t="s">
        <v>254</v>
      </c>
      <c r="C110" s="16" t="s">
        <v>65</v>
      </c>
      <c r="D110" s="16" t="s">
        <v>66</v>
      </c>
      <c r="E110" s="7" t="n">
        <v>3</v>
      </c>
      <c r="F110" s="16" t="s">
        <v>19</v>
      </c>
      <c r="G110" s="6" t="n">
        <v>0.275</v>
      </c>
      <c r="H110" s="6" t="n">
        <v>46.53</v>
      </c>
      <c r="I110" s="6" t="n">
        <v>43.97</v>
      </c>
      <c r="J110" s="6" t="n">
        <v>0.08</v>
      </c>
      <c r="K110" s="6" t="n">
        <v>0.825</v>
      </c>
      <c r="L110" s="6" t="n">
        <v>0.75</v>
      </c>
      <c r="M110" s="6" t="n">
        <v>0.57</v>
      </c>
      <c r="N110" s="6" t="n">
        <v>0.54</v>
      </c>
    </row>
    <row collapsed="false" customFormat="false" customHeight="false" hidden="false" ht="12.1" outlineLevel="0" r="111">
      <c r="A111" s="25" t="n">
        <v>44950</v>
      </c>
      <c r="B111" s="16" t="s">
        <v>254</v>
      </c>
      <c r="C111" s="16" t="s">
        <v>54</v>
      </c>
      <c r="D111" s="16" t="s">
        <v>55</v>
      </c>
      <c r="E111" s="7" t="n">
        <v>1</v>
      </c>
      <c r="F111" s="16" t="s">
        <v>19</v>
      </c>
      <c r="G111" s="6" t="n">
        <v>1.18</v>
      </c>
      <c r="H111" s="6" t="n">
        <v>142.86</v>
      </c>
      <c r="I111" s="6" t="n">
        <v>167.07</v>
      </c>
      <c r="J111" s="6" t="n">
        <v>0.12</v>
      </c>
      <c r="K111" s="6" t="n">
        <v>1.18</v>
      </c>
      <c r="L111" s="6" t="n">
        <v>1.06</v>
      </c>
      <c r="M111" s="6" t="n">
        <v>0.63</v>
      </c>
      <c r="N111" s="6" t="n">
        <v>0.74</v>
      </c>
    </row>
    <row collapsed="false" customFormat="false" customHeight="false" hidden="false" ht="12.1" outlineLevel="0" r="112">
      <c r="A112" s="25" t="n">
        <v>44956</v>
      </c>
      <c r="B112" s="16" t="s">
        <v>254</v>
      </c>
      <c r="C112" s="16" t="s">
        <v>48</v>
      </c>
      <c r="D112" s="16" t="s">
        <v>49</v>
      </c>
      <c r="E112" s="7" t="n">
        <v>5</v>
      </c>
      <c r="F112" s="16" t="s">
        <v>19</v>
      </c>
      <c r="G112" s="6" t="n">
        <v>0.271</v>
      </c>
      <c r="H112" s="6" t="n">
        <v>39.5</v>
      </c>
      <c r="I112" s="6" t="n">
        <v>78.77</v>
      </c>
      <c r="J112" s="6" t="n">
        <v>0.41</v>
      </c>
      <c r="K112" s="6" t="n">
        <v>1.355</v>
      </c>
      <c r="L112" s="6" t="n">
        <v>0.95</v>
      </c>
      <c r="M112" s="6" t="n">
        <v>0.24</v>
      </c>
      <c r="N112" s="6" t="n">
        <v>0.48</v>
      </c>
    </row>
    <row collapsed="false" customFormat="false" customHeight="false" hidden="false" ht="12.1" outlineLevel="0" r="113">
      <c r="A113" s="25" t="n">
        <v>44958</v>
      </c>
      <c r="B113" s="16" t="s">
        <v>254</v>
      </c>
      <c r="C113" s="16" t="s">
        <v>24</v>
      </c>
      <c r="D113" s="16" t="s">
        <v>25</v>
      </c>
      <c r="E113" s="7" t="n">
        <v>21</v>
      </c>
      <c r="F113" s="16" t="s">
        <v>19</v>
      </c>
      <c r="G113" s="6" t="n">
        <v>0.15</v>
      </c>
      <c r="H113" s="6" t="n">
        <v>38.45</v>
      </c>
      <c r="I113" s="6" t="n">
        <v>44.75</v>
      </c>
      <c r="J113" s="6" t="n">
        <v>0.32</v>
      </c>
      <c r="K113" s="6" t="n">
        <v>3.15</v>
      </c>
      <c r="L113" s="6" t="n">
        <v>2.83</v>
      </c>
      <c r="M113" s="6" t="n">
        <v>0.3</v>
      </c>
      <c r="N113" s="6" t="n">
        <v>0.35</v>
      </c>
    </row>
    <row collapsed="false" customFormat="false" customHeight="false" hidden="false" ht="12.1" outlineLevel="0" r="114">
      <c r="A114" s="25" t="n">
        <v>44963</v>
      </c>
      <c r="B114" s="16" t="s">
        <v>254</v>
      </c>
      <c r="C114" s="16" t="s">
        <v>27</v>
      </c>
      <c r="D114" s="16" t="s">
        <v>28</v>
      </c>
      <c r="E114" s="7" t="n">
        <v>40</v>
      </c>
      <c r="F114" s="16" t="s">
        <v>19</v>
      </c>
      <c r="G114" s="6" t="n">
        <v>0.305</v>
      </c>
      <c r="H114" s="6" t="n">
        <v>13.28</v>
      </c>
      <c r="I114" s="6" t="n">
        <v>11.25</v>
      </c>
      <c r="J114" s="6" t="n">
        <v>4.51</v>
      </c>
      <c r="K114" s="6" t="n">
        <v>12.2</v>
      </c>
      <c r="L114" s="6" t="n">
        <v>7.69</v>
      </c>
      <c r="M114" s="6" t="n">
        <v>1.71</v>
      </c>
      <c r="N114" s="6" t="n">
        <v>1.45</v>
      </c>
    </row>
    <row collapsed="false" customFormat="false" customHeight="false" hidden="false" ht="12.1" outlineLevel="0" r="115">
      <c r="A115" s="25" t="n">
        <v>44971</v>
      </c>
      <c r="B115" s="16" t="s">
        <v>254</v>
      </c>
      <c r="C115" s="16" t="s">
        <v>21</v>
      </c>
      <c r="D115" s="16" t="s">
        <v>22</v>
      </c>
      <c r="E115" s="7" t="n">
        <v>4</v>
      </c>
      <c r="F115" s="16" t="s">
        <v>19</v>
      </c>
      <c r="G115" s="6" t="n">
        <v>2.13</v>
      </c>
      <c r="H115" s="6" t="n">
        <v>243.66</v>
      </c>
      <c r="I115" s="6" t="n">
        <v>232.91</v>
      </c>
      <c r="J115" s="6" t="n">
        <v>0.85</v>
      </c>
      <c r="K115" s="6" t="n">
        <v>8.52</v>
      </c>
      <c r="L115" s="6" t="n">
        <v>7.67</v>
      </c>
      <c r="M115" s="6" t="n">
        <v>0.82</v>
      </c>
      <c r="N115" s="6" t="n">
        <v>0.79</v>
      </c>
    </row>
    <row collapsed="false" customFormat="false" customHeight="false" hidden="false" ht="12.1" outlineLevel="0" r="116">
      <c r="A116" s="25" t="n">
        <v>44984</v>
      </c>
      <c r="B116" s="16" t="s">
        <v>254</v>
      </c>
      <c r="C116" s="16" t="s">
        <v>48</v>
      </c>
      <c r="D116" s="16" t="s">
        <v>49</v>
      </c>
      <c r="E116" s="7" t="n">
        <v>5</v>
      </c>
      <c r="F116" s="16" t="s">
        <v>19</v>
      </c>
      <c r="G116" s="6" t="n">
        <v>0.271</v>
      </c>
      <c r="H116" s="6" t="n">
        <v>35.68</v>
      </c>
      <c r="I116" s="6" t="n">
        <v>78.77</v>
      </c>
      <c r="J116" s="6" t="n">
        <v>0.41</v>
      </c>
      <c r="K116" s="6" t="n">
        <v>1.355</v>
      </c>
      <c r="L116" s="6" t="n">
        <v>0.95</v>
      </c>
      <c r="M116" s="6" t="n">
        <v>0.24</v>
      </c>
      <c r="N116" s="6" t="n">
        <v>0.53</v>
      </c>
    </row>
    <row collapsed="false" customFormat="false" customHeight="false" hidden="false" ht="12.1" outlineLevel="0" r="117">
      <c r="A117" s="25" t="n">
        <v>44992</v>
      </c>
      <c r="B117" s="16" t="s">
        <v>254</v>
      </c>
      <c r="C117" s="16" t="s">
        <v>36</v>
      </c>
      <c r="D117" s="16" t="s">
        <v>37</v>
      </c>
      <c r="E117" s="7" t="n">
        <v>15</v>
      </c>
      <c r="F117" s="16" t="s">
        <v>19</v>
      </c>
      <c r="G117" s="6" t="n">
        <v>0.263</v>
      </c>
      <c r="H117" s="6" t="n">
        <v>28.57</v>
      </c>
      <c r="I117" s="6" t="n">
        <v>29.28</v>
      </c>
      <c r="J117" s="6" t="n">
        <v>0.39</v>
      </c>
      <c r="K117" s="6" t="n">
        <v>3.945</v>
      </c>
      <c r="L117" s="6" t="n">
        <v>3.56</v>
      </c>
      <c r="M117" s="6" t="n">
        <v>0.81</v>
      </c>
      <c r="N117" s="6" t="n">
        <v>0.83</v>
      </c>
    </row>
    <row collapsed="false" customFormat="false" customHeight="false" hidden="false" ht="12.1" outlineLevel="0" r="118">
      <c r="A118" s="25" t="n">
        <v>44999</v>
      </c>
      <c r="B118" s="16" t="s">
        <v>254</v>
      </c>
      <c r="C118" s="16" t="s">
        <v>67</v>
      </c>
      <c r="D118" s="16" t="s">
        <v>68</v>
      </c>
      <c r="E118" s="7" t="n">
        <v>1</v>
      </c>
      <c r="F118" s="16" t="s">
        <v>19</v>
      </c>
      <c r="G118" s="6" t="n">
        <v>0.475</v>
      </c>
      <c r="H118" s="6" t="n">
        <v>32.32</v>
      </c>
      <c r="I118" s="6" t="n">
        <v>30.7</v>
      </c>
      <c r="J118" s="6" t="n">
        <v>0.07</v>
      </c>
      <c r="K118" s="6" t="n">
        <v>0.475</v>
      </c>
      <c r="L118" s="6" t="n">
        <v>0.4</v>
      </c>
      <c r="M118" s="6" t="n">
        <v>1.3</v>
      </c>
      <c r="N118" s="6" t="n">
        <v>1.24</v>
      </c>
    </row>
    <row collapsed="false" customFormat="false" customHeight="false" hidden="false" ht="12.1" outlineLevel="0" r="119">
      <c r="A119" s="25" t="n">
        <v>44999</v>
      </c>
      <c r="B119" s="16" t="s">
        <v>254</v>
      </c>
      <c r="C119" s="16" t="s">
        <v>51</v>
      </c>
      <c r="D119" s="16" t="s">
        <v>52</v>
      </c>
      <c r="E119" s="7" t="n">
        <v>5</v>
      </c>
      <c r="F119" s="16" t="s">
        <v>19</v>
      </c>
      <c r="G119" s="6" t="n">
        <v>0.25</v>
      </c>
      <c r="H119" s="6" t="n">
        <v>47.58</v>
      </c>
      <c r="I119" s="6" t="n">
        <v>30.08</v>
      </c>
      <c r="J119" s="6" t="n">
        <v>0.13</v>
      </c>
      <c r="K119" s="6" t="n">
        <v>1.25</v>
      </c>
      <c r="L119" s="6" t="n">
        <v>1.12</v>
      </c>
      <c r="M119" s="6" t="n">
        <v>0.74</v>
      </c>
      <c r="N119" s="6" t="n">
        <v>0.47</v>
      </c>
    </row>
    <row collapsed="false" customFormat="false" customHeight="false" hidden="false" ht="12.1" outlineLevel="0" r="120">
      <c r="A120" s="25" t="n">
        <v>45000</v>
      </c>
      <c r="B120" s="16" t="s">
        <v>254</v>
      </c>
      <c r="C120" s="16" t="s">
        <v>63</v>
      </c>
      <c r="D120" s="16" t="s">
        <v>64</v>
      </c>
      <c r="E120" s="7" t="n">
        <v>15</v>
      </c>
      <c r="F120" s="16" t="s">
        <v>19</v>
      </c>
      <c r="G120" s="6" t="n">
        <v>0.29</v>
      </c>
      <c r="H120" s="6" t="n">
        <v>8.52</v>
      </c>
      <c r="I120" s="6" t="n">
        <v>20.16</v>
      </c>
      <c r="J120" s="6" t="n">
        <v>0.44</v>
      </c>
      <c r="K120" s="6" t="n">
        <v>4.35</v>
      </c>
      <c r="L120" s="6" t="n">
        <v>3.91</v>
      </c>
      <c r="M120" s="6" t="n">
        <v>1.29</v>
      </c>
      <c r="N120" s="6" t="n">
        <v>3.06</v>
      </c>
    </row>
    <row collapsed="false" customFormat="false" customHeight="false" hidden="false" ht="12.1" outlineLevel="0" r="121">
      <c r="A121" s="25" t="n">
        <v>45007</v>
      </c>
      <c r="B121" s="16" t="s">
        <v>254</v>
      </c>
      <c r="C121" s="16" t="s">
        <v>72</v>
      </c>
      <c r="D121" s="16" t="s">
        <v>74</v>
      </c>
      <c r="E121" s="7" t="n">
        <v>10</v>
      </c>
      <c r="F121" s="16" t="s">
        <v>19</v>
      </c>
      <c r="G121" s="6" t="n">
        <v>0.38</v>
      </c>
      <c r="H121" s="6" t="n">
        <v>70.1</v>
      </c>
      <c r="I121" s="6" t="n">
        <v>73.43</v>
      </c>
      <c r="J121" s="6" t="n">
        <v>1.14</v>
      </c>
      <c r="K121" s="6" t="n">
        <v>3.8</v>
      </c>
      <c r="L121" s="6" t="n">
        <v>2.66</v>
      </c>
      <c r="M121" s="6" t="n">
        <v>0.36</v>
      </c>
      <c r="N121" s="6" t="n">
        <v>0.38</v>
      </c>
    </row>
    <row collapsed="false" customFormat="false" customHeight="false" hidden="false" ht="12.1" outlineLevel="0" r="122">
      <c r="A122" s="25" t="n">
        <v>45015</v>
      </c>
      <c r="B122" s="16" t="s">
        <v>254</v>
      </c>
      <c r="C122" s="16" t="s">
        <v>48</v>
      </c>
      <c r="D122" s="16" t="s">
        <v>49</v>
      </c>
      <c r="E122" s="7" t="n">
        <v>5</v>
      </c>
      <c r="F122" s="16" t="s">
        <v>19</v>
      </c>
      <c r="G122" s="6" t="n">
        <v>0.271</v>
      </c>
      <c r="H122" s="6" t="n">
        <v>22.65</v>
      </c>
      <c r="I122" s="6" t="n">
        <v>78.77</v>
      </c>
      <c r="J122" s="6" t="n">
        <v>0.41</v>
      </c>
      <c r="K122" s="6" t="n">
        <v>1.355</v>
      </c>
      <c r="L122" s="6" t="n">
        <v>0.95</v>
      </c>
      <c r="M122" s="6" t="n">
        <v>0.24</v>
      </c>
      <c r="N122" s="6" t="n">
        <v>0.84</v>
      </c>
    </row>
    <row collapsed="false" customFormat="false" customHeight="false" hidden="false" ht="12.1" outlineLevel="0" r="123">
      <c r="A123" s="25" t="n">
        <v>45015</v>
      </c>
      <c r="B123" s="16" t="s">
        <v>254</v>
      </c>
      <c r="C123" s="16" t="s">
        <v>57</v>
      </c>
      <c r="D123" s="16" t="s">
        <v>58</v>
      </c>
      <c r="E123" s="7" t="n">
        <v>15</v>
      </c>
      <c r="F123" s="16" t="s">
        <v>19</v>
      </c>
      <c r="G123" s="6" t="n">
        <v>0.109</v>
      </c>
      <c r="H123" s="6" t="n">
        <v>8.25</v>
      </c>
      <c r="I123" s="6" t="n">
        <v>15.57</v>
      </c>
      <c r="J123" s="6" t="n">
        <v>0.25</v>
      </c>
      <c r="K123" s="6" t="n">
        <v>1.635</v>
      </c>
      <c r="L123" s="6" t="n">
        <v>1.39</v>
      </c>
      <c r="M123" s="6" t="n">
        <v>0.6</v>
      </c>
      <c r="N123" s="6" t="n">
        <v>1.12</v>
      </c>
    </row>
    <row collapsed="false" customFormat="false" customHeight="false" hidden="false" ht="12.1" outlineLevel="0" r="124">
      <c r="A124" s="25" t="n">
        <v>45016</v>
      </c>
      <c r="B124" s="16" t="s">
        <v>254</v>
      </c>
      <c r="C124" s="16" t="s">
        <v>42</v>
      </c>
      <c r="D124" s="16" t="s">
        <v>43</v>
      </c>
      <c r="E124" s="7" t="n">
        <v>1</v>
      </c>
      <c r="F124" s="16" t="s">
        <v>19</v>
      </c>
      <c r="G124" s="6" t="n">
        <v>1.75</v>
      </c>
      <c r="H124" s="6" t="n">
        <v>279.72</v>
      </c>
      <c r="I124" s="6" t="n">
        <v>269.65</v>
      </c>
      <c r="J124" s="6" t="n">
        <v>0.18</v>
      </c>
      <c r="K124" s="6" t="n">
        <v>1.75</v>
      </c>
      <c r="L124" s="6" t="n">
        <v>1.57</v>
      </c>
      <c r="M124" s="6" t="n">
        <v>0.58</v>
      </c>
      <c r="N124" s="6" t="n">
        <v>0.56</v>
      </c>
    </row>
    <row collapsed="false" customFormat="false" customHeight="false" hidden="false" ht="12.1" outlineLevel="0" r="125">
      <c r="A125" s="25" t="n">
        <v>45022</v>
      </c>
      <c r="B125" s="16" t="s">
        <v>254</v>
      </c>
      <c r="C125" s="16" t="s">
        <v>16</v>
      </c>
      <c r="D125" s="16" t="s">
        <v>18</v>
      </c>
      <c r="E125" s="7" t="n">
        <v>23</v>
      </c>
      <c r="F125" s="16" t="s">
        <v>19</v>
      </c>
      <c r="G125" s="6" t="n">
        <v>0.115</v>
      </c>
      <c r="H125" s="6" t="n">
        <v>57.02</v>
      </c>
      <c r="I125" s="6" t="n">
        <v>76.55</v>
      </c>
      <c r="J125" s="6" t="n">
        <v>0.26</v>
      </c>
      <c r="K125" s="6" t="n">
        <v>2.645</v>
      </c>
      <c r="L125" s="6" t="n">
        <v>2.39</v>
      </c>
      <c r="M125" s="6" t="n">
        <v>0.14</v>
      </c>
      <c r="N125" s="6" t="n">
        <v>0.18</v>
      </c>
    </row>
    <row collapsed="false" customFormat="false" customHeight="false" hidden="false" ht="12.1" outlineLevel="0" r="126">
      <c r="A126" s="25" t="n">
        <v>45027</v>
      </c>
      <c r="B126" s="16" t="s">
        <v>254</v>
      </c>
      <c r="C126" s="16" t="s">
        <v>45</v>
      </c>
      <c r="D126" s="16" t="s">
        <v>46</v>
      </c>
      <c r="E126" s="7" t="n">
        <v>4</v>
      </c>
      <c r="F126" s="16" t="s">
        <v>19</v>
      </c>
      <c r="G126" s="6" t="n">
        <v>0.45</v>
      </c>
      <c r="H126" s="6" t="n">
        <v>78.15</v>
      </c>
      <c r="I126" s="6" t="n">
        <v>119.29</v>
      </c>
      <c r="J126" s="6" t="n">
        <v>0.18</v>
      </c>
      <c r="K126" s="6" t="n">
        <v>1.8</v>
      </c>
      <c r="L126" s="6" t="n">
        <v>1.62</v>
      </c>
      <c r="M126" s="6" t="n">
        <v>0.34</v>
      </c>
      <c r="N126" s="6" t="n">
        <v>0.52</v>
      </c>
    </row>
    <row collapsed="false" customFormat="false" customHeight="false" hidden="false" ht="12.1" outlineLevel="0" r="127">
      <c r="A127" s="25" t="n">
        <v>45028</v>
      </c>
      <c r="B127" s="16" t="s">
        <v>254</v>
      </c>
      <c r="C127" s="16" t="s">
        <v>30</v>
      </c>
      <c r="D127" s="16" t="s">
        <v>31</v>
      </c>
      <c r="E127" s="7" t="n">
        <v>12</v>
      </c>
      <c r="F127" s="16" t="s">
        <v>19</v>
      </c>
      <c r="G127" s="6" t="n">
        <v>0.51</v>
      </c>
      <c r="H127" s="6" t="n">
        <v>29.45</v>
      </c>
      <c r="I127" s="6" t="n">
        <v>73.89</v>
      </c>
      <c r="J127" s="6" t="n">
        <v>0.61</v>
      </c>
      <c r="K127" s="6" t="n">
        <v>6.12</v>
      </c>
      <c r="L127" s="6" t="n">
        <v>5.51</v>
      </c>
      <c r="M127" s="6" t="n">
        <v>0.62</v>
      </c>
      <c r="N127" s="6" t="n">
        <v>1.56</v>
      </c>
    </row>
    <row collapsed="false" customFormat="false" customHeight="false" hidden="false" ht="12.1" outlineLevel="0" r="128">
      <c r="A128" s="25" t="n">
        <v>45030</v>
      </c>
      <c r="B128" s="16" t="s">
        <v>254</v>
      </c>
      <c r="C128" s="16" t="s">
        <v>65</v>
      </c>
      <c r="D128" s="16" t="s">
        <v>66</v>
      </c>
      <c r="E128" s="7" t="n">
        <v>3</v>
      </c>
      <c r="F128" s="16" t="s">
        <v>19</v>
      </c>
      <c r="G128" s="6" t="n">
        <v>0.275</v>
      </c>
      <c r="H128" s="6" t="n">
        <v>40.15</v>
      </c>
      <c r="I128" s="6" t="n">
        <v>43.97</v>
      </c>
      <c r="J128" s="6" t="n">
        <v>0.08</v>
      </c>
      <c r="K128" s="6" t="n">
        <v>0.825</v>
      </c>
      <c r="L128" s="6" t="n">
        <v>0.75</v>
      </c>
      <c r="M128" s="6" t="n">
        <v>0.57</v>
      </c>
      <c r="N128" s="6" t="n">
        <v>0.62</v>
      </c>
    </row>
    <row collapsed="false" customFormat="false" customHeight="false" hidden="false" ht="12.1" outlineLevel="0" r="129">
      <c r="A129" s="25" t="n">
        <v>45041</v>
      </c>
      <c r="B129" s="16" t="s">
        <v>254</v>
      </c>
      <c r="C129" s="16" t="s">
        <v>54</v>
      </c>
      <c r="D129" s="16" t="s">
        <v>55</v>
      </c>
      <c r="E129" s="7" t="n">
        <v>1</v>
      </c>
      <c r="F129" s="16" t="s">
        <v>19</v>
      </c>
      <c r="G129" s="6" t="n">
        <v>1.18</v>
      </c>
      <c r="H129" s="6" t="n">
        <v>165.22</v>
      </c>
      <c r="I129" s="6" t="n">
        <v>167.07</v>
      </c>
      <c r="J129" s="6" t="n">
        <v>0.12</v>
      </c>
      <c r="K129" s="6" t="n">
        <v>1.18</v>
      </c>
      <c r="L129" s="6" t="n">
        <v>1.06</v>
      </c>
      <c r="M129" s="6" t="n">
        <v>0.63</v>
      </c>
      <c r="N129" s="6" t="n">
        <v>0.64</v>
      </c>
    </row>
    <row collapsed="false" customFormat="false" customHeight="false" hidden="false" ht="12.1" outlineLevel="0" r="130">
      <c r="A130" s="25" t="n">
        <v>45043</v>
      </c>
      <c r="B130" s="16" t="s">
        <v>254</v>
      </c>
      <c r="C130" s="16" t="s">
        <v>48</v>
      </c>
      <c r="D130" s="16" t="s">
        <v>49</v>
      </c>
      <c r="E130" s="7" t="n">
        <v>5</v>
      </c>
      <c r="F130" s="16" t="s">
        <v>19</v>
      </c>
      <c r="G130" s="6" t="n">
        <v>0.271</v>
      </c>
      <c r="H130" s="6" t="n">
        <v>23.01</v>
      </c>
      <c r="I130" s="6" t="n">
        <v>78.77</v>
      </c>
      <c r="J130" s="6" t="n">
        <v>0.41</v>
      </c>
      <c r="K130" s="6" t="n">
        <v>1.355</v>
      </c>
      <c r="L130" s="6" t="n">
        <v>0.95</v>
      </c>
      <c r="M130" s="6" t="n">
        <v>0.24</v>
      </c>
      <c r="N130" s="6" t="n">
        <v>0.83</v>
      </c>
    </row>
    <row collapsed="false" customFormat="false" customHeight="false" hidden="false" ht="12.1" outlineLevel="0" r="131">
      <c r="A131" s="25" t="n">
        <v>45049</v>
      </c>
      <c r="B131" s="16" t="s">
        <v>254</v>
      </c>
      <c r="C131" s="16" t="s">
        <v>24</v>
      </c>
      <c r="D131" s="16" t="s">
        <v>25</v>
      </c>
      <c r="E131" s="7" t="n">
        <v>21</v>
      </c>
      <c r="F131" s="16" t="s">
        <v>19</v>
      </c>
      <c r="G131" s="6" t="n">
        <v>0.15</v>
      </c>
      <c r="H131" s="6" t="n">
        <v>43.87</v>
      </c>
      <c r="I131" s="6" t="n">
        <v>44.75</v>
      </c>
      <c r="J131" s="6" t="n">
        <v>0.32</v>
      </c>
      <c r="K131" s="6" t="n">
        <v>3.15</v>
      </c>
      <c r="L131" s="6" t="n">
        <v>2.83</v>
      </c>
      <c r="M131" s="6" t="n">
        <v>0.3</v>
      </c>
      <c r="N131" s="6" t="n">
        <v>0.31</v>
      </c>
    </row>
    <row collapsed="false" customFormat="false" customHeight="false" hidden="false" ht="12.1" outlineLevel="0" r="132">
      <c r="A132" s="25" t="n">
        <v>45051</v>
      </c>
      <c r="B132" s="16" t="s">
        <v>254</v>
      </c>
      <c r="C132" s="16" t="s">
        <v>27</v>
      </c>
      <c r="D132" s="16" t="s">
        <v>28</v>
      </c>
      <c r="E132" s="7" t="n">
        <v>40</v>
      </c>
      <c r="F132" s="16" t="s">
        <v>19</v>
      </c>
      <c r="G132" s="6" t="n">
        <v>0.308</v>
      </c>
      <c r="H132" s="6" t="n">
        <v>12.61</v>
      </c>
      <c r="I132" s="6" t="n">
        <v>11.25</v>
      </c>
      <c r="J132" s="6" t="n">
        <v>4.56</v>
      </c>
      <c r="K132" s="6" t="n">
        <v>12.32</v>
      </c>
      <c r="L132" s="6" t="n">
        <v>7.76</v>
      </c>
      <c r="M132" s="6" t="n">
        <v>1.73</v>
      </c>
      <c r="N132" s="6" t="n">
        <v>1.54</v>
      </c>
    </row>
    <row collapsed="false" customFormat="false" customHeight="false" hidden="false" ht="12.1" outlineLevel="0" r="133">
      <c r="A133" s="25" t="n">
        <v>45063</v>
      </c>
      <c r="B133" s="16" t="s">
        <v>254</v>
      </c>
      <c r="C133" s="16" t="s">
        <v>21</v>
      </c>
      <c r="D133" s="16" t="s">
        <v>22</v>
      </c>
      <c r="E133" s="7" t="n">
        <v>4</v>
      </c>
      <c r="F133" s="16" t="s">
        <v>19</v>
      </c>
      <c r="G133" s="6" t="n">
        <v>2.13</v>
      </c>
      <c r="H133" s="6" t="n">
        <v>227.88</v>
      </c>
      <c r="I133" s="6" t="n">
        <v>232.91</v>
      </c>
      <c r="J133" s="6" t="n">
        <v>0.85</v>
      </c>
      <c r="K133" s="6" t="n">
        <v>8.52</v>
      </c>
      <c r="L133" s="6" t="n">
        <v>7.67</v>
      </c>
      <c r="M133" s="6" t="n">
        <v>0.82</v>
      </c>
      <c r="N133" s="6" t="n">
        <v>0.84</v>
      </c>
    </row>
    <row collapsed="false" customFormat="false" customHeight="false" hidden="false" ht="12.1" outlineLevel="0" r="134">
      <c r="A134" s="25" t="n">
        <v>45070</v>
      </c>
      <c r="B134" s="16" t="s">
        <v>254</v>
      </c>
      <c r="C134" s="16" t="s">
        <v>60</v>
      </c>
      <c r="D134" s="16" t="s">
        <v>61</v>
      </c>
      <c r="E134" s="7" t="n">
        <v>40</v>
      </c>
      <c r="F134" s="16" t="s">
        <v>19</v>
      </c>
      <c r="G134" s="6" t="n">
        <v>0.0667</v>
      </c>
      <c r="H134" s="6" t="n">
        <v>0.2841</v>
      </c>
      <c r="I134" s="6" t="n">
        <v>10.68</v>
      </c>
      <c r="J134" s="6" t="n">
        <v>0.27</v>
      </c>
      <c r="K134" s="6" t="n">
        <v>2.6667</v>
      </c>
      <c r="L134" s="6" t="n">
        <v>2.4</v>
      </c>
      <c r="M134" s="6" t="n">
        <v>0.56</v>
      </c>
      <c r="N134" s="6" t="n">
        <v>21.12</v>
      </c>
    </row>
    <row collapsed="false" customFormat="false" customHeight="false" hidden="false" ht="12.1" outlineLevel="0" r="135">
      <c r="A135" s="25" t="n">
        <v>45076</v>
      </c>
      <c r="B135" s="16" t="s">
        <v>254</v>
      </c>
      <c r="C135" s="16" t="s">
        <v>48</v>
      </c>
      <c r="D135" s="16" t="s">
        <v>49</v>
      </c>
      <c r="E135" s="7" t="n">
        <v>5</v>
      </c>
      <c r="F135" s="16" t="s">
        <v>19</v>
      </c>
      <c r="G135" s="6" t="n">
        <v>0.271</v>
      </c>
      <c r="H135" s="6" t="n">
        <v>21.99</v>
      </c>
      <c r="I135" s="6" t="n">
        <v>78.77</v>
      </c>
      <c r="J135" s="6" t="n">
        <v>0.41</v>
      </c>
      <c r="K135" s="6" t="n">
        <v>1.355</v>
      </c>
      <c r="L135" s="6" t="n">
        <v>0.95</v>
      </c>
      <c r="M135" s="6" t="n">
        <v>0.24</v>
      </c>
      <c r="N135" s="6" t="n">
        <v>0.86</v>
      </c>
    </row>
    <row collapsed="false" customFormat="false" customHeight="false" hidden="false" ht="12.1" outlineLevel="0" r="136">
      <c r="A136" s="25" t="n">
        <v>45077</v>
      </c>
      <c r="B136" s="16" t="s">
        <v>254</v>
      </c>
      <c r="C136" s="16" t="s">
        <v>51</v>
      </c>
      <c r="D136" s="16" t="s">
        <v>52</v>
      </c>
      <c r="E136" s="7" t="n">
        <v>5</v>
      </c>
      <c r="F136" s="16" t="s">
        <v>19</v>
      </c>
      <c r="G136" s="6" t="n">
        <v>0.2</v>
      </c>
      <c r="H136" s="6" t="n">
        <v>33.35</v>
      </c>
      <c r="I136" s="6" t="n">
        <v>30.08</v>
      </c>
      <c r="J136" s="6" t="n">
        <v>0.1</v>
      </c>
      <c r="K136" s="6" t="n">
        <v>1</v>
      </c>
      <c r="L136" s="6" t="n">
        <v>0.9</v>
      </c>
      <c r="M136" s="6" t="n">
        <v>0.6</v>
      </c>
      <c r="N136" s="6" t="n">
        <v>0.54</v>
      </c>
    </row>
    <row collapsed="false" customFormat="false" customHeight="false" hidden="false" ht="12.1" outlineLevel="0" r="137">
      <c r="A137" s="25" t="n">
        <v>45090</v>
      </c>
      <c r="B137" s="16" t="s">
        <v>254</v>
      </c>
      <c r="C137" s="16" t="s">
        <v>36</v>
      </c>
      <c r="D137" s="16" t="s">
        <v>37</v>
      </c>
      <c r="E137" s="7" t="n">
        <v>15</v>
      </c>
      <c r="F137" s="16" t="s">
        <v>19</v>
      </c>
      <c r="G137" s="6" t="n">
        <v>0.263</v>
      </c>
      <c r="H137" s="6" t="n">
        <v>30.44</v>
      </c>
      <c r="I137" s="6" t="n">
        <v>29.28</v>
      </c>
      <c r="J137" s="6" t="n">
        <v>0.39</v>
      </c>
      <c r="K137" s="6" t="n">
        <v>3.945</v>
      </c>
      <c r="L137" s="6" t="n">
        <v>3.56</v>
      </c>
      <c r="M137" s="6" t="n">
        <v>0.81</v>
      </c>
      <c r="N137" s="6" t="n">
        <v>0.78</v>
      </c>
    </row>
    <row collapsed="false" customFormat="false" customHeight="false" hidden="false" ht="12.1" outlineLevel="0" r="138">
      <c r="A138" s="25" t="n">
        <v>45091</v>
      </c>
      <c r="B138" s="16" t="s">
        <v>254</v>
      </c>
      <c r="C138" s="16" t="s">
        <v>63</v>
      </c>
      <c r="D138" s="16" t="s">
        <v>64</v>
      </c>
      <c r="E138" s="7" t="n">
        <v>15</v>
      </c>
      <c r="F138" s="16" t="s">
        <v>19</v>
      </c>
      <c r="G138" s="6" t="n">
        <v>0.29</v>
      </c>
      <c r="H138" s="6" t="n">
        <v>9.3</v>
      </c>
      <c r="I138" s="6" t="n">
        <v>20.16</v>
      </c>
      <c r="J138" s="6" t="n">
        <v>0.44</v>
      </c>
      <c r="K138" s="6" t="n">
        <v>4.35</v>
      </c>
      <c r="L138" s="6" t="n">
        <v>3.91</v>
      </c>
      <c r="M138" s="6" t="n">
        <v>1.29</v>
      </c>
      <c r="N138" s="6" t="n">
        <v>2.8</v>
      </c>
    </row>
    <row collapsed="false" customFormat="false" customHeight="false" hidden="false" ht="12.1" outlineLevel="0" r="139">
      <c r="A139" s="25" t="n">
        <v>45091</v>
      </c>
      <c r="B139" s="16" t="s">
        <v>254</v>
      </c>
      <c r="C139" s="16" t="s">
        <v>67</v>
      </c>
      <c r="D139" s="16" t="s">
        <v>68</v>
      </c>
      <c r="E139" s="7" t="n">
        <v>1</v>
      </c>
      <c r="F139" s="16" t="s">
        <v>19</v>
      </c>
      <c r="G139" s="6" t="n">
        <v>0.501</v>
      </c>
      <c r="H139" s="6" t="n">
        <v>31.5</v>
      </c>
      <c r="I139" s="6" t="n">
        <v>30.7</v>
      </c>
      <c r="J139" s="6" t="n">
        <v>0.08</v>
      </c>
      <c r="K139" s="6" t="n">
        <v>0.501</v>
      </c>
      <c r="L139" s="6" t="n">
        <v>0.42</v>
      </c>
      <c r="M139" s="6" t="n">
        <v>1.37</v>
      </c>
      <c r="N139" s="6" t="n">
        <v>1.33</v>
      </c>
    </row>
    <row collapsed="false" customFormat="false" customHeight="false" hidden="false" ht="12.1" outlineLevel="0" r="140">
      <c r="A140" s="25" t="n">
        <v>45097</v>
      </c>
      <c r="B140" s="16" t="s">
        <v>254</v>
      </c>
      <c r="C140" s="16" t="s">
        <v>30</v>
      </c>
      <c r="D140" s="16" t="s">
        <v>31</v>
      </c>
      <c r="E140" s="7" t="n">
        <v>12</v>
      </c>
      <c r="F140" s="16" t="s">
        <v>19</v>
      </c>
      <c r="G140" s="6" t="n">
        <v>0.51</v>
      </c>
      <c r="H140" s="6" t="n">
        <v>30.66</v>
      </c>
      <c r="I140" s="6" t="n">
        <v>73.89</v>
      </c>
      <c r="J140" s="6" t="n">
        <v>0.61</v>
      </c>
      <c r="K140" s="6" t="n">
        <v>6.12</v>
      </c>
      <c r="L140" s="6" t="n">
        <v>5.51</v>
      </c>
      <c r="M140" s="6" t="n">
        <v>0.62</v>
      </c>
      <c r="N140" s="6" t="n">
        <v>1.5</v>
      </c>
    </row>
    <row collapsed="false" customFormat="false" customHeight="false" hidden="false" ht="12.1" outlineLevel="0" r="141">
      <c r="A141" s="25" t="n">
        <v>45098</v>
      </c>
      <c r="B141" s="16" t="s">
        <v>254</v>
      </c>
      <c r="C141" s="16" t="s">
        <v>72</v>
      </c>
      <c r="D141" s="16" t="s">
        <v>74</v>
      </c>
      <c r="E141" s="7" t="n">
        <v>10</v>
      </c>
      <c r="F141" s="16" t="s">
        <v>19</v>
      </c>
      <c r="G141" s="6" t="n">
        <v>0.341</v>
      </c>
      <c r="H141" s="6" t="n">
        <v>69.64</v>
      </c>
      <c r="I141" s="6" t="n">
        <v>73.43</v>
      </c>
      <c r="J141" s="6" t="n">
        <v>1.02</v>
      </c>
      <c r="K141" s="6" t="n">
        <v>3.41</v>
      </c>
      <c r="L141" s="6" t="n">
        <v>2.39</v>
      </c>
      <c r="M141" s="6" t="n">
        <v>0.33</v>
      </c>
      <c r="N141" s="6" t="n">
        <v>0.34</v>
      </c>
    </row>
    <row collapsed="false" customFormat="false" customHeight="false" hidden="false" ht="12.1" outlineLevel="0" r="142">
      <c r="A142" s="25" t="n">
        <v>45106</v>
      </c>
      <c r="B142" s="16" t="s">
        <v>254</v>
      </c>
      <c r="C142" s="16" t="s">
        <v>48</v>
      </c>
      <c r="D142" s="16" t="s">
        <v>49</v>
      </c>
      <c r="E142" s="7" t="n">
        <v>5</v>
      </c>
      <c r="F142" s="16" t="s">
        <v>19</v>
      </c>
      <c r="G142" s="6" t="n">
        <v>0.271</v>
      </c>
      <c r="H142" s="6" t="n">
        <v>28.5</v>
      </c>
      <c r="I142" s="6" t="n">
        <v>78.77</v>
      </c>
      <c r="J142" s="6" t="n">
        <v>0.41</v>
      </c>
      <c r="K142" s="6" t="n">
        <v>1.355</v>
      </c>
      <c r="L142" s="6" t="n">
        <v>0.95</v>
      </c>
      <c r="M142" s="6" t="n">
        <v>0.24</v>
      </c>
      <c r="N142" s="6" t="n">
        <v>0.67</v>
      </c>
    </row>
    <row collapsed="false" customFormat="false" customHeight="false" hidden="false" ht="12.1" outlineLevel="0" r="143">
      <c r="A143" s="25" t="n">
        <v>45106</v>
      </c>
      <c r="B143" s="16" t="s">
        <v>254</v>
      </c>
      <c r="C143" s="16" t="s">
        <v>57</v>
      </c>
      <c r="D143" s="16" t="s">
        <v>58</v>
      </c>
      <c r="E143" s="7" t="n">
        <v>15</v>
      </c>
      <c r="F143" s="16" t="s">
        <v>19</v>
      </c>
      <c r="G143" s="6" t="n">
        <v>0.109</v>
      </c>
      <c r="H143" s="6" t="n">
        <v>8.25</v>
      </c>
      <c r="I143" s="6" t="n">
        <v>15.57</v>
      </c>
      <c r="J143" s="6" t="n">
        <v>0.25</v>
      </c>
      <c r="K143" s="6" t="n">
        <v>1.635</v>
      </c>
      <c r="L143" s="6" t="n">
        <v>1.39</v>
      </c>
      <c r="M143" s="6" t="n">
        <v>0.6</v>
      </c>
      <c r="N143" s="6" t="n">
        <v>1.12</v>
      </c>
    </row>
    <row collapsed="false" customFormat="false" customHeight="false" hidden="false" ht="12.1" outlineLevel="0" r="144">
      <c r="A144" s="25" t="n">
        <v>45107</v>
      </c>
      <c r="B144" s="16" t="s">
        <v>254</v>
      </c>
      <c r="C144" s="16" t="s">
        <v>42</v>
      </c>
      <c r="D144" s="16" t="s">
        <v>43</v>
      </c>
      <c r="E144" s="7" t="n">
        <v>1</v>
      </c>
      <c r="F144" s="16" t="s">
        <v>19</v>
      </c>
      <c r="G144" s="6" t="n">
        <v>1.75</v>
      </c>
      <c r="H144" s="6" t="n">
        <v>294.75</v>
      </c>
      <c r="I144" s="6" t="n">
        <v>269.65</v>
      </c>
      <c r="J144" s="6" t="n">
        <v>0.18</v>
      </c>
      <c r="K144" s="6" t="n">
        <v>1.75</v>
      </c>
      <c r="L144" s="6" t="n">
        <v>1.57</v>
      </c>
      <c r="M144" s="6" t="n">
        <v>0.58</v>
      </c>
      <c r="N144" s="6" t="n">
        <v>0.53</v>
      </c>
    </row>
    <row collapsed="false" customFormat="false" customHeight="false" hidden="false" ht="12.1" outlineLevel="0" r="145">
      <c r="A145" s="25" t="n">
        <v>45113</v>
      </c>
      <c r="B145" s="16" t="s">
        <v>254</v>
      </c>
      <c r="C145" s="16" t="s">
        <v>45</v>
      </c>
      <c r="D145" s="16" t="s">
        <v>46</v>
      </c>
      <c r="E145" s="7" t="n">
        <v>4</v>
      </c>
      <c r="F145" s="16" t="s">
        <v>19</v>
      </c>
      <c r="G145" s="6" t="n">
        <v>0.45</v>
      </c>
      <c r="H145" s="6" t="n">
        <v>102.69</v>
      </c>
      <c r="I145" s="6" t="n">
        <v>119.29</v>
      </c>
      <c r="J145" s="6" t="n">
        <v>0.18</v>
      </c>
      <c r="K145" s="6" t="n">
        <v>1.8</v>
      </c>
      <c r="L145" s="6" t="n">
        <v>1.62</v>
      </c>
      <c r="M145" s="6" t="n">
        <v>0.34</v>
      </c>
      <c r="N145" s="6" t="n">
        <v>0.39</v>
      </c>
    </row>
    <row collapsed="false" customFormat="false" customHeight="false" hidden="false" ht="12.1" outlineLevel="0" r="146">
      <c r="A146" s="25" t="n">
        <v>45114</v>
      </c>
      <c r="B146" s="16" t="s">
        <v>254</v>
      </c>
      <c r="C146" s="16" t="s">
        <v>16</v>
      </c>
      <c r="D146" s="16" t="s">
        <v>18</v>
      </c>
      <c r="E146" s="7" t="n">
        <v>23</v>
      </c>
      <c r="F146" s="16" t="s">
        <v>19</v>
      </c>
      <c r="G146" s="6" t="n">
        <v>0.115</v>
      </c>
      <c r="H146" s="6" t="n">
        <v>61.23</v>
      </c>
      <c r="I146" s="6" t="n">
        <v>76.55</v>
      </c>
      <c r="J146" s="6" t="n">
        <v>0.26</v>
      </c>
      <c r="K146" s="6" t="n">
        <v>2.645</v>
      </c>
      <c r="L146" s="6" t="n">
        <v>2.39</v>
      </c>
      <c r="M146" s="6" t="n">
        <v>0.14</v>
      </c>
      <c r="N146" s="6" t="n">
        <v>0.17</v>
      </c>
    </row>
    <row collapsed="false" customFormat="false" customHeight="false" hidden="false" ht="12.1" outlineLevel="0" r="147">
      <c r="A147" s="25" t="n">
        <v>45121</v>
      </c>
      <c r="B147" s="16" t="s">
        <v>254</v>
      </c>
      <c r="C147" s="16" t="s">
        <v>65</v>
      </c>
      <c r="D147" s="16" t="s">
        <v>66</v>
      </c>
      <c r="E147" s="7" t="n">
        <v>3</v>
      </c>
      <c r="F147" s="16" t="s">
        <v>19</v>
      </c>
      <c r="G147" s="6" t="n">
        <v>0.275</v>
      </c>
      <c r="H147" s="6" t="n">
        <v>39.76</v>
      </c>
      <c r="I147" s="6" t="n">
        <v>43.97</v>
      </c>
      <c r="J147" s="6" t="n">
        <v>0.08</v>
      </c>
      <c r="K147" s="6" t="n">
        <v>0.825</v>
      </c>
      <c r="L147" s="6" t="n">
        <v>0.75</v>
      </c>
      <c r="M147" s="6" t="n">
        <v>0.57</v>
      </c>
      <c r="N147" s="6" t="n">
        <v>0.63</v>
      </c>
    </row>
    <row collapsed="false" customFormat="false" customHeight="false" hidden="false" ht="12.1" outlineLevel="0" r="148">
      <c r="A148" s="25" t="n">
        <v>45135</v>
      </c>
      <c r="B148" s="16" t="s">
        <v>254</v>
      </c>
      <c r="C148" s="16" t="s">
        <v>48</v>
      </c>
      <c r="D148" s="16" t="s">
        <v>49</v>
      </c>
      <c r="E148" s="7" t="n">
        <v>5</v>
      </c>
      <c r="F148" s="16" t="s">
        <v>19</v>
      </c>
      <c r="G148" s="6" t="n">
        <v>0.271</v>
      </c>
      <c r="H148" s="6" t="n">
        <v>35.6</v>
      </c>
      <c r="I148" s="6" t="n">
        <v>78.77</v>
      </c>
      <c r="J148" s="6" t="n">
        <v>0.41</v>
      </c>
      <c r="K148" s="6" t="n">
        <v>1.355</v>
      </c>
      <c r="L148" s="6" t="n">
        <v>0.95</v>
      </c>
      <c r="M148" s="6" t="n">
        <v>0.24</v>
      </c>
      <c r="N148" s="6" t="n">
        <v>0.53</v>
      </c>
    </row>
    <row collapsed="false" customFormat="false" customHeight="false" hidden="false" ht="12.1" outlineLevel="0" r="149">
      <c r="A149" s="25" t="n">
        <v>45140</v>
      </c>
      <c r="B149" s="16" t="s">
        <v>254</v>
      </c>
      <c r="C149" s="16" t="s">
        <v>24</v>
      </c>
      <c r="D149" s="16" t="s">
        <v>25</v>
      </c>
      <c r="E149" s="7" t="n">
        <v>21</v>
      </c>
      <c r="F149" s="16" t="s">
        <v>19</v>
      </c>
      <c r="G149" s="6" t="n">
        <v>0.2</v>
      </c>
      <c r="H149" s="6" t="n">
        <v>54.87</v>
      </c>
      <c r="I149" s="6" t="n">
        <v>44.75</v>
      </c>
      <c r="J149" s="6" t="n">
        <v>0.42</v>
      </c>
      <c r="K149" s="6" t="n">
        <v>4.2</v>
      </c>
      <c r="L149" s="6" t="n">
        <v>3.78</v>
      </c>
      <c r="M149" s="6" t="n">
        <v>0.4</v>
      </c>
      <c r="N149" s="6" t="n">
        <v>0.33</v>
      </c>
    </row>
    <row collapsed="false" customFormat="false" customHeight="false" hidden="false" ht="12.1" outlineLevel="0" r="150">
      <c r="A150" s="25" t="n">
        <v>45146</v>
      </c>
      <c r="B150" s="16" t="s">
        <v>254</v>
      </c>
      <c r="C150" s="16" t="s">
        <v>54</v>
      </c>
      <c r="D150" s="16" t="s">
        <v>55</v>
      </c>
      <c r="E150" s="7" t="n">
        <v>1</v>
      </c>
      <c r="F150" s="16" t="s">
        <v>19</v>
      </c>
      <c r="G150" s="6" t="n">
        <v>1.2</v>
      </c>
      <c r="H150" s="6" t="n">
        <v>163.74</v>
      </c>
      <c r="I150" s="6" t="n">
        <v>167.07</v>
      </c>
      <c r="J150" s="6" t="n">
        <v>0.12</v>
      </c>
      <c r="K150" s="6" t="n">
        <v>1.2</v>
      </c>
      <c r="L150" s="6" t="n">
        <v>1.08</v>
      </c>
      <c r="M150" s="6" t="n">
        <v>0.65</v>
      </c>
      <c r="N150" s="6" t="n">
        <v>0.66</v>
      </c>
    </row>
    <row collapsed="false" customFormat="false" customHeight="false" hidden="false" ht="12.1" outlineLevel="0" r="151">
      <c r="A151" s="25" t="n">
        <v>45149</v>
      </c>
      <c r="B151" s="16" t="s">
        <v>254</v>
      </c>
      <c r="C151" s="16" t="s">
        <v>27</v>
      </c>
      <c r="D151" s="16" t="s">
        <v>28</v>
      </c>
      <c r="E151" s="7" t="n">
        <v>40</v>
      </c>
      <c r="F151" s="16" t="s">
        <v>19</v>
      </c>
      <c r="G151" s="6" t="n">
        <v>0.31</v>
      </c>
      <c r="H151" s="6" t="n">
        <v>13.07</v>
      </c>
      <c r="I151" s="6" t="n">
        <v>11.25</v>
      </c>
      <c r="J151" s="6" t="n">
        <v>4.59</v>
      </c>
      <c r="K151" s="6" t="n">
        <v>12.4</v>
      </c>
      <c r="L151" s="6" t="n">
        <v>7.81</v>
      </c>
      <c r="M151" s="6" t="n">
        <v>1.74</v>
      </c>
      <c r="N151" s="6" t="n">
        <v>1.49</v>
      </c>
    </row>
    <row collapsed="false" customFormat="false" customHeight="false" hidden="false" ht="12.1" outlineLevel="0" r="152">
      <c r="A152" s="25" t="n">
        <v>45155</v>
      </c>
      <c r="B152" s="16" t="s">
        <v>254</v>
      </c>
      <c r="C152" s="16" t="s">
        <v>21</v>
      </c>
      <c r="D152" s="16" t="s">
        <v>22</v>
      </c>
      <c r="E152" s="7" t="n">
        <v>4</v>
      </c>
      <c r="F152" s="16" t="s">
        <v>19</v>
      </c>
      <c r="G152" s="6" t="n">
        <v>2.13</v>
      </c>
      <c r="H152" s="6" t="n">
        <v>265.02</v>
      </c>
      <c r="I152" s="6" t="n">
        <v>232.91</v>
      </c>
      <c r="J152" s="6" t="n">
        <v>0.85</v>
      </c>
      <c r="K152" s="6" t="n">
        <v>8.52</v>
      </c>
      <c r="L152" s="6" t="n">
        <v>7.67</v>
      </c>
      <c r="M152" s="6" t="n">
        <v>0.82</v>
      </c>
      <c r="N152" s="6" t="n">
        <v>0.72</v>
      </c>
    </row>
    <row collapsed="false" customFormat="false" customHeight="false" hidden="false" ht="12.1" outlineLevel="0" r="153">
      <c r="A153" s="25" t="n">
        <v>45168</v>
      </c>
      <c r="B153" s="16" t="s">
        <v>254</v>
      </c>
      <c r="C153" s="16" t="s">
        <v>48</v>
      </c>
      <c r="D153" s="16" t="s">
        <v>49</v>
      </c>
      <c r="E153" s="7" t="n">
        <v>5</v>
      </c>
      <c r="F153" s="16" t="s">
        <v>19</v>
      </c>
      <c r="G153" s="6" t="n">
        <v>0.271</v>
      </c>
      <c r="H153" s="6" t="n">
        <v>38.92</v>
      </c>
      <c r="I153" s="6" t="n">
        <v>78.77</v>
      </c>
      <c r="J153" s="6" t="n">
        <v>0.41</v>
      </c>
      <c r="K153" s="6" t="n">
        <v>1.355</v>
      </c>
      <c r="L153" s="6" t="n">
        <v>0.95</v>
      </c>
      <c r="M153" s="6" t="n">
        <v>0.24</v>
      </c>
      <c r="N153" s="6" t="n">
        <v>0.49</v>
      </c>
    </row>
    <row collapsed="false" customFormat="false" customHeight="false" hidden="false" ht="12.1" outlineLevel="0" r="154">
      <c r="A154" s="25" t="n">
        <v>45175</v>
      </c>
      <c r="B154" s="16" t="s">
        <v>254</v>
      </c>
      <c r="C154" s="16" t="s">
        <v>51</v>
      </c>
      <c r="D154" s="16" t="s">
        <v>52</v>
      </c>
      <c r="E154" s="7" t="n">
        <v>5</v>
      </c>
      <c r="F154" s="16" t="s">
        <v>19</v>
      </c>
      <c r="G154" s="6" t="n">
        <v>0.2</v>
      </c>
      <c r="H154" s="6" t="n">
        <v>39.44</v>
      </c>
      <c r="I154" s="6" t="n">
        <v>30.08</v>
      </c>
      <c r="J154" s="6" t="n">
        <v>0.1</v>
      </c>
      <c r="K154" s="6" t="n">
        <v>1</v>
      </c>
      <c r="L154" s="6" t="n">
        <v>0.9</v>
      </c>
      <c r="M154" s="6" t="n">
        <v>0.6</v>
      </c>
      <c r="N154" s="6" t="n">
        <v>0.46</v>
      </c>
    </row>
    <row collapsed="false" customFormat="false" customHeight="false" hidden="false" ht="12.1" outlineLevel="0" r="155">
      <c r="A155" s="25" t="n">
        <v>45181</v>
      </c>
      <c r="B155" s="16" t="s">
        <v>254</v>
      </c>
      <c r="C155" s="16" t="s">
        <v>36</v>
      </c>
      <c r="D155" s="16" t="s">
        <v>37</v>
      </c>
      <c r="E155" s="7" t="n">
        <v>15</v>
      </c>
      <c r="F155" s="16" t="s">
        <v>19</v>
      </c>
      <c r="G155" s="6" t="n">
        <v>0.263</v>
      </c>
      <c r="H155" s="6" t="n">
        <v>29.56</v>
      </c>
      <c r="I155" s="6" t="n">
        <v>29.28</v>
      </c>
      <c r="J155" s="6" t="n">
        <v>0.39</v>
      </c>
      <c r="K155" s="6" t="n">
        <v>3.945</v>
      </c>
      <c r="L155" s="6" t="n">
        <v>3.56</v>
      </c>
      <c r="M155" s="6" t="n">
        <v>0.81</v>
      </c>
      <c r="N155" s="6" t="n">
        <v>0.8</v>
      </c>
    </row>
    <row collapsed="false" customFormat="false" customHeight="false" hidden="false" ht="12.1" outlineLevel="0" r="156">
      <c r="A156" s="25" t="n">
        <v>45182</v>
      </c>
      <c r="B156" s="16" t="s">
        <v>254</v>
      </c>
      <c r="C156" s="16" t="s">
        <v>63</v>
      </c>
      <c r="D156" s="16" t="s">
        <v>64</v>
      </c>
      <c r="E156" s="7" t="n">
        <v>15</v>
      </c>
      <c r="F156" s="16" t="s">
        <v>19</v>
      </c>
      <c r="G156" s="6" t="n">
        <v>0.15</v>
      </c>
      <c r="H156" s="6" t="n">
        <v>6.57</v>
      </c>
      <c r="I156" s="6" t="n">
        <v>20.16</v>
      </c>
      <c r="J156" s="6" t="n">
        <v>0.23</v>
      </c>
      <c r="K156" s="6" t="n">
        <v>2.25</v>
      </c>
      <c r="L156" s="6" t="n">
        <v>2.02</v>
      </c>
      <c r="M156" s="6" t="n">
        <v>0.67</v>
      </c>
      <c r="N156" s="6" t="n">
        <v>2.05</v>
      </c>
    </row>
    <row collapsed="false" customFormat="false" customHeight="false" hidden="false" ht="12.1" outlineLevel="0" r="157">
      <c r="A157" s="25" t="n">
        <v>45183</v>
      </c>
      <c r="B157" s="16" t="s">
        <v>254</v>
      </c>
      <c r="C157" s="16" t="s">
        <v>67</v>
      </c>
      <c r="D157" s="16" t="s">
        <v>68</v>
      </c>
      <c r="E157" s="7" t="n">
        <v>1</v>
      </c>
      <c r="F157" s="16" t="s">
        <v>19</v>
      </c>
      <c r="G157" s="6" t="n">
        <v>0.493</v>
      </c>
      <c r="H157" s="6" t="n">
        <v>30.86</v>
      </c>
      <c r="I157" s="6" t="n">
        <v>30.7</v>
      </c>
      <c r="J157" s="6" t="n">
        <v>0.07</v>
      </c>
      <c r="K157" s="6" t="n">
        <v>0.493</v>
      </c>
      <c r="L157" s="6" t="n">
        <v>0.42</v>
      </c>
      <c r="M157" s="6" t="n">
        <v>1.37</v>
      </c>
      <c r="N157" s="6" t="n">
        <v>1.36</v>
      </c>
    </row>
    <row collapsed="false" customFormat="false" customHeight="false" hidden="false" ht="12.1" outlineLevel="0" r="158">
      <c r="A158" s="25" t="n">
        <v>45194</v>
      </c>
      <c r="B158" s="16" t="s">
        <v>254</v>
      </c>
      <c r="C158" s="16" t="s">
        <v>30</v>
      </c>
      <c r="D158" s="16" t="s">
        <v>31</v>
      </c>
      <c r="E158" s="7" t="n">
        <v>12</v>
      </c>
      <c r="F158" s="16" t="s">
        <v>19</v>
      </c>
      <c r="G158" s="6" t="n">
        <v>0.2</v>
      </c>
      <c r="H158" s="6" t="n">
        <v>40.05</v>
      </c>
      <c r="I158" s="6" t="n">
        <v>73.89</v>
      </c>
      <c r="J158" s="6" t="n">
        <v>0.24</v>
      </c>
      <c r="K158" s="6" t="n">
        <v>2.4</v>
      </c>
      <c r="L158" s="6" t="n">
        <v>2.16</v>
      </c>
      <c r="M158" s="6" t="n">
        <v>0.24</v>
      </c>
      <c r="N158" s="6" t="n">
        <v>0.45</v>
      </c>
    </row>
    <row collapsed="false" customFormat="false" customHeight="false" hidden="false" ht="12.1" outlineLevel="0" r="159">
      <c r="A159" s="25" t="n">
        <v>45196</v>
      </c>
      <c r="B159" s="16" t="s">
        <v>254</v>
      </c>
      <c r="C159" s="16" t="s">
        <v>57</v>
      </c>
      <c r="D159" s="16" t="s">
        <v>58</v>
      </c>
      <c r="E159" s="7" t="n">
        <v>15</v>
      </c>
      <c r="F159" s="16" t="s">
        <v>19</v>
      </c>
      <c r="G159" s="6" t="n">
        <v>0.109</v>
      </c>
      <c r="H159" s="6" t="n">
        <v>6.61</v>
      </c>
      <c r="I159" s="6" t="n">
        <v>15.57</v>
      </c>
      <c r="J159" s="6" t="n">
        <v>0.25</v>
      </c>
      <c r="K159" s="6" t="n">
        <v>1.635</v>
      </c>
      <c r="L159" s="6" t="n">
        <v>1.39</v>
      </c>
      <c r="M159" s="6" t="n">
        <v>0.6</v>
      </c>
      <c r="N159" s="6" t="n">
        <v>1.4</v>
      </c>
    </row>
    <row collapsed="false" customFormat="false" customHeight="false" hidden="false" ht="12.1" outlineLevel="0" r="160">
      <c r="A160" s="25" t="n">
        <v>45197</v>
      </c>
      <c r="B160" s="16" t="s">
        <v>254</v>
      </c>
      <c r="C160" s="16" t="s">
        <v>48</v>
      </c>
      <c r="D160" s="16" t="s">
        <v>49</v>
      </c>
      <c r="E160" s="7" t="n">
        <v>5</v>
      </c>
      <c r="F160" s="16" t="s">
        <v>19</v>
      </c>
      <c r="G160" s="6" t="n">
        <v>0.271</v>
      </c>
      <c r="H160" s="6" t="n">
        <v>35.42</v>
      </c>
      <c r="I160" s="6" t="n">
        <v>78.77</v>
      </c>
      <c r="J160" s="6" t="n">
        <v>0.41</v>
      </c>
      <c r="K160" s="6" t="n">
        <v>1.355</v>
      </c>
      <c r="L160" s="6" t="n">
        <v>0.95</v>
      </c>
      <c r="M160" s="6" t="n">
        <v>0.24</v>
      </c>
      <c r="N160" s="6" t="n">
        <v>0.54</v>
      </c>
    </row>
    <row collapsed="false" customFormat="false" customHeight="false" hidden="false" ht="12.1" outlineLevel="0" r="161">
      <c r="A161" s="25" t="n">
        <v>45198</v>
      </c>
      <c r="B161" s="16" t="s">
        <v>254</v>
      </c>
      <c r="C161" s="16" t="s">
        <v>42</v>
      </c>
      <c r="D161" s="16" t="s">
        <v>43</v>
      </c>
      <c r="E161" s="7" t="n">
        <v>1</v>
      </c>
      <c r="F161" s="16" t="s">
        <v>19</v>
      </c>
      <c r="G161" s="6" t="n">
        <v>1.75</v>
      </c>
      <c r="H161" s="6" t="n">
        <v>286.87</v>
      </c>
      <c r="I161" s="6" t="n">
        <v>269.65</v>
      </c>
      <c r="J161" s="6" t="n">
        <v>0.18</v>
      </c>
      <c r="K161" s="6" t="n">
        <v>1.75</v>
      </c>
      <c r="L161" s="6" t="n">
        <v>1.57</v>
      </c>
      <c r="M161" s="6" t="n">
        <v>0.58</v>
      </c>
      <c r="N161" s="6" t="n">
        <v>0.55</v>
      </c>
    </row>
    <row collapsed="false" customFormat="false" customHeight="false" hidden="false" ht="12.1" outlineLevel="0" r="162">
      <c r="A162" s="25" t="n">
        <v>45205</v>
      </c>
      <c r="B162" s="16" t="s">
        <v>254</v>
      </c>
      <c r="C162" s="16" t="s">
        <v>16</v>
      </c>
      <c r="D162" s="16" t="s">
        <v>18</v>
      </c>
      <c r="E162" s="7" t="n">
        <v>23</v>
      </c>
      <c r="F162" s="16" t="s">
        <v>19</v>
      </c>
      <c r="G162" s="6" t="n">
        <v>0.115</v>
      </c>
      <c r="H162" s="6" t="n">
        <v>69.05</v>
      </c>
      <c r="I162" s="6" t="n">
        <v>76.55</v>
      </c>
      <c r="J162" s="6" t="n">
        <v>0.26</v>
      </c>
      <c r="K162" s="6" t="n">
        <v>2.645</v>
      </c>
      <c r="L162" s="6" t="n">
        <v>2.39</v>
      </c>
      <c r="M162" s="6" t="n">
        <v>0.14</v>
      </c>
      <c r="N162" s="6" t="n">
        <v>0.15</v>
      </c>
    </row>
    <row collapsed="false" customFormat="false" customHeight="false" hidden="false" ht="12.1" outlineLevel="0" r="163">
      <c r="A163" s="25" t="n">
        <v>45212</v>
      </c>
      <c r="B163" s="16" t="s">
        <v>254</v>
      </c>
      <c r="C163" s="16" t="s">
        <v>65</v>
      </c>
      <c r="D163" s="16" t="s">
        <v>66</v>
      </c>
      <c r="E163" s="7" t="n">
        <v>3</v>
      </c>
      <c r="F163" s="16" t="s">
        <v>19</v>
      </c>
      <c r="G163" s="6" t="n">
        <v>0.275</v>
      </c>
      <c r="H163" s="6" t="n">
        <v>32.67</v>
      </c>
      <c r="I163" s="6" t="n">
        <v>43.97</v>
      </c>
      <c r="J163" s="6" t="n">
        <v>0.08</v>
      </c>
      <c r="K163" s="6" t="n">
        <v>0.825</v>
      </c>
      <c r="L163" s="6" t="n">
        <v>0.75</v>
      </c>
      <c r="M163" s="6" t="n">
        <v>0.57</v>
      </c>
      <c r="N163" s="6" t="n">
        <v>0.77</v>
      </c>
    </row>
    <row collapsed="false" customFormat="false" customHeight="false" hidden="false" ht="12.1" outlineLevel="0" r="164">
      <c r="A164" s="25" t="n">
        <v>45223</v>
      </c>
      <c r="B164" s="16" t="s">
        <v>254</v>
      </c>
      <c r="C164" s="16" t="s">
        <v>54</v>
      </c>
      <c r="D164" s="16" t="s">
        <v>55</v>
      </c>
      <c r="E164" s="7" t="n">
        <v>1</v>
      </c>
      <c r="F164" s="16" t="s">
        <v>19</v>
      </c>
      <c r="G164" s="6" t="n">
        <v>1.2</v>
      </c>
      <c r="H164" s="6" t="n">
        <v>121.99</v>
      </c>
      <c r="I164" s="6" t="n">
        <v>167.07</v>
      </c>
      <c r="J164" s="6" t="n">
        <v>0.12</v>
      </c>
      <c r="K164" s="6" t="n">
        <v>1.2</v>
      </c>
      <c r="L164" s="6" t="n">
        <v>1.08</v>
      </c>
      <c r="M164" s="6" t="n">
        <v>0.65</v>
      </c>
      <c r="N164" s="6" t="n">
        <v>0.89</v>
      </c>
    </row>
    <row collapsed="false" customFormat="false" customHeight="false" hidden="false" ht="12.1" outlineLevel="0" r="165">
      <c r="A165" s="25" t="n">
        <v>45226</v>
      </c>
      <c r="B165" s="16" t="s">
        <v>254</v>
      </c>
      <c r="C165" s="16" t="s">
        <v>27</v>
      </c>
      <c r="D165" s="16" t="s">
        <v>28</v>
      </c>
      <c r="E165" s="7" t="n">
        <v>40</v>
      </c>
      <c r="F165" s="16" t="s">
        <v>19</v>
      </c>
      <c r="G165" s="6" t="n">
        <v>0.313</v>
      </c>
      <c r="H165" s="6" t="n">
        <v>13.57</v>
      </c>
      <c r="I165" s="6" t="n">
        <v>11.25</v>
      </c>
      <c r="J165" s="6" t="n">
        <v>4.63</v>
      </c>
      <c r="K165" s="6" t="n">
        <v>12.52</v>
      </c>
      <c r="L165" s="6" t="n">
        <v>7.89</v>
      </c>
      <c r="M165" s="6" t="n">
        <v>1.75</v>
      </c>
      <c r="N165" s="6" t="n">
        <v>1.45</v>
      </c>
    </row>
    <row collapsed="false" customFormat="false" customHeight="false" hidden="false" ht="12.1" outlineLevel="0" r="166">
      <c r="A166" s="25" t="n">
        <v>45229</v>
      </c>
      <c r="B166" s="16" t="s">
        <v>254</v>
      </c>
      <c r="C166" s="16" t="s">
        <v>48</v>
      </c>
      <c r="D166" s="16" t="s">
        <v>49</v>
      </c>
      <c r="E166" s="7" t="n">
        <v>5</v>
      </c>
      <c r="F166" s="16" t="s">
        <v>19</v>
      </c>
      <c r="G166" s="6" t="n">
        <v>0.271</v>
      </c>
      <c r="H166" s="6" t="n">
        <v>29.25</v>
      </c>
      <c r="I166" s="6" t="n">
        <v>78.77</v>
      </c>
      <c r="J166" s="6" t="n">
        <v>0.41</v>
      </c>
      <c r="K166" s="6" t="n">
        <v>1.355</v>
      </c>
      <c r="L166" s="6" t="n">
        <v>0.95</v>
      </c>
      <c r="M166" s="6" t="n">
        <v>0.24</v>
      </c>
      <c r="N166" s="6" t="n">
        <v>0.65</v>
      </c>
    </row>
    <row collapsed="false" customFormat="false" customHeight="false" hidden="false" ht="12.1" outlineLevel="0" r="167">
      <c r="A167" s="25" t="n">
        <v>45230</v>
      </c>
      <c r="B167" s="16" t="s">
        <v>254</v>
      </c>
      <c r="C167" s="16" t="s">
        <v>45</v>
      </c>
      <c r="D167" s="16" t="s">
        <v>46</v>
      </c>
      <c r="E167" s="7" t="n">
        <v>4</v>
      </c>
      <c r="F167" s="16" t="s">
        <v>19</v>
      </c>
      <c r="G167" s="6" t="n">
        <v>0.48</v>
      </c>
      <c r="H167" s="6" t="n">
        <v>85.59</v>
      </c>
      <c r="I167" s="6" t="n">
        <v>119.29</v>
      </c>
      <c r="J167" s="6" t="n">
        <v>0.19</v>
      </c>
      <c r="K167" s="6" t="n">
        <v>1.92</v>
      </c>
      <c r="L167" s="6" t="n">
        <v>1.73</v>
      </c>
      <c r="M167" s="6" t="n">
        <v>0.36</v>
      </c>
      <c r="N167" s="6" t="n">
        <v>0.51</v>
      </c>
    </row>
    <row collapsed="false" customFormat="false" customHeight="false" hidden="false" ht="12.1" outlineLevel="0" r="168">
      <c r="A168" s="25" t="n">
        <v>45238</v>
      </c>
      <c r="B168" s="16" t="s">
        <v>254</v>
      </c>
      <c r="C168" s="16" t="s">
        <v>24</v>
      </c>
      <c r="D168" s="16" t="s">
        <v>25</v>
      </c>
      <c r="E168" s="7" t="n">
        <v>21</v>
      </c>
      <c r="F168" s="16" t="s">
        <v>19</v>
      </c>
      <c r="G168" s="6" t="n">
        <v>0.2</v>
      </c>
      <c r="H168" s="6" t="n">
        <v>51.57</v>
      </c>
      <c r="I168" s="6" t="n">
        <v>44.75</v>
      </c>
      <c r="J168" s="6" t="n">
        <v>0.42</v>
      </c>
      <c r="K168" s="6" t="n">
        <v>4.2</v>
      </c>
      <c r="L168" s="6" t="n">
        <v>3.78</v>
      </c>
      <c r="M168" s="6" t="n">
        <v>0.4</v>
      </c>
      <c r="N168" s="6" t="n">
        <v>0.35</v>
      </c>
    </row>
    <row collapsed="false" customFormat="false" customHeight="false" hidden="false" ht="12.1" outlineLevel="0" r="169">
      <c r="A169" s="25" t="n">
        <v>45246</v>
      </c>
      <c r="B169" s="16" t="s">
        <v>254</v>
      </c>
      <c r="C169" s="16" t="s">
        <v>21</v>
      </c>
      <c r="D169" s="16" t="s">
        <v>22</v>
      </c>
      <c r="E169" s="7" t="n">
        <v>4</v>
      </c>
      <c r="F169" s="16" t="s">
        <v>19</v>
      </c>
      <c r="G169" s="6" t="n">
        <v>2.13</v>
      </c>
      <c r="H169" s="6" t="n">
        <v>273.03</v>
      </c>
      <c r="I169" s="6" t="n">
        <v>232.91</v>
      </c>
      <c r="J169" s="6" t="n">
        <v>0.85</v>
      </c>
      <c r="K169" s="6" t="n">
        <v>8.52</v>
      </c>
      <c r="L169" s="6" t="n">
        <v>7.67</v>
      </c>
      <c r="M169" s="6" t="n">
        <v>0.82</v>
      </c>
      <c r="N169" s="6" t="n">
        <v>0.7</v>
      </c>
    </row>
    <row collapsed="false" customFormat="false" customHeight="false" hidden="false" ht="12.1" outlineLevel="0" r="170">
      <c r="A170" s="25" t="n">
        <v>45259</v>
      </c>
      <c r="B170" s="16" t="s">
        <v>254</v>
      </c>
      <c r="C170" s="16" t="s">
        <v>48</v>
      </c>
      <c r="D170" s="16" t="s">
        <v>49</v>
      </c>
      <c r="E170" s="7" t="n">
        <v>5</v>
      </c>
      <c r="F170" s="16" t="s">
        <v>19</v>
      </c>
      <c r="G170" s="6" t="n">
        <v>0.271</v>
      </c>
      <c r="H170" s="6" t="n">
        <v>36.35</v>
      </c>
      <c r="I170" s="6" t="n">
        <v>78.77</v>
      </c>
      <c r="J170" s="6" t="n">
        <v>0.41</v>
      </c>
      <c r="K170" s="6" t="n">
        <v>1.355</v>
      </c>
      <c r="L170" s="6" t="n">
        <v>0.95</v>
      </c>
      <c r="M170" s="6" t="n">
        <v>0.24</v>
      </c>
      <c r="N170" s="6" t="n">
        <v>0.52</v>
      </c>
    </row>
    <row collapsed="false" customFormat="false" customHeight="false" hidden="false" ht="12.1" outlineLevel="0" r="171">
      <c r="A171" s="25" t="n">
        <v>45266</v>
      </c>
      <c r="B171" s="16" t="s">
        <v>254</v>
      </c>
      <c r="C171" s="16" t="s">
        <v>63</v>
      </c>
      <c r="D171" s="16" t="s">
        <v>64</v>
      </c>
      <c r="E171" s="7" t="n">
        <v>15</v>
      </c>
      <c r="F171" s="16" t="s">
        <v>19</v>
      </c>
      <c r="G171" s="6" t="n">
        <v>0.15</v>
      </c>
      <c r="H171" s="6" t="n">
        <v>5.12</v>
      </c>
      <c r="I171" s="6" t="n">
        <v>20.16</v>
      </c>
      <c r="J171" s="6" t="n">
        <v>0.23</v>
      </c>
      <c r="K171" s="6" t="n">
        <v>2.25</v>
      </c>
      <c r="L171" s="6" t="n">
        <v>2.02</v>
      </c>
      <c r="M171" s="6" t="n">
        <v>0.67</v>
      </c>
      <c r="N171" s="6" t="n">
        <v>2.63</v>
      </c>
    </row>
    <row collapsed="false" customFormat="false" customHeight="false" hidden="false" ht="12.1" outlineLevel="0" r="172">
      <c r="A172" s="25" t="n">
        <v>45266</v>
      </c>
      <c r="B172" s="16" t="s">
        <v>254</v>
      </c>
      <c r="C172" s="16" t="s">
        <v>51</v>
      </c>
      <c r="D172" s="16" t="s">
        <v>52</v>
      </c>
      <c r="E172" s="7" t="n">
        <v>5</v>
      </c>
      <c r="F172" s="16" t="s">
        <v>19</v>
      </c>
      <c r="G172" s="6" t="n">
        <v>0.2</v>
      </c>
      <c r="H172" s="6" t="n">
        <v>35.15</v>
      </c>
      <c r="I172" s="6" t="n">
        <v>30.08</v>
      </c>
      <c r="J172" s="6" t="n">
        <v>0.1</v>
      </c>
      <c r="K172" s="6" t="n">
        <v>1</v>
      </c>
      <c r="L172" s="6" t="n">
        <v>0.9</v>
      </c>
      <c r="M172" s="6" t="n">
        <v>0.6</v>
      </c>
      <c r="N172" s="6" t="n">
        <v>0.51</v>
      </c>
    </row>
    <row collapsed="false" customFormat="false" customHeight="false" hidden="false" ht="12.1" outlineLevel="0" r="173">
      <c r="A173" s="25" t="n">
        <v>45272</v>
      </c>
      <c r="B173" s="16" t="s">
        <v>254</v>
      </c>
      <c r="C173" s="16" t="s">
        <v>36</v>
      </c>
      <c r="D173" s="16" t="s">
        <v>37</v>
      </c>
      <c r="E173" s="7" t="n">
        <v>15</v>
      </c>
      <c r="F173" s="16" t="s">
        <v>19</v>
      </c>
      <c r="G173" s="6" t="n">
        <v>0.276</v>
      </c>
      <c r="H173" s="6" t="n">
        <v>30.37</v>
      </c>
      <c r="I173" s="6" t="n">
        <v>29.28</v>
      </c>
      <c r="J173" s="6" t="n">
        <v>0.41</v>
      </c>
      <c r="K173" s="6" t="n">
        <v>4.14</v>
      </c>
      <c r="L173" s="6" t="n">
        <v>3.73</v>
      </c>
      <c r="M173" s="6" t="n">
        <v>0.85</v>
      </c>
      <c r="N173" s="6" t="n">
        <v>0.82</v>
      </c>
    </row>
    <row collapsed="false" customFormat="false" customHeight="false" hidden="false" ht="12.1" outlineLevel="0" r="174">
      <c r="A174" s="25" t="n">
        <v>45274</v>
      </c>
      <c r="B174" s="16" t="s">
        <v>254</v>
      </c>
      <c r="C174" s="16" t="s">
        <v>67</v>
      </c>
      <c r="D174" s="16" t="s">
        <v>68</v>
      </c>
      <c r="E174" s="7" t="n">
        <v>1</v>
      </c>
      <c r="F174" s="16" t="s">
        <v>19</v>
      </c>
      <c r="G174" s="6" t="n">
        <v>0.494</v>
      </c>
      <c r="H174" s="6" t="n">
        <v>34.19</v>
      </c>
      <c r="I174" s="6" t="n">
        <v>30.7</v>
      </c>
      <c r="J174" s="6" t="n">
        <v>0.07</v>
      </c>
      <c r="K174" s="6" t="n">
        <v>0.494</v>
      </c>
      <c r="L174" s="6" t="n">
        <v>0.42</v>
      </c>
      <c r="M174" s="6" t="n">
        <v>1.37</v>
      </c>
      <c r="N174" s="6" t="n">
        <v>1.23</v>
      </c>
    </row>
    <row collapsed="false" customFormat="false" customHeight="false" hidden="false" ht="12.1" outlineLevel="0" r="175">
      <c r="A175" s="25" t="n">
        <v>45280</v>
      </c>
      <c r="B175" s="16" t="s">
        <v>254</v>
      </c>
      <c r="C175" s="16" t="s">
        <v>72</v>
      </c>
      <c r="D175" s="16" t="s">
        <v>74</v>
      </c>
      <c r="E175" s="7" t="n">
        <v>10</v>
      </c>
      <c r="F175" s="16" t="s">
        <v>19</v>
      </c>
      <c r="G175" s="6" t="n">
        <v>0.64</v>
      </c>
      <c r="H175" s="6" t="n">
        <v>74.17</v>
      </c>
      <c r="I175" s="6" t="n">
        <v>73.43</v>
      </c>
      <c r="J175" s="6" t="n">
        <v>1.92</v>
      </c>
      <c r="K175" s="6" t="n">
        <v>6.4</v>
      </c>
      <c r="L175" s="6" t="n">
        <v>4.48</v>
      </c>
      <c r="M175" s="6" t="n">
        <v>0.61</v>
      </c>
      <c r="N175" s="6" t="n">
        <v>0.6</v>
      </c>
    </row>
    <row collapsed="false" customFormat="false" customHeight="false" hidden="false" ht="12.1" outlineLevel="0" r="176">
      <c r="A176" s="25" t="n">
        <v>45287</v>
      </c>
      <c r="B176" s="16" t="s">
        <v>254</v>
      </c>
      <c r="C176" s="16" t="s">
        <v>45</v>
      </c>
      <c r="D176" s="16" t="s">
        <v>46</v>
      </c>
      <c r="E176" s="7" t="n">
        <v>4</v>
      </c>
      <c r="F176" s="16" t="s">
        <v>19</v>
      </c>
      <c r="G176" s="6" t="n">
        <v>0.48</v>
      </c>
      <c r="H176" s="6" t="n">
        <v>121.2</v>
      </c>
      <c r="I176" s="6" t="n">
        <v>119.29</v>
      </c>
      <c r="J176" s="6" t="n">
        <v>0.19</v>
      </c>
      <c r="K176" s="6" t="n">
        <v>1.92</v>
      </c>
      <c r="L176" s="6" t="n">
        <v>1.73</v>
      </c>
      <c r="M176" s="6" t="n">
        <v>0.36</v>
      </c>
      <c r="N176" s="6" t="n">
        <v>0.36</v>
      </c>
    </row>
    <row collapsed="false" customFormat="false" customHeight="false" hidden="false" ht="12.1" outlineLevel="0" r="177">
      <c r="A177" s="25" t="n">
        <v>45288</v>
      </c>
      <c r="B177" s="16" t="s">
        <v>254</v>
      </c>
      <c r="C177" s="16" t="s">
        <v>48</v>
      </c>
      <c r="D177" s="16" t="s">
        <v>49</v>
      </c>
      <c r="E177" s="7" t="n">
        <v>5</v>
      </c>
      <c r="F177" s="16" t="s">
        <v>19</v>
      </c>
      <c r="G177" s="6" t="n">
        <v>0.25</v>
      </c>
      <c r="H177" s="6" t="n">
        <v>46.68</v>
      </c>
      <c r="I177" s="6" t="n">
        <v>78.77</v>
      </c>
      <c r="J177" s="6" t="n">
        <v>0.38</v>
      </c>
      <c r="K177" s="6" t="n">
        <v>1.25</v>
      </c>
      <c r="L177" s="6" t="n">
        <v>0.87</v>
      </c>
      <c r="M177" s="6" t="n">
        <v>0.22</v>
      </c>
      <c r="N177" s="6" t="n">
        <v>0.37</v>
      </c>
    </row>
    <row collapsed="false" customFormat="false" customHeight="false" hidden="false" ht="12.1" outlineLevel="0" r="178">
      <c r="A178" s="25" t="n">
        <v>45288</v>
      </c>
      <c r="B178" s="16" t="s">
        <v>254</v>
      </c>
      <c r="C178" s="16" t="s">
        <v>57</v>
      </c>
      <c r="D178" s="16" t="s">
        <v>58</v>
      </c>
      <c r="E178" s="7" t="n">
        <v>15</v>
      </c>
      <c r="F178" s="16" t="s">
        <v>19</v>
      </c>
      <c r="G178" s="6" t="n">
        <v>0.109</v>
      </c>
      <c r="H178" s="6" t="n">
        <v>6.46</v>
      </c>
      <c r="I178" s="6" t="n">
        <v>15.57</v>
      </c>
      <c r="J178" s="6" t="n">
        <v>0.25</v>
      </c>
      <c r="K178" s="6" t="n">
        <v>1.635</v>
      </c>
      <c r="L178" s="6" t="n">
        <v>1.39</v>
      </c>
      <c r="M178" s="6" t="n">
        <v>0.6</v>
      </c>
      <c r="N178" s="6" t="n">
        <v>1.43</v>
      </c>
    </row>
    <row collapsed="false" customFormat="false" customHeight="false" hidden="false" ht="12.1" outlineLevel="0" r="179">
      <c r="A179" s="25" t="n">
        <v>45289</v>
      </c>
      <c r="B179" s="16" t="s">
        <v>254</v>
      </c>
      <c r="C179" s="16" t="s">
        <v>42</v>
      </c>
      <c r="D179" s="16" t="s">
        <v>43</v>
      </c>
      <c r="E179" s="7" t="n">
        <v>1</v>
      </c>
      <c r="F179" s="16" t="s">
        <v>19</v>
      </c>
      <c r="G179" s="6" t="n">
        <v>1.75</v>
      </c>
      <c r="H179" s="6" t="n">
        <v>274.23</v>
      </c>
      <c r="I179" s="6" t="n">
        <v>269.65</v>
      </c>
      <c r="J179" s="6" t="n">
        <v>0.18</v>
      </c>
      <c r="K179" s="6" t="n">
        <v>1.75</v>
      </c>
      <c r="L179" s="6" t="n">
        <v>1.57</v>
      </c>
      <c r="M179" s="6" t="n">
        <v>0.58</v>
      </c>
      <c r="N179" s="6" t="n">
        <v>0.57</v>
      </c>
    </row>
    <row collapsed="false" customFormat="false" customHeight="false" hidden="false" ht="12.1" outlineLevel="0" r="180">
      <c r="A180" s="25" t="n">
        <v>45289</v>
      </c>
      <c r="B180" s="16" t="s">
        <v>254</v>
      </c>
      <c r="C180" s="16" t="s">
        <v>16</v>
      </c>
      <c r="D180" s="16" t="s">
        <v>18</v>
      </c>
      <c r="E180" s="7" t="n">
        <v>23</v>
      </c>
      <c r="F180" s="16" t="s">
        <v>19</v>
      </c>
      <c r="G180" s="6" t="n">
        <v>0.115</v>
      </c>
      <c r="H180" s="6" t="n">
        <v>86</v>
      </c>
      <c r="I180" s="6" t="n">
        <v>76.55</v>
      </c>
      <c r="J180" s="6" t="n">
        <v>0.26</v>
      </c>
      <c r="K180" s="6" t="n">
        <v>2.645</v>
      </c>
      <c r="L180" s="6" t="n">
        <v>2.39</v>
      </c>
      <c r="M180" s="6" t="n">
        <v>0.14</v>
      </c>
      <c r="N180" s="6" t="n">
        <v>0.12</v>
      </c>
    </row>
    <row collapsed="false" customFormat="false" customHeight="false" hidden="false" ht="12.1" outlineLevel="0" r="181">
      <c r="A181" s="25" t="n">
        <v>45303</v>
      </c>
      <c r="B181" s="16" t="s">
        <v>254</v>
      </c>
      <c r="C181" s="16" t="s">
        <v>65</v>
      </c>
      <c r="D181" s="16" t="s">
        <v>66</v>
      </c>
      <c r="E181" s="7" t="n">
        <v>3</v>
      </c>
      <c r="F181" s="16" t="s">
        <v>19</v>
      </c>
      <c r="G181" s="6" t="n">
        <v>0.283</v>
      </c>
      <c r="H181" s="6" t="n">
        <v>31.77</v>
      </c>
      <c r="I181" s="6" t="n">
        <v>43.97</v>
      </c>
      <c r="J181" s="6" t="n">
        <v>0.08</v>
      </c>
      <c r="K181" s="6" t="n">
        <v>0.849</v>
      </c>
      <c r="L181" s="6" t="n">
        <v>0.77</v>
      </c>
      <c r="M181" s="6" t="n">
        <v>0.58</v>
      </c>
      <c r="N181" s="6" t="n">
        <v>0.81</v>
      </c>
    </row>
    <row collapsed="false" customFormat="false" customHeight="false" hidden="false" ht="12.1" outlineLevel="0" r="182">
      <c r="A182" s="25" t="n">
        <v>45314</v>
      </c>
      <c r="B182" s="16" t="s">
        <v>254</v>
      </c>
      <c r="C182" s="16" t="s">
        <v>54</v>
      </c>
      <c r="D182" s="16" t="s">
        <v>55</v>
      </c>
      <c r="E182" s="7" t="n">
        <v>1</v>
      </c>
      <c r="F182" s="16" t="s">
        <v>19</v>
      </c>
      <c r="G182" s="6" t="n">
        <v>1.2</v>
      </c>
      <c r="H182" s="6" t="n">
        <v>142.74</v>
      </c>
      <c r="I182" s="6" t="n">
        <v>167.07</v>
      </c>
      <c r="J182" s="6" t="n">
        <v>0.12</v>
      </c>
      <c r="K182" s="6" t="n">
        <v>1.2</v>
      </c>
      <c r="L182" s="6" t="n">
        <v>1.08</v>
      </c>
      <c r="M182" s="6" t="n">
        <v>0.65</v>
      </c>
      <c r="N182" s="6" t="n">
        <v>0.76</v>
      </c>
    </row>
    <row collapsed="false" customFormat="false" customHeight="false" hidden="false" ht="12.1" outlineLevel="0" r="183">
      <c r="A183" s="25" t="n">
        <v>45321</v>
      </c>
      <c r="B183" s="16" t="s">
        <v>254</v>
      </c>
      <c r="C183" s="16" t="s">
        <v>48</v>
      </c>
      <c r="D183" s="16" t="s">
        <v>49</v>
      </c>
      <c r="E183" s="7" t="n">
        <v>5</v>
      </c>
      <c r="F183" s="16" t="s">
        <v>19</v>
      </c>
      <c r="G183" s="6" t="n">
        <v>0.25</v>
      </c>
      <c r="H183" s="6" t="n">
        <v>47.93</v>
      </c>
      <c r="I183" s="6" t="n">
        <v>78.77</v>
      </c>
      <c r="J183" s="6" t="n">
        <v>0.38</v>
      </c>
      <c r="K183" s="6" t="n">
        <v>1.25</v>
      </c>
      <c r="L183" s="6" t="n">
        <v>0.87</v>
      </c>
      <c r="M183" s="6" t="n">
        <v>0.22</v>
      </c>
      <c r="N183" s="6" t="n">
        <v>0.36</v>
      </c>
    </row>
    <row collapsed="false" customFormat="false" customHeight="false" hidden="false" ht="12.1" outlineLevel="0" r="184">
      <c r="A184" s="25" t="n">
        <v>45328</v>
      </c>
      <c r="B184" s="16" t="s">
        <v>254</v>
      </c>
      <c r="C184" s="16" t="s">
        <v>27</v>
      </c>
      <c r="D184" s="16" t="s">
        <v>28</v>
      </c>
      <c r="E184" s="7" t="n">
        <v>40</v>
      </c>
      <c r="F184" s="16" t="s">
        <v>19</v>
      </c>
      <c r="G184" s="6" t="n">
        <v>0.315</v>
      </c>
      <c r="H184" s="6" t="n">
        <v>14.31</v>
      </c>
      <c r="I184" s="6" t="n">
        <v>11.25</v>
      </c>
      <c r="J184" s="6" t="n">
        <v>4.66</v>
      </c>
      <c r="K184" s="6" t="n">
        <v>12.6</v>
      </c>
      <c r="L184" s="6" t="n">
        <v>7.94</v>
      </c>
      <c r="M184" s="6" t="n">
        <v>1.77</v>
      </c>
      <c r="N184" s="6" t="n">
        <v>1.39</v>
      </c>
    </row>
    <row collapsed="false" customFormat="false" customHeight="false" hidden="false" ht="12.1" outlineLevel="0" r="185">
      <c r="A185" s="25" t="n">
        <v>45329</v>
      </c>
      <c r="B185" s="16" t="s">
        <v>254</v>
      </c>
      <c r="C185" s="16" t="s">
        <v>24</v>
      </c>
      <c r="D185" s="16" t="s">
        <v>25</v>
      </c>
      <c r="E185" s="7" t="n">
        <v>21</v>
      </c>
      <c r="F185" s="16" t="s">
        <v>19</v>
      </c>
      <c r="G185" s="6" t="n">
        <v>0.2</v>
      </c>
      <c r="H185" s="6" t="n">
        <v>59.43</v>
      </c>
      <c r="I185" s="6" t="n">
        <v>44.75</v>
      </c>
      <c r="J185" s="6" t="n">
        <v>0.42</v>
      </c>
      <c r="K185" s="6" t="n">
        <v>4.2</v>
      </c>
      <c r="L185" s="6" t="n">
        <v>3.78</v>
      </c>
      <c r="M185" s="6" t="n">
        <v>0.4</v>
      </c>
      <c r="N185" s="6" t="n">
        <v>0.3</v>
      </c>
    </row>
    <row collapsed="false" customFormat="false" customHeight="false" hidden="false" ht="12.1" outlineLevel="0" r="186">
      <c r="A186" s="25" t="n">
        <v>45337</v>
      </c>
      <c r="B186" s="16" t="s">
        <v>254</v>
      </c>
      <c r="C186" s="16" t="s">
        <v>21</v>
      </c>
      <c r="D186" s="16" t="s">
        <v>22</v>
      </c>
      <c r="E186" s="7" t="n">
        <v>4</v>
      </c>
      <c r="F186" s="16" t="s">
        <v>19</v>
      </c>
      <c r="G186" s="6" t="n">
        <v>2.25</v>
      </c>
      <c r="H186" s="6" t="n">
        <v>290.07</v>
      </c>
      <c r="I186" s="6" t="n">
        <v>232.91</v>
      </c>
      <c r="J186" s="6" t="n">
        <v>0.9</v>
      </c>
      <c r="K186" s="6" t="n">
        <v>9</v>
      </c>
      <c r="L186" s="6" t="n">
        <v>8.1</v>
      </c>
      <c r="M186" s="6" t="n">
        <v>0.87</v>
      </c>
      <c r="N186" s="6" t="n">
        <v>0.7</v>
      </c>
    </row>
    <row collapsed="false" customFormat="false" customHeight="false" hidden="false" ht="12.1" outlineLevel="0" r="187">
      <c r="A187" s="25" t="n">
        <v>45350</v>
      </c>
      <c r="B187" s="16" t="s">
        <v>254</v>
      </c>
      <c r="C187" s="16" t="s">
        <v>48</v>
      </c>
      <c r="D187" s="16" t="s">
        <v>49</v>
      </c>
      <c r="E187" s="7" t="n">
        <v>5</v>
      </c>
      <c r="F187" s="16" t="s">
        <v>19</v>
      </c>
      <c r="G187" s="6" t="n">
        <v>0.25</v>
      </c>
      <c r="H187" s="6" t="n">
        <v>46.97</v>
      </c>
      <c r="I187" s="6" t="n">
        <v>78.77</v>
      </c>
      <c r="J187" s="6" t="n">
        <v>0.38</v>
      </c>
      <c r="K187" s="6" t="n">
        <v>1.25</v>
      </c>
      <c r="L187" s="6" t="n">
        <v>0.87</v>
      </c>
      <c r="M187" s="6" t="n">
        <v>0.22</v>
      </c>
      <c r="N187" s="6" t="n">
        <v>0.37</v>
      </c>
    </row>
    <row collapsed="false" customFormat="false" customHeight="false" hidden="false" ht="12.1" outlineLevel="0" r="188">
      <c r="A188" s="25" t="n">
        <v>45357</v>
      </c>
      <c r="B188" s="16" t="s">
        <v>254</v>
      </c>
      <c r="C188" s="16" t="s">
        <v>51</v>
      </c>
      <c r="D188" s="16" t="s">
        <v>52</v>
      </c>
      <c r="E188" s="7" t="n">
        <v>5</v>
      </c>
      <c r="F188" s="16" t="s">
        <v>19</v>
      </c>
      <c r="G188" s="6" t="n">
        <v>0.21</v>
      </c>
      <c r="H188" s="6" t="n">
        <v>31.24</v>
      </c>
      <c r="I188" s="6" t="n">
        <v>30.08</v>
      </c>
      <c r="J188" s="6" t="n">
        <v>0.11</v>
      </c>
      <c r="K188" s="6" t="n">
        <v>1.05</v>
      </c>
      <c r="L188" s="6" t="n">
        <v>0.94</v>
      </c>
      <c r="M188" s="6" t="n">
        <v>0.63</v>
      </c>
      <c r="N188" s="6" t="n">
        <v>0.6</v>
      </c>
    </row>
    <row collapsed="false" customFormat="false" customHeight="false" hidden="false" ht="12.1" outlineLevel="0" r="189">
      <c r="A189" s="25" t="n">
        <v>45363</v>
      </c>
      <c r="B189" s="16" t="s">
        <v>254</v>
      </c>
      <c r="C189" s="16" t="s">
        <v>36</v>
      </c>
      <c r="D189" s="16" t="s">
        <v>37</v>
      </c>
      <c r="E189" s="7" t="n">
        <v>15</v>
      </c>
      <c r="F189" s="16" t="s">
        <v>19</v>
      </c>
      <c r="G189" s="6" t="n">
        <v>0.276</v>
      </c>
      <c r="H189" s="6" t="n">
        <v>30.86</v>
      </c>
      <c r="I189" s="6" t="n">
        <v>29.28</v>
      </c>
      <c r="J189" s="6" t="n">
        <v>0.41</v>
      </c>
      <c r="K189" s="6" t="n">
        <v>4.14</v>
      </c>
      <c r="L189" s="6" t="n">
        <v>3.73</v>
      </c>
      <c r="M189" s="6" t="n">
        <v>0.85</v>
      </c>
      <c r="N189" s="6" t="n">
        <v>0.81</v>
      </c>
    </row>
    <row collapsed="false" customFormat="false" customHeight="false" hidden="false" ht="12.1" outlineLevel="0" r="190">
      <c r="A190" s="25" t="n">
        <v>45365</v>
      </c>
      <c r="B190" s="16" t="s">
        <v>254</v>
      </c>
      <c r="C190" s="16" t="s">
        <v>33</v>
      </c>
      <c r="D190" s="16" t="s">
        <v>34</v>
      </c>
      <c r="E190" s="7" t="n">
        <v>35</v>
      </c>
      <c r="F190" s="16" t="s">
        <v>19</v>
      </c>
      <c r="G190" s="6" t="n">
        <v>0.43</v>
      </c>
      <c r="H190" s="6" t="n">
        <v>17.52</v>
      </c>
      <c r="I190" s="6" t="n">
        <v>22.77</v>
      </c>
      <c r="J190" s="6" t="n">
        <v>1.51</v>
      </c>
      <c r="K190" s="6" t="n">
        <v>15.05</v>
      </c>
      <c r="L190" s="6" t="n">
        <v>13.54</v>
      </c>
      <c r="M190" s="6" t="n">
        <v>1.7</v>
      </c>
      <c r="N190" s="6" t="n">
        <v>2.21</v>
      </c>
    </row>
    <row collapsed="false" customFormat="false" customHeight="false" hidden="false" ht="12.1" outlineLevel="0" r="191">
      <c r="A191" s="25" t="n">
        <v>45365</v>
      </c>
      <c r="B191" s="16" t="s">
        <v>254</v>
      </c>
      <c r="C191" s="16" t="s">
        <v>67</v>
      </c>
      <c r="D191" s="16" t="s">
        <v>68</v>
      </c>
      <c r="E191" s="7" t="n">
        <v>1</v>
      </c>
      <c r="F191" s="16" t="s">
        <v>19</v>
      </c>
      <c r="G191" s="6" t="n">
        <v>0.496</v>
      </c>
      <c r="H191" s="6" t="n">
        <v>35.93</v>
      </c>
      <c r="I191" s="6" t="n">
        <v>30.7</v>
      </c>
      <c r="J191" s="6" t="n">
        <v>0.07</v>
      </c>
      <c r="K191" s="6" t="n">
        <v>0.496</v>
      </c>
      <c r="L191" s="6" t="n">
        <v>0.43</v>
      </c>
      <c r="M191" s="6" t="n">
        <v>1.4</v>
      </c>
      <c r="N191" s="6" t="n">
        <v>1.2</v>
      </c>
    </row>
    <row collapsed="false" customFormat="false" customHeight="false" hidden="false" ht="12.1" outlineLevel="0" r="192">
      <c r="A192" s="25" t="n">
        <v>45378</v>
      </c>
      <c r="B192" s="16" t="s">
        <v>254</v>
      </c>
      <c r="C192" s="16" t="s">
        <v>48</v>
      </c>
      <c r="D192" s="16" t="s">
        <v>49</v>
      </c>
      <c r="E192" s="7" t="n">
        <v>5</v>
      </c>
      <c r="F192" s="16" t="s">
        <v>19</v>
      </c>
      <c r="G192" s="6" t="n">
        <v>0.25</v>
      </c>
      <c r="H192" s="6" t="n">
        <v>50.68</v>
      </c>
      <c r="I192" s="6" t="n">
        <v>78.77</v>
      </c>
      <c r="J192" s="6" t="n">
        <v>0.38</v>
      </c>
      <c r="K192" s="6" t="n">
        <v>1.25</v>
      </c>
      <c r="L192" s="6" t="n">
        <v>0.87</v>
      </c>
      <c r="M192" s="6" t="n">
        <v>0.22</v>
      </c>
      <c r="N192" s="6" t="n">
        <v>0.34</v>
      </c>
    </row>
    <row collapsed="false" customFormat="false" customHeight="false" hidden="false" ht="12.1" outlineLevel="0" r="193">
      <c r="A193" s="25" t="n">
        <v>45378</v>
      </c>
      <c r="B193" s="16" t="s">
        <v>254</v>
      </c>
      <c r="C193" s="16" t="s">
        <v>57</v>
      </c>
      <c r="D193" s="16" t="s">
        <v>58</v>
      </c>
      <c r="E193" s="7" t="n">
        <v>15</v>
      </c>
      <c r="F193" s="16" t="s">
        <v>19</v>
      </c>
      <c r="G193" s="6" t="n">
        <v>0.109</v>
      </c>
      <c r="H193" s="6" t="n">
        <v>6.02</v>
      </c>
      <c r="I193" s="6" t="n">
        <v>15.57</v>
      </c>
      <c r="J193" s="6" t="n">
        <v>0.25</v>
      </c>
      <c r="K193" s="6" t="n">
        <v>1.635</v>
      </c>
      <c r="L193" s="6" t="n">
        <v>1.39</v>
      </c>
      <c r="M193" s="6" t="n">
        <v>0.6</v>
      </c>
      <c r="N193" s="6" t="n">
        <v>1.54</v>
      </c>
    </row>
    <row collapsed="false" customFormat="false" customHeight="false" hidden="false" ht="12.1" outlineLevel="0" r="194">
      <c r="A194" s="25" t="n">
        <v>45379</v>
      </c>
      <c r="B194" s="16" t="s">
        <v>254</v>
      </c>
      <c r="C194" s="16" t="s">
        <v>42</v>
      </c>
      <c r="D194" s="16" t="s">
        <v>43</v>
      </c>
      <c r="E194" s="7" t="n">
        <v>1</v>
      </c>
      <c r="F194" s="16" t="s">
        <v>19</v>
      </c>
      <c r="G194" s="6" t="n">
        <v>1.77</v>
      </c>
      <c r="H194" s="6" t="n">
        <v>243.1</v>
      </c>
      <c r="I194" s="6" t="n">
        <v>269.65</v>
      </c>
      <c r="J194" s="6" t="n">
        <v>0.18</v>
      </c>
      <c r="K194" s="6" t="n">
        <v>1.77</v>
      </c>
      <c r="L194" s="6" t="n">
        <v>1.59</v>
      </c>
      <c r="M194" s="6" t="n">
        <v>0.59</v>
      </c>
      <c r="N194" s="6" t="n">
        <v>0.65</v>
      </c>
    </row>
    <row collapsed="false" customFormat="false" customHeight="false" hidden="false" ht="12.1" outlineLevel="0" r="195">
      <c r="A195" s="25" t="n">
        <v>45379</v>
      </c>
      <c r="B195" s="16" t="s">
        <v>254</v>
      </c>
      <c r="C195" s="16" t="s">
        <v>16</v>
      </c>
      <c r="D195" s="16" t="s">
        <v>18</v>
      </c>
      <c r="E195" s="7" t="n">
        <v>23</v>
      </c>
      <c r="F195" s="16" t="s">
        <v>19</v>
      </c>
      <c r="G195" s="6" t="n">
        <v>0.115</v>
      </c>
      <c r="H195" s="6" t="n">
        <v>119.25</v>
      </c>
      <c r="I195" s="6" t="n">
        <v>76.55</v>
      </c>
      <c r="J195" s="6" t="n">
        <v>0.26</v>
      </c>
      <c r="K195" s="6" t="n">
        <v>2.645</v>
      </c>
      <c r="L195" s="6" t="n">
        <v>2.39</v>
      </c>
      <c r="M195" s="6" t="n">
        <v>0.14</v>
      </c>
      <c r="N195" s="6" t="n">
        <v>0.09</v>
      </c>
    </row>
    <row collapsed="false" customFormat="false" customHeight="false" hidden="false" ht="12.1" outlineLevel="0" r="196">
      <c r="A196" s="25" t="n">
        <v>45390</v>
      </c>
      <c r="B196" s="16" t="s">
        <v>254</v>
      </c>
      <c r="C196" s="16" t="s">
        <v>45</v>
      </c>
      <c r="D196" s="16" t="s">
        <v>46</v>
      </c>
      <c r="E196" s="7" t="n">
        <v>4</v>
      </c>
      <c r="F196" s="16" t="s">
        <v>19</v>
      </c>
      <c r="G196" s="6" t="n">
        <v>0.48</v>
      </c>
      <c r="H196" s="6" t="n">
        <v>112.47</v>
      </c>
      <c r="I196" s="6" t="n">
        <v>119.29</v>
      </c>
      <c r="J196" s="6" t="n">
        <v>0.19</v>
      </c>
      <c r="K196" s="6" t="n">
        <v>1.92</v>
      </c>
      <c r="L196" s="6" t="n">
        <v>1.73</v>
      </c>
      <c r="M196" s="6" t="n">
        <v>0.36</v>
      </c>
      <c r="N196" s="6" t="n">
        <v>0.38</v>
      </c>
    </row>
    <row collapsed="false" customFormat="false" customHeight="false" hidden="false" ht="12.1" outlineLevel="0" r="197">
      <c r="A197" s="25" t="n">
        <v>45394</v>
      </c>
      <c r="B197" s="16" t="s">
        <v>254</v>
      </c>
      <c r="C197" s="16" t="s">
        <v>65</v>
      </c>
      <c r="D197" s="16" t="s">
        <v>66</v>
      </c>
      <c r="E197" s="7" t="n">
        <v>3</v>
      </c>
      <c r="F197" s="16" t="s">
        <v>19</v>
      </c>
      <c r="G197" s="6" t="n">
        <v>0.283</v>
      </c>
      <c r="H197" s="6" t="n">
        <v>34.95</v>
      </c>
      <c r="I197" s="6" t="n">
        <v>43.97</v>
      </c>
      <c r="J197" s="6" t="n">
        <v>0.08</v>
      </c>
      <c r="K197" s="6" t="n">
        <v>0.849</v>
      </c>
      <c r="L197" s="6" t="n">
        <v>0.77</v>
      </c>
      <c r="M197" s="6" t="n">
        <v>0.58</v>
      </c>
      <c r="N197" s="6" t="n">
        <v>0.73</v>
      </c>
    </row>
    <row collapsed="false" customFormat="false" customHeight="false" hidden="false" ht="12.1" outlineLevel="0" r="198">
      <c r="A198" s="25" t="n">
        <v>45401</v>
      </c>
      <c r="B198" s="16" t="s">
        <v>254</v>
      </c>
      <c r="C198" s="16" t="s">
        <v>63</v>
      </c>
      <c r="D198" s="16" t="s">
        <v>64</v>
      </c>
      <c r="E198" s="7" t="n">
        <v>15</v>
      </c>
      <c r="F198" s="16" t="s">
        <v>19</v>
      </c>
      <c r="G198" s="6" t="n">
        <v>0.15</v>
      </c>
      <c r="H198" s="6" t="n">
        <v>4.99</v>
      </c>
      <c r="I198" s="6" t="n">
        <v>20.16</v>
      </c>
      <c r="J198" s="6" t="n">
        <v>0.23</v>
      </c>
      <c r="K198" s="6" t="n">
        <v>2.25</v>
      </c>
      <c r="L198" s="6" t="n">
        <v>2.02</v>
      </c>
      <c r="M198" s="6" t="n">
        <v>0.67</v>
      </c>
      <c r="N198" s="6" t="n">
        <v>2.7</v>
      </c>
    </row>
    <row collapsed="false" customFormat="false" customHeight="false" hidden="false" ht="12.1" outlineLevel="0" r="199">
      <c r="A199" s="25" t="n">
        <v>45405</v>
      </c>
      <c r="B199" s="16" t="s">
        <v>254</v>
      </c>
      <c r="C199" s="16" t="s">
        <v>54</v>
      </c>
      <c r="D199" s="16" t="s">
        <v>55</v>
      </c>
      <c r="E199" s="7" t="n">
        <v>1</v>
      </c>
      <c r="F199" s="16" t="s">
        <v>19</v>
      </c>
      <c r="G199" s="6" t="n">
        <v>1.2</v>
      </c>
      <c r="H199" s="6" t="n">
        <v>145.14</v>
      </c>
      <c r="I199" s="6" t="n">
        <v>167.07</v>
      </c>
      <c r="J199" s="6" t="n">
        <v>0.12</v>
      </c>
      <c r="K199" s="6" t="n">
        <v>1.2</v>
      </c>
      <c r="L199" s="6" t="n">
        <v>1.08</v>
      </c>
      <c r="M199" s="6" t="n">
        <v>0.65</v>
      </c>
      <c r="N199" s="6" t="n">
        <v>0.74</v>
      </c>
    </row>
    <row collapsed="false" customFormat="false" customHeight="false" hidden="false" ht="12.1" outlineLevel="0" r="200">
      <c r="A200" s="25" t="n">
        <v>45411</v>
      </c>
      <c r="B200" s="16" t="s">
        <v>254</v>
      </c>
      <c r="C200" s="16" t="s">
        <v>48</v>
      </c>
      <c r="D200" s="16" t="s">
        <v>49</v>
      </c>
      <c r="E200" s="7" t="n">
        <v>5</v>
      </c>
      <c r="F200" s="16" t="s">
        <v>19</v>
      </c>
      <c r="G200" s="6" t="n">
        <v>0.25</v>
      </c>
      <c r="H200" s="6" t="n">
        <v>50.61</v>
      </c>
      <c r="I200" s="6" t="n">
        <v>78.77</v>
      </c>
      <c r="J200" s="6" t="n">
        <v>0.38</v>
      </c>
      <c r="K200" s="6" t="n">
        <v>1.25</v>
      </c>
      <c r="L200" s="6" t="n">
        <v>0.87</v>
      </c>
      <c r="M200" s="6" t="n">
        <v>0.22</v>
      </c>
      <c r="N200" s="6" t="n">
        <v>0.34</v>
      </c>
    </row>
    <row collapsed="false" customFormat="false" customHeight="false" hidden="false" ht="12.1" outlineLevel="0" r="201">
      <c r="A201" s="25" t="n">
        <v>45420</v>
      </c>
      <c r="B201" s="16" t="s">
        <v>254</v>
      </c>
      <c r="C201" s="16" t="s">
        <v>24</v>
      </c>
      <c r="D201" s="16" t="s">
        <v>25</v>
      </c>
      <c r="E201" s="7" t="n">
        <v>21</v>
      </c>
      <c r="F201" s="16" t="s">
        <v>19</v>
      </c>
      <c r="G201" s="6" t="n">
        <v>0.25</v>
      </c>
      <c r="H201" s="6" t="n">
        <v>69.76</v>
      </c>
      <c r="I201" s="6" t="n">
        <v>44.75</v>
      </c>
      <c r="J201" s="6" t="n">
        <v>0.53</v>
      </c>
      <c r="K201" s="6" t="n">
        <v>5.25</v>
      </c>
      <c r="L201" s="6" t="n">
        <v>4.72</v>
      </c>
      <c r="M201" s="6" t="n">
        <v>0.5</v>
      </c>
      <c r="N201" s="6" t="n">
        <v>0.32</v>
      </c>
    </row>
    <row collapsed="false" customFormat="false" customHeight="false" hidden="false" ht="12.1" outlineLevel="0" r="202">
      <c r="A202" s="25" t="n">
        <v>45422</v>
      </c>
      <c r="B202" s="16" t="s">
        <v>254</v>
      </c>
      <c r="C202" s="16" t="s">
        <v>27</v>
      </c>
      <c r="D202" s="16" t="s">
        <v>28</v>
      </c>
      <c r="E202" s="7" t="n">
        <v>40</v>
      </c>
      <c r="F202" s="16" t="s">
        <v>19</v>
      </c>
      <c r="G202" s="6" t="n">
        <v>0.318</v>
      </c>
      <c r="H202" s="6" t="n">
        <v>16.23</v>
      </c>
      <c r="I202" s="6" t="n">
        <v>11.25</v>
      </c>
      <c r="J202" s="6" t="n">
        <v>4.71</v>
      </c>
      <c r="K202" s="6" t="n">
        <v>12.72</v>
      </c>
      <c r="L202" s="6" t="n">
        <v>8.01</v>
      </c>
      <c r="M202" s="6" t="n">
        <v>1.78</v>
      </c>
      <c r="N202" s="6" t="n">
        <v>1.23</v>
      </c>
    </row>
    <row collapsed="false" customFormat="false" customHeight="false" hidden="false" ht="12.1" outlineLevel="0" r="203">
      <c r="A203" s="25" t="n">
        <v>45428</v>
      </c>
      <c r="B203" s="16" t="s">
        <v>254</v>
      </c>
      <c r="C203" s="16" t="s">
        <v>21</v>
      </c>
      <c r="D203" s="16" t="s">
        <v>22</v>
      </c>
      <c r="E203" s="7" t="n">
        <v>4</v>
      </c>
      <c r="F203" s="16" t="s">
        <v>19</v>
      </c>
      <c r="G203" s="6" t="n">
        <v>2.25</v>
      </c>
      <c r="H203" s="6" t="n">
        <v>319.04</v>
      </c>
      <c r="I203" s="6" t="n">
        <v>232.91</v>
      </c>
      <c r="J203" s="6" t="n">
        <v>0.9</v>
      </c>
      <c r="K203" s="6" t="n">
        <v>9</v>
      </c>
      <c r="L203" s="6" t="n">
        <v>8.1</v>
      </c>
      <c r="M203" s="6" t="n">
        <v>0.87</v>
      </c>
      <c r="N203" s="6" t="n">
        <v>0.63</v>
      </c>
    </row>
    <row collapsed="false" customFormat="false" customHeight="false" hidden="false" ht="12.1" outlineLevel="0" r="204">
      <c r="A204" s="25" t="n">
        <v>45443</v>
      </c>
      <c r="B204" s="16" t="s">
        <v>254</v>
      </c>
      <c r="C204" s="16" t="s">
        <v>48</v>
      </c>
      <c r="D204" s="16" t="s">
        <v>49</v>
      </c>
      <c r="E204" s="7" t="n">
        <v>5</v>
      </c>
      <c r="F204" s="16" t="s">
        <v>19</v>
      </c>
      <c r="G204" s="6" t="n">
        <v>0.25</v>
      </c>
      <c r="H204" s="6" t="n">
        <v>51.32</v>
      </c>
      <c r="I204" s="6" t="n">
        <v>78.77</v>
      </c>
      <c r="J204" s="6" t="n">
        <v>0.38</v>
      </c>
      <c r="K204" s="6" t="n">
        <v>1.25</v>
      </c>
      <c r="L204" s="6" t="n">
        <v>0.87</v>
      </c>
      <c r="M204" s="6" t="n">
        <v>0.22</v>
      </c>
      <c r="N204" s="6" t="n">
        <v>0.34</v>
      </c>
    </row>
    <row collapsed="false" customFormat="false" customHeight="false" hidden="false" ht="12.1" outlineLevel="0" r="205">
      <c r="A205" s="25" t="n">
        <v>45449</v>
      </c>
      <c r="B205" s="16" t="s">
        <v>254</v>
      </c>
      <c r="C205" s="16" t="s">
        <v>51</v>
      </c>
      <c r="D205" s="16" t="s">
        <v>52</v>
      </c>
      <c r="E205" s="7" t="n">
        <v>5</v>
      </c>
      <c r="F205" s="16" t="s">
        <v>19</v>
      </c>
      <c r="G205" s="6" t="n">
        <v>0.21</v>
      </c>
      <c r="H205" s="6" t="n">
        <v>28.93</v>
      </c>
      <c r="I205" s="6" t="n">
        <v>30.08</v>
      </c>
      <c r="J205" s="6" t="n">
        <v>0.11</v>
      </c>
      <c r="K205" s="6" t="n">
        <v>1.05</v>
      </c>
      <c r="L205" s="6" t="n">
        <v>0.94</v>
      </c>
      <c r="M205" s="6" t="n">
        <v>0.63</v>
      </c>
      <c r="N205" s="6" t="n">
        <v>0.65</v>
      </c>
    </row>
    <row collapsed="false" customFormat="false" customHeight="false" hidden="false" ht="12.1" outlineLevel="0" r="206">
      <c r="A206" s="25" t="n">
        <v>45453</v>
      </c>
      <c r="B206" s="16" t="s">
        <v>254</v>
      </c>
      <c r="C206" s="16" t="s">
        <v>63</v>
      </c>
      <c r="D206" s="16" t="s">
        <v>64</v>
      </c>
      <c r="E206" s="7" t="n">
        <v>15</v>
      </c>
      <c r="F206" s="16" t="s">
        <v>19</v>
      </c>
      <c r="G206" s="6" t="n">
        <v>0.15</v>
      </c>
      <c r="H206" s="6" t="n">
        <v>5.37</v>
      </c>
      <c r="I206" s="6" t="n">
        <v>20.16</v>
      </c>
      <c r="J206" s="6" t="n">
        <v>0.23</v>
      </c>
      <c r="K206" s="6" t="n">
        <v>2.25</v>
      </c>
      <c r="L206" s="6" t="n">
        <v>2.02</v>
      </c>
      <c r="M206" s="6" t="n">
        <v>0.67</v>
      </c>
      <c r="N206" s="6" t="n">
        <v>2.51</v>
      </c>
    </row>
    <row collapsed="false" customFormat="false" customHeight="false" hidden="false" ht="12.1" outlineLevel="0" r="207">
      <c r="A207" s="25" t="n">
        <v>45455</v>
      </c>
      <c r="B207" s="16" t="s">
        <v>254</v>
      </c>
      <c r="C207" s="16" t="s">
        <v>36</v>
      </c>
      <c r="D207" s="16" t="s">
        <v>37</v>
      </c>
      <c r="E207" s="7" t="n">
        <v>15</v>
      </c>
      <c r="F207" s="16" t="s">
        <v>19</v>
      </c>
      <c r="G207" s="6" t="n">
        <v>0.276</v>
      </c>
      <c r="H207" s="6" t="n">
        <v>36.32</v>
      </c>
      <c r="I207" s="6" t="n">
        <v>29.28</v>
      </c>
      <c r="J207" s="6" t="n">
        <v>0.41</v>
      </c>
      <c r="K207" s="6" t="n">
        <v>4.14</v>
      </c>
      <c r="L207" s="6" t="n">
        <v>3.73</v>
      </c>
      <c r="M207" s="6" t="n">
        <v>0.85</v>
      </c>
      <c r="N207" s="6" t="n">
        <v>0.68</v>
      </c>
    </row>
    <row collapsed="false" customFormat="false" customHeight="false" hidden="false" ht="12.1" outlineLevel="0" r="208">
      <c r="A208" s="25" t="n">
        <v>45460</v>
      </c>
      <c r="B208" s="16" t="s">
        <v>254</v>
      </c>
      <c r="C208" s="16" t="s">
        <v>67</v>
      </c>
      <c r="D208" s="16" t="s">
        <v>68</v>
      </c>
      <c r="E208" s="7" t="n">
        <v>1</v>
      </c>
      <c r="F208" s="16" t="s">
        <v>19</v>
      </c>
      <c r="G208" s="6" t="n">
        <v>0.503</v>
      </c>
      <c r="H208" s="6" t="n">
        <v>37.05</v>
      </c>
      <c r="I208" s="6" t="n">
        <v>30.7</v>
      </c>
      <c r="J208" s="6" t="n">
        <v>0.08</v>
      </c>
      <c r="K208" s="6" t="n">
        <v>0.503</v>
      </c>
      <c r="L208" s="6" t="n">
        <v>0.42</v>
      </c>
      <c r="M208" s="6" t="n">
        <v>1.37</v>
      </c>
      <c r="N208" s="6" t="n">
        <v>1.13</v>
      </c>
    </row>
    <row collapsed="false" customFormat="false" customHeight="false" hidden="false" ht="12.1" outlineLevel="0" r="209">
      <c r="A209" s="25" t="n">
        <v>45469</v>
      </c>
      <c r="B209" s="16" t="s">
        <v>254</v>
      </c>
      <c r="C209" s="16" t="s">
        <v>72</v>
      </c>
      <c r="D209" s="16" t="s">
        <v>74</v>
      </c>
      <c r="E209" s="7" t="n">
        <v>10</v>
      </c>
      <c r="F209" s="16" t="s">
        <v>19</v>
      </c>
      <c r="G209" s="6" t="n">
        <v>0.527</v>
      </c>
      <c r="H209" s="6" t="n">
        <v>73.73</v>
      </c>
      <c r="I209" s="6" t="n">
        <v>73.43</v>
      </c>
      <c r="J209" s="6" t="n">
        <v>1.58</v>
      </c>
      <c r="K209" s="6" t="n">
        <v>5.27</v>
      </c>
      <c r="L209" s="6" t="n">
        <v>3.69</v>
      </c>
      <c r="M209" s="6" t="n">
        <v>0.5</v>
      </c>
      <c r="N209" s="6" t="n">
        <v>0.5</v>
      </c>
    </row>
    <row collapsed="false" customFormat="false" customHeight="false" hidden="false" ht="12.1" outlineLevel="0" r="210">
      <c r="A210" s="25" t="n">
        <v>45471</v>
      </c>
      <c r="B210" s="16" t="s">
        <v>254</v>
      </c>
      <c r="C210" s="16" t="s">
        <v>48</v>
      </c>
      <c r="D210" s="16" t="s">
        <v>49</v>
      </c>
      <c r="E210" s="7" t="n">
        <v>5</v>
      </c>
      <c r="F210" s="16" t="s">
        <v>19</v>
      </c>
      <c r="G210" s="6" t="n">
        <v>0.25</v>
      </c>
      <c r="H210" s="6" t="n">
        <v>55.86</v>
      </c>
      <c r="I210" s="6" t="n">
        <v>78.77</v>
      </c>
      <c r="J210" s="6" t="n">
        <v>0.38</v>
      </c>
      <c r="K210" s="6" t="n">
        <v>1.25</v>
      </c>
      <c r="L210" s="6" t="n">
        <v>0.87</v>
      </c>
      <c r="M210" s="6" t="n">
        <v>0.22</v>
      </c>
      <c r="N210" s="6" t="n">
        <v>0.31</v>
      </c>
    </row>
    <row collapsed="false" customFormat="false" customHeight="false" hidden="false" ht="12.1" outlineLevel="0" r="211">
      <c r="A211" s="25" t="n">
        <v>45471</v>
      </c>
      <c r="B211" s="16" t="s">
        <v>254</v>
      </c>
      <c r="C211" s="16" t="s">
        <v>57</v>
      </c>
      <c r="D211" s="16" t="s">
        <v>58</v>
      </c>
      <c r="E211" s="7" t="n">
        <v>15</v>
      </c>
      <c r="F211" s="16" t="s">
        <v>19</v>
      </c>
      <c r="G211" s="6" t="n">
        <v>0.109</v>
      </c>
      <c r="H211" s="6" t="n">
        <v>5.98</v>
      </c>
      <c r="I211" s="6" t="n">
        <v>15.57</v>
      </c>
      <c r="J211" s="6" t="n">
        <v>0.25</v>
      </c>
      <c r="K211" s="6" t="n">
        <v>1.635</v>
      </c>
      <c r="L211" s="6" t="n">
        <v>1.39</v>
      </c>
      <c r="M211" s="6" t="n">
        <v>0.6</v>
      </c>
      <c r="N211" s="6" t="n">
        <v>1.55</v>
      </c>
    </row>
    <row collapsed="false" customFormat="false" customHeight="false" hidden="false" ht="12.1" outlineLevel="0" r="212">
      <c r="A212" s="25" t="n">
        <v>45474</v>
      </c>
      <c r="B212" s="16" t="s">
        <v>254</v>
      </c>
      <c r="C212" s="16" t="s">
        <v>42</v>
      </c>
      <c r="D212" s="16" t="s">
        <v>43</v>
      </c>
      <c r="E212" s="7" t="n">
        <v>1</v>
      </c>
      <c r="F212" s="16" t="s">
        <v>19</v>
      </c>
      <c r="G212" s="6" t="n">
        <v>1.77</v>
      </c>
      <c r="H212" s="6" t="n">
        <v>258.05</v>
      </c>
      <c r="I212" s="6" t="n">
        <v>269.65</v>
      </c>
      <c r="J212" s="6" t="n">
        <v>0.18</v>
      </c>
      <c r="K212" s="6" t="n">
        <v>1.77</v>
      </c>
      <c r="L212" s="6" t="n">
        <v>1.59</v>
      </c>
      <c r="M212" s="6" t="n">
        <v>0.59</v>
      </c>
      <c r="N212" s="6" t="n">
        <v>0.62</v>
      </c>
    </row>
    <row collapsed="false" customFormat="false" customHeight="false" hidden="false" ht="12.1" outlineLevel="0" r="213">
      <c r="A213" s="25" t="n">
        <v>45476</v>
      </c>
      <c r="B213" s="16" t="s">
        <v>254</v>
      </c>
      <c r="C213" s="16" t="s">
        <v>45</v>
      </c>
      <c r="D213" s="16" t="s">
        <v>46</v>
      </c>
      <c r="E213" s="7" t="n">
        <v>4</v>
      </c>
      <c r="F213" s="16" t="s">
        <v>19</v>
      </c>
      <c r="G213" s="6" t="n">
        <v>0.48</v>
      </c>
      <c r="H213" s="6" t="n">
        <v>93.48</v>
      </c>
      <c r="I213" s="6" t="n">
        <v>119.29</v>
      </c>
      <c r="J213" s="6" t="n">
        <v>0.19</v>
      </c>
      <c r="K213" s="6" t="n">
        <v>1.92</v>
      </c>
      <c r="L213" s="6" t="n">
        <v>1.73</v>
      </c>
      <c r="M213" s="6" t="n">
        <v>0.36</v>
      </c>
      <c r="N213" s="6" t="n">
        <v>0.46</v>
      </c>
    </row>
    <row collapsed="false" customFormat="false" customHeight="false" hidden="false" ht="12.1" outlineLevel="0" r="214">
      <c r="A214" s="25" t="n">
        <v>45481</v>
      </c>
      <c r="B214" s="16" t="s">
        <v>254</v>
      </c>
      <c r="C214" s="16" t="s">
        <v>16</v>
      </c>
      <c r="D214" s="16" t="s">
        <v>18</v>
      </c>
      <c r="E214" s="7" t="n">
        <v>23</v>
      </c>
      <c r="F214" s="16" t="s">
        <v>19</v>
      </c>
      <c r="G214" s="6" t="n">
        <v>0.115</v>
      </c>
      <c r="H214" s="6" t="n">
        <v>131.6</v>
      </c>
      <c r="I214" s="6" t="n">
        <v>76.55</v>
      </c>
      <c r="J214" s="6" t="n">
        <v>0.26</v>
      </c>
      <c r="K214" s="6" t="n">
        <v>2.645</v>
      </c>
      <c r="L214" s="6" t="n">
        <v>2.39</v>
      </c>
      <c r="M214" s="6" t="n">
        <v>0.14</v>
      </c>
      <c r="N214" s="6" t="n">
        <v>0.08</v>
      </c>
    </row>
    <row collapsed="false" customFormat="false" customHeight="false" hidden="false" ht="12.1" outlineLevel="0" r="215">
      <c r="A215" s="25" t="n">
        <v>45488</v>
      </c>
      <c r="B215" s="16" t="s">
        <v>254</v>
      </c>
      <c r="C215" s="16" t="s">
        <v>65</v>
      </c>
      <c r="D215" s="16" t="s">
        <v>66</v>
      </c>
      <c r="E215" s="7" t="n">
        <v>3</v>
      </c>
      <c r="F215" s="16" t="s">
        <v>19</v>
      </c>
      <c r="G215" s="6" t="n">
        <v>0.283</v>
      </c>
      <c r="H215" s="6" t="n">
        <v>30.97</v>
      </c>
      <c r="I215" s="6" t="n">
        <v>43.97</v>
      </c>
      <c r="J215" s="6" t="n">
        <v>0.08</v>
      </c>
      <c r="K215" s="6" t="n">
        <v>0.849</v>
      </c>
      <c r="L215" s="6" t="n">
        <v>0.77</v>
      </c>
      <c r="M215" s="6" t="n">
        <v>0.58</v>
      </c>
      <c r="N215" s="6" t="n">
        <v>0.83</v>
      </c>
    </row>
    <row collapsed="false" customFormat="false" customHeight="false" hidden="false" ht="12.1" outlineLevel="0" r="216">
      <c r="A216" s="25" t="n">
        <v>45504</v>
      </c>
      <c r="B216" s="16" t="s">
        <v>254</v>
      </c>
      <c r="C216" s="16" t="s">
        <v>48</v>
      </c>
      <c r="D216" s="16" t="s">
        <v>49</v>
      </c>
      <c r="E216" s="7" t="n">
        <v>5</v>
      </c>
      <c r="F216" s="16" t="s">
        <v>19</v>
      </c>
      <c r="G216" s="6" t="n">
        <v>0.25</v>
      </c>
      <c r="H216" s="6" t="n">
        <v>66.87</v>
      </c>
      <c r="I216" s="6" t="n">
        <v>78.77</v>
      </c>
      <c r="J216" s="6" t="n">
        <v>0.38</v>
      </c>
      <c r="K216" s="6" t="n">
        <v>1.25</v>
      </c>
      <c r="L216" s="6" t="n">
        <v>0.87</v>
      </c>
      <c r="M216" s="6" t="n">
        <v>0.22</v>
      </c>
      <c r="N216" s="6" t="n">
        <v>0.26</v>
      </c>
    </row>
    <row collapsed="false" customFormat="false" customHeight="false" hidden="false" ht="12.1" outlineLevel="0" r="217">
      <c r="A217" s="25" t="n">
        <v>45512</v>
      </c>
      <c r="B217" s="16" t="s">
        <v>254</v>
      </c>
      <c r="C217" s="16" t="s">
        <v>24</v>
      </c>
      <c r="D217" s="16" t="s">
        <v>25</v>
      </c>
      <c r="E217" s="7" t="n">
        <v>21</v>
      </c>
      <c r="F217" s="16" t="s">
        <v>19</v>
      </c>
      <c r="G217" s="6" t="n">
        <v>0.25</v>
      </c>
      <c r="H217" s="6" t="n">
        <v>77.32</v>
      </c>
      <c r="I217" s="6" t="n">
        <v>44.75</v>
      </c>
      <c r="J217" s="6" t="n">
        <v>0.53</v>
      </c>
      <c r="K217" s="6" t="n">
        <v>5.25</v>
      </c>
      <c r="L217" s="6" t="n">
        <v>4.72</v>
      </c>
      <c r="M217" s="6" t="n">
        <v>0.5</v>
      </c>
      <c r="N217" s="6" t="n">
        <v>0.29</v>
      </c>
    </row>
    <row collapsed="false" customFormat="false" customHeight="false" hidden="false" ht="12.1" outlineLevel="0" r="218">
      <c r="A218" s="25" t="n">
        <v>45513</v>
      </c>
      <c r="B218" s="16" t="s">
        <v>254</v>
      </c>
      <c r="C218" s="16" t="s">
        <v>27</v>
      </c>
      <c r="D218" s="16" t="s">
        <v>28</v>
      </c>
      <c r="E218" s="7" t="n">
        <v>40</v>
      </c>
      <c r="F218" s="16" t="s">
        <v>19</v>
      </c>
      <c r="G218" s="6" t="n">
        <v>0.32</v>
      </c>
      <c r="H218" s="6" t="n">
        <v>16.25</v>
      </c>
      <c r="I218" s="6" t="n">
        <v>11.25</v>
      </c>
      <c r="J218" s="6" t="n">
        <v>4.74</v>
      </c>
      <c r="K218" s="6" t="n">
        <v>12.8</v>
      </c>
      <c r="L218" s="6" t="n">
        <v>8.06</v>
      </c>
      <c r="M218" s="6" t="n">
        <v>1.79</v>
      </c>
      <c r="N218" s="6" t="n">
        <v>1.24</v>
      </c>
    </row>
    <row collapsed="false" customFormat="false" customHeight="false" hidden="false" ht="12.1" outlineLevel="0" r="219">
      <c r="A219" s="25" t="n">
        <v>45518</v>
      </c>
      <c r="B219" s="16" t="s">
        <v>254</v>
      </c>
      <c r="C219" s="16" t="s">
        <v>54</v>
      </c>
      <c r="D219" s="16" t="s">
        <v>55</v>
      </c>
      <c r="E219" s="7" t="n">
        <v>1</v>
      </c>
      <c r="F219" s="16" t="s">
        <v>19</v>
      </c>
      <c r="G219" s="6" t="n">
        <v>1.22</v>
      </c>
      <c r="H219" s="6" t="n">
        <v>143.63</v>
      </c>
      <c r="I219" s="6" t="n">
        <v>167.07</v>
      </c>
      <c r="J219" s="6" t="n">
        <v>0.12</v>
      </c>
      <c r="K219" s="6" t="n">
        <v>1.22</v>
      </c>
      <c r="L219" s="6" t="n">
        <v>1.1</v>
      </c>
      <c r="M219" s="6" t="n">
        <v>0.66</v>
      </c>
      <c r="N219" s="6" t="n">
        <v>0.77</v>
      </c>
    </row>
    <row collapsed="false" customFormat="false" customHeight="false" hidden="false" ht="12.1" outlineLevel="0" r="220">
      <c r="A220" s="25" t="n">
        <v>45520</v>
      </c>
      <c r="B220" s="16" t="s">
        <v>254</v>
      </c>
      <c r="C220" s="16" t="s">
        <v>21</v>
      </c>
      <c r="D220" s="16" t="s">
        <v>22</v>
      </c>
      <c r="E220" s="7" t="n">
        <v>4</v>
      </c>
      <c r="F220" s="16" t="s">
        <v>19</v>
      </c>
      <c r="G220" s="6" t="n">
        <v>2.25</v>
      </c>
      <c r="H220" s="6" t="n">
        <v>325.39</v>
      </c>
      <c r="I220" s="6" t="n">
        <v>232.91</v>
      </c>
      <c r="J220" s="6" t="n">
        <v>0.9</v>
      </c>
      <c r="K220" s="6" t="n">
        <v>9</v>
      </c>
      <c r="L220" s="6" t="n">
        <v>8.1</v>
      </c>
      <c r="M220" s="6" t="n">
        <v>0.87</v>
      </c>
      <c r="N220" s="6" t="n">
        <v>0.62</v>
      </c>
    </row>
    <row collapsed="false" customFormat="false" customHeight="false" hidden="false" ht="12.1" outlineLevel="0" r="221">
      <c r="A221" s="25" t="n">
        <v>45534</v>
      </c>
      <c r="B221" s="16" t="s">
        <v>254</v>
      </c>
      <c r="C221" s="16" t="s">
        <v>48</v>
      </c>
      <c r="D221" s="16" t="s">
        <v>49</v>
      </c>
      <c r="E221" s="7" t="n">
        <v>5</v>
      </c>
      <c r="F221" s="16" t="s">
        <v>19</v>
      </c>
      <c r="G221" s="6" t="n">
        <v>0.25</v>
      </c>
      <c r="H221" s="6" t="n">
        <v>66.69</v>
      </c>
      <c r="I221" s="6" t="n">
        <v>78.77</v>
      </c>
      <c r="J221" s="6" t="n">
        <v>0.38</v>
      </c>
      <c r="K221" s="6" t="n">
        <v>1.25</v>
      </c>
      <c r="L221" s="6" t="n">
        <v>0.87</v>
      </c>
      <c r="M221" s="6" t="n">
        <v>0.22</v>
      </c>
      <c r="N221" s="6" t="n">
        <v>0.26</v>
      </c>
    </row>
    <row collapsed="false" customFormat="false" customHeight="false" hidden="false" ht="12.1" outlineLevel="0" r="222">
      <c r="A222" s="25" t="n">
        <v>45540</v>
      </c>
      <c r="B222" s="16" t="s">
        <v>254</v>
      </c>
      <c r="C222" s="16" t="s">
        <v>51</v>
      </c>
      <c r="D222" s="16" t="s">
        <v>52</v>
      </c>
      <c r="E222" s="7" t="n">
        <v>5</v>
      </c>
      <c r="F222" s="16" t="s">
        <v>19</v>
      </c>
      <c r="G222" s="6" t="n">
        <v>0.21</v>
      </c>
      <c r="H222" s="6" t="n">
        <v>27.36</v>
      </c>
      <c r="I222" s="6" t="n">
        <v>30.08</v>
      </c>
      <c r="J222" s="6" t="n">
        <v>0.11</v>
      </c>
      <c r="K222" s="6" t="n">
        <v>1.05</v>
      </c>
      <c r="L222" s="6" t="n">
        <v>0.94</v>
      </c>
      <c r="M222" s="6" t="n">
        <v>0.63</v>
      </c>
      <c r="N222" s="6" t="n">
        <v>0.69</v>
      </c>
    </row>
    <row collapsed="false" customFormat="false" customHeight="false" hidden="false" ht="12.1" outlineLevel="0" r="223">
      <c r="A223" s="25" t="n">
        <v>45544</v>
      </c>
      <c r="B223" s="16" t="s">
        <v>254</v>
      </c>
      <c r="C223" s="16" t="s">
        <v>63</v>
      </c>
      <c r="D223" s="16" t="s">
        <v>64</v>
      </c>
      <c r="E223" s="7" t="n">
        <v>15</v>
      </c>
      <c r="F223" s="16" t="s">
        <v>19</v>
      </c>
      <c r="G223" s="6" t="n">
        <v>0.08</v>
      </c>
      <c r="H223" s="6" t="n">
        <v>4.93</v>
      </c>
      <c r="I223" s="6" t="n">
        <v>20.16</v>
      </c>
      <c r="J223" s="6" t="n">
        <v>0.12</v>
      </c>
      <c r="K223" s="6" t="n">
        <v>1.2</v>
      </c>
      <c r="L223" s="6" t="n">
        <v>1.08</v>
      </c>
      <c r="M223" s="6" t="n">
        <v>0.36</v>
      </c>
      <c r="N223" s="6" t="n">
        <v>1.46</v>
      </c>
    </row>
    <row collapsed="false" customFormat="false" customHeight="false" hidden="false" ht="12.1" outlineLevel="0" r="224">
      <c r="A224" s="25" t="n">
        <v>45546</v>
      </c>
      <c r="B224" s="16" t="s">
        <v>254</v>
      </c>
      <c r="C224" s="16" t="s">
        <v>36</v>
      </c>
      <c r="D224" s="16" t="s">
        <v>37</v>
      </c>
      <c r="E224" s="7" t="n">
        <v>15</v>
      </c>
      <c r="F224" s="16" t="s">
        <v>19</v>
      </c>
      <c r="G224" s="6" t="n">
        <v>0.276</v>
      </c>
      <c r="H224" s="6" t="n">
        <v>33.47</v>
      </c>
      <c r="I224" s="6" t="n">
        <v>29.28</v>
      </c>
      <c r="J224" s="6" t="n">
        <v>0.41</v>
      </c>
      <c r="K224" s="6" t="n">
        <v>4.14</v>
      </c>
      <c r="L224" s="6" t="n">
        <v>3.73</v>
      </c>
      <c r="M224" s="6" t="n">
        <v>0.85</v>
      </c>
      <c r="N224" s="6" t="n">
        <v>0.74</v>
      </c>
    </row>
    <row collapsed="false" customFormat="false" customHeight="false" hidden="false" ht="12.1" outlineLevel="0" r="225">
      <c r="A225" s="25" t="n">
        <v>45551</v>
      </c>
      <c r="B225" s="16" t="s">
        <v>254</v>
      </c>
      <c r="C225" s="16" t="s">
        <v>67</v>
      </c>
      <c r="D225" s="16" t="s">
        <v>68</v>
      </c>
      <c r="E225" s="7" t="n">
        <v>1</v>
      </c>
      <c r="F225" s="16" t="s">
        <v>19</v>
      </c>
      <c r="G225" s="6" t="n">
        <v>0.508</v>
      </c>
      <c r="H225" s="6" t="n">
        <v>41.28</v>
      </c>
      <c r="I225" s="6" t="n">
        <v>30.7</v>
      </c>
      <c r="J225" s="6" t="n">
        <v>0.08</v>
      </c>
      <c r="K225" s="6" t="n">
        <v>0.508</v>
      </c>
      <c r="L225" s="6" t="n">
        <v>0.43</v>
      </c>
      <c r="M225" s="6" t="n">
        <v>1.4</v>
      </c>
      <c r="N225" s="6" t="n">
        <v>1.04</v>
      </c>
    </row>
    <row collapsed="false" customFormat="false" customHeight="false" hidden="false" ht="12.1" outlineLevel="0" r="226">
      <c r="A226" s="25" t="n">
        <v>45560</v>
      </c>
      <c r="B226" s="16" t="s">
        <v>254</v>
      </c>
      <c r="C226" s="16" t="s">
        <v>72</v>
      </c>
      <c r="D226" s="16" t="s">
        <v>74</v>
      </c>
      <c r="E226" s="7" t="n">
        <v>10</v>
      </c>
      <c r="F226" s="16" t="s">
        <v>19</v>
      </c>
      <c r="G226" s="6" t="n">
        <v>0.395</v>
      </c>
      <c r="H226" s="6" t="n">
        <v>81.85</v>
      </c>
      <c r="I226" s="6" t="n">
        <v>73.43</v>
      </c>
      <c r="J226" s="6" t="n">
        <v>1.19</v>
      </c>
      <c r="K226" s="6" t="n">
        <v>3.95</v>
      </c>
      <c r="L226" s="6" t="n">
        <v>2.76</v>
      </c>
      <c r="M226" s="6" t="n">
        <v>0.38</v>
      </c>
      <c r="N226" s="6" t="n">
        <v>0.34</v>
      </c>
    </row>
    <row collapsed="false" customFormat="false" customHeight="false" hidden="false" ht="12.1" outlineLevel="0" r="227">
      <c r="A227" s="25" t="n">
        <v>45562</v>
      </c>
      <c r="B227" s="16" t="s">
        <v>254</v>
      </c>
      <c r="C227" s="16" t="s">
        <v>57</v>
      </c>
      <c r="D227" s="16" t="s">
        <v>58</v>
      </c>
      <c r="E227" s="7" t="n">
        <v>15</v>
      </c>
      <c r="F227" s="16" t="s">
        <v>19</v>
      </c>
      <c r="G227" s="6" t="n">
        <v>0.065</v>
      </c>
      <c r="H227" s="6" t="n">
        <v>5.44</v>
      </c>
      <c r="I227" s="6" t="n">
        <v>15.57</v>
      </c>
      <c r="J227" s="6" t="n">
        <v>0.15</v>
      </c>
      <c r="K227" s="6" t="n">
        <v>0.975</v>
      </c>
      <c r="L227" s="6" t="n">
        <v>0.83</v>
      </c>
      <c r="M227" s="6" t="n">
        <v>0.36</v>
      </c>
      <c r="N227" s="6" t="n">
        <v>1.02</v>
      </c>
    </row>
    <row collapsed="false" customFormat="false" customHeight="false" hidden="false" ht="12.1" outlineLevel="0" r="228">
      <c r="A228" s="25" t="n">
        <v>45565</v>
      </c>
      <c r="B228" s="16" t="s">
        <v>254</v>
      </c>
      <c r="C228" s="16" t="s">
        <v>48</v>
      </c>
      <c r="D228" s="16" t="s">
        <v>49</v>
      </c>
      <c r="E228" s="7" t="n">
        <v>5</v>
      </c>
      <c r="F228" s="16" t="s">
        <v>19</v>
      </c>
      <c r="G228" s="6" t="n">
        <v>0.25</v>
      </c>
      <c r="H228" s="6" t="n">
        <v>69.5</v>
      </c>
      <c r="I228" s="6" t="n">
        <v>78.77</v>
      </c>
      <c r="J228" s="6" t="n">
        <v>0.38</v>
      </c>
      <c r="K228" s="6" t="n">
        <v>1.25</v>
      </c>
      <c r="L228" s="6" t="n">
        <v>0.87</v>
      </c>
      <c r="M228" s="6" t="n">
        <v>0.22</v>
      </c>
      <c r="N228" s="6" t="n">
        <v>0.25</v>
      </c>
    </row>
    <row collapsed="false" customFormat="false" customHeight="false" hidden="false" ht="12.1" outlineLevel="0" r="229">
      <c r="A229" s="25" t="n">
        <v>45566</v>
      </c>
      <c r="B229" s="16" t="s">
        <v>254</v>
      </c>
      <c r="C229" s="16" t="s">
        <v>42</v>
      </c>
      <c r="D229" s="16" t="s">
        <v>43</v>
      </c>
      <c r="E229" s="7" t="n">
        <v>1</v>
      </c>
      <c r="F229" s="16" t="s">
        <v>19</v>
      </c>
      <c r="G229" s="6" t="n">
        <v>1.77</v>
      </c>
      <c r="H229" s="6" t="n">
        <v>297.74</v>
      </c>
      <c r="I229" s="6" t="n">
        <v>269.65</v>
      </c>
      <c r="J229" s="6" t="n">
        <v>0.18</v>
      </c>
      <c r="K229" s="6" t="n">
        <v>1.77</v>
      </c>
      <c r="L229" s="6" t="n">
        <v>1.59</v>
      </c>
      <c r="M229" s="6" t="n">
        <v>0.59</v>
      </c>
      <c r="N229" s="6" t="n">
        <v>0.53</v>
      </c>
    </row>
    <row collapsed="false" customFormat="false" customHeight="false" hidden="false" ht="12.1" outlineLevel="0" r="230">
      <c r="A230" s="25" t="n">
        <v>45572</v>
      </c>
      <c r="B230" s="16" t="s">
        <v>254</v>
      </c>
      <c r="C230" s="16" t="s">
        <v>16</v>
      </c>
      <c r="D230" s="16" t="s">
        <v>18</v>
      </c>
      <c r="E230" s="7" t="n">
        <v>23</v>
      </c>
      <c r="F230" s="16" t="s">
        <v>19</v>
      </c>
      <c r="G230" s="6" t="n">
        <v>0.115</v>
      </c>
      <c r="H230" s="6" t="n">
        <v>102.25</v>
      </c>
      <c r="I230" s="6" t="n">
        <v>76.55</v>
      </c>
      <c r="J230" s="6" t="n">
        <v>0.26</v>
      </c>
      <c r="K230" s="6" t="n">
        <v>2.645</v>
      </c>
      <c r="L230" s="6" t="n">
        <v>2.39</v>
      </c>
      <c r="M230" s="6" t="n">
        <v>0.14</v>
      </c>
      <c r="N230" s="6" t="n">
        <v>0.1</v>
      </c>
    </row>
    <row collapsed="false" customFormat="false" customHeight="false" hidden="false" ht="12.1" outlineLevel="0" r="231">
      <c r="A231" s="25" t="n">
        <v>45580</v>
      </c>
      <c r="B231" s="16" t="s">
        <v>254</v>
      </c>
      <c r="C231" s="16" t="s">
        <v>65</v>
      </c>
      <c r="D231" s="16" t="s">
        <v>66</v>
      </c>
      <c r="E231" s="7" t="n">
        <v>3</v>
      </c>
      <c r="F231" s="16" t="s">
        <v>19</v>
      </c>
      <c r="G231" s="6" t="n">
        <v>0.283</v>
      </c>
      <c r="H231" s="6" t="n">
        <v>31.23</v>
      </c>
      <c r="I231" s="6" t="n">
        <v>43.97</v>
      </c>
      <c r="J231" s="6" t="n">
        <v>0.08</v>
      </c>
      <c r="K231" s="6" t="n">
        <v>0.849</v>
      </c>
      <c r="L231" s="6" t="n">
        <v>0.77</v>
      </c>
      <c r="M231" s="6" t="n">
        <v>0.58</v>
      </c>
      <c r="N231" s="6" t="n">
        <v>0.82</v>
      </c>
    </row>
    <row collapsed="false" customFormat="false" customHeight="false" hidden="false" ht="12.1" outlineLevel="0" r="232">
      <c r="A232" s="25" t="n">
        <v>45596</v>
      </c>
      <c r="B232" s="16" t="s">
        <v>254</v>
      </c>
      <c r="C232" s="16" t="s">
        <v>48</v>
      </c>
      <c r="D232" s="16" t="s">
        <v>49</v>
      </c>
      <c r="E232" s="7" t="n">
        <v>5</v>
      </c>
      <c r="F232" s="16" t="s">
        <v>19</v>
      </c>
      <c r="G232" s="6" t="n">
        <v>0.25</v>
      </c>
      <c r="H232" s="6" t="n">
        <v>77.83</v>
      </c>
      <c r="I232" s="6" t="n">
        <v>78.77</v>
      </c>
      <c r="J232" s="6" t="n">
        <v>0.38</v>
      </c>
      <c r="K232" s="6" t="n">
        <v>1.25</v>
      </c>
      <c r="L232" s="6" t="n">
        <v>0.87</v>
      </c>
      <c r="M232" s="6" t="n">
        <v>0.22</v>
      </c>
      <c r="N232" s="6" t="n">
        <v>0.22</v>
      </c>
    </row>
    <row collapsed="false" customFormat="false" customHeight="false" hidden="false" ht="12.1" outlineLevel="0" r="233">
      <c r="A233" s="25" t="n">
        <v>45597</v>
      </c>
      <c r="B233" s="16" t="s">
        <v>254</v>
      </c>
      <c r="C233" s="16" t="s">
        <v>45</v>
      </c>
      <c r="D233" s="16" t="s">
        <v>46</v>
      </c>
      <c r="E233" s="7" t="n">
        <v>4</v>
      </c>
      <c r="F233" s="16" t="s">
        <v>19</v>
      </c>
      <c r="G233" s="6" t="n">
        <v>0.5</v>
      </c>
      <c r="H233" s="6" t="n">
        <v>104.08</v>
      </c>
      <c r="I233" s="6" t="n">
        <v>119.29</v>
      </c>
      <c r="J233" s="6" t="n">
        <v>0.2</v>
      </c>
      <c r="K233" s="6" t="n">
        <v>2</v>
      </c>
      <c r="L233" s="6" t="n">
        <v>1.8</v>
      </c>
      <c r="M233" s="6" t="n">
        <v>0.38</v>
      </c>
      <c r="N233" s="6" t="n">
        <v>0.43</v>
      </c>
    </row>
    <row collapsed="false" customFormat="false" customHeight="false" hidden="false" ht="12.1" outlineLevel="0" r="234">
      <c r="A234" s="25" t="n">
        <v>45604</v>
      </c>
      <c r="B234" s="16" t="s">
        <v>254</v>
      </c>
      <c r="C234" s="16" t="s">
        <v>27</v>
      </c>
      <c r="D234" s="16" t="s">
        <v>28</v>
      </c>
      <c r="E234" s="7" t="n">
        <v>40</v>
      </c>
      <c r="F234" s="16" t="s">
        <v>19</v>
      </c>
      <c r="G234" s="6" t="n">
        <v>0.323</v>
      </c>
      <c r="H234" s="6" t="n">
        <v>17.41</v>
      </c>
      <c r="I234" s="6" t="n">
        <v>11.25</v>
      </c>
      <c r="J234" s="6" t="n">
        <v>4.78</v>
      </c>
      <c r="K234" s="6" t="n">
        <v>12.92</v>
      </c>
      <c r="L234" s="6" t="n">
        <v>8.14</v>
      </c>
      <c r="M234" s="6" t="n">
        <v>1.81</v>
      </c>
      <c r="N234" s="6" t="n">
        <v>1.17</v>
      </c>
    </row>
    <row collapsed="false" customFormat="false" customHeight="false" hidden="false" ht="12.1" outlineLevel="0" r="235">
      <c r="A235" s="25" t="n">
        <v>45610</v>
      </c>
      <c r="B235" s="16" t="s">
        <v>254</v>
      </c>
      <c r="C235" s="16" t="s">
        <v>24</v>
      </c>
      <c r="D235" s="16" t="s">
        <v>25</v>
      </c>
      <c r="E235" s="7" t="n">
        <v>21</v>
      </c>
      <c r="F235" s="16" t="s">
        <v>19</v>
      </c>
      <c r="G235" s="6" t="n">
        <v>0.25</v>
      </c>
      <c r="H235" s="6" t="n">
        <v>78.41</v>
      </c>
      <c r="I235" s="6" t="n">
        <v>44.75</v>
      </c>
      <c r="J235" s="6" t="n">
        <v>0.53</v>
      </c>
      <c r="K235" s="6" t="n">
        <v>5.25</v>
      </c>
      <c r="L235" s="6" t="n">
        <v>4.72</v>
      </c>
      <c r="M235" s="6" t="n">
        <v>0.5</v>
      </c>
      <c r="N235" s="6" t="n">
        <v>0.29</v>
      </c>
    </row>
    <row collapsed="false" customFormat="false" customHeight="false" hidden="false" ht="12.1" outlineLevel="0" r="236">
      <c r="A236" s="25" t="n">
        <v>45614</v>
      </c>
      <c r="B236" s="16" t="s">
        <v>254</v>
      </c>
      <c r="C236" s="16" t="s">
        <v>21</v>
      </c>
      <c r="D236" s="16" t="s">
        <v>22</v>
      </c>
      <c r="E236" s="7" t="n">
        <v>4</v>
      </c>
      <c r="F236" s="16" t="s">
        <v>19</v>
      </c>
      <c r="G236" s="6" t="n">
        <v>2.25</v>
      </c>
      <c r="H236" s="6" t="n">
        <v>283.61</v>
      </c>
      <c r="I236" s="6" t="n">
        <v>232.91</v>
      </c>
      <c r="J236" s="6" t="n">
        <v>0.9</v>
      </c>
      <c r="K236" s="6" t="n">
        <v>9</v>
      </c>
      <c r="L236" s="6" t="n">
        <v>8.1</v>
      </c>
      <c r="M236" s="6" t="n">
        <v>0.87</v>
      </c>
      <c r="N236" s="6" t="n">
        <v>0.71</v>
      </c>
    </row>
    <row collapsed="false" customFormat="false" customHeight="false" hidden="false" ht="12.1" outlineLevel="0" r="237">
      <c r="A237" s="25" t="n">
        <v>45625</v>
      </c>
      <c r="B237" s="16" t="s">
        <v>254</v>
      </c>
      <c r="C237" s="16" t="s">
        <v>48</v>
      </c>
      <c r="D237" s="16" t="s">
        <v>49</v>
      </c>
      <c r="E237" s="7" t="n">
        <v>5</v>
      </c>
      <c r="F237" s="16" t="s">
        <v>19</v>
      </c>
      <c r="G237" s="6" t="n">
        <v>0.25</v>
      </c>
      <c r="H237" s="6" t="n">
        <v>78.85</v>
      </c>
      <c r="I237" s="6" t="n">
        <v>78.77</v>
      </c>
      <c r="J237" s="6" t="n">
        <v>0.38</v>
      </c>
      <c r="K237" s="6" t="n">
        <v>1.25</v>
      </c>
      <c r="L237" s="6" t="n">
        <v>0.87</v>
      </c>
      <c r="M237" s="6" t="n">
        <v>0.22</v>
      </c>
      <c r="N237" s="6" t="n">
        <v>0.22</v>
      </c>
    </row>
    <row collapsed="false" customFormat="false" customHeight="false" hidden="false" ht="12.1" outlineLevel="0" r="238">
      <c r="A238" s="25" t="n">
        <v>45631</v>
      </c>
      <c r="B238" s="16" t="s">
        <v>254</v>
      </c>
      <c r="C238" s="16" t="s">
        <v>51</v>
      </c>
      <c r="D238" s="16" t="s">
        <v>52</v>
      </c>
      <c r="E238" s="7" t="n">
        <v>5</v>
      </c>
      <c r="F238" s="16" t="s">
        <v>19</v>
      </c>
      <c r="G238" s="6" t="n">
        <v>0.21</v>
      </c>
      <c r="H238" s="6" t="n">
        <v>26.72</v>
      </c>
      <c r="I238" s="6" t="n">
        <v>30.08</v>
      </c>
      <c r="J238" s="6" t="n">
        <v>0.11</v>
      </c>
      <c r="K238" s="6" t="n">
        <v>1.05</v>
      </c>
      <c r="L238" s="6" t="n">
        <v>0.94</v>
      </c>
      <c r="M238" s="6" t="n">
        <v>0.63</v>
      </c>
      <c r="N238" s="6" t="n">
        <v>0.7</v>
      </c>
    </row>
    <row collapsed="false" customFormat="false" customHeight="false" hidden="false" ht="12.1" outlineLevel="0" r="239">
      <c r="A239" s="25" t="n">
        <v>45637</v>
      </c>
      <c r="B239" s="16" t="s">
        <v>254</v>
      </c>
      <c r="C239" s="16" t="s">
        <v>36</v>
      </c>
      <c r="D239" s="16" t="s">
        <v>37</v>
      </c>
      <c r="E239" s="7" t="n">
        <v>15</v>
      </c>
      <c r="F239" s="16" t="s">
        <v>19</v>
      </c>
      <c r="G239" s="6" t="n">
        <v>0.289</v>
      </c>
      <c r="H239" s="6" t="n">
        <v>34.94</v>
      </c>
      <c r="I239" s="6" t="n">
        <v>29.28</v>
      </c>
      <c r="J239" s="6" t="n">
        <v>0.43</v>
      </c>
      <c r="K239" s="6" t="n">
        <v>4.335</v>
      </c>
      <c r="L239" s="6" t="n">
        <v>3.91</v>
      </c>
      <c r="M239" s="6" t="n">
        <v>0.89</v>
      </c>
      <c r="N239" s="6" t="n">
        <v>0.75</v>
      </c>
    </row>
    <row collapsed="false" customFormat="false" customHeight="false" hidden="false" ht="12.1" outlineLevel="0" r="240">
      <c r="A240" s="25" t="n">
        <v>45638</v>
      </c>
      <c r="B240" s="16" t="s">
        <v>254</v>
      </c>
      <c r="C240" s="16" t="s">
        <v>63</v>
      </c>
      <c r="D240" s="16" t="s">
        <v>64</v>
      </c>
      <c r="E240" s="7" t="n">
        <v>15</v>
      </c>
      <c r="F240" s="16" t="s">
        <v>19</v>
      </c>
      <c r="G240" s="6" t="n">
        <v>0.08</v>
      </c>
      <c r="H240" s="6" t="n">
        <v>4.11</v>
      </c>
      <c r="I240" s="6" t="n">
        <v>20.16</v>
      </c>
      <c r="J240" s="6" t="n">
        <v>0.12</v>
      </c>
      <c r="K240" s="6" t="n">
        <v>1.2</v>
      </c>
      <c r="L240" s="6" t="n">
        <v>1.08</v>
      </c>
      <c r="M240" s="6" t="n">
        <v>0.36</v>
      </c>
      <c r="N240" s="6" t="n">
        <v>1.75</v>
      </c>
    </row>
    <row collapsed="false" customFormat="false" customHeight="false" hidden="false" ht="12.1" outlineLevel="0" r="241">
      <c r="A241" s="25" t="n">
        <v>45649</v>
      </c>
      <c r="B241" s="16" t="s">
        <v>254</v>
      </c>
      <c r="C241" s="16" t="s">
        <v>72</v>
      </c>
      <c r="D241" s="16" t="s">
        <v>74</v>
      </c>
      <c r="E241" s="7" t="n">
        <v>10</v>
      </c>
      <c r="F241" s="16" t="s">
        <v>19</v>
      </c>
      <c r="G241" s="6" t="n">
        <v>0.606</v>
      </c>
      <c r="H241" s="6" t="n">
        <v>81.2</v>
      </c>
      <c r="I241" s="6" t="n">
        <v>73.43</v>
      </c>
      <c r="J241" s="6" t="n">
        <v>1.82</v>
      </c>
      <c r="K241" s="6" t="n">
        <v>6.06</v>
      </c>
      <c r="L241" s="6" t="n">
        <v>4.24</v>
      </c>
      <c r="M241" s="6" t="n">
        <v>0.58</v>
      </c>
      <c r="N241" s="6" t="n">
        <v>0.52</v>
      </c>
    </row>
    <row collapsed="false" customFormat="false" customHeight="false" hidden="false" ht="12.1" outlineLevel="0" r="242">
      <c r="A242" s="25" t="n">
        <v>45656</v>
      </c>
      <c r="B242" s="16" t="s">
        <v>254</v>
      </c>
      <c r="C242" s="16" t="s">
        <v>16</v>
      </c>
      <c r="D242" s="16" t="s">
        <v>18</v>
      </c>
      <c r="E242" s="7" t="n">
        <v>23</v>
      </c>
      <c r="F242" s="16" t="s">
        <v>19</v>
      </c>
      <c r="G242" s="6" t="n">
        <v>0.115</v>
      </c>
      <c r="H242" s="6" t="n">
        <v>88.63</v>
      </c>
      <c r="I242" s="6" t="n">
        <v>76.55</v>
      </c>
      <c r="J242" s="6" t="n">
        <v>0.26</v>
      </c>
      <c r="K242" s="6" t="n">
        <v>2.645</v>
      </c>
      <c r="L242" s="6" t="n">
        <v>2.39</v>
      </c>
      <c r="M242" s="6" t="n">
        <v>0.14</v>
      </c>
      <c r="N242" s="6" t="n">
        <v>0.12</v>
      </c>
    </row>
    <row collapsed="false" customFormat="false" customHeight="false" hidden="false" ht="12.1" outlineLevel="0" r="243">
      <c r="A243" s="25" t="n">
        <v>45657</v>
      </c>
      <c r="B243" s="16" t="s">
        <v>254</v>
      </c>
      <c r="C243" s="16" t="s">
        <v>48</v>
      </c>
      <c r="D243" s="16" t="s">
        <v>49</v>
      </c>
      <c r="E243" s="7" t="n">
        <v>5</v>
      </c>
      <c r="F243" s="16" t="s">
        <v>19</v>
      </c>
      <c r="G243" s="6" t="n">
        <v>0.258</v>
      </c>
      <c r="H243" s="6" t="n">
        <v>66.27</v>
      </c>
      <c r="I243" s="6" t="n">
        <v>78.77</v>
      </c>
      <c r="J243" s="6" t="n">
        <v>0.39</v>
      </c>
      <c r="K243" s="6" t="n">
        <v>1.29</v>
      </c>
      <c r="L243" s="6" t="n">
        <v>0.9</v>
      </c>
      <c r="M243" s="6" t="n">
        <v>0.23</v>
      </c>
      <c r="N243" s="6" t="n">
        <v>0.27</v>
      </c>
    </row>
    <row collapsed="false" customFormat="false" customHeight="false" hidden="false" ht="12.1" outlineLevel="0" r="244">
      <c r="A244" s="25" t="n">
        <v>45659</v>
      </c>
      <c r="B244" s="16" t="s">
        <v>254</v>
      </c>
      <c r="C244" s="16" t="s">
        <v>42</v>
      </c>
      <c r="D244" s="16" t="s">
        <v>43</v>
      </c>
      <c r="E244" s="7" t="n">
        <v>1</v>
      </c>
      <c r="F244" s="16" t="s">
        <v>19</v>
      </c>
      <c r="G244" s="6" t="n">
        <v>1.77</v>
      </c>
      <c r="H244" s="6" t="n">
        <v>290.04</v>
      </c>
      <c r="I244" s="6" t="n">
        <v>269.65</v>
      </c>
      <c r="J244" s="6" t="n">
        <v>0.18</v>
      </c>
      <c r="K244" s="6" t="n">
        <v>1.77</v>
      </c>
      <c r="L244" s="6" t="n">
        <v>1.59</v>
      </c>
      <c r="M244" s="6" t="n">
        <v>0.59</v>
      </c>
      <c r="N244" s="6" t="n">
        <v>0.55</v>
      </c>
    </row>
    <row collapsed="false" customFormat="false" customHeight="false" hidden="false" ht="12.1" outlineLevel="0" r="245">
      <c r="A245" s="25" t="n">
        <v>45663</v>
      </c>
      <c r="B245" s="16" t="s">
        <v>254</v>
      </c>
      <c r="C245" s="16" t="s">
        <v>45</v>
      </c>
      <c r="D245" s="16" t="s">
        <v>46</v>
      </c>
      <c r="E245" s="7" t="n">
        <v>4</v>
      </c>
      <c r="F245" s="16" t="s">
        <v>19</v>
      </c>
      <c r="G245" s="6" t="n">
        <v>0.5</v>
      </c>
      <c r="H245" s="6" t="n">
        <v>96.62</v>
      </c>
      <c r="I245" s="6" t="n">
        <v>119.29</v>
      </c>
      <c r="J245" s="6" t="n">
        <v>0.2</v>
      </c>
      <c r="K245" s="6" t="n">
        <v>2</v>
      </c>
      <c r="L245" s="6" t="n">
        <v>1.8</v>
      </c>
      <c r="M245" s="6" t="n">
        <v>0.38</v>
      </c>
      <c r="N245" s="6" t="n">
        <v>0.47</v>
      </c>
    </row>
    <row collapsed="false" customFormat="false" customHeight="false" hidden="false" ht="12.1" outlineLevel="0" r="246">
      <c r="A246" s="25" t="n">
        <v>45670</v>
      </c>
      <c r="B246" s="16" t="s">
        <v>254</v>
      </c>
      <c r="C246" s="16" t="s">
        <v>65</v>
      </c>
      <c r="D246" s="16" t="s">
        <v>66</v>
      </c>
      <c r="E246" s="7" t="n">
        <v>3</v>
      </c>
      <c r="F246" s="16" t="s">
        <v>19</v>
      </c>
      <c r="G246" s="6" t="n">
        <v>0.29</v>
      </c>
      <c r="H246" s="6" t="n">
        <v>30.05</v>
      </c>
      <c r="I246" s="6" t="n">
        <v>43.97</v>
      </c>
      <c r="J246" s="6" t="n">
        <v>0.09</v>
      </c>
      <c r="K246" s="6" t="n">
        <v>0.87</v>
      </c>
      <c r="L246" s="6" t="n">
        <v>0.78</v>
      </c>
      <c r="M246" s="6" t="n">
        <v>0.59</v>
      </c>
      <c r="N246" s="6" t="n">
        <v>0.87</v>
      </c>
    </row>
    <row collapsed="false" customFormat="false" customHeight="false" hidden="false" ht="12.1" outlineLevel="0" r="247">
      <c r="A247" s="25" t="n">
        <v>45686</v>
      </c>
      <c r="B247" s="16" t="s">
        <v>254</v>
      </c>
      <c r="C247" s="16" t="s">
        <v>54</v>
      </c>
      <c r="D247" s="16" t="s">
        <v>55</v>
      </c>
      <c r="E247" s="7" t="n">
        <v>1</v>
      </c>
      <c r="F247" s="16" t="s">
        <v>19</v>
      </c>
      <c r="G247" s="6" t="n">
        <v>1.22</v>
      </c>
      <c r="H247" s="6" t="n">
        <v>159.5</v>
      </c>
      <c r="I247" s="6" t="n">
        <v>167.07</v>
      </c>
      <c r="J247" s="6" t="n">
        <v>0.12</v>
      </c>
      <c r="K247" s="6" t="n">
        <v>1.22</v>
      </c>
      <c r="L247" s="6" t="n">
        <v>1.1</v>
      </c>
      <c r="M247" s="6" t="n">
        <v>0.66</v>
      </c>
      <c r="N247" s="6" t="n">
        <v>0.69</v>
      </c>
    </row>
    <row collapsed="false" customFormat="false" customHeight="false" hidden="false" ht="12.1" outlineLevel="0" r="248">
      <c r="A248" s="25" t="n">
        <v>45688</v>
      </c>
      <c r="B248" s="16" t="s">
        <v>254</v>
      </c>
      <c r="C248" s="16" t="s">
        <v>48</v>
      </c>
      <c r="D248" s="16" t="s">
        <v>49</v>
      </c>
      <c r="E248" s="7" t="n">
        <v>5</v>
      </c>
      <c r="F248" s="16" t="s">
        <v>19</v>
      </c>
      <c r="G248" s="6" t="n">
        <v>0.258</v>
      </c>
      <c r="H248" s="6" t="n">
        <v>66.48</v>
      </c>
      <c r="I248" s="6" t="n">
        <v>78.77</v>
      </c>
      <c r="J248" s="6" t="n">
        <v>0.39</v>
      </c>
      <c r="K248" s="6" t="n">
        <v>1.29</v>
      </c>
      <c r="L248" s="6" t="n">
        <v>0.9</v>
      </c>
      <c r="M248" s="6" t="n">
        <v>0.23</v>
      </c>
      <c r="N248" s="6" t="n">
        <v>0.27</v>
      </c>
    </row>
    <row collapsed="false" customFormat="false" customHeight="false" hidden="false" ht="12.1" outlineLevel="0" r="249">
      <c r="A249" s="25" t="n">
        <v>45694</v>
      </c>
      <c r="B249" s="16" t="s">
        <v>254</v>
      </c>
      <c r="C249" s="16" t="s">
        <v>24</v>
      </c>
      <c r="D249" s="16" t="s">
        <v>25</v>
      </c>
      <c r="E249" s="7" t="n">
        <v>21</v>
      </c>
      <c r="F249" s="16" t="s">
        <v>19</v>
      </c>
      <c r="G249" s="6" t="n">
        <v>0.25</v>
      </c>
      <c r="H249" s="6" t="n">
        <v>67.31</v>
      </c>
      <c r="I249" s="6" t="n">
        <v>44.75</v>
      </c>
      <c r="J249" s="6" t="n">
        <v>0.53</v>
      </c>
      <c r="K249" s="6" t="n">
        <v>5.25</v>
      </c>
      <c r="L249" s="6" t="n">
        <v>4.72</v>
      </c>
      <c r="M249" s="6" t="n">
        <v>0.5</v>
      </c>
      <c r="N249" s="6" t="n">
        <v>0.33</v>
      </c>
    </row>
    <row collapsed="false" customFormat="false" customHeight="false" hidden="false" ht="12.1" outlineLevel="0" r="250">
      <c r="A250" s="25" t="n">
        <v>45695</v>
      </c>
      <c r="B250" s="16" t="s">
        <v>254</v>
      </c>
      <c r="C250" s="16" t="s">
        <v>27</v>
      </c>
      <c r="D250" s="16" t="s">
        <v>28</v>
      </c>
      <c r="E250" s="7" t="n">
        <v>40</v>
      </c>
      <c r="F250" s="16" t="s">
        <v>19</v>
      </c>
      <c r="G250" s="6" t="n">
        <v>0.325</v>
      </c>
      <c r="H250" s="6" t="n">
        <v>20.37</v>
      </c>
      <c r="I250" s="6" t="n">
        <v>11.25</v>
      </c>
      <c r="J250" s="6" t="n">
        <v>4.81</v>
      </c>
      <c r="K250" s="6" t="n">
        <v>13</v>
      </c>
      <c r="L250" s="6" t="n">
        <v>8.19</v>
      </c>
      <c r="M250" s="6" t="n">
        <v>1.82</v>
      </c>
      <c r="N250" s="6" t="n">
        <v>1.01</v>
      </c>
    </row>
    <row collapsed="false" customFormat="false" customHeight="false" hidden="false" ht="12.1" outlineLevel="0" r="251">
      <c r="A251" s="25" t="n">
        <v>45698</v>
      </c>
      <c r="B251" s="16" t="s">
        <v>254</v>
      </c>
      <c r="C251" s="16" t="s">
        <v>75</v>
      </c>
      <c r="D251" s="16" t="s">
        <v>76</v>
      </c>
      <c r="E251" s="7" t="n">
        <v>28</v>
      </c>
      <c r="F251" s="16" t="s">
        <v>19</v>
      </c>
      <c r="G251" s="6" t="n">
        <v>0.0625</v>
      </c>
      <c r="H251" s="6" t="n">
        <v>0.165</v>
      </c>
      <c r="I251" s="6" t="n">
        <v>28.87</v>
      </c>
      <c r="J251" s="6" t="n">
        <v>0.18</v>
      </c>
      <c r="K251" s="6" t="n">
        <v>1.75</v>
      </c>
      <c r="L251" s="6" t="n">
        <v>1.57</v>
      </c>
      <c r="M251" s="6" t="n">
        <v>0.19</v>
      </c>
      <c r="N251" s="6" t="n">
        <v>33.98</v>
      </c>
    </row>
    <row collapsed="false" customFormat="false" customHeight="false" hidden="false" ht="12.1" outlineLevel="0" r="252">
      <c r="A252" s="25" t="n">
        <v>45702</v>
      </c>
      <c r="B252" s="16" t="s">
        <v>254</v>
      </c>
      <c r="C252" s="16" t="s">
        <v>21</v>
      </c>
      <c r="D252" s="16" t="s">
        <v>22</v>
      </c>
      <c r="E252" s="7" t="n">
        <v>4</v>
      </c>
      <c r="F252" s="16" t="s">
        <v>19</v>
      </c>
      <c r="G252" s="6" t="n">
        <v>2.38</v>
      </c>
      <c r="H252" s="6" t="n">
        <v>296.97</v>
      </c>
      <c r="I252" s="6" t="n">
        <v>232.91</v>
      </c>
      <c r="J252" s="6" t="n">
        <v>0.95</v>
      </c>
      <c r="K252" s="6" t="n">
        <v>9.52</v>
      </c>
      <c r="L252" s="6" t="n">
        <v>8.57</v>
      </c>
      <c r="M252" s="6" t="n">
        <v>0.92</v>
      </c>
      <c r="N252" s="6" t="n">
        <v>0.72</v>
      </c>
    </row>
    <row collapsed="false" customFormat="false" customHeight="false" hidden="false" ht="12.1" outlineLevel="0" r="253">
      <c r="A253" s="25" t="n">
        <v>45716</v>
      </c>
      <c r="B253" s="16" t="s">
        <v>254</v>
      </c>
      <c r="C253" s="16" t="s">
        <v>48</v>
      </c>
      <c r="D253" s="16" t="s">
        <v>49</v>
      </c>
      <c r="E253" s="7" t="n">
        <v>5</v>
      </c>
      <c r="F253" s="16" t="s">
        <v>19</v>
      </c>
      <c r="G253" s="6" t="n">
        <v>0.258</v>
      </c>
      <c r="H253" s="6" t="n">
        <v>64.57</v>
      </c>
      <c r="I253" s="6" t="n">
        <v>78.77</v>
      </c>
      <c r="J253" s="6" t="n">
        <v>0.39</v>
      </c>
      <c r="K253" s="6" t="n">
        <v>1.29</v>
      </c>
      <c r="L253" s="6" t="n">
        <v>0.9</v>
      </c>
      <c r="M253" s="6" t="n">
        <v>0.23</v>
      </c>
      <c r="N253" s="6" t="n">
        <v>0.28</v>
      </c>
    </row>
    <row collapsed="false" customFormat="false" customHeight="false" hidden="false" ht="12.1" outlineLevel="0" r="254">
      <c r="A254" s="25" t="n">
        <v>45722</v>
      </c>
      <c r="B254" s="16" t="s">
        <v>254</v>
      </c>
      <c r="C254" s="16" t="s">
        <v>51</v>
      </c>
      <c r="D254" s="16" t="s">
        <v>52</v>
      </c>
      <c r="E254" s="7" t="n">
        <v>5</v>
      </c>
      <c r="F254" s="16" t="s">
        <v>19</v>
      </c>
      <c r="G254" s="6" t="n">
        <v>0.22</v>
      </c>
      <c r="H254" s="6" t="n">
        <v>24.13</v>
      </c>
      <c r="I254" s="6" t="n">
        <v>30.08</v>
      </c>
      <c r="J254" s="6" t="n">
        <v>0.11</v>
      </c>
      <c r="K254" s="6" t="n">
        <v>1.1</v>
      </c>
      <c r="L254" s="6" t="n">
        <v>0.99</v>
      </c>
      <c r="M254" s="6" t="n">
        <v>0.66</v>
      </c>
      <c r="N254" s="6" t="n">
        <v>0.82</v>
      </c>
    </row>
    <row collapsed="false" customFormat="false" customHeight="false" hidden="false" ht="12.1" outlineLevel="0" r="255">
      <c r="A255" s="25" t="n">
        <v>45726</v>
      </c>
      <c r="B255" s="16" t="s">
        <v>254</v>
      </c>
      <c r="C255" s="16" t="s">
        <v>63</v>
      </c>
      <c r="D255" s="16" t="s">
        <v>64</v>
      </c>
      <c r="E255" s="7" t="n">
        <v>15</v>
      </c>
      <c r="F255" s="16" t="s">
        <v>19</v>
      </c>
      <c r="G255" s="6" t="n">
        <v>0.08</v>
      </c>
      <c r="H255" s="6" t="n">
        <v>6.02</v>
      </c>
      <c r="I255" s="6" t="n">
        <v>20.16</v>
      </c>
      <c r="J255" s="6" t="n">
        <v>0.12</v>
      </c>
      <c r="K255" s="6" t="n">
        <v>1.2</v>
      </c>
      <c r="L255" s="6" t="n">
        <v>1.08</v>
      </c>
      <c r="M255" s="6" t="n">
        <v>0.36</v>
      </c>
      <c r="N255" s="6" t="n">
        <v>1.2</v>
      </c>
    </row>
    <row collapsed="false" customFormat="false" customHeight="false" hidden="false" ht="12.1" outlineLevel="0" r="256">
      <c r="A256" s="25" t="n">
        <v>45728</v>
      </c>
      <c r="B256" s="16" t="s">
        <v>254</v>
      </c>
      <c r="C256" s="16" t="s">
        <v>36</v>
      </c>
      <c r="D256" s="16" t="s">
        <v>37</v>
      </c>
      <c r="E256" s="7" t="n">
        <v>15</v>
      </c>
      <c r="F256" s="16" t="s">
        <v>19</v>
      </c>
      <c r="G256" s="6" t="n">
        <v>0.289</v>
      </c>
      <c r="H256" s="6" t="n">
        <v>28.62</v>
      </c>
      <c r="I256" s="6" t="n">
        <v>29.28</v>
      </c>
      <c r="J256" s="6" t="n">
        <v>0.43</v>
      </c>
      <c r="K256" s="6" t="n">
        <v>4.335</v>
      </c>
      <c r="L256" s="6" t="n">
        <v>3.91</v>
      </c>
      <c r="M256" s="6" t="n">
        <v>0.89</v>
      </c>
      <c r="N256" s="6" t="n">
        <v>0.91</v>
      </c>
    </row>
    <row collapsed="false" customFormat="false" customHeight="false" hidden="false" ht="12.1" outlineLevel="0" r="257">
      <c r="A257" s="25" t="n">
        <v>45742</v>
      </c>
      <c r="B257" s="16" t="s">
        <v>254</v>
      </c>
      <c r="C257" s="16" t="s">
        <v>72</v>
      </c>
      <c r="D257" s="16" t="s">
        <v>74</v>
      </c>
      <c r="E257" s="7" t="n">
        <v>10</v>
      </c>
      <c r="F257" s="16" t="s">
        <v>19</v>
      </c>
      <c r="G257" s="6" t="n">
        <v>0.516</v>
      </c>
      <c r="H257" s="6" t="n">
        <v>80.93</v>
      </c>
      <c r="I257" s="6" t="n">
        <v>73.43</v>
      </c>
      <c r="J257" s="6" t="n">
        <v>1.55</v>
      </c>
      <c r="K257" s="6" t="n">
        <v>5.16</v>
      </c>
      <c r="L257" s="6" t="n">
        <v>3.61</v>
      </c>
      <c r="M257" s="6" t="n">
        <v>0.49</v>
      </c>
      <c r="N257" s="6" t="n">
        <v>0.45</v>
      </c>
    </row>
    <row collapsed="false" customFormat="false" customHeight="false" hidden="false" ht="12.1" outlineLevel="0" r="258">
      <c r="A258" s="25" t="n">
        <v>45747</v>
      </c>
      <c r="B258" s="16" t="s">
        <v>254</v>
      </c>
      <c r="C258" s="16" t="s">
        <v>48</v>
      </c>
      <c r="D258" s="16" t="s">
        <v>49</v>
      </c>
      <c r="E258" s="7" t="n">
        <v>5</v>
      </c>
      <c r="F258" s="16" t="s">
        <v>19</v>
      </c>
      <c r="G258" s="6" t="n">
        <v>0.258</v>
      </c>
      <c r="H258" s="6" t="n">
        <v>57.55</v>
      </c>
      <c r="I258" s="6" t="n">
        <v>78.77</v>
      </c>
      <c r="J258" s="6" t="n">
        <v>0.39</v>
      </c>
      <c r="K258" s="6" t="n">
        <v>1.29</v>
      </c>
      <c r="L258" s="6" t="n">
        <v>0.9</v>
      </c>
      <c r="M258" s="6" t="n">
        <v>0.23</v>
      </c>
      <c r="N258" s="6" t="n">
        <v>0.31</v>
      </c>
    </row>
    <row collapsed="false" customFormat="false" customHeight="false" hidden="false" ht="12.1" outlineLevel="0" r="259">
      <c r="A259" s="25" t="n">
        <v>45747</v>
      </c>
      <c r="B259" s="16" t="s">
        <v>254</v>
      </c>
      <c r="C259" s="16" t="s">
        <v>57</v>
      </c>
      <c r="D259" s="16" t="s">
        <v>58</v>
      </c>
      <c r="E259" s="7" t="n">
        <v>15</v>
      </c>
      <c r="F259" s="16" t="s">
        <v>19</v>
      </c>
      <c r="G259" s="6" t="n">
        <v>0.065</v>
      </c>
      <c r="H259" s="6" t="n">
        <v>5.19</v>
      </c>
      <c r="I259" s="6" t="n">
        <v>15.57</v>
      </c>
      <c r="J259" s="6" t="n">
        <v>0.15</v>
      </c>
      <c r="K259" s="6" t="n">
        <v>0.975</v>
      </c>
      <c r="L259" s="6" t="n">
        <v>0.83</v>
      </c>
      <c r="M259" s="6" t="n">
        <v>0.36</v>
      </c>
      <c r="N259" s="6" t="n">
        <v>1.07</v>
      </c>
    </row>
    <row collapsed="false" customFormat="false" customHeight="false" hidden="false" ht="12.1" outlineLevel="0" r="260">
      <c r="A260" s="25" t="n">
        <v>45747</v>
      </c>
      <c r="B260" s="16" t="s">
        <v>254</v>
      </c>
      <c r="C260" s="16" t="s">
        <v>16</v>
      </c>
      <c r="D260" s="16" t="s">
        <v>18</v>
      </c>
      <c r="E260" s="7" t="n">
        <v>23</v>
      </c>
      <c r="F260" s="16" t="s">
        <v>19</v>
      </c>
      <c r="G260" s="6" t="n">
        <v>0.115</v>
      </c>
      <c r="H260" s="6" t="n">
        <v>88.44</v>
      </c>
      <c r="I260" s="6" t="n">
        <v>76.55</v>
      </c>
      <c r="J260" s="6" t="n">
        <v>0.26</v>
      </c>
      <c r="K260" s="6" t="n">
        <v>2.645</v>
      </c>
      <c r="L260" s="6" t="n">
        <v>2.39</v>
      </c>
      <c r="M260" s="6" t="n">
        <v>0.14</v>
      </c>
      <c r="N260" s="6" t="n">
        <v>0.12</v>
      </c>
    </row>
    <row collapsed="false" customFormat="false" customHeight="false" hidden="false" ht="12.1" outlineLevel="0" r="261">
      <c r="A261" s="25" t="n">
        <v>45748</v>
      </c>
      <c r="B261" s="16" t="s">
        <v>254</v>
      </c>
      <c r="C261" s="16" t="s">
        <v>42</v>
      </c>
      <c r="D261" s="16" t="s">
        <v>43</v>
      </c>
      <c r="E261" s="7" t="n">
        <v>1</v>
      </c>
      <c r="F261" s="16" t="s">
        <v>19</v>
      </c>
      <c r="G261" s="6" t="n">
        <v>1.79</v>
      </c>
      <c r="H261" s="6" t="n">
        <v>294.92</v>
      </c>
      <c r="I261" s="6" t="n">
        <v>269.65</v>
      </c>
      <c r="J261" s="6" t="n">
        <v>0.18</v>
      </c>
      <c r="K261" s="6" t="n">
        <v>1.79</v>
      </c>
      <c r="L261" s="6" t="n">
        <v>1.61</v>
      </c>
      <c r="M261" s="6" t="n">
        <v>0.6</v>
      </c>
      <c r="N261" s="6" t="n">
        <v>0.55</v>
      </c>
    </row>
    <row collapsed="false" customFormat="false" customHeight="false" hidden="false" ht="12.1" outlineLevel="0" r="262">
      <c r="A262" s="25" t="n">
        <v>45755</v>
      </c>
      <c r="B262" s="16" t="s">
        <v>254</v>
      </c>
      <c r="C262" s="16" t="s">
        <v>45</v>
      </c>
      <c r="D262" s="16" t="s">
        <v>46</v>
      </c>
      <c r="E262" s="7" t="n">
        <v>4</v>
      </c>
      <c r="F262" s="16" t="s">
        <v>19</v>
      </c>
      <c r="G262" s="6" t="n">
        <v>0.5</v>
      </c>
      <c r="H262" s="6" t="n">
        <v>70.38</v>
      </c>
      <c r="I262" s="6" t="n">
        <v>119.29</v>
      </c>
      <c r="J262" s="6" t="n">
        <v>0.2</v>
      </c>
      <c r="K262" s="6" t="n">
        <v>2</v>
      </c>
      <c r="L262" s="6" t="n">
        <v>1.8</v>
      </c>
      <c r="M262" s="6" t="n">
        <v>0.38</v>
      </c>
      <c r="N262" s="6" t="n">
        <v>0.64</v>
      </c>
    </row>
    <row collapsed="false" customFormat="false" customHeight="false" hidden="false" ht="12.1" outlineLevel="0" r="263">
      <c r="A263" s="25" t="n">
        <v>45761</v>
      </c>
      <c r="B263" s="16" t="s">
        <v>254</v>
      </c>
      <c r="C263" s="16" t="s">
        <v>65</v>
      </c>
      <c r="D263" s="16" t="s">
        <v>66</v>
      </c>
      <c r="E263" s="7" t="n">
        <v>3</v>
      </c>
      <c r="F263" s="16" t="s">
        <v>19</v>
      </c>
      <c r="G263" s="6" t="n">
        <v>0.29</v>
      </c>
      <c r="H263" s="6" t="n">
        <v>30.31</v>
      </c>
      <c r="I263" s="6" t="n">
        <v>43.97</v>
      </c>
      <c r="J263" s="6" t="n">
        <v>0.09</v>
      </c>
      <c r="K263" s="6" t="n">
        <v>0.87</v>
      </c>
      <c r="L263" s="6" t="n">
        <v>0.78</v>
      </c>
      <c r="M263" s="6" t="n">
        <v>0.59</v>
      </c>
      <c r="N263" s="6" t="n">
        <v>0.86</v>
      </c>
    </row>
    <row collapsed="false" customFormat="false" customHeight="false" hidden="false" ht="12.1" outlineLevel="0" r="264">
      <c r="A264" s="25" t="n">
        <v>45764</v>
      </c>
      <c r="B264" s="16" t="s">
        <v>254</v>
      </c>
      <c r="C264" s="16" t="s">
        <v>30</v>
      </c>
      <c r="D264" s="16" t="s">
        <v>31</v>
      </c>
      <c r="E264" s="7" t="n">
        <v>12</v>
      </c>
      <c r="F264" s="16" t="s">
        <v>19</v>
      </c>
      <c r="G264" s="6" t="n">
        <v>0.93</v>
      </c>
      <c r="H264" s="6" t="n">
        <v>40.26</v>
      </c>
      <c r="I264" s="6" t="n">
        <v>73.89</v>
      </c>
      <c r="J264" s="6" t="n">
        <v>1.12</v>
      </c>
      <c r="K264" s="6" t="n">
        <v>11.16</v>
      </c>
      <c r="L264" s="6" t="n">
        <v>10.04</v>
      </c>
      <c r="M264" s="6" t="n">
        <v>1.13</v>
      </c>
      <c r="N264" s="6" t="n">
        <v>2.08</v>
      </c>
    </row>
    <row collapsed="false" customFormat="false" customHeight="false" hidden="false" ht="12.1" outlineLevel="0" r="265">
      <c r="A265" s="25" t="n">
        <v>45770</v>
      </c>
      <c r="B265" s="16" t="s">
        <v>254</v>
      </c>
      <c r="C265" s="16" t="s">
        <v>54</v>
      </c>
      <c r="D265" s="16" t="s">
        <v>55</v>
      </c>
      <c r="E265" s="7" t="n">
        <v>1</v>
      </c>
      <c r="F265" s="16" t="s">
        <v>19</v>
      </c>
      <c r="G265" s="6" t="n">
        <v>1.22</v>
      </c>
      <c r="H265" s="6" t="n">
        <v>142.03</v>
      </c>
      <c r="I265" s="6" t="n">
        <v>167.07</v>
      </c>
      <c r="J265" s="6" t="n">
        <v>0.12</v>
      </c>
      <c r="K265" s="6" t="n">
        <v>1.22</v>
      </c>
      <c r="L265" s="6" t="n">
        <v>1.1</v>
      </c>
      <c r="M265" s="6" t="n">
        <v>0.66</v>
      </c>
      <c r="N265" s="6" t="n">
        <v>0.77</v>
      </c>
    </row>
    <row collapsed="false" customFormat="false" customHeight="false" hidden="false" ht="12.1" outlineLevel="0" r="266">
      <c r="A266" s="25" t="n">
        <v>45777</v>
      </c>
      <c r="B266" s="16" t="s">
        <v>254</v>
      </c>
      <c r="C266" s="16" t="s">
        <v>48</v>
      </c>
      <c r="D266" s="16" t="s">
        <v>49</v>
      </c>
      <c r="E266" s="7" t="n">
        <v>5</v>
      </c>
      <c r="F266" s="16" t="s">
        <v>19</v>
      </c>
      <c r="G266" s="6" t="n">
        <v>0.258</v>
      </c>
      <c r="H266" s="6" t="n">
        <v>52.98</v>
      </c>
      <c r="I266" s="6" t="n">
        <v>78.77</v>
      </c>
      <c r="J266" s="6" t="n">
        <v>0.39</v>
      </c>
      <c r="K266" s="6" t="n">
        <v>1.29</v>
      </c>
      <c r="L266" s="6" t="n">
        <v>0.9</v>
      </c>
      <c r="M266" s="6" t="n">
        <v>0.23</v>
      </c>
      <c r="N266" s="6" t="n">
        <v>0.34</v>
      </c>
    </row>
    <row collapsed="false" customFormat="false" customHeight="false" hidden="false" ht="12.1" outlineLevel="0" r="267">
      <c r="A267" s="25" t="n">
        <v>45785</v>
      </c>
      <c r="B267" s="16" t="s">
        <v>254</v>
      </c>
      <c r="C267" s="16" t="s">
        <v>24</v>
      </c>
      <c r="D267" s="16" t="s">
        <v>25</v>
      </c>
      <c r="E267" s="7" t="n">
        <v>21</v>
      </c>
      <c r="F267" s="16" t="s">
        <v>19</v>
      </c>
      <c r="G267" s="6" t="n">
        <v>0.25</v>
      </c>
      <c r="H267" s="6" t="n">
        <v>53.46</v>
      </c>
      <c r="I267" s="6" t="n">
        <v>44.75</v>
      </c>
      <c r="J267" s="6" t="n">
        <v>0.53</v>
      </c>
      <c r="K267" s="6" t="n">
        <v>5.25</v>
      </c>
      <c r="L267" s="6" t="n">
        <v>4.72</v>
      </c>
      <c r="M267" s="6" t="n">
        <v>0.5</v>
      </c>
      <c r="N267" s="6" t="n">
        <v>0.42</v>
      </c>
    </row>
    <row collapsed="false" customFormat="false" customHeight="false" hidden="false" ht="12.1" outlineLevel="0" r="268">
      <c r="A268" s="25" t="n">
        <v>45786</v>
      </c>
      <c r="B268" s="16" t="s">
        <v>254</v>
      </c>
      <c r="C268" s="16" t="s">
        <v>27</v>
      </c>
      <c r="D268" s="16" t="s">
        <v>28</v>
      </c>
      <c r="E268" s="7" t="n">
        <v>40</v>
      </c>
      <c r="F268" s="16" t="s">
        <v>19</v>
      </c>
      <c r="G268" s="6" t="n">
        <v>0.328</v>
      </c>
      <c r="H268" s="6" t="n">
        <v>17.042</v>
      </c>
      <c r="I268" s="6" t="n">
        <v>11.25</v>
      </c>
      <c r="J268" s="6" t="n">
        <v>4.85</v>
      </c>
      <c r="K268" s="6" t="n">
        <v>13.12</v>
      </c>
      <c r="L268" s="6" t="n">
        <v>8.27</v>
      </c>
      <c r="M268" s="6" t="n">
        <v>1.84</v>
      </c>
      <c r="N268" s="6" t="n">
        <v>1.21</v>
      </c>
    </row>
    <row collapsed="false" customFormat="false" customHeight="false" hidden="false" ht="12.1" outlineLevel="0" r="269">
      <c r="A269" s="25" t="n">
        <v>45793</v>
      </c>
      <c r="B269" s="16" t="s">
        <v>254</v>
      </c>
      <c r="C269" s="16" t="s">
        <v>21</v>
      </c>
      <c r="D269" s="16" t="s">
        <v>22</v>
      </c>
      <c r="E269" s="7" t="n">
        <v>4</v>
      </c>
      <c r="F269" s="16" t="s">
        <v>19</v>
      </c>
      <c r="G269" s="6" t="n">
        <v>2.38</v>
      </c>
      <c r="H269" s="6" t="n">
        <v>271.69</v>
      </c>
      <c r="I269" s="6" t="n">
        <v>232.91</v>
      </c>
      <c r="J269" s="6" t="n">
        <v>0.95</v>
      </c>
      <c r="K269" s="6" t="n">
        <v>9.52</v>
      </c>
      <c r="L269" s="6" t="n">
        <v>8.57</v>
      </c>
      <c r="M269" s="6" t="n">
        <v>0.92</v>
      </c>
      <c r="N269" s="6" t="n">
        <v>0.79</v>
      </c>
    </row>
    <row collapsed="false" customFormat="false" customHeight="false" hidden="false" ht="12.1" outlineLevel="0" r="270">
      <c r="A270" s="25" t="n">
        <v>45807</v>
      </c>
      <c r="B270" s="16" t="s">
        <v>254</v>
      </c>
      <c r="C270" s="16" t="s">
        <v>48</v>
      </c>
      <c r="D270" s="16" t="s">
        <v>49</v>
      </c>
      <c r="E270" s="7" t="n">
        <v>5</v>
      </c>
      <c r="F270" s="16" t="s">
        <v>19</v>
      </c>
      <c r="G270" s="6" t="n">
        <v>0.258</v>
      </c>
      <c r="H270" s="6" t="n">
        <v>57.852</v>
      </c>
      <c r="I270" s="6" t="n">
        <v>78.77</v>
      </c>
      <c r="J270" s="6" t="n">
        <v>0.39</v>
      </c>
      <c r="K270" s="6" t="n">
        <v>1.29</v>
      </c>
      <c r="L270" s="6" t="n">
        <v>0.9</v>
      </c>
      <c r="M270" s="6" t="n">
        <v>0.23</v>
      </c>
      <c r="N270" s="6" t="n">
        <v>0.31</v>
      </c>
    </row>
    <row collapsed="false" customFormat="false" customHeight="false" hidden="false" ht="12.1" outlineLevel="0" r="271">
      <c r="A271" s="25" t="n">
        <v>45813</v>
      </c>
      <c r="B271" s="16" t="s">
        <v>254</v>
      </c>
      <c r="C271" s="16" t="s">
        <v>51</v>
      </c>
      <c r="D271" s="16" t="s">
        <v>52</v>
      </c>
      <c r="E271" s="7" t="n">
        <v>5</v>
      </c>
      <c r="F271" s="16" t="s">
        <v>19</v>
      </c>
      <c r="G271" s="6" t="n">
        <v>0.22</v>
      </c>
      <c r="H271" s="6" t="n">
        <v>36.6</v>
      </c>
      <c r="I271" s="6" t="n">
        <v>30.08</v>
      </c>
      <c r="J271" s="6" t="n">
        <v>0.11</v>
      </c>
      <c r="K271" s="6" t="n">
        <v>1.1</v>
      </c>
      <c r="L271" s="6" t="n">
        <v>0.99</v>
      </c>
      <c r="M271" s="6" t="n">
        <v>0.66</v>
      </c>
      <c r="N271" s="6" t="n">
        <v>0.54</v>
      </c>
    </row>
    <row collapsed="false" customFormat="false" customHeight="false" hidden="false" ht="12.1" outlineLevel="0" r="272">
      <c r="A272" s="25" t="n">
        <v>45819</v>
      </c>
      <c r="B272" s="16" t="s">
        <v>254</v>
      </c>
      <c r="C272" s="16" t="s">
        <v>36</v>
      </c>
      <c r="D272" s="16" t="s">
        <v>37</v>
      </c>
      <c r="E272" s="7" t="n">
        <v>15</v>
      </c>
      <c r="F272" s="16" t="s">
        <v>19</v>
      </c>
      <c r="G272" s="6" t="n">
        <v>0.289</v>
      </c>
      <c r="H272" s="6" t="n">
        <v>25.56</v>
      </c>
      <c r="I272" s="6" t="n">
        <v>29.28</v>
      </c>
      <c r="J272" s="6" t="n">
        <v>0.43</v>
      </c>
      <c r="K272" s="6" t="n">
        <v>4.335</v>
      </c>
      <c r="L272" s="6" t="n">
        <v>3.91</v>
      </c>
      <c r="M272" s="6" t="n">
        <v>0.89</v>
      </c>
      <c r="N272" s="6" t="n">
        <v>1.02</v>
      </c>
    </row>
    <row collapsed="false" customFormat="false" customHeight="false" hidden="false" ht="12.1" outlineLevel="0" r="273">
      <c r="A273" s="25" t="n">
        <v>45826</v>
      </c>
      <c r="B273" s="16" t="s">
        <v>254</v>
      </c>
      <c r="C273" s="16" t="s">
        <v>63</v>
      </c>
      <c r="D273" s="16" t="s">
        <v>64</v>
      </c>
      <c r="E273" s="7" t="n">
        <v>15</v>
      </c>
      <c r="F273" s="16" t="s">
        <v>19</v>
      </c>
      <c r="G273" s="6" t="n">
        <v>0.08</v>
      </c>
      <c r="H273" s="6" t="n">
        <v>4.44</v>
      </c>
      <c r="I273" s="6" t="n">
        <v>20.16</v>
      </c>
      <c r="J273" s="6" t="n">
        <v>0.12</v>
      </c>
      <c r="K273" s="6" t="n">
        <v>1.2</v>
      </c>
      <c r="L273" s="6" t="n">
        <v>1.08</v>
      </c>
      <c r="M273" s="6" t="n">
        <v>0.36</v>
      </c>
      <c r="N273" s="6" t="n">
        <v>1.62</v>
      </c>
    </row>
    <row collapsed="false" customFormat="false" customHeight="false" hidden="false" ht="12.1" outlineLevel="0" r="274">
      <c r="A274" s="25" t="n">
        <v>45833</v>
      </c>
      <c r="B274" s="16" t="s">
        <v>254</v>
      </c>
      <c r="C274" s="16" t="s">
        <v>72</v>
      </c>
      <c r="D274" s="16" t="s">
        <v>74</v>
      </c>
      <c r="E274" s="7" t="n">
        <v>10</v>
      </c>
      <c r="F274" s="16" t="s">
        <v>19</v>
      </c>
      <c r="G274" s="6" t="n">
        <v>0.379</v>
      </c>
      <c r="H274" s="6" t="n">
        <v>81.88</v>
      </c>
      <c r="I274" s="6" t="n">
        <v>73.43</v>
      </c>
      <c r="J274" s="6" t="n">
        <v>1.14</v>
      </c>
      <c r="K274" s="6" t="n">
        <v>3.79</v>
      </c>
      <c r="L274" s="6" t="n">
        <v>2.65</v>
      </c>
      <c r="M274" s="6" t="n">
        <v>0.36</v>
      </c>
      <c r="N274" s="6" t="n">
        <v>0.32</v>
      </c>
    </row>
    <row collapsed="false" customFormat="false" customHeight="false" hidden="false" ht="12.1" outlineLevel="0" r="275">
      <c r="A275" s="25" t="n">
        <v>45838</v>
      </c>
      <c r="B275" s="16" t="s">
        <v>254</v>
      </c>
      <c r="C275" s="16" t="s">
        <v>48</v>
      </c>
      <c r="D275" s="16" t="s">
        <v>49</v>
      </c>
      <c r="E275" s="7" t="n">
        <v>5</v>
      </c>
      <c r="F275" s="16" t="s">
        <v>19</v>
      </c>
      <c r="G275" s="6" t="n">
        <v>0.258</v>
      </c>
      <c r="H275" s="6" t="n">
        <v>61.75</v>
      </c>
      <c r="I275" s="6" t="n">
        <v>78.77</v>
      </c>
      <c r="J275" s="6" t="n">
        <v>0.39</v>
      </c>
      <c r="K275" s="6" t="n">
        <v>1.29</v>
      </c>
      <c r="L275" s="6" t="n">
        <v>0.9</v>
      </c>
      <c r="M275" s="6" t="n">
        <v>0.23</v>
      </c>
      <c r="N275" s="6" t="n">
        <v>0.29</v>
      </c>
    </row>
    <row collapsed="false" customFormat="false" customHeight="false" hidden="false" ht="12.1" outlineLevel="0" r="276">
      <c r="A276" s="25" t="n">
        <v>45839</v>
      </c>
      <c r="B276" s="16" t="s">
        <v>254</v>
      </c>
      <c r="C276" s="16" t="s">
        <v>45</v>
      </c>
      <c r="D276" s="16" t="s">
        <v>46</v>
      </c>
      <c r="E276" s="7" t="n">
        <v>4</v>
      </c>
      <c r="F276" s="16" t="s">
        <v>19</v>
      </c>
      <c r="G276" s="6" t="n">
        <v>0.5</v>
      </c>
      <c r="H276" s="6" t="n">
        <v>88.81</v>
      </c>
      <c r="I276" s="6" t="n">
        <v>119.29</v>
      </c>
      <c r="J276" s="6" t="n">
        <v>0.2</v>
      </c>
      <c r="K276" s="6" t="n">
        <v>2</v>
      </c>
      <c r="L276" s="6" t="n">
        <v>1.8</v>
      </c>
      <c r="M276" s="6" t="n">
        <v>0.38</v>
      </c>
      <c r="N276" s="6" t="n">
        <v>0.51</v>
      </c>
    </row>
    <row collapsed="false" customFormat="false" customHeight="false" hidden="false" ht="12.1" outlineLevel="0" r="277">
      <c r="A277" s="25" t="n">
        <v>45839</v>
      </c>
      <c r="B277" s="16" t="s">
        <v>254</v>
      </c>
      <c r="C277" s="16" t="s">
        <v>42</v>
      </c>
      <c r="D277" s="16" t="s">
        <v>43</v>
      </c>
      <c r="E277" s="7" t="n">
        <v>1</v>
      </c>
      <c r="F277" s="16" t="s">
        <v>19</v>
      </c>
      <c r="G277" s="6" t="n">
        <v>1.79</v>
      </c>
      <c r="H277" s="6" t="n">
        <v>282.06</v>
      </c>
      <c r="I277" s="6" t="n">
        <v>269.65</v>
      </c>
      <c r="J277" s="6" t="n">
        <v>0.18</v>
      </c>
      <c r="K277" s="6" t="n">
        <v>1.79</v>
      </c>
      <c r="L277" s="6" t="n">
        <v>1.61</v>
      </c>
      <c r="M277" s="6" t="n">
        <v>0.6</v>
      </c>
      <c r="N277" s="6" t="n">
        <v>0.57</v>
      </c>
    </row>
    <row collapsed="false" customFormat="false" customHeight="false" hidden="false" ht="12.1" outlineLevel="0" r="278">
      <c r="A278" s="25" t="n">
        <v>45845</v>
      </c>
      <c r="B278" s="16" t="s">
        <v>254</v>
      </c>
      <c r="C278" s="16" t="s">
        <v>16</v>
      </c>
      <c r="D278" s="16" t="s">
        <v>18</v>
      </c>
      <c r="E278" s="7" t="n">
        <v>23</v>
      </c>
      <c r="F278" s="16" t="s">
        <v>19</v>
      </c>
      <c r="G278" s="6" t="n">
        <v>0.115</v>
      </c>
      <c r="H278" s="6" t="n">
        <v>122.29</v>
      </c>
      <c r="I278" s="6" t="n">
        <v>76.55</v>
      </c>
      <c r="J278" s="6" t="n">
        <v>0.26</v>
      </c>
      <c r="K278" s="6" t="n">
        <v>2.645</v>
      </c>
      <c r="L278" s="6" t="n">
        <v>2.39</v>
      </c>
      <c r="M278" s="6" t="n">
        <v>0.14</v>
      </c>
      <c r="N278" s="6" t="n">
        <v>0.08</v>
      </c>
    </row>
    <row collapsed="false" customFormat="false" customHeight="false" hidden="false" ht="12.1" outlineLevel="0" r="279">
      <c r="A279" s="25" t="n">
        <v>45852</v>
      </c>
      <c r="B279" s="16" t="s">
        <v>254</v>
      </c>
      <c r="C279" s="16" t="s">
        <v>65</v>
      </c>
      <c r="D279" s="16" t="s">
        <v>66</v>
      </c>
      <c r="E279" s="7" t="n">
        <v>3</v>
      </c>
      <c r="F279" s="16" t="s">
        <v>19</v>
      </c>
      <c r="G279" s="6" t="n">
        <v>0.29</v>
      </c>
      <c r="H279" s="6" t="n">
        <v>30.51</v>
      </c>
      <c r="I279" s="6" t="n">
        <v>43.97</v>
      </c>
      <c r="J279" s="6" t="n">
        <v>0.09</v>
      </c>
      <c r="K279" s="6" t="n">
        <v>0.87</v>
      </c>
      <c r="L279" s="6" t="n">
        <v>0.78</v>
      </c>
      <c r="M279" s="6" t="n">
        <v>0.59</v>
      </c>
      <c r="N279" s="6" t="n">
        <v>0.85</v>
      </c>
    </row>
    <row collapsed="false" customFormat="false" customHeight="false" hidden="false" ht="12.1" outlineLevel="0" r="280">
      <c r="A280" s="25" t="n">
        <v>45869</v>
      </c>
      <c r="B280" s="16" t="s">
        <v>254</v>
      </c>
      <c r="C280" s="16" t="s">
        <v>48</v>
      </c>
      <c r="D280" s="16" t="s">
        <v>49</v>
      </c>
      <c r="E280" s="7" t="n">
        <v>5</v>
      </c>
      <c r="F280" s="16" t="s">
        <v>19</v>
      </c>
      <c r="G280" s="6" t="n">
        <v>0.258</v>
      </c>
      <c r="H280" s="6" t="n">
        <v>57.63</v>
      </c>
      <c r="I280" s="6" t="n">
        <v>78.77</v>
      </c>
      <c r="J280" s="6" t="n">
        <v>0.39</v>
      </c>
      <c r="K280" s="6" t="n">
        <v>1.29</v>
      </c>
      <c r="L280" s="6" t="n">
        <v>0.9</v>
      </c>
      <c r="M280" s="6" t="n">
        <v>0.23</v>
      </c>
      <c r="N280" s="6" t="n">
        <v>0.31</v>
      </c>
    </row>
    <row collapsed="false" customFormat="false" customHeight="false" hidden="false" ht="12.1" outlineLevel="0" r="281">
      <c r="A281" s="25" t="n">
        <v>45876</v>
      </c>
      <c r="B281" s="16" t="s">
        <v>254</v>
      </c>
      <c r="C281" s="16" t="s">
        <v>24</v>
      </c>
      <c r="D281" s="16" t="s">
        <v>25</v>
      </c>
      <c r="E281" s="7" t="n">
        <v>21</v>
      </c>
      <c r="F281" s="16" t="s">
        <v>19</v>
      </c>
      <c r="G281" s="6" t="n">
        <v>0.25</v>
      </c>
      <c r="H281" s="6" t="n">
        <v>58.64</v>
      </c>
      <c r="I281" s="6" t="n">
        <v>44.75</v>
      </c>
      <c r="J281" s="6" t="n">
        <v>0.53</v>
      </c>
      <c r="K281" s="6" t="n">
        <v>5.25</v>
      </c>
      <c r="L281" s="6" t="n">
        <v>4.72</v>
      </c>
      <c r="M281" s="6" t="n">
        <v>0.5</v>
      </c>
      <c r="N281" s="6" t="n">
        <v>0.38</v>
      </c>
    </row>
    <row collapsed="false" customFormat="false" customHeight="false" hidden="false" ht="12.1" outlineLevel="0" r="282">
      <c r="A282" s="25" t="n">
        <v>45877</v>
      </c>
      <c r="B282" s="16" t="s">
        <v>254</v>
      </c>
      <c r="C282" s="16" t="s">
        <v>27</v>
      </c>
      <c r="D282" s="16" t="s">
        <v>28</v>
      </c>
      <c r="E282" s="7" t="n">
        <v>40</v>
      </c>
      <c r="F282" s="16" t="s">
        <v>19</v>
      </c>
      <c r="G282" s="6" t="n">
        <v>0.33</v>
      </c>
      <c r="H282" s="6" t="n">
        <v>17.29</v>
      </c>
      <c r="I282" s="6" t="n">
        <v>11.25</v>
      </c>
      <c r="J282" s="6" t="n">
        <v>4.88</v>
      </c>
      <c r="K282" s="6" t="n">
        <v>13.2</v>
      </c>
      <c r="L282" s="6" t="n">
        <v>8.32</v>
      </c>
      <c r="M282" s="6" t="n">
        <v>1.85</v>
      </c>
      <c r="N282" s="6" t="n">
        <v>1.2</v>
      </c>
    </row>
    <row collapsed="false" customFormat="false" customHeight="false" hidden="false" ht="12.1" outlineLevel="0" r="283">
      <c r="A283" s="25" t="n">
        <v>45882</v>
      </c>
      <c r="B283" s="16" t="s">
        <v>254</v>
      </c>
      <c r="C283" s="16" t="s">
        <v>54</v>
      </c>
      <c r="D283" s="16" t="s">
        <v>55</v>
      </c>
      <c r="E283" s="7" t="n">
        <v>1</v>
      </c>
      <c r="F283" s="16" t="s">
        <v>19</v>
      </c>
      <c r="G283" s="6" t="n">
        <v>1.24</v>
      </c>
      <c r="H283" s="6" t="n">
        <v>121.58</v>
      </c>
      <c r="I283" s="6" t="n">
        <v>167.07</v>
      </c>
      <c r="J283" s="6" t="n">
        <v>0.12</v>
      </c>
      <c r="K283" s="6" t="n">
        <v>1.24</v>
      </c>
      <c r="L283" s="6" t="n">
        <v>1.12</v>
      </c>
      <c r="M283" s="6" t="n">
        <v>0.67</v>
      </c>
      <c r="N283" s="6" t="n">
        <v>0.92</v>
      </c>
    </row>
    <row collapsed="false" customFormat="false" customHeight="false" hidden="false" ht="12.1" outlineLevel="0" r="284">
      <c r="A284" s="25" t="n">
        <v>45891</v>
      </c>
      <c r="B284" s="16" t="s">
        <v>254</v>
      </c>
      <c r="C284" s="16" t="s">
        <v>21</v>
      </c>
      <c r="D284" s="16" t="s">
        <v>22</v>
      </c>
      <c r="E284" s="7" t="n">
        <v>4</v>
      </c>
      <c r="F284" s="16" t="s">
        <v>19</v>
      </c>
      <c r="G284" s="6" t="n">
        <v>2.38</v>
      </c>
      <c r="H284" s="6" t="n">
        <v>295.76</v>
      </c>
      <c r="I284" s="6" t="n">
        <v>232.91</v>
      </c>
      <c r="J284" s="6" t="n">
        <v>0.95</v>
      </c>
      <c r="K284" s="6" t="n">
        <v>9.52</v>
      </c>
      <c r="L284" s="6" t="n">
        <v>8.57</v>
      </c>
      <c r="M284" s="6" t="n">
        <v>0.92</v>
      </c>
      <c r="N284" s="6" t="n">
        <v>0.72</v>
      </c>
    </row>
    <row collapsed="false" customFormat="false" customHeight="false" hidden="false" ht="12.1" outlineLevel="0" r="285">
      <c r="A285" s="25" t="n">
        <v>45898</v>
      </c>
      <c r="B285" s="16" t="s">
        <v>254</v>
      </c>
      <c r="C285" s="16" t="s">
        <v>48</v>
      </c>
      <c r="D285" s="16" t="s">
        <v>49</v>
      </c>
      <c r="E285" s="7" t="n">
        <v>5</v>
      </c>
      <c r="F285" s="16" t="s">
        <v>19</v>
      </c>
      <c r="G285" s="6" t="n">
        <v>0.258</v>
      </c>
      <c r="H285" s="6" t="n">
        <v>56.88</v>
      </c>
      <c r="I285" s="6" t="n">
        <v>78.77</v>
      </c>
      <c r="J285" s="6" t="n">
        <v>0.39</v>
      </c>
      <c r="K285" s="6" t="n">
        <v>1.29</v>
      </c>
      <c r="L285" s="6" t="n">
        <v>0.9</v>
      </c>
      <c r="M285" s="6" t="n">
        <v>0.23</v>
      </c>
      <c r="N285" s="6" t="n">
        <v>0.32</v>
      </c>
    </row>
    <row collapsed="false" customFormat="false" customHeight="false" hidden="false" ht="12.1" outlineLevel="0" r="286">
      <c r="A286" s="25" t="n">
        <v>45908</v>
      </c>
      <c r="B286" s="16" t="s">
        <v>254</v>
      </c>
      <c r="C286" s="16" t="s">
        <v>51</v>
      </c>
      <c r="D286" s="16" t="s">
        <v>52</v>
      </c>
      <c r="E286" s="7" t="n">
        <v>5</v>
      </c>
      <c r="F286" s="16" t="s">
        <v>19</v>
      </c>
      <c r="G286" s="6" t="n">
        <v>0.22</v>
      </c>
      <c r="H286" s="6" t="n">
        <v>32.45</v>
      </c>
      <c r="I286" s="6" t="n">
        <v>30.08</v>
      </c>
      <c r="J286" s="6" t="n">
        <v>0.11</v>
      </c>
      <c r="K286" s="6" t="n">
        <v>1.1</v>
      </c>
      <c r="L286" s="6" t="n">
        <v>0.99</v>
      </c>
      <c r="M286" s="6" t="n">
        <v>0.66</v>
      </c>
      <c r="N286" s="6" t="n">
        <v>0.61</v>
      </c>
    </row>
    <row collapsed="false" customFormat="false" customHeight="false" hidden="false" ht="12.1" outlineLevel="0" r="287">
      <c r="A287" s="25" t="n">
        <v>45910</v>
      </c>
      <c r="B287" s="16" t="s">
        <v>254</v>
      </c>
      <c r="C287" s="16" t="s">
        <v>36</v>
      </c>
      <c r="D287" s="16" t="s">
        <v>37</v>
      </c>
      <c r="E287" s="7" t="n">
        <v>15</v>
      </c>
      <c r="F287" s="16" t="s">
        <v>19</v>
      </c>
      <c r="G287" s="6" t="n">
        <v>0.289</v>
      </c>
      <c r="H287" s="6" t="n">
        <v>29.04</v>
      </c>
      <c r="I287" s="6" t="n">
        <v>29.28</v>
      </c>
      <c r="J287" s="6" t="n">
        <v>0.43</v>
      </c>
      <c r="K287" s="6" t="n">
        <v>4.335</v>
      </c>
      <c r="L287" s="6" t="n">
        <v>3.91</v>
      </c>
      <c r="M287" s="6" t="n">
        <v>0.89</v>
      </c>
      <c r="N287" s="6" t="n">
        <v>0.9</v>
      </c>
    </row>
    <row collapsed="false" customFormat="false" customHeight="false" hidden="false" ht="12.1" outlineLevel="0" r="288">
      <c r="A288" s="25" t="n">
        <v>45911</v>
      </c>
      <c r="B288" s="16" t="s">
        <v>254</v>
      </c>
      <c r="C288" s="16" t="s">
        <v>63</v>
      </c>
      <c r="D288" s="16" t="s">
        <v>64</v>
      </c>
      <c r="E288" s="7" t="n">
        <v>15</v>
      </c>
      <c r="F288" s="16" t="s">
        <v>19</v>
      </c>
      <c r="G288" s="6" t="n">
        <v>0.08</v>
      </c>
      <c r="H288" s="6" t="n">
        <v>4.61</v>
      </c>
      <c r="I288" s="6" t="n">
        <v>20.16</v>
      </c>
      <c r="J288" s="6" t="n">
        <v>0.12</v>
      </c>
      <c r="K288" s="6" t="n">
        <v>1.2</v>
      </c>
      <c r="L288" s="6" t="n">
        <v>1.08</v>
      </c>
      <c r="M288" s="6" t="n">
        <v>0.36</v>
      </c>
      <c r="N288" s="6" t="n">
        <v>1.56</v>
      </c>
    </row>
    <row collapsed="false" customFormat="false" customHeight="false" hidden="false" ht="12.1" outlineLevel="0" r="289">
      <c r="A289" s="25" t="n">
        <v>45924</v>
      </c>
      <c r="B289" s="16" t="s">
        <v>254</v>
      </c>
      <c r="C289" s="16" t="s">
        <v>72</v>
      </c>
      <c r="D289" s="16" t="s">
        <v>74</v>
      </c>
      <c r="E289" s="7" t="n">
        <v>10</v>
      </c>
      <c r="F289" s="16" t="s">
        <v>19</v>
      </c>
      <c r="G289" s="6" t="n">
        <v>0.442</v>
      </c>
      <c r="H289" s="6" t="n">
        <v>84.378</v>
      </c>
      <c r="I289" s="6" t="n">
        <v>73.43</v>
      </c>
      <c r="J289" s="6" t="n">
        <v>1.33</v>
      </c>
      <c r="K289" s="6" t="n">
        <v>4.42</v>
      </c>
      <c r="L289" s="6" t="n">
        <v>3.09</v>
      </c>
      <c r="M289" s="6" t="n">
        <v>0.42</v>
      </c>
      <c r="N289" s="6" t="n">
        <v>0.37</v>
      </c>
    </row>
    <row collapsed="false" customFormat="false" customHeight="false" hidden="false" ht="12.1" outlineLevel="0" r="290">
      <c r="A290" s="25" t="n">
        <v>45930</v>
      </c>
      <c r="B290" s="16" t="s">
        <v>254</v>
      </c>
      <c r="C290" s="16" t="s">
        <v>48</v>
      </c>
      <c r="D290" s="16" t="s">
        <v>49</v>
      </c>
      <c r="E290" s="7" t="n">
        <v>5</v>
      </c>
      <c r="F290" s="16" t="s">
        <v>19</v>
      </c>
      <c r="G290" s="6" t="n">
        <v>0.258</v>
      </c>
      <c r="H290" s="6" t="n">
        <v>59.93</v>
      </c>
      <c r="I290" s="6" t="n">
        <v>78.77</v>
      </c>
      <c r="J290" s="6" t="n">
        <v>0.39</v>
      </c>
      <c r="K290" s="6" t="n">
        <v>1.29</v>
      </c>
      <c r="L290" s="6" t="n">
        <v>0.9</v>
      </c>
      <c r="M290" s="6" t="n">
        <v>0.23</v>
      </c>
      <c r="N290" s="6" t="n">
        <v>0.3</v>
      </c>
    </row>
    <row collapsed="false" customFormat="false" customHeight="false" hidden="false" ht="12.1" outlineLevel="0" r="291">
      <c r="A291" s="25" t="n">
        <v>45931</v>
      </c>
      <c r="B291" s="16" t="s">
        <v>254</v>
      </c>
      <c r="C291" s="16" t="s">
        <v>42</v>
      </c>
      <c r="D291" s="16" t="s">
        <v>43</v>
      </c>
      <c r="E291" s="7" t="n">
        <v>1</v>
      </c>
      <c r="F291" s="16" t="s">
        <v>19</v>
      </c>
      <c r="G291" s="6" t="n">
        <v>1.79</v>
      </c>
      <c r="H291" s="6" t="n">
        <v>272.72</v>
      </c>
      <c r="I291" s="6" t="n">
        <v>269.65</v>
      </c>
      <c r="J291" s="6" t="n">
        <v>0.18</v>
      </c>
      <c r="K291" s="6" t="n">
        <v>1.79</v>
      </c>
      <c r="L291" s="6" t="n">
        <v>1.61</v>
      </c>
      <c r="M291" s="6" t="n">
        <v>0.6</v>
      </c>
      <c r="N291" s="6" t="n">
        <v>0.59</v>
      </c>
    </row>
    <row collapsed="false" customFormat="false" customHeight="false" hidden="false" ht="12.1" outlineLevel="0" r="292">
      <c r="A292" s="25" t="n">
        <v>45933</v>
      </c>
      <c r="B292" s="16" t="s">
        <v>254</v>
      </c>
      <c r="C292" s="16" t="s">
        <v>16</v>
      </c>
      <c r="D292" s="16" t="s">
        <v>18</v>
      </c>
      <c r="E292" s="7" t="n">
        <v>23</v>
      </c>
      <c r="F292" s="16" t="s">
        <v>19</v>
      </c>
      <c r="G292" s="6" t="n">
        <v>0.115</v>
      </c>
      <c r="H292" s="6" t="n">
        <v>183.75</v>
      </c>
      <c r="I292" s="6" t="n">
        <v>76.55</v>
      </c>
      <c r="J292" s="6" t="n">
        <v>0.26</v>
      </c>
      <c r="K292" s="6" t="n">
        <v>2.645</v>
      </c>
      <c r="L292" s="6" t="n">
        <v>2.39</v>
      </c>
      <c r="M292" s="6" t="n">
        <v>0.14</v>
      </c>
      <c r="N292" s="6" t="n">
        <v>0.06</v>
      </c>
    </row>
    <row collapsed="false" customFormat="false" customHeight="false" hidden="false" ht="12.1" outlineLevel="0" r="293">
      <c r="A293" s="25" t="n">
        <v>45944</v>
      </c>
      <c r="B293" s="16" t="s">
        <v>254</v>
      </c>
      <c r="C293" s="16" t="s">
        <v>65</v>
      </c>
      <c r="D293" s="16" t="s">
        <v>66</v>
      </c>
      <c r="E293" s="7" t="n">
        <v>3</v>
      </c>
      <c r="F293" s="16" t="s">
        <v>19</v>
      </c>
      <c r="G293" s="6" t="n">
        <v>0.29</v>
      </c>
      <c r="H293" s="6" t="n">
        <v>23.26</v>
      </c>
      <c r="I293" s="6" t="n">
        <v>43.97</v>
      </c>
      <c r="J293" s="6" t="n">
        <v>0.09</v>
      </c>
      <c r="K293" s="6" t="n">
        <v>0.87</v>
      </c>
      <c r="L293" s="6" t="n">
        <v>0.78</v>
      </c>
      <c r="M293" s="6" t="n">
        <v>0.59</v>
      </c>
      <c r="N293" s="6" t="n">
        <v>1.12</v>
      </c>
    </row>
    <row collapsed="false" customFormat="false" customHeight="false" hidden="false" ht="12.1" outlineLevel="0" r="294">
      <c r="A294" s="25" t="n">
        <v>45952</v>
      </c>
      <c r="B294" s="16" t="s">
        <v>254</v>
      </c>
      <c r="C294" s="16" t="s">
        <v>54</v>
      </c>
      <c r="D294" s="16" t="s">
        <v>55</v>
      </c>
      <c r="E294" s="7" t="n">
        <v>1</v>
      </c>
      <c r="F294" s="16" t="s">
        <v>19</v>
      </c>
      <c r="G294" s="6" t="n">
        <v>1.24</v>
      </c>
      <c r="H294" s="6" t="n">
        <v>119.89</v>
      </c>
      <c r="I294" s="6" t="n">
        <v>167.07</v>
      </c>
      <c r="J294" s="6" t="n">
        <v>0.12</v>
      </c>
      <c r="K294" s="6" t="n">
        <v>1.24</v>
      </c>
      <c r="L294" s="6" t="n">
        <v>1.12</v>
      </c>
      <c r="M294" s="6" t="n">
        <v>0.67</v>
      </c>
      <c r="N294" s="6" t="n">
        <v>0.93</v>
      </c>
    </row>
    <row collapsed="false" customFormat="false" customHeight="false" hidden="false" ht="12.1" outlineLevel="0" r="295">
      <c r="A295" s="25" t="n">
        <v>45953</v>
      </c>
      <c r="B295" s="16" t="s">
        <v>254</v>
      </c>
      <c r="C295" s="16" t="s">
        <v>45</v>
      </c>
      <c r="D295" s="16" t="s">
        <v>46</v>
      </c>
      <c r="E295" s="7" t="n">
        <v>4</v>
      </c>
      <c r="F295" s="16" t="s">
        <v>19</v>
      </c>
      <c r="G295" s="6" t="n">
        <v>0.52</v>
      </c>
      <c r="H295" s="6" t="n">
        <v>107.62</v>
      </c>
      <c r="I295" s="6" t="n">
        <v>119.29</v>
      </c>
      <c r="J295" s="6" t="n">
        <v>0.21</v>
      </c>
      <c r="K295" s="6" t="n">
        <v>2.08</v>
      </c>
      <c r="L295" s="6" t="n">
        <v>1.87</v>
      </c>
      <c r="M295" s="6" t="n">
        <v>0.39</v>
      </c>
      <c r="N295" s="6" t="n">
        <v>0.43</v>
      </c>
    </row>
    <row collapsed="false" customFormat="false" customHeight="false" hidden="false" ht="12.1" outlineLevel="0" r="296">
      <c r="A296" s="25" t="n">
        <v>45961</v>
      </c>
      <c r="B296" s="16" t="s">
        <v>254</v>
      </c>
      <c r="C296" s="16" t="s">
        <v>48</v>
      </c>
      <c r="D296" s="16" t="s">
        <v>49</v>
      </c>
      <c r="E296" s="7" t="n">
        <v>5</v>
      </c>
      <c r="F296" s="16" t="s">
        <v>19</v>
      </c>
      <c r="G296" s="6" t="n">
        <v>0.258</v>
      </c>
      <c r="H296" s="6" t="n">
        <v>51.152</v>
      </c>
      <c r="I296" s="6" t="n">
        <v>78.77</v>
      </c>
      <c r="J296" s="6" t="n">
        <v>0.39</v>
      </c>
      <c r="K296" s="6" t="n">
        <v>1.29</v>
      </c>
      <c r="L296" s="6" t="n">
        <v>0.9</v>
      </c>
      <c r="M296" s="6" t="n">
        <v>0.23</v>
      </c>
      <c r="N296" s="6" t="n">
        <v>0.35</v>
      </c>
    </row>
    <row collapsed="false" customFormat="false" customHeight="false" hidden="false" ht="12.1" outlineLevel="0" r="297">
      <c r="A297" s="25" t="n">
        <v>45968</v>
      </c>
      <c r="B297" s="16" t="s">
        <v>254</v>
      </c>
      <c r="C297" s="16" t="s">
        <v>27</v>
      </c>
      <c r="D297" s="16" t="s">
        <v>28</v>
      </c>
      <c r="E297" s="7" t="n">
        <v>40</v>
      </c>
      <c r="F297" s="16" t="s">
        <v>19</v>
      </c>
      <c r="G297" s="6" t="n">
        <v>0.333</v>
      </c>
      <c r="H297" s="6" t="n">
        <v>16.87</v>
      </c>
      <c r="I297" s="6" t="n">
        <v>11.25</v>
      </c>
      <c r="J297" s="6" t="n">
        <v>4.93</v>
      </c>
      <c r="K297" s="6" t="n">
        <v>13.32</v>
      </c>
      <c r="L297" s="6" t="n">
        <v>8.39</v>
      </c>
      <c r="M297" s="6" t="n">
        <v>1.87</v>
      </c>
      <c r="N297" s="6" t="n">
        <v>1.24</v>
      </c>
    </row>
    <row collapsed="false" customFormat="false" customHeight="false" hidden="false" ht="12.1" outlineLevel="0" r="298">
      <c r="A298" s="25" t="n">
        <v>45974</v>
      </c>
      <c r="B298" s="16" t="s">
        <v>254</v>
      </c>
      <c r="C298" s="16" t="s">
        <v>24</v>
      </c>
      <c r="D298" s="16" t="s">
        <v>25</v>
      </c>
      <c r="E298" s="7" t="n">
        <v>21</v>
      </c>
      <c r="F298" s="16" t="s">
        <v>19</v>
      </c>
      <c r="G298" s="6" t="n">
        <v>0.25</v>
      </c>
      <c r="H298" s="6" t="n">
        <v>61.07</v>
      </c>
      <c r="I298" s="6" t="n">
        <v>44.75</v>
      </c>
      <c r="J298" s="6" t="n">
        <v>0.53</v>
      </c>
      <c r="K298" s="6" t="n">
        <v>5.25</v>
      </c>
      <c r="L298" s="6" t="n">
        <v>4.72</v>
      </c>
      <c r="M298" s="6" t="n">
        <v>0.5</v>
      </c>
      <c r="N298" s="6" t="n">
        <v>0.37</v>
      </c>
    </row>
    <row collapsed="false" customFormat="false" customHeight="false" hidden="false" ht="12.1" outlineLevel="0" r="299">
      <c r="A299" s="25" t="n">
        <v>45982</v>
      </c>
      <c r="B299" s="16" t="s">
        <v>254</v>
      </c>
      <c r="C299" s="16" t="s">
        <v>21</v>
      </c>
      <c r="D299" s="16" t="s">
        <v>22</v>
      </c>
      <c r="E299" s="7" t="n">
        <v>4</v>
      </c>
      <c r="F299" s="16" t="s">
        <v>19</v>
      </c>
      <c r="G299" s="6" t="n">
        <v>2.38</v>
      </c>
      <c r="H299" s="6" t="n">
        <v>333.69</v>
      </c>
      <c r="I299" s="6" t="n">
        <v>232.91</v>
      </c>
      <c r="J299" s="6" t="n">
        <v>0.95</v>
      </c>
      <c r="K299" s="6" t="n">
        <v>9.52</v>
      </c>
      <c r="L299" s="6" t="n">
        <v>8.57</v>
      </c>
      <c r="M299" s="6" t="n">
        <v>0.92</v>
      </c>
      <c r="N299" s="6" t="n">
        <v>0.64</v>
      </c>
    </row>
    <row collapsed="false" customFormat="false" customHeight="false" hidden="false" ht="12.1" outlineLevel="0" r="300">
      <c r="A300" s="25" t="n">
        <v>45989</v>
      </c>
      <c r="B300" s="16" t="s">
        <v>254</v>
      </c>
      <c r="C300" s="16" t="s">
        <v>48</v>
      </c>
      <c r="D300" s="16" t="s">
        <v>49</v>
      </c>
      <c r="E300" s="7" t="n">
        <v>5</v>
      </c>
      <c r="F300" s="16" t="s">
        <v>19</v>
      </c>
      <c r="G300" s="6" t="n">
        <v>0.258</v>
      </c>
      <c r="H300" s="6" t="n">
        <v>47.002</v>
      </c>
      <c r="I300" s="6" t="n">
        <v>78.77</v>
      </c>
      <c r="J300" s="6" t="n">
        <v>0.39</v>
      </c>
      <c r="K300" s="6" t="n">
        <v>1.29</v>
      </c>
      <c r="L300" s="6" t="n">
        <v>0.9</v>
      </c>
      <c r="M300" s="6" t="n">
        <v>0.23</v>
      </c>
      <c r="N300" s="6" t="n">
        <v>0.38</v>
      </c>
    </row>
    <row collapsed="false" customFormat="false" customHeight="false" hidden="false" ht="12.1" outlineLevel="0" r="301">
      <c r="A301" s="25" t="n">
        <v>45995</v>
      </c>
      <c r="B301" s="16" t="s">
        <v>254</v>
      </c>
      <c r="C301" s="16" t="s">
        <v>51</v>
      </c>
      <c r="D301" s="16" t="s">
        <v>52</v>
      </c>
      <c r="E301" s="7" t="n">
        <v>5</v>
      </c>
      <c r="F301" s="16" t="s">
        <v>19</v>
      </c>
      <c r="G301" s="6" t="n">
        <v>0.22</v>
      </c>
      <c r="H301" s="6" t="n">
        <v>24.21</v>
      </c>
      <c r="I301" s="6" t="n">
        <v>30.08</v>
      </c>
      <c r="J301" s="6" t="n">
        <v>0.11</v>
      </c>
      <c r="K301" s="6" t="n">
        <v>1.1</v>
      </c>
      <c r="L301" s="6" t="n">
        <v>0.99</v>
      </c>
      <c r="M301" s="6" t="n">
        <v>0.66</v>
      </c>
      <c r="N301" s="6" t="n">
        <v>0.82</v>
      </c>
    </row>
    <row collapsed="false" customFormat="false" customHeight="false" hidden="false" ht="12.1" outlineLevel="0" r="302">
      <c r="A302" s="25" t="n">
        <v>46002</v>
      </c>
      <c r="B302" s="16" t="s">
        <v>254</v>
      </c>
      <c r="C302" s="16" t="s">
        <v>36</v>
      </c>
      <c r="D302" s="16" t="s">
        <v>37</v>
      </c>
      <c r="E302" s="7" t="n">
        <v>15</v>
      </c>
      <c r="F302" s="16" t="s">
        <v>19</v>
      </c>
      <c r="G302" s="6" t="n">
        <v>0.3</v>
      </c>
      <c r="H302" s="6" t="n">
        <v>25.19</v>
      </c>
      <c r="I302" s="6" t="n">
        <v>29.28</v>
      </c>
      <c r="J302" s="6" t="n">
        <v>0.45</v>
      </c>
      <c r="K302" s="6" t="n">
        <v>4.5</v>
      </c>
      <c r="L302" s="6" t="n">
        <v>4.05</v>
      </c>
      <c r="M302" s="6" t="n">
        <v>0.92</v>
      </c>
      <c r="N302" s="6" t="n">
        <v>1.07</v>
      </c>
    </row>
    <row collapsed="false" customFormat="false" customHeight="false" hidden="false" ht="12.1" outlineLevel="0" r="303">
      <c r="A303" s="25" t="n">
        <v>46002</v>
      </c>
      <c r="B303" s="16" t="s">
        <v>254</v>
      </c>
      <c r="C303" s="16" t="s">
        <v>63</v>
      </c>
      <c r="D303" s="16" t="s">
        <v>64</v>
      </c>
      <c r="E303" s="7" t="n">
        <v>15</v>
      </c>
      <c r="F303" s="16" t="s">
        <v>19</v>
      </c>
      <c r="G303" s="6" t="n">
        <v>0.09</v>
      </c>
      <c r="H303" s="6" t="n">
        <v>5.42</v>
      </c>
      <c r="I303" s="6" t="n">
        <v>20.16</v>
      </c>
      <c r="J303" s="6" t="n">
        <v>0.13</v>
      </c>
      <c r="K303" s="6" t="n">
        <v>1.35</v>
      </c>
      <c r="L303" s="6" t="n">
        <v>1.22</v>
      </c>
      <c r="M303" s="6" t="n">
        <v>0.4</v>
      </c>
      <c r="N303" s="6" t="n">
        <v>1.5</v>
      </c>
    </row>
    <row collapsed="false" customFormat="false" customHeight="false" hidden="false" ht="12.1" outlineLevel="0" r="304">
      <c r="A304" s="25" t="n">
        <v>46015</v>
      </c>
      <c r="B304" s="16" t="s">
        <v>254</v>
      </c>
      <c r="C304" s="16" t="s">
        <v>72</v>
      </c>
      <c r="D304" s="16" t="s">
        <v>74</v>
      </c>
      <c r="E304" s="7" t="n">
        <v>10</v>
      </c>
      <c r="F304" s="16" t="s">
        <v>19</v>
      </c>
      <c r="G304" s="6" t="n">
        <v>0.613</v>
      </c>
      <c r="H304" s="6" t="n">
        <v>85.537</v>
      </c>
      <c r="I304" s="6" t="n">
        <v>73.43</v>
      </c>
      <c r="J304" s="6" t="n">
        <v>1.84</v>
      </c>
      <c r="K304" s="6" t="n">
        <v>6.13</v>
      </c>
      <c r="L304" s="6" t="n">
        <v>4.29</v>
      </c>
      <c r="M304" s="6" t="n">
        <v>0.58</v>
      </c>
      <c r="N304" s="6" t="n">
        <v>0.5</v>
      </c>
    </row>
    <row collapsed="false" customFormat="false" customHeight="false" hidden="false" ht="12.1" outlineLevel="0" r="305">
      <c r="A305" s="25" t="n">
        <v>46020</v>
      </c>
      <c r="B305" s="16" t="s">
        <v>254</v>
      </c>
      <c r="C305" s="16" t="s">
        <v>16</v>
      </c>
      <c r="D305" s="16" t="s">
        <v>18</v>
      </c>
      <c r="E305" s="7" t="n">
        <v>23</v>
      </c>
      <c r="F305" s="16" t="s">
        <v>19</v>
      </c>
      <c r="G305" s="6" t="n">
        <v>0.115</v>
      </c>
      <c r="H305" s="6" t="n">
        <v>284.79</v>
      </c>
      <c r="I305" s="6" t="n">
        <v>76.55</v>
      </c>
      <c r="J305" s="6" t="n">
        <v>0.26</v>
      </c>
      <c r="K305" s="6" t="n">
        <v>2.645</v>
      </c>
      <c r="L305" s="6" t="n">
        <v>2.39</v>
      </c>
      <c r="M305" s="6" t="n">
        <v>0.14</v>
      </c>
      <c r="N305" s="6" t="n">
        <v>0.04</v>
      </c>
    </row>
    <row collapsed="false" customFormat="false" customHeight="false" hidden="false" ht="12.1" outlineLevel="0" r="306">
      <c r="A306" s="25" t="n">
        <v>46024</v>
      </c>
      <c r="B306" s="16" t="s">
        <v>254</v>
      </c>
      <c r="C306" s="16" t="s">
        <v>42</v>
      </c>
      <c r="D306" s="16" t="s">
        <v>43</v>
      </c>
      <c r="E306" s="7" t="n">
        <v>1</v>
      </c>
      <c r="F306" s="16" t="s">
        <v>19</v>
      </c>
      <c r="G306" s="6" t="n">
        <v>1.79</v>
      </c>
      <c r="H306" s="6" t="n">
        <v>245.23</v>
      </c>
      <c r="I306" s="6" t="n">
        <v>269.65</v>
      </c>
      <c r="J306" s="6" t="n">
        <v>0.18</v>
      </c>
      <c r="K306" s="6" t="n">
        <v>1.79</v>
      </c>
      <c r="L306" s="6" t="n">
        <v>1.61</v>
      </c>
      <c r="M306" s="6" t="n">
        <v>0.6</v>
      </c>
      <c r="N306" s="6" t="n">
        <v>0.66</v>
      </c>
    </row>
    <row collapsed="false" customFormat="false" customHeight="false" hidden="false" ht="12.1" outlineLevel="0" r="307">
      <c r="A307" s="25" t="n">
        <v>46027</v>
      </c>
      <c r="B307" s="16" t="s">
        <v>254</v>
      </c>
      <c r="C307" s="16" t="s">
        <v>45</v>
      </c>
      <c r="D307" s="16" t="s">
        <v>46</v>
      </c>
      <c r="E307" s="7" t="n">
        <v>4</v>
      </c>
      <c r="F307" s="16" t="s">
        <v>19</v>
      </c>
      <c r="G307" s="6" t="n">
        <v>0.52</v>
      </c>
      <c r="H307" s="6" t="n">
        <v>105.43</v>
      </c>
      <c r="I307" s="6" t="n">
        <v>119.29</v>
      </c>
      <c r="J307" s="6" t="n">
        <v>0.21</v>
      </c>
      <c r="K307" s="6" t="n">
        <v>2.08</v>
      </c>
      <c r="L307" s="6" t="n">
        <v>1.87</v>
      </c>
      <c r="M307" s="6" t="n">
        <v>0.39</v>
      </c>
      <c r="N307" s="6" t="n">
        <v>0.44</v>
      </c>
    </row>
    <row collapsed="false" customFormat="false" customHeight="false" hidden="false" ht="12.1" outlineLevel="0" r="308">
      <c r="A308" s="25" t="n">
        <v>46034</v>
      </c>
      <c r="B308" s="16" t="s">
        <v>254</v>
      </c>
      <c r="C308" s="16" t="s">
        <v>65</v>
      </c>
      <c r="D308" s="16" t="s">
        <v>66</v>
      </c>
      <c r="E308" s="7" t="n">
        <v>3</v>
      </c>
      <c r="F308" s="16" t="s">
        <v>19</v>
      </c>
      <c r="G308" s="6" t="n">
        <v>0.293</v>
      </c>
      <c r="H308" s="6" t="n">
        <v>22.937</v>
      </c>
      <c r="I308" s="6" t="n">
        <v>43.97</v>
      </c>
      <c r="J308" s="6" t="n">
        <v>0.09</v>
      </c>
      <c r="K308" s="6" t="n">
        <v>0.879</v>
      </c>
      <c r="L308" s="6" t="n">
        <v>0.79</v>
      </c>
      <c r="M308" s="6" t="n">
        <v>0.6</v>
      </c>
      <c r="N308" s="6" t="n">
        <v>1.15</v>
      </c>
    </row>
    <row collapsed="false" customFormat="false" customHeight="false" hidden="false" ht="12.1" outlineLevel="0" r="309">
      <c r="A309" s="25" t="n">
        <v>46050</v>
      </c>
      <c r="B309" s="16" t="s">
        <v>254</v>
      </c>
      <c r="C309" s="16" t="s">
        <v>54</v>
      </c>
      <c r="D309" s="16" t="s">
        <v>55</v>
      </c>
      <c r="E309" s="7" t="n">
        <v>1</v>
      </c>
      <c r="F309" s="16" t="s">
        <v>19</v>
      </c>
      <c r="G309" s="6" t="n">
        <v>1.24</v>
      </c>
      <c r="H309" s="6" t="n">
        <v>113.19</v>
      </c>
      <c r="I309" s="6" t="n">
        <v>167.07</v>
      </c>
      <c r="J309" s="6" t="n">
        <v>0.12</v>
      </c>
      <c r="K309" s="6" t="n">
        <v>1.24</v>
      </c>
      <c r="L309" s="6" t="n">
        <v>1.12</v>
      </c>
      <c r="M309" s="6" t="n">
        <v>0.67</v>
      </c>
      <c r="N309" s="6" t="n">
        <v>0.99</v>
      </c>
    </row>
    <row collapsed="false" customFormat="false" customHeight="false" hidden="false" ht="12.1" outlineLevel="0" r="310">
      <c r="A310" s="25" t="n">
        <v>46058</v>
      </c>
      <c r="B310" s="16" t="s">
        <v>254</v>
      </c>
      <c r="C310" s="16" t="s">
        <v>24</v>
      </c>
      <c r="D310" s="16" t="s">
        <v>25</v>
      </c>
      <c r="E310" s="7" t="n">
        <v>21</v>
      </c>
      <c r="F310" s="16" t="s">
        <v>19</v>
      </c>
      <c r="G310" s="6" t="n">
        <v>0.25</v>
      </c>
      <c r="H310" s="6" t="n">
        <v>61</v>
      </c>
      <c r="I310" s="6" t="n">
        <v>44.75</v>
      </c>
      <c r="J310" s="6" t="n">
        <v>0.53</v>
      </c>
      <c r="K310" s="6" t="n">
        <v>5.25</v>
      </c>
      <c r="L310" s="6" t="n">
        <v>4.72</v>
      </c>
      <c r="M310" s="6" t="n">
        <v>0.5</v>
      </c>
      <c r="N310" s="6" t="n">
        <v>0.37</v>
      </c>
    </row>
    <row collapsed="false" customFormat="false" customHeight="false" hidden="false" ht="12.1" outlineLevel="0" r="311">
      <c r="A311" s="25" t="n">
        <v>46059</v>
      </c>
      <c r="B311" s="16" t="s">
        <v>254</v>
      </c>
      <c r="C311" s="16" t="s">
        <v>27</v>
      </c>
      <c r="D311" s="16" t="s">
        <v>28</v>
      </c>
      <c r="E311" s="7" t="n">
        <v>40</v>
      </c>
      <c r="F311" s="16" t="s">
        <v>19</v>
      </c>
      <c r="G311" s="6" t="n">
        <v>0.335</v>
      </c>
      <c r="H311" s="6" t="n">
        <v>17.855</v>
      </c>
      <c r="I311" s="6" t="n">
        <v>11.25</v>
      </c>
      <c r="J311" s="6" t="n">
        <v>4.96</v>
      </c>
      <c r="K311" s="6" t="n">
        <v>13.4</v>
      </c>
      <c r="L311" s="6" t="n">
        <v>8.44</v>
      </c>
      <c r="M311" s="6" t="n">
        <v>1.88</v>
      </c>
      <c r="N311" s="6" t="n">
        <v>1.18</v>
      </c>
    </row>
    <row collapsed="false" customFormat="false" customHeight="false" hidden="false" ht="12.1" outlineLevel="0" r="312">
      <c r="A312" s="25" t="n">
        <v>46066</v>
      </c>
      <c r="B312" s="16" t="s">
        <v>254</v>
      </c>
      <c r="C312" s="16" t="s">
        <v>21</v>
      </c>
      <c r="D312" s="16" t="s">
        <v>22</v>
      </c>
      <c r="E312" s="7" t="n">
        <v>4</v>
      </c>
      <c r="F312" s="16" t="s">
        <v>19</v>
      </c>
      <c r="G312" s="6" t="n">
        <v>2.52</v>
      </c>
      <c r="H312" s="6" t="n">
        <v>363.68</v>
      </c>
      <c r="I312" s="6" t="n">
        <v>232.91</v>
      </c>
      <c r="J312" s="6" t="n">
        <v>1.01</v>
      </c>
      <c r="K312" s="6" t="n">
        <v>10.08</v>
      </c>
      <c r="L312" s="6" t="n">
        <v>9.07</v>
      </c>
      <c r="M312" s="6" t="n">
        <v>0.97</v>
      </c>
      <c r="N312" s="6" t="n">
        <v>0.62</v>
      </c>
    </row>
    <row collapsed="false" customFormat="false" customHeight="false" hidden="false" ht="12.1" outlineLevel="0" r="313">
      <c r="A313" s="25" t="n">
        <v>46090</v>
      </c>
      <c r="B313" s="16" t="s">
        <v>254</v>
      </c>
      <c r="C313" s="16" t="s">
        <v>51</v>
      </c>
      <c r="D313" s="16" t="s">
        <v>52</v>
      </c>
      <c r="E313" s="7" t="n">
        <v>5</v>
      </c>
      <c r="F313" s="16" t="s">
        <v>19</v>
      </c>
      <c r="G313" s="6" t="n">
        <v>0.22</v>
      </c>
      <c r="H313" s="6" t="n">
        <v>26.31</v>
      </c>
      <c r="I313" s="6" t="n">
        <v>30.08</v>
      </c>
      <c r="J313" s="6" t="n">
        <v>0.11</v>
      </c>
      <c r="K313" s="6" t="n">
        <v>1.1</v>
      </c>
      <c r="L313" s="6" t="n">
        <v>0.99</v>
      </c>
      <c r="M313" s="6" t="n">
        <v>0.66</v>
      </c>
      <c r="N313" s="6" t="n">
        <v>0.75</v>
      </c>
    </row>
    <row collapsed="false" customFormat="false" customHeight="false" hidden="false" ht="12.1" outlineLevel="0" r="314">
      <c r="A314" s="25" t="n">
        <v>46092</v>
      </c>
      <c r="B314" s="16" t="s">
        <v>254</v>
      </c>
      <c r="C314" s="16" t="s">
        <v>36</v>
      </c>
      <c r="D314" s="16" t="s">
        <v>37</v>
      </c>
      <c r="E314" s="7" t="n">
        <v>15</v>
      </c>
      <c r="F314" s="16" t="s">
        <v>19</v>
      </c>
      <c r="G314" s="6" t="n">
        <v>0.3</v>
      </c>
      <c r="H314" s="6" t="n">
        <v>18.79</v>
      </c>
      <c r="I314" s="6" t="n">
        <v>29.28</v>
      </c>
      <c r="J314" s="6" t="n">
        <v>0.45</v>
      </c>
      <c r="K314" s="6" t="n">
        <v>4.5</v>
      </c>
      <c r="L314" s="6" t="n">
        <v>4.05</v>
      </c>
      <c r="M314" s="6" t="n">
        <v>0.92</v>
      </c>
      <c r="N314" s="6" t="n">
        <v>1.44</v>
      </c>
    </row>
    <row collapsed="false" customFormat="false" customHeight="false" hidden="false" ht="12.1" outlineLevel="0" r="315">
      <c r="A315" s="25" t="n">
        <v>46093</v>
      </c>
      <c r="B315" s="16" t="s">
        <v>254</v>
      </c>
      <c r="C315" s="16" t="s">
        <v>63</v>
      </c>
      <c r="D315" s="16" t="s">
        <v>64</v>
      </c>
      <c r="E315" s="7" t="n">
        <v>15</v>
      </c>
      <c r="F315" s="16" t="s">
        <v>19</v>
      </c>
      <c r="G315" s="6" t="n">
        <v>0.09</v>
      </c>
      <c r="H315" s="6" t="n">
        <v>4.93</v>
      </c>
      <c r="I315" s="6" t="n">
        <v>20.16</v>
      </c>
      <c r="J315" s="6" t="n">
        <v>0.13</v>
      </c>
      <c r="K315" s="6" t="n">
        <v>1.35</v>
      </c>
      <c r="L315" s="6" t="n">
        <v>1.22</v>
      </c>
      <c r="M315" s="6" t="n">
        <v>0.4</v>
      </c>
      <c r="N315" s="6" t="n">
        <v>1.65</v>
      </c>
    </row>
    <row collapsed="false" customFormat="false" customHeight="false" hidden="false" ht="12.1" outlineLevel="0" r="316">
      <c r="A316" s="25" t="n">
        <v>46097</v>
      </c>
      <c r="B316" s="16" t="s">
        <v>254</v>
      </c>
      <c r="C316" s="16" t="s">
        <v>67</v>
      </c>
      <c r="D316" s="16" t="s">
        <v>68</v>
      </c>
      <c r="E316" s="7" t="n">
        <v>1</v>
      </c>
      <c r="F316" s="16" t="s">
        <v>19</v>
      </c>
      <c r="G316" s="6" t="n">
        <v>0.518</v>
      </c>
      <c r="H316" s="6" t="n">
        <v>44.64</v>
      </c>
      <c r="I316" s="6" t="n">
        <v>30.7</v>
      </c>
      <c r="J316" s="6" t="n">
        <v>0.08</v>
      </c>
      <c r="K316" s="6" t="n">
        <v>0.518</v>
      </c>
      <c r="L316" s="6" t="n">
        <v>0.44</v>
      </c>
      <c r="M316" s="6" t="n">
        <v>1.43</v>
      </c>
      <c r="N316" s="6" t="n">
        <v>0.99</v>
      </c>
    </row>
    <row collapsed="false" customFormat="false" customHeight="false" hidden="false" ht="12.1" outlineLevel="0" r="317">
      <c r="A317" s="25" t="n">
        <v>46106</v>
      </c>
      <c r="B317" s="16" t="s">
        <v>254</v>
      </c>
      <c r="C317" s="16" t="s">
        <v>72</v>
      </c>
      <c r="D317" s="16" t="s">
        <v>74</v>
      </c>
      <c r="E317" s="7" t="n">
        <v>10</v>
      </c>
      <c r="F317" s="16" t="s">
        <v>19</v>
      </c>
      <c r="G317" s="6" t="n">
        <v>0.514</v>
      </c>
      <c r="H317" s="6" t="n">
        <v>85.616</v>
      </c>
      <c r="I317" s="6" t="n">
        <v>73.43</v>
      </c>
      <c r="J317" s="6" t="n">
        <v>1.54</v>
      </c>
      <c r="K317" s="6" t="n">
        <v>5.14</v>
      </c>
      <c r="L317" s="6" t="n">
        <v>3.6</v>
      </c>
      <c r="M317" s="6" t="n">
        <v>0.49</v>
      </c>
      <c r="N317" s="6" t="n">
        <v>0.42</v>
      </c>
    </row>
    <row collapsed="false" customFormat="false" customHeight="false" hidden="false" ht="12.1" outlineLevel="0" r="318">
      <c r="A318" s="25" t="n">
        <v>46111</v>
      </c>
      <c r="B318" s="16" t="s">
        <v>254</v>
      </c>
      <c r="C318" s="16" t="s">
        <v>16</v>
      </c>
      <c r="D318" s="16" t="s">
        <v>18</v>
      </c>
      <c r="E318" s="7" t="n">
        <v>23</v>
      </c>
      <c r="F318" s="16" t="s">
        <v>19</v>
      </c>
      <c r="G318" s="6" t="n">
        <v>0.15</v>
      </c>
      <c r="H318" s="6" t="n">
        <v>357.22</v>
      </c>
      <c r="I318" s="6" t="n">
        <v>76.55</v>
      </c>
      <c r="J318" s="6" t="n">
        <v>0.35</v>
      </c>
      <c r="K318" s="6" t="n">
        <v>3.45</v>
      </c>
      <c r="L318" s="6" t="n">
        <v>3.1</v>
      </c>
      <c r="M318" s="6" t="n">
        <v>0.18</v>
      </c>
      <c r="N318" s="6" t="n">
        <v>0.04</v>
      </c>
    </row>
    <row collapsed="false" customFormat="false" customHeight="false" hidden="false" ht="12.1" outlineLevel="0" r="319">
      <c r="A319" s="25" t="n">
        <v>46112</v>
      </c>
      <c r="B319" s="16" t="s">
        <v>254</v>
      </c>
      <c r="C319" s="16" t="s">
        <v>48</v>
      </c>
      <c r="D319" s="16" t="s">
        <v>49</v>
      </c>
      <c r="E319" s="7" t="n">
        <v>5</v>
      </c>
      <c r="F319" s="16" t="s">
        <v>19</v>
      </c>
      <c r="G319" s="6" t="n">
        <v>0.618</v>
      </c>
      <c r="H319" s="6" t="n">
        <v>35.262</v>
      </c>
      <c r="I319" s="6" t="n">
        <v>78.77</v>
      </c>
      <c r="J319" s="6" t="n">
        <v>0.93</v>
      </c>
      <c r="K319" s="6" t="n">
        <v>3.09</v>
      </c>
      <c r="L319" s="6" t="n">
        <v>2.16</v>
      </c>
      <c r="M319" s="6" t="n">
        <v>0.55</v>
      </c>
      <c r="N319" s="6" t="n">
        <v>1.23</v>
      </c>
    </row>
    <row collapsed="false" customFormat="false" customHeight="false" hidden="false" ht="12.1" outlineLevel="0" r="320">
      <c r="A320" s="25" t="n">
        <v>46112</v>
      </c>
      <c r="B320" s="16" t="s">
        <v>254</v>
      </c>
      <c r="C320" s="16" t="s">
        <v>57</v>
      </c>
      <c r="D320" s="16" t="s">
        <v>58</v>
      </c>
      <c r="E320" s="7" t="n">
        <v>15</v>
      </c>
      <c r="F320" s="16" t="s">
        <v>19</v>
      </c>
      <c r="G320" s="6" t="n">
        <v>0.065</v>
      </c>
      <c r="H320" s="6" t="n">
        <v>6.16</v>
      </c>
      <c r="I320" s="6" t="n">
        <v>15.57</v>
      </c>
      <c r="J320" s="6" t="n">
        <v>0.15</v>
      </c>
      <c r="K320" s="6" t="n">
        <v>0.975</v>
      </c>
      <c r="L320" s="6" t="n">
        <v>0.83</v>
      </c>
      <c r="M320" s="6" t="n">
        <v>0.36</v>
      </c>
      <c r="N320" s="6" t="n">
        <v>0.9</v>
      </c>
    </row>
    <row collapsed="false" customFormat="false" customHeight="false" hidden="false" ht="12.1" outlineLevel="0" r="321">
      <c r="A321" s="25" t="n">
        <v>46113</v>
      </c>
      <c r="B321" s="16" t="s">
        <v>254</v>
      </c>
      <c r="C321" s="16" t="s">
        <v>42</v>
      </c>
      <c r="D321" s="16" t="s">
        <v>43</v>
      </c>
      <c r="E321" s="7" t="n">
        <v>1</v>
      </c>
      <c r="F321" s="16" t="s">
        <v>19</v>
      </c>
      <c r="G321" s="6" t="n">
        <v>1.81</v>
      </c>
      <c r="H321" s="6" t="n">
        <v>290.49</v>
      </c>
      <c r="I321" s="6" t="n">
        <v>269.65</v>
      </c>
      <c r="J321" s="6" t="n">
        <v>0.18</v>
      </c>
      <c r="K321" s="6" t="n">
        <v>1.81</v>
      </c>
      <c r="L321" s="6" t="n">
        <v>1.63</v>
      </c>
      <c r="M321" s="6" t="n">
        <v>0.6</v>
      </c>
      <c r="N321" s="6" t="n">
        <v>0.56</v>
      </c>
    </row>
    <row collapsed="false" customFormat="false" customHeight="false" hidden="false" ht="12.1" outlineLevel="0" r="322">
      <c r="A322" s="25" t="n">
        <v>46118</v>
      </c>
      <c r="B322" s="16" t="s">
        <v>254</v>
      </c>
      <c r="C322" s="16" t="s">
        <v>45</v>
      </c>
      <c r="D322" s="16" t="s">
        <v>46</v>
      </c>
      <c r="E322" s="7" t="n">
        <v>4</v>
      </c>
      <c r="F322" s="16" t="s">
        <v>19</v>
      </c>
      <c r="G322" s="6" t="n">
        <v>0.52</v>
      </c>
      <c r="H322" s="6" t="n">
        <v>77.36</v>
      </c>
      <c r="I322" s="6" t="n">
        <v>119.29</v>
      </c>
      <c r="J322" s="6" t="n">
        <v>0.21</v>
      </c>
      <c r="K322" s="6" t="n">
        <v>2.08</v>
      </c>
      <c r="L322" s="6" t="n">
        <v>1.87</v>
      </c>
      <c r="M322" s="6" t="n">
        <v>0.39</v>
      </c>
      <c r="N322" s="6" t="n">
        <v>0.6</v>
      </c>
    </row>
    <row collapsed="false" customFormat="false" customHeight="false" hidden="false" ht="12.1" outlineLevel="0" r="323">
      <c r="A323" s="25" t="n">
        <v>46122</v>
      </c>
      <c r="B323" s="16" t="s">
        <v>254</v>
      </c>
      <c r="C323" s="16" t="s">
        <v>33</v>
      </c>
      <c r="D323" s="16" t="s">
        <v>34</v>
      </c>
      <c r="E323" s="7" t="n">
        <v>35</v>
      </c>
      <c r="F323" s="16" t="s">
        <v>19</v>
      </c>
      <c r="G323" s="6" t="n">
        <v>0.62</v>
      </c>
      <c r="H323" s="6" t="n">
        <v>15.55</v>
      </c>
      <c r="I323" s="6" t="n">
        <v>22.77</v>
      </c>
      <c r="J323" s="6" t="n">
        <v>2.17</v>
      </c>
      <c r="K323" s="6" t="n">
        <v>21.7</v>
      </c>
      <c r="L323" s="6" t="n">
        <v>19.53</v>
      </c>
      <c r="M323" s="6" t="n">
        <v>2.45</v>
      </c>
      <c r="N323" s="6" t="n">
        <v>3.59</v>
      </c>
    </row>
    <row collapsed="false" customFormat="false" customHeight="false" hidden="false" ht="12.1" outlineLevel="0" r="324">
      <c r="A324" s="25" t="n">
        <v>46125</v>
      </c>
      <c r="B324" s="16" t="s">
        <v>254</v>
      </c>
      <c r="C324" s="16" t="s">
        <v>65</v>
      </c>
      <c r="D324" s="16" t="s">
        <v>66</v>
      </c>
      <c r="E324" s="7" t="n">
        <v>3</v>
      </c>
      <c r="F324" s="16" t="s">
        <v>19</v>
      </c>
      <c r="G324" s="6" t="n">
        <v>0.293</v>
      </c>
      <c r="H324" s="6" t="n">
        <v>20.87</v>
      </c>
      <c r="I324" s="6" t="n">
        <v>43.97</v>
      </c>
      <c r="J324" s="6" t="n">
        <v>0.09</v>
      </c>
      <c r="K324" s="6" t="n">
        <v>0.879</v>
      </c>
      <c r="L324" s="6" t="n">
        <v>0.79</v>
      </c>
      <c r="M324" s="6" t="n">
        <v>0.6</v>
      </c>
      <c r="N324" s="6" t="n">
        <v>1.26</v>
      </c>
    </row>
    <row collapsed="false" customFormat="false" customHeight="false" hidden="false" ht="12.1" outlineLevel="0" r="325">
      <c r="A325" s="25" t="n">
        <v>46134</v>
      </c>
      <c r="B325" s="16" t="s">
        <v>254</v>
      </c>
      <c r="C325" s="16" t="s">
        <v>54</v>
      </c>
      <c r="D325" s="16" t="s">
        <v>55</v>
      </c>
      <c r="E325" s="7" t="n">
        <v>1</v>
      </c>
      <c r="F325" s="16" t="s">
        <v>19</v>
      </c>
      <c r="G325" s="6" t="n">
        <v>1.24</v>
      </c>
      <c r="H325" s="6" t="n">
        <v>98.37</v>
      </c>
      <c r="I325" s="6" t="n">
        <v>167.07</v>
      </c>
      <c r="J325" s="6" t="n">
        <v>0.12</v>
      </c>
      <c r="K325" s="6" t="n">
        <v>1.24</v>
      </c>
      <c r="L325" s="6" t="n">
        <v>1.12</v>
      </c>
      <c r="M325" s="6" t="n">
        <v>0.67</v>
      </c>
      <c r="N325" s="6" t="n">
        <v>1.14</v>
      </c>
    </row>
    <row collapsed="false" customFormat="false" customHeight="false" hidden="false" ht="12.1" outlineLevel="0" r="326">
      <c r="A326" s="25" t="n">
        <v>46149</v>
      </c>
      <c r="B326" s="16" t="s">
        <v>254</v>
      </c>
      <c r="C326" s="16" t="s">
        <v>24</v>
      </c>
      <c r="D326" s="16" t="s">
        <v>25</v>
      </c>
      <c r="E326" s="7" t="n">
        <v>21</v>
      </c>
      <c r="F326" s="16" t="s">
        <v>19</v>
      </c>
      <c r="G326" s="6" t="n">
        <v>0.25</v>
      </c>
      <c r="H326" s="6" t="n">
        <v>49.42</v>
      </c>
      <c r="I326" s="6" t="n">
        <v>44.75</v>
      </c>
      <c r="J326" s="6" t="n">
        <v>0.53</v>
      </c>
      <c r="K326" s="6" t="n">
        <v>5.25</v>
      </c>
      <c r="L326" s="6" t="n">
        <v>4.72</v>
      </c>
      <c r="M326" s="6" t="n">
        <v>0.5</v>
      </c>
      <c r="N326" s="6" t="n">
        <v>0.45</v>
      </c>
    </row>
    <row collapsed="false" customFormat="false" customHeight="false" hidden="false" ht="12.1" outlineLevel="0" r="327">
      <c r="A327" s="25" t="n">
        <v>46150</v>
      </c>
      <c r="B327" s="16" t="s">
        <v>254</v>
      </c>
      <c r="C327" s="16" t="s">
        <v>27</v>
      </c>
      <c r="D327" s="16" t="s">
        <v>28</v>
      </c>
      <c r="E327" s="7" t="n">
        <v>40</v>
      </c>
      <c r="F327" s="16" t="s">
        <v>19</v>
      </c>
      <c r="G327" s="6" t="n">
        <v>0.338</v>
      </c>
      <c r="H327" s="6" t="n">
        <v>19.92</v>
      </c>
      <c r="I327" s="6" t="n">
        <v>11.25</v>
      </c>
      <c r="J327" s="6" t="n">
        <v>5</v>
      </c>
      <c r="K327" s="6" t="n">
        <v>13.52</v>
      </c>
      <c r="L327" s="6" t="n">
        <v>8.52</v>
      </c>
      <c r="M327" s="6" t="n">
        <v>1.89</v>
      </c>
      <c r="N327" s="6" t="n">
        <v>1.07</v>
      </c>
    </row>
    <row collapsed="false" customFormat="false" customHeight="false" hidden="false" ht="12.1" outlineLevel="0" r="328">
      <c r="A328" s="25" t="n">
        <v>46157</v>
      </c>
      <c r="B328" s="16" t="s">
        <v>254</v>
      </c>
      <c r="C328" s="16" t="s">
        <v>21</v>
      </c>
      <c r="D328" s="16" t="s">
        <v>22</v>
      </c>
      <c r="E328" s="7" t="n">
        <v>4</v>
      </c>
      <c r="F328" s="16" t="s">
        <v>19</v>
      </c>
      <c r="G328" s="6" t="n">
        <v>2.52</v>
      </c>
      <c r="H328" s="6" t="n">
        <v>336.23</v>
      </c>
      <c r="I328" s="6" t="n">
        <v>232.91</v>
      </c>
      <c r="J328" s="6" t="n">
        <v>1.01</v>
      </c>
      <c r="K328" s="6" t="n">
        <v>10.08</v>
      </c>
      <c r="L328" s="6" t="n">
        <v>9.07</v>
      </c>
      <c r="M328" s="6" t="n">
        <v>0.97</v>
      </c>
      <c r="N328" s="6" t="n">
        <v>0.67</v>
      </c>
    </row>
    <row collapsed="false" customFormat="false" customHeight="false" hidden="false" ht="12.1" outlineLevel="0" r="329">
      <c r="A329" s="25" t="n">
        <v>46163</v>
      </c>
      <c r="B329" s="16" t="s">
        <v>254</v>
      </c>
      <c r="C329" s="16" t="s">
        <v>51</v>
      </c>
      <c r="D329" s="16" t="s">
        <v>52</v>
      </c>
      <c r="E329" s="7" t="n">
        <v>5</v>
      </c>
      <c r="F329" s="16" t="s">
        <v>19</v>
      </c>
      <c r="G329" s="6" t="n">
        <v>0.22</v>
      </c>
      <c r="H329" s="6" t="n">
        <v>21.64</v>
      </c>
      <c r="I329" s="6" t="n">
        <v>30.08</v>
      </c>
      <c r="J329" s="6" t="n">
        <v>0.11</v>
      </c>
      <c r="K329" s="6" t="n">
        <v>1.1</v>
      </c>
      <c r="L329" s="6" t="n">
        <v>0.99</v>
      </c>
      <c r="M329" s="6" t="n">
        <v>0.66</v>
      </c>
      <c r="N329" s="6" t="n">
        <v>0.91</v>
      </c>
    </row>
    <row collapsed="false" customFormat="false" customHeight="false" hidden="false" ht="12.1" outlineLevel="0" r="330">
      <c r="A330" s="25" t="n">
        <v>46183</v>
      </c>
      <c r="B330" s="16" t="s">
        <v>254</v>
      </c>
      <c r="C330" s="16" t="s">
        <v>36</v>
      </c>
      <c r="D330" s="16" t="s">
        <v>37</v>
      </c>
      <c r="E330" s="7" t="n">
        <v>15</v>
      </c>
      <c r="F330" s="16" t="s">
        <v>19</v>
      </c>
      <c r="G330" s="6" t="n">
        <v>0.3</v>
      </c>
      <c r="H330" s="6" t="n">
        <v>24.64</v>
      </c>
      <c r="I330" s="6" t="n">
        <v>29.28</v>
      </c>
      <c r="J330" s="6" t="n">
        <v>0.45</v>
      </c>
      <c r="K330" s="6" t="n">
        <v>4.5</v>
      </c>
      <c r="L330" s="6" t="n">
        <v>4.05</v>
      </c>
      <c r="M330" s="6" t="n">
        <v>0.92</v>
      </c>
      <c r="N330" s="6" t="n">
        <v>1.1</v>
      </c>
    </row>
    <row collapsed="false" customFormat="false" customHeight="false" hidden="false" ht="12.1" outlineLevel="0" r="331">
      <c r="A331" s="25" t="n">
        <v>46188</v>
      </c>
      <c r="B331" s="16" t="s">
        <v>254</v>
      </c>
      <c r="C331" s="16" t="s">
        <v>67</v>
      </c>
      <c r="D331" s="16" t="s">
        <v>68</v>
      </c>
      <c r="E331" s="7" t="n">
        <v>1</v>
      </c>
      <c r="F331" s="16" t="s">
        <v>19</v>
      </c>
      <c r="G331" s="6" t="n">
        <v>0.525</v>
      </c>
      <c r="H331" s="6" t="n">
        <v>47.825</v>
      </c>
      <c r="I331" s="6" t="n">
        <v>30.7</v>
      </c>
      <c r="J331" s="6" t="n">
        <v>0.08</v>
      </c>
      <c r="K331" s="6" t="n">
        <v>0.525</v>
      </c>
      <c r="L331" s="6" t="n">
        <v>0.45</v>
      </c>
      <c r="M331" s="6" t="n">
        <v>1.47</v>
      </c>
      <c r="N331" s="6" t="n">
        <v>0.94</v>
      </c>
    </row>
    <row collapsed="false" customFormat="false" customHeight="false" hidden="false" ht="12.1" outlineLevel="0" r="332">
      <c r="A332" s="25" t="n">
        <v>46197</v>
      </c>
      <c r="B332" s="16" t="s">
        <v>254</v>
      </c>
      <c r="C332" s="16" t="s">
        <v>72</v>
      </c>
      <c r="D332" s="16" t="s">
        <v>74</v>
      </c>
      <c r="E332" s="7" t="n">
        <v>10</v>
      </c>
      <c r="F332" s="16" t="s">
        <v>19</v>
      </c>
      <c r="G332" s="6" t="n">
        <v>0.465</v>
      </c>
      <c r="H332" s="6" t="n">
        <v>90.6</v>
      </c>
      <c r="I332" s="6" t="n">
        <v>73.43</v>
      </c>
      <c r="J332" s="6" t="n">
        <v>1.4</v>
      </c>
      <c r="K332" s="6" t="n">
        <v>4.65</v>
      </c>
      <c r="L332" s="6" t="n">
        <v>3.25</v>
      </c>
      <c r="M332" s="6" t="n">
        <v>0.44</v>
      </c>
      <c r="N332" s="6" t="n">
        <v>0.36</v>
      </c>
    </row>
    <row collapsed="false" customFormat="false" customHeight="false" hidden="false" ht="12.1" outlineLevel="0" r="333">
      <c r="A333" s="25" t="n">
        <v>46203</v>
      </c>
      <c r="B333" s="16" t="s">
        <v>254</v>
      </c>
      <c r="C333" s="16" t="s">
        <v>48</v>
      </c>
      <c r="D333" s="16" t="s">
        <v>49</v>
      </c>
      <c r="E333" s="7" t="n">
        <v>5</v>
      </c>
      <c r="F333" s="16" t="s">
        <v>19</v>
      </c>
      <c r="G333" s="6" t="n">
        <v>0.618</v>
      </c>
      <c r="H333" s="6" t="n">
        <v>52.312</v>
      </c>
      <c r="I333" s="6" t="n">
        <v>78.77</v>
      </c>
      <c r="J333" s="6" t="n">
        <v>0.93</v>
      </c>
      <c r="K333" s="6" t="n">
        <v>3.09</v>
      </c>
      <c r="L333" s="6" t="n">
        <v>2.16</v>
      </c>
      <c r="M333" s="6" t="n">
        <v>0.55</v>
      </c>
      <c r="N333" s="6" t="n">
        <v>0.83</v>
      </c>
    </row>
    <row collapsed="false" customFormat="false" customHeight="false" hidden="false" ht="12.1" outlineLevel="0" r="334">
      <c r="A334" s="25" t="n">
        <v>46203</v>
      </c>
      <c r="B334" s="16" t="s">
        <v>254</v>
      </c>
      <c r="C334" s="16" t="s">
        <v>57</v>
      </c>
      <c r="D334" s="16" t="s">
        <v>58</v>
      </c>
      <c r="E334" s="7" t="n">
        <v>15</v>
      </c>
      <c r="F334" s="16" t="s">
        <v>19</v>
      </c>
      <c r="G334" s="6" t="n">
        <v>0.065</v>
      </c>
      <c r="H334" s="6" t="n">
        <v>5.905</v>
      </c>
      <c r="I334" s="6" t="n">
        <v>15.57</v>
      </c>
      <c r="J334" s="6" t="n">
        <v>0.15</v>
      </c>
      <c r="K334" s="6" t="n">
        <v>0.975</v>
      </c>
      <c r="L334" s="6" t="n">
        <v>0.83</v>
      </c>
      <c r="M334" s="6" t="n">
        <v>0.36</v>
      </c>
      <c r="N334" s="6" t="n">
        <v>0.94</v>
      </c>
    </row>
    <row collapsed="false" customFormat="false" customHeight="false" hidden="false" ht="12.1" outlineLevel="0" r="335">
      <c r="A335" s="25" t="n">
        <v>46204</v>
      </c>
      <c r="B335" s="16" t="s">
        <v>254</v>
      </c>
      <c r="C335" s="16" t="s">
        <v>45</v>
      </c>
      <c r="D335" s="16" t="s">
        <v>46</v>
      </c>
      <c r="E335" s="7" t="n">
        <v>4</v>
      </c>
      <c r="F335" s="16" t="s">
        <v>19</v>
      </c>
      <c r="G335" s="6" t="n">
        <v>0.52</v>
      </c>
      <c r="H335" s="6" t="n">
        <v>74.64</v>
      </c>
      <c r="I335" s="6" t="n">
        <v>119.29</v>
      </c>
      <c r="J335" s="6" t="n">
        <v>0.21</v>
      </c>
      <c r="K335" s="6" t="n">
        <v>2.08</v>
      </c>
      <c r="L335" s="6" t="n">
        <v>1.87</v>
      </c>
      <c r="M335" s="6" t="n">
        <v>0.39</v>
      </c>
      <c r="N335" s="6" t="n">
        <v>0.63</v>
      </c>
    </row>
    <row collapsed="false" customFormat="false" customHeight="false" hidden="false" ht="12.1" outlineLevel="0" r="336">
      <c r="A336" s="25" t="n">
        <v>46204</v>
      </c>
      <c r="B336" s="16" t="s">
        <v>254</v>
      </c>
      <c r="C336" s="16" t="s">
        <v>42</v>
      </c>
      <c r="D336" s="16" t="s">
        <v>43</v>
      </c>
      <c r="E336" s="7" t="n">
        <v>1</v>
      </c>
      <c r="F336" s="16" t="s">
        <v>19</v>
      </c>
      <c r="G336" s="6" t="n">
        <v>1.81</v>
      </c>
      <c r="H336" s="6" t="n">
        <v>293.18</v>
      </c>
      <c r="I336" s="6" t="n">
        <v>269.65</v>
      </c>
      <c r="J336" s="6" t="n">
        <v>0.18</v>
      </c>
      <c r="K336" s="6" t="n">
        <v>1.81</v>
      </c>
      <c r="L336" s="6" t="n">
        <v>1.63</v>
      </c>
      <c r="M336" s="6" t="n">
        <v>0.6</v>
      </c>
      <c r="N336" s="6" t="n">
        <v>0.56</v>
      </c>
    </row>
    <row collapsed="false" customFormat="false" customHeight="false" hidden="false" ht="12.1" outlineLevel="0" r="337">
      <c r="A337" s="25"/>
      <c r="B337" s="16"/>
      <c r="C337" s="16"/>
      <c r="D337" s="16"/>
      <c r="E337" s="7"/>
      <c r="F337" s="16"/>
      <c r="G337" s="6"/>
      <c r="H337" s="6"/>
      <c r="I337" s="6"/>
      <c r="J337" s="6"/>
      <c r="K337" s="6"/>
      <c r="L337" s="6"/>
      <c r="M337" s="6"/>
      <c r="N337" s="6"/>
    </row>
    <row collapsed="false" customFormat="false" customHeight="false" hidden="false" ht="12.1" outlineLevel="0" r="338">
      <c r="A338" s="25" t="n">
        <v>46209</v>
      </c>
      <c r="B338" s="16" t="s">
        <v>254</v>
      </c>
      <c r="C338" s="16" t="s">
        <v>16</v>
      </c>
      <c r="D338" s="16" t="s">
        <v>18</v>
      </c>
      <c r="E338" s="7" t="n">
        <v>23</v>
      </c>
      <c r="F338" s="16" t="s">
        <v>19</v>
      </c>
      <c r="G338" s="6" t="n">
        <v>0.15</v>
      </c>
      <c r="H338" s="6" t="n">
        <v>975.56</v>
      </c>
      <c r="I338" s="6" t="n">
        <v>76.55</v>
      </c>
      <c r="J338" s="6" t="n">
        <v>0.35</v>
      </c>
      <c r="K338" s="6" t="n">
        <v>3.45</v>
      </c>
      <c r="L338" s="6" t="n">
        <v>3.1</v>
      </c>
      <c r="M338" s="6" t="n">
        <v>0.18</v>
      </c>
      <c r="N338" s="6" t="n">
        <v>0.01</v>
      </c>
    </row>
  </sheetData>
  <autoFilter ref="A1:N3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83</v>
      </c>
      <c r="B1" s="26" t="s">
        <v>244</v>
      </c>
      <c r="C1" s="26" t="s">
        <v>0</v>
      </c>
      <c r="D1" s="26" t="s">
        <v>2</v>
      </c>
      <c r="E1" s="26" t="s">
        <v>245</v>
      </c>
      <c r="F1" s="26" t="s">
        <v>255</v>
      </c>
      <c r="G1" s="26" t="s">
        <v>256</v>
      </c>
      <c r="H1" s="26" t="s">
        <v>87</v>
      </c>
      <c r="I1" s="26" t="s">
        <v>257</v>
      </c>
      <c r="J1" s="26" t="s">
        <v>258</v>
      </c>
      <c r="K1" s="26" t="s">
        <v>259</v>
      </c>
      <c r="L1" s="26" t="s">
        <v>260</v>
      </c>
      <c r="M1" s="26" t="s">
        <v>261</v>
      </c>
      <c r="N1" s="26" t="s">
        <v>262</v>
      </c>
      <c r="O1" s="26" t="s">
        <v>263</v>
      </c>
    </row>
    <row collapsed="false" customFormat="false" customHeight="false" hidden="false" ht="12.1" outlineLevel="0" r="2">
      <c r="A2" s="27" t="n">
        <v>44443</v>
      </c>
      <c r="B2" s="16" t="s">
        <v>254</v>
      </c>
      <c r="C2" s="16" t="s">
        <v>16</v>
      </c>
      <c r="D2" s="16" t="s">
        <v>18</v>
      </c>
      <c r="E2" s="17" t="n">
        <v>23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1773</v>
      </c>
      <c r="J2" s="17" t="n">
        <v>76.55347826087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44443</v>
      </c>
      <c r="B3" s="16" t="s">
        <v>254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1773</v>
      </c>
      <c r="J3" s="17" t="n">
        <v>232.91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44443</v>
      </c>
      <c r="B4" s="16" t="s">
        <v>254</v>
      </c>
      <c r="C4" s="16" t="s">
        <v>24</v>
      </c>
      <c r="D4" s="16" t="s">
        <v>25</v>
      </c>
      <c r="E4" s="17" t="n">
        <v>21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1773</v>
      </c>
      <c r="J4" s="17" t="n">
        <v>44.747619047619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44443</v>
      </c>
      <c r="B5" s="16" t="s">
        <v>254</v>
      </c>
      <c r="C5" s="16" t="s">
        <v>27</v>
      </c>
      <c r="D5" s="16" t="s">
        <v>28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1773</v>
      </c>
      <c r="J5" s="17" t="n">
        <v>11.245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44443</v>
      </c>
      <c r="B6" s="16" t="s">
        <v>254</v>
      </c>
      <c r="C6" s="16" t="s">
        <v>30</v>
      </c>
      <c r="D6" s="16" t="s">
        <v>31</v>
      </c>
      <c r="E6" s="17" t="n">
        <v>12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1773</v>
      </c>
      <c r="J6" s="17" t="n">
        <v>73.891666666667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44443</v>
      </c>
      <c r="B7" s="16" t="s">
        <v>254</v>
      </c>
      <c r="C7" s="16" t="s">
        <v>33</v>
      </c>
      <c r="D7" s="16" t="s">
        <v>34</v>
      </c>
      <c r="E7" s="17" t="n">
        <v>35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1773</v>
      </c>
      <c r="J7" s="17" t="n">
        <v>22.768571428571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44443</v>
      </c>
      <c r="B8" s="16" t="s">
        <v>254</v>
      </c>
      <c r="C8" s="16" t="s">
        <v>36</v>
      </c>
      <c r="D8" s="16" t="s">
        <v>37</v>
      </c>
      <c r="E8" s="17" t="n">
        <v>15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1773</v>
      </c>
      <c r="J8" s="17" t="n">
        <v>29.28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44443</v>
      </c>
      <c r="B9" s="16" t="s">
        <v>254</v>
      </c>
      <c r="C9" s="16" t="s">
        <v>39</v>
      </c>
      <c r="D9" s="16" t="s">
        <v>40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1773</v>
      </c>
      <c r="J9" s="17" t="n">
        <v>47.77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44443</v>
      </c>
      <c r="B10" s="16" t="s">
        <v>254</v>
      </c>
      <c r="C10" s="16" t="s">
        <v>42</v>
      </c>
      <c r="D10" s="16" t="s">
        <v>43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1773</v>
      </c>
      <c r="J10" s="17" t="n">
        <v>269.65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44443</v>
      </c>
      <c r="B11" s="16" t="s">
        <v>254</v>
      </c>
      <c r="C11" s="16" t="s">
        <v>45</v>
      </c>
      <c r="D11" s="16" t="s">
        <v>46</v>
      </c>
      <c r="E11" s="17" t="n">
        <v>4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1773</v>
      </c>
      <c r="J11" s="17" t="n">
        <v>119.29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44443</v>
      </c>
      <c r="B12" s="16" t="s">
        <v>254</v>
      </c>
      <c r="C12" s="16" t="s">
        <v>48</v>
      </c>
      <c r="D12" s="16" t="s">
        <v>49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1773</v>
      </c>
      <c r="J12" s="17" t="n">
        <v>78.77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44443</v>
      </c>
      <c r="B13" s="16" t="s">
        <v>254</v>
      </c>
      <c r="C13" s="16" t="s">
        <v>51</v>
      </c>
      <c r="D13" s="16" t="s">
        <v>52</v>
      </c>
      <c r="E13" s="17" t="n">
        <v>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1773</v>
      </c>
      <c r="J13" s="17" t="n">
        <v>30.08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44443</v>
      </c>
      <c r="B14" s="16" t="s">
        <v>254</v>
      </c>
      <c r="C14" s="16" t="s">
        <v>54</v>
      </c>
      <c r="D14" s="16" t="s">
        <v>55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1773</v>
      </c>
      <c r="J14" s="17" t="n">
        <v>167.07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44443</v>
      </c>
      <c r="B15" s="16" t="s">
        <v>254</v>
      </c>
      <c r="C15" s="16" t="s">
        <v>57</v>
      </c>
      <c r="D15" s="16" t="s">
        <v>58</v>
      </c>
      <c r="E15" s="17" t="n">
        <v>15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1773</v>
      </c>
      <c r="J15" s="17" t="n">
        <v>15.566666666667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44443</v>
      </c>
      <c r="B16" s="16" t="s">
        <v>254</v>
      </c>
      <c r="C16" s="16" t="s">
        <v>60</v>
      </c>
      <c r="D16" s="16" t="s">
        <v>61</v>
      </c>
      <c r="E16" s="17" t="n">
        <v>40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1773</v>
      </c>
      <c r="J16" s="17" t="n">
        <v>10.675</v>
      </c>
      <c r="K16" s="6" t="s">
        <f>=Портфель!F16*Портфель!$Q$17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44443</v>
      </c>
      <c r="B17" s="16" t="s">
        <v>254</v>
      </c>
      <c r="C17" s="16" t="s">
        <v>63</v>
      </c>
      <c r="D17" s="16" t="s">
        <v>64</v>
      </c>
      <c r="E17" s="17" t="n">
        <v>15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1773</v>
      </c>
      <c r="J17" s="17" t="n">
        <v>20.163333333333</v>
      </c>
      <c r="K17" s="6" t="s">
        <f>=Портфель!F17*Портфель!$Q$17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44443</v>
      </c>
      <c r="B18" s="16" t="s">
        <v>254</v>
      </c>
      <c r="C18" s="16" t="s">
        <v>65</v>
      </c>
      <c r="D18" s="16" t="s">
        <v>66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1773</v>
      </c>
      <c r="J18" s="17" t="n">
        <v>43.966666666667</v>
      </c>
      <c r="K18" s="6" t="s">
        <f>=Портфель!F18*Портфель!$Q$17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44443</v>
      </c>
      <c r="B19" s="16" t="s">
        <v>254</v>
      </c>
      <c r="C19" s="16" t="s">
        <v>67</v>
      </c>
      <c r="D19" s="16" t="s">
        <v>68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1773</v>
      </c>
      <c r="J19" s="17" t="n">
        <v>30.7</v>
      </c>
      <c r="K19" s="6" t="s">
        <f>=Портфель!F19*Портфель!$Q$17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44443</v>
      </c>
      <c r="B20" s="16" t="s">
        <v>254</v>
      </c>
      <c r="C20" s="16" t="s">
        <v>69</v>
      </c>
      <c r="D20" s="16" t="s">
        <v>70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1773</v>
      </c>
      <c r="J20" s="17" t="n">
        <v>166.035</v>
      </c>
      <c r="K20" s="6" t="s">
        <f>=Портфель!F20*Портфель!$Q$17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44443</v>
      </c>
      <c r="B21" s="16" t="s">
        <v>254</v>
      </c>
      <c r="C21" s="16" t="s">
        <v>72</v>
      </c>
      <c r="D21" s="16" t="s">
        <v>74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1773</v>
      </c>
      <c r="J21" s="17" t="n">
        <v>73.425</v>
      </c>
      <c r="K21" s="6" t="s">
        <f>=Портфель!F22*Портфель!$Q$17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44443</v>
      </c>
      <c r="B22" s="16" t="s">
        <v>254</v>
      </c>
      <c r="C22" s="16" t="s">
        <v>75</v>
      </c>
      <c r="D22" s="16" t="s">
        <v>76</v>
      </c>
      <c r="E22" s="17" t="n">
        <v>28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1773</v>
      </c>
      <c r="J22" s="17" t="n">
        <v>28.869642857143</v>
      </c>
      <c r="K22" s="6" t="s">
        <f>=Портфель!F23*Портфель!$Q$17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 t="n">
        <v>44443</v>
      </c>
      <c r="B23" s="16" t="s">
        <v>254</v>
      </c>
      <c r="C23" s="16" t="s">
        <v>77</v>
      </c>
      <c r="D23" s="16" t="s">
        <v>78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1773</v>
      </c>
      <c r="J23" s="17" t="n">
        <v>20.31</v>
      </c>
      <c r="K23" s="6" t="s">
        <f>=Портфель!F24*Портфель!$Q$17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7"/>
      <c r="B24" s="16"/>
      <c r="C24" s="16"/>
      <c r="D24" s="16"/>
      <c r="E24" s="17"/>
      <c r="F24" s="7"/>
      <c r="G24" s="17"/>
      <c r="H24" s="16"/>
      <c r="I24" s="7"/>
      <c r="J24" s="17"/>
      <c r="K24" s="4" t="s">
        <v>82</v>
      </c>
      <c r="L24" s="8" t="s">
        <f>=SUBTOTAL(109,L2:L23)</f>
      </c>
      <c r="M24" s="8" t="s">
        <f>=SUBTOTAL(109,M2:M23)</f>
      </c>
      <c r="N24" s="8" t="s">
        <f>=MAX(0,M24*0.13)</f>
      </c>
    </row>
  </sheetData>
  <autoFilter ref="A1:O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264</v>
      </c>
      <c r="D1" s="26" t="s">
        <v>265</v>
      </c>
      <c r="E1" s="26" t="s">
        <v>248</v>
      </c>
      <c r="F1" s="26" t="s">
        <v>266</v>
      </c>
      <c r="G1" s="26" t="s">
        <v>245</v>
      </c>
      <c r="H1" s="26" t="s">
        <v>267</v>
      </c>
      <c r="I1" s="26" t="s">
        <v>268</v>
      </c>
      <c r="J1" s="26" t="s">
        <v>269</v>
      </c>
      <c r="K1" s="26" t="s">
        <v>270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2026-07-12T19:08:11.00Z</dcterms:created>
  <dc:creator>izi-invest.ru</dc:creator>
  <cp:revision>0</cp:revision>
</cp:coreProperties>
</file>