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<sst xmlns="http://schemas.openxmlformats.org/spreadsheetml/2006/main" count="18401" uniqueCount="800">
  <si>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</si>
  <si>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</si>
  <si>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</si>
  <si>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</si>
  <si>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</si>
  <si>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</si>
  <si>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</si>
  <si>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</si>
  <si>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</si>
  <si>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</si>
  <si>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</si>
  <si>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</si>
  <si>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</si>
  <si>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</si>
  <si>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</si>
  <si>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</si>
  <si>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</si>
  <si>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</si>
  <si>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</si>
  <si>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</si>
  <si>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</si>
  <si>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</si>
  <si>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PLTR</t>
  </si>
  <si>
    <t>Palantir Technologies Inc.</t>
  </si>
  <si>
    <t>USD</t>
  </si>
  <si>
    <t>BYN</t>
  </si>
  <si>
    <t>LKOH</t>
  </si>
  <si>
    <t>ЛУКОЙЛ</t>
  </si>
  <si>
    <t>CAD</t>
  </si>
  <si>
    <t>ROSN</t>
  </si>
  <si>
    <t>Роснефть</t>
  </si>
  <si>
    <t>CHF</t>
  </si>
  <si>
    <t>LSNGP</t>
  </si>
  <si>
    <t>РСетиЛЭ-п</t>
  </si>
  <si>
    <t>CNY</t>
  </si>
  <si>
    <t>RAGR</t>
  </si>
  <si>
    <t>Русагро</t>
  </si>
  <si>
    <t>EUR</t>
  </si>
  <si>
    <t>TRNFP</t>
  </si>
  <si>
    <t>Транснф ап</t>
  </si>
  <si>
    <t>GBP</t>
  </si>
  <si>
    <t>GMKN</t>
  </si>
  <si>
    <t>ГМКНорНик</t>
  </si>
  <si>
    <t>GLD</t>
  </si>
  <si>
    <t>FLOT</t>
  </si>
  <si>
    <t>Совкомфлот</t>
  </si>
  <si>
    <t>HKD</t>
  </si>
  <si>
    <t>SNGSP</t>
  </si>
  <si>
    <t>Сургнфгз-п</t>
  </si>
  <si>
    <t>JPY</t>
  </si>
  <si>
    <t>BABA</t>
  </si>
  <si>
    <t>Alibaba Group Holding Limited American Depositary Shares eac</t>
  </si>
  <si>
    <t>KZT</t>
  </si>
  <si>
    <t>GAZP</t>
  </si>
  <si>
    <t>ГАЗПРОМ ао</t>
  </si>
  <si>
    <t>PLTR-RM</t>
  </si>
  <si>
    <t>Palantir</t>
  </si>
  <si>
    <t>SLV</t>
  </si>
  <si>
    <t>LQDT</t>
  </si>
  <si>
    <t>etf</t>
  </si>
  <si>
    <t>LQDT ETF</t>
  </si>
  <si>
    <t>TRY</t>
  </si>
  <si>
    <t>Сумма по акциям:</t>
  </si>
  <si>
    <t>UAH</t>
  </si>
  <si>
    <t>Рубль</t>
  </si>
  <si>
    <t>Доллар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</si>
  <si>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</si>
  <si>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</si>
  <si>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</si>
  <si>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</si>
  <si>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</si>
  <si>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</si>
  <si>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</si>
  <si>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</si>
  <si>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</si>
  <si>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</si>
  <si>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МБ Основной рынок. Субпозиция № (НДС не обл.)</t>
  </si>
  <si>
    <t>Купон по RU000A0ZYG78 - ВТБ Б-1-1 71шт. по 19.95 RUR (данные из БД)</t>
  </si>
  <si>
    <t>Пополнение счета</t>
  </si>
  <si>
    <t>Дивиденд по NLMK - НЛМК ао 150шт. по 3.36 RUR - налог 66 RUR (данные из БД)</t>
  </si>
  <si>
    <t>Дивиденд по NLMK - НЛМК ао 150шт. по 5.73 RUR - налог 112 RUR (данные из БД)</t>
  </si>
  <si>
    <t>Дивиденд по SBER - Сбербанк 240шт. по 12 RUR - налог 374 RUR (данные из БД)</t>
  </si>
  <si>
    <t>Дивиденд по LKOH - ЛУКОЙЛ 7шт. по 130 RUR - налог 118 RUR (данные из БД)</t>
  </si>
  <si>
    <t>Вывод средств</t>
  </si>
  <si>
    <t>Дивиденд по JNJ - Johnson &amp; Johnson Common Stock 7шт. по 0.9 USD - налог 1.89 USD, по курсу 67.7911 USD/RUR (данные из БД)</t>
  </si>
  <si>
    <t>Выплата дивидендов Johnson&amp;Johnson-ао/ 7 шт. (данные из сделок)</t>
  </si>
  <si>
    <t>Дивиденд по NLMK - НЛМК ао 360шт. по 5.24 RUR - налог 245 RUR (данные из БД)</t>
  </si>
  <si>
    <t>Выплата дивидендов НЛМК ао/ 200 шт. (данные из сделок)</t>
  </si>
  <si>
    <t>Ден.ср-ва от погаш. номин.ст-ти обл. Банк ВТБ (ПАО) 4B020101000B001P. НДС не обл. (данные из сделок)</t>
  </si>
  <si>
    <t>Амортизация ВТБ Б-1-1: 71 шт. по 1000 RUR.  (данные из БД)</t>
  </si>
  <si>
    <t>Дивиденд по LKOH - ЛУКОЙЛ 10шт. по 95 RUR - налог 124 RUR (данные из БД)</t>
  </si>
  <si>
    <t>Дивиденд по MGNT - Магнит ао 15шт. по 137.38 RUR - налог 268 RUR (данные из БД)</t>
  </si>
  <si>
    <t>Дивиденд по NLMK - НЛМК ао 360шт. по 6.04 RUR - налог 283 RUR (данные из БД)</t>
  </si>
  <si>
    <t>Дивиденд по MSFT - Microsoft Corporation 13шт. по 0.46 USD - налог 1.79 USD, по курсу 66.2022 USD/RUR (данные из БД)</t>
  </si>
  <si>
    <t>Дивиденд по JNJ - Johnson &amp; Johnson Common Stock 4шт. по 0.9 USD - налог 1.08 USD, по курсу 65.5149 USD/RUR (данные из БД)</t>
  </si>
  <si>
    <t>Дивиденд по GE - General Electric Company Common Stock 46шт. по 0.01 USD - налог 0.14 USD, по курсу 65.9646 USD/RUR (данные из БД)</t>
  </si>
  <si>
    <t>Выплата дивидендов Johnson&amp;Johnson-ао/ 4 шт. (данные из сделок)</t>
  </si>
  <si>
    <t>Выплата дивидендов Microsoft/ 13 шт. (данные из сделок)</t>
  </si>
  <si>
    <t>Перечисление денежных средств для приобретения ценных бумаг. Основной рынок. Субпозиция № (НДС не обл.)</t>
  </si>
  <si>
    <t>Дивиденд по NLMK - НЛМК ао 340шт. по 5.8 RUR - налог 256 RUR (данные из БД)</t>
  </si>
  <si>
    <t>Выплата дивидендов General Electric-ао/ 46 шт. (данные из сделок)</t>
  </si>
  <si>
    <t>Дивиденд по AAPL - Apple Inc. 3шт. по 0.77 USD - налог 0.69 USD, по курсу 65.2287 USD/RUR (данные из БД)</t>
  </si>
  <si>
    <t>Дивиденд по JNJ - Johnson &amp; Johnson Common Stock 4шт. по 0.95 USD - налог 1.14 USD, по курсу 64.4913 USD/RUR (данные из БД)</t>
  </si>
  <si>
    <t>Выплата дивидендов Apple/ 3 шт. (данные из сделок)</t>
  </si>
  <si>
    <t>Дивиденд по SBERP - Сбербанк-п 420шт. по 16 RUR - налог 874 RUR (данные из БД)</t>
  </si>
  <si>
    <t>Дивиденд по MGNT - Магнит ао 30шт. по 166.78 RUR - налог 650 RUR (данные из БД)</t>
  </si>
  <si>
    <t>Дивиденд по NLMK - НЛМК ао 530шт. по 7.34 RUR - налог 506 RUR (данные из БД)</t>
  </si>
  <si>
    <t>Дивиденд по BANEP - Башнефт ап 60шт. по 158.95 RUR - налог 1240 RUR (данные из БД)</t>
  </si>
  <si>
    <t>Дивиденд по T - AT&amp;T Inc. 33шт. по 0.51 USD - налог 5.05 USD, по курсу 63.8699 USD/RUR (данные из БД)</t>
  </si>
  <si>
    <t>Дивиденд по LSRG - ЛСР ао 125шт. по 78 RUR - налог 1268 RUR (данные из БД)</t>
  </si>
  <si>
    <t>Выплата дивидендов AT&amp;T-ао/ 33 шт. (данные из сделок)</t>
  </si>
  <si>
    <t>Дивиденд по T - AT&amp;T Inc. 33шт. по 0.51 USD - налог 5.05 USD, по курсу 64.8672 USD/RUR (данные из БД)</t>
  </si>
  <si>
    <t>Дивиденд по NLMK - НЛМК ао 850шт. по 3.68 RUR - налог 407 RUR (данные из БД)</t>
  </si>
  <si>
    <t>Дивиденд по BA - Boeing Company (The) Common Stock 3шт. по 2.06 USD - налог 1.85 USD, по курсу 63.588 USD/RUR (данные из БД)</t>
  </si>
  <si>
    <t>Дивиденд по KHC - The Kraft Heinz Company 34шт. по 0.4 USD - налог 4.08 USD, по курсу 64.2009 USD/RUR (данные из БД)</t>
  </si>
  <si>
    <t>Выплата дивидендов Boeing Co-ао/ 3 шт. (данные из сделок)</t>
  </si>
  <si>
    <t>Выплата дивидендов Kraft Heinz Company-ао/ 34 шт. (данные из сделок)</t>
  </si>
  <si>
    <t>Перечисление денежных средств для приобретения ценных бумаг. Основной рынок. Субпозиция №101ZA9 (НДС не обл.)</t>
  </si>
  <si>
    <t>Дивиденд по T - AT&amp;T Inc. 28шт. по 0.52 USD - налог 4.37 USD, по курсу 61.9057 USD/RUR (данные из БД)</t>
  </si>
  <si>
    <t>Дивиденд по NLMK - НЛМК ао 850шт. по 3.22 RUR - налог 356 RUR (данные из БД)</t>
  </si>
  <si>
    <t>Дивиденд по MGNT - Магнит ао 30шт. по 147.19 RUR - налог 574 RUR (данные из БД)</t>
  </si>
  <si>
    <t>Купон по RU000A0JXQH8 - О'КЕЙ-Б01Р 114шт. по 23.81 RUR (данные из БД)</t>
  </si>
  <si>
    <t>Дивиденд по PHOR - ФосАгро ао 40шт. по 48 RUR - налог 250 RUR (данные из БД)</t>
  </si>
  <si>
    <t>Выплата дивидендов AT&amp;T-ао/ 28 шт. (данные из сделок)</t>
  </si>
  <si>
    <t>Дивиденд по BA - Boeing Company (The) Common Stock 4шт. по 2.06 USD - налог 2.47 USD, по курсу 63.047 USD/RUR (данные из БД)</t>
  </si>
  <si>
    <t>Дивиденд по NVDA - NVIDIA Corporation 3шт. по 0.16 USD - налог 0.14 USD, по курсу 65.5177 USD/RUR (данные из БД)</t>
  </si>
  <si>
    <t>Перечисление денежных средств для приобретения ценных бумаг. Основной рынок. Субпозиция №404888 (НДС не обл.)</t>
  </si>
  <si>
    <t>Дивиденд по KHC - The Kraft Heinz Company 73шт. по 0.4 USD - налог 8.76 USD, по курсу 71.472 USD/RUR (данные из БД)</t>
  </si>
  <si>
    <t>Купон по RU000A100FR7 - КАМАЗ БОП3 95шт. по 21.82 RUR (данные из БД)</t>
  </si>
  <si>
    <t>Выплата дивидендов Boeing Co-ао/ 4 шт. (данные из сделок)</t>
  </si>
  <si>
    <t>Выплата дивидендов NVIDIA/ 3 шт. (данные из сделок)</t>
  </si>
  <si>
    <t>Дивиденд по T - AT&amp;T Inc. 44шт. по 0.52 USD - налог 6.86 USD, по курсу 75.455 USD/RUR (данные из БД)</t>
  </si>
  <si>
    <t>Выплата дивидендов Kraft Heinz Company-ао/ 73 шт. (данные из сделок)</t>
  </si>
  <si>
    <t>Купон по RU000A100Y01 - ВТБ Б-1-38 125шт. по 33.41 RUR (данные из БД)</t>
  </si>
  <si>
    <t>Перечисление денежных средств для приобретения ценных бумаг. Основной рынок. Субпозиция №768610 (НДС не обл.)</t>
  </si>
  <si>
    <t>Зачисление денежных средств</t>
  </si>
  <si>
    <t>Выплата дивидендов AT&amp;T-ао/ 44 шт. (данные из сделок)</t>
  </si>
  <si>
    <t>Дивиденд по LSRG - ЛСР ао 125шт. по 30 RUR - налог 488 RUR (данные из БД)</t>
  </si>
  <si>
    <t>Купон по RU000A1012L2 - ВТБ Б-1-41 150шт. по 31.41 RUR (данные из БД)</t>
  </si>
  <si>
    <t>Дивиденд по GMKN - ГМКНорНик 3шт. по 557.2 RUR - налог 217 RUR (данные из БД)</t>
  </si>
  <si>
    <t>Дивиденд по KHC - The Kraft Heinz Company 78шт. по 0.4 USD - налог 9.36 USD, по курсу 71.0635 USD/RUR (данные из БД)</t>
  </si>
  <si>
    <t>Дивиденд по TCS.IL - TCS Group 65шт. по 0.14 RUR - налог 3 RUR (данные из БД)</t>
  </si>
  <si>
    <t>Прочий доход</t>
  </si>
  <si>
    <t>Дивиденд по BAC - Bank of America Corporation Common Stock 20шт. по 0.18 USD - налог 1.08 USD, по курсу 68.3413 USD/RUR (данные из БД)</t>
  </si>
  <si>
    <t>Дивиденд по NLMK - НЛМК ао 1600шт. по 3.12 RUR - налог 649 RUR (данные из БД)</t>
  </si>
  <si>
    <t>Выплата дивидендов TCS Group Holding PLC GDR/ 65 шт. (данные из сделок)</t>
  </si>
  <si>
    <t>Дивиденд по MGNT - Магнит ао 41шт. по 157 RUR - налог 837 RUR (данные из БД)</t>
  </si>
  <si>
    <t>Выплата дивидендов Bank of America-ао/ 20 шт. (данные из сделок)</t>
  </si>
  <si>
    <t>Дивиденды по ценным бумагам Kraft Heinz Company Дивиденды. НДС не обл. Эмитентом удержан налог 3.00 USD. (данные из сделок)</t>
  </si>
  <si>
    <t>Выплата дивидендов Kraft Heinz Company-ао/ 53 шт. (данные из сделок)</t>
  </si>
  <si>
    <t>Дивиденд по BANEP - Башнефт ап 80шт. по 107.81 RUR - налог 1121 RUR (данные из БД)</t>
  </si>
  <si>
    <t>Дивиденд по MTSS - МТС-ао 180шт. по 20.57 RUR - налог 481 RUR (данные из БД)</t>
  </si>
  <si>
    <t>Дивиденд по T - AT&amp;T Inc. 104шт. по 0.52 USD - налог 16.22 USD, по курсу 71.2379 USD/RUR (данные из БД)</t>
  </si>
  <si>
    <t>Дивиденд по NLMK - НЛМК ао 1600шт. по 3.21 RUR - налог 668 RUR (данные из БД)</t>
  </si>
  <si>
    <t>Дивиденд по ALRS - АЛРОСА ао 2850шт. по 2.63 RUR - налог 974 RUR (данные из БД)</t>
  </si>
  <si>
    <t>Дивиденд по GAZP - ГАЗПРОМ ао 300шт. по 15.24 RUR - налог 594 RUR (данные из БД)</t>
  </si>
  <si>
    <t>Дивиденд по AFKS - Система ао 7000шт. по 0.13 RUR - налог 118 RUR (данные из БД)</t>
  </si>
  <si>
    <t>Дивиденд по PFE - Pfizer, Inc. Common Stock 8шт. по 0.38 USD - налог 0.91 USD, по курсу 72.2348 USD/RUR (данные из БД)</t>
  </si>
  <si>
    <t>Дивиденд по INTC - Intel Corporation 16шт. по 0.33 USD - налог 1.58 USD, по курсу 73.2806 USD/RUR (данные из БД)</t>
  </si>
  <si>
    <t>Выплата дивидендов AT&amp;T-ао/ 64 шт. (данные из сделок)</t>
  </si>
  <si>
    <t>Дивиденд по IBM - International Business Machines Corporation Common Stock 5шт. по 1.63 USD - налог 2.45 USD, по курсу 73.0397 USD/RUR (данные из БД)</t>
  </si>
  <si>
    <t>Дивиденд по TCS.IL - TCS Group 50шт. по 0.2 RUR - налог 3 RUR (данные из БД)</t>
  </si>
  <si>
    <t>Дивиденд по KHC - The Kraft Heinz Company 70шт. по 0.4 USD - налог 8.4 USD, по курсу 75.5379 USD/RUR (данные из БД)</t>
  </si>
  <si>
    <t>Дивиденд по MCD - McDonald's Corporation Common Stock 2шт. по 1.25 USD - налог 0.75 USD, по курсу 74.6382 USD/RUR (данные из БД)</t>
  </si>
  <si>
    <t>Выплата дивидендов TCS Group Holding PLC GDR/ 50 шт. (данные из сделок)</t>
  </si>
  <si>
    <t>Дивиденд по BAC - Bank of America Corporation Common Stock 20шт. по 0.18 USD - налог 1.08 USD, по курсу 73.8588 USD/RUR (данные из БД)</t>
  </si>
  <si>
    <t>Выплата дивидендов Pfizer-ао/ 8 шт. (данные из сделок)</t>
  </si>
  <si>
    <t>Дивиденд по CHMF - СевСт-ао 45шт. по 15.44 RUR - налог 90 RUR (данные из БД)</t>
  </si>
  <si>
    <t>Выплата дивидендов Intel-ао/ 8 шт. (данные из сделок)</t>
  </si>
  <si>
    <t>Дивиденд по KO - Coca-Cola Company (The) Common Stock 26шт. по 0.41 USD - налог 3.2 USD, по курсу 74.8896 USD/RUR (данные из БД)</t>
  </si>
  <si>
    <t>Выплата дивидендов IBM-ао/ 3 шт. (данные из сделок)</t>
  </si>
  <si>
    <t>Выплата дивидендов McDonald's/ 2 шт. (данные из сделок)</t>
  </si>
  <si>
    <t>Дивиденд по PM - Philip Morris International Inc Common Stock 3шт. по 1.2 USD - налог 1.08 USD, по курсу 76.0381 USD/RUR (данные из БД)</t>
  </si>
  <si>
    <t>Выплата дивидендов Kraft Heinz Company-ао/ 45 шт. (данные из сделок)</t>
  </si>
  <si>
    <t>Дивиденд по SBERP - Сбербанк-п 870шт. по 18.7 RUR - налог 2115 RUR (данные из БД)</t>
  </si>
  <si>
    <t>Выплата дивидендов Coca-Cola Co-ао/ 10 шт. (данные из сделок)</t>
  </si>
  <si>
    <t>Дивиденд по T - AT&amp;T Inc. 105шт. по 0.52 USD - налог 16.38 USD, по курсу 78.0921 USD/RUR (данные из БД)</t>
  </si>
  <si>
    <t>Дивиденд по MTSS - МТС-ао 290шт. по 8.93 RUR - налог 337 RUR (данные из БД)</t>
  </si>
  <si>
    <t>Дивиденд по NLMK - НЛМК ао 1140шт. по 4.75 RUR - налог 704 RUR (данные из БД)</t>
  </si>
  <si>
    <t>Дивиденд по LSRG - ЛСР ао 153шт. по 20 RUR - налог 398 RUR (данные из БД)</t>
  </si>
  <si>
    <t>Дивиденд по PHOR - ФосАгро ао 20шт. по 33 RUR - налог 86 RUR (данные из БД)</t>
  </si>
  <si>
    <t>Амортизация ВТБ Б-1-38: 125 шт. по 1000 RUR.  (данные из БД)</t>
  </si>
  <si>
    <t>Ден.ср-ва от погаш. номин.ст-ти обл. Банк ВТБ (ПАО) 4B023801000B001P. НДС не обл. Налог не удерживается. (данные из сделок)</t>
  </si>
  <si>
    <t>Выплата дивидендов Philip Morris Int-ао/ 3 шт. (данные из сделок)</t>
  </si>
  <si>
    <t>Дивиденд по INTC - Intel Corporation 19шт. по 0.33 USD - налог 1.88 USD, по курсу 80.0006 USD/RUR (данные из БД)</t>
  </si>
  <si>
    <t>Дивиденд по PFE - Pfizer, Inc. Common Stock 10шт. по 0.38 USD - налог 1.14 USD, по курсу 80.0006 USD/RUR (данные из БД)</t>
  </si>
  <si>
    <t>Дивиденд по IBM - International Business Machines Corporation Common Stock 10шт. по 1.63 USD - налог 4.89 USD, по курсу 77.1875 USD/RUR (данные из БД)</t>
  </si>
  <si>
    <t>Выплата дивидендов AT&amp;T-ао/ 65 шт. (данные из сделок)</t>
  </si>
  <si>
    <t>Амортизация ВТБ Б-1-41: 150 шт. по 1000 RUR.  (данные из БД)</t>
  </si>
  <si>
    <t>Ден.ср-ва от погаш. номин.ст-ти обл. Банк ВТБ (ПАО) 4B024101000B001P. НДС не обл. Налог не удерживается. (данные из сделок)</t>
  </si>
  <si>
    <t>Купон по RU000A0ZZH84 - ВТБ Б-1-8 146шт. по 19.95 RUR (данные из БД)</t>
  </si>
  <si>
    <t>Дивиденд по KHC - The Kraft Heinz Company 70шт. по 0.4 USD - налог 8.4 USD, по курсу 75.8146 USD/RUR (данные из БД)</t>
  </si>
  <si>
    <t>Дивиденд по TCS.IL - TCS Group 45шт. по 0.25 RUR - налог 3 RUR (данные из БД)</t>
  </si>
  <si>
    <t>Дивиденд по KO - Coca-Cola Company (The) Common Stock 26шт. по 0.41 USD - налог 3.2 USD, по курсу 75.8599 USD/RUR (данные из БД)</t>
  </si>
  <si>
    <t>Дивиденд по MCD - McDonald's Corporation Common Stock 2шт. по 1.29 USD - налог 0.77 USD, по курсу 75.8599 USD/RUR (данные из БД)</t>
  </si>
  <si>
    <t>Дивиденд по BAC - Bank of America Corporation Common Stock 20шт. по 0.18 USD - налог 1.08 USD, по курсу 75.6151 USD/RUR (данные из БД)</t>
  </si>
  <si>
    <t>Выплата дивидендов Intel-ао/ 9 шт. (данные из сделок)</t>
  </si>
  <si>
    <t>Выплата дивидендов TCS Group Holding PLC GDR/ 45 шт. (данные из сделок)</t>
  </si>
  <si>
    <t>Дивиденд по CHMF - СевСт-ао 45шт. по 37.34 RUR - налог 218 RUR (данные из БД)</t>
  </si>
  <si>
    <t>Выплата дивидендов Pfizer-ао/ 10 шт. (данные из сделок)</t>
  </si>
  <si>
    <t>Выплата дивидендов IBM-ао/ 4 шт. (данные из сделок)</t>
  </si>
  <si>
    <t>Дивиденд по LKOH - ЛУКОЙЛ 21шт. по 46 RUR - налог 126 RUR (данные из БД)</t>
  </si>
  <si>
    <t>Дивиденд по UPRO - Юнипро ао 22000шт. по 0.11 RUR - налог 318 RUR (данные из БД)</t>
  </si>
  <si>
    <t>Дивиденд по PM - Philip Morris International Inc Common Stock 5шт. по 1.2 USD - налог 1.8 USD, по курсу 74.6721 USD/RUR (данные из БД)</t>
  </si>
  <si>
    <t>Дивиденд по GMKN - ГМКНорНик 4шт. по 623.35 RUR - налог 324 RUR (данные из БД)</t>
  </si>
  <si>
    <t>Купон по RU000A101U46 - ВТБ Б-1-85 99шт. по 23.44 RUR (данные из БД)</t>
  </si>
  <si>
    <t>Дивиденд по PHOR - ФосАгро ао 20шт. по 123 RUR - налог 320 RUR (данные из БД)</t>
  </si>
  <si>
    <t>Дивиденд по NLMK - НЛМК ао 850шт. по 6.43 RUR - налог 711 RUR (данные из БД)</t>
  </si>
  <si>
    <t>Дивиденд по TTE - Total SE 10шт. по 0.81 USD - налог 2.26 USD, по курсу 73.6567 USD/RUR (данные из БД)</t>
  </si>
  <si>
    <t>Дивиденд по MGNT - Магнит ао 30шт. по 245.31 RUR - налог 957 RUR (данные из БД)</t>
  </si>
  <si>
    <t>Дивиденд по T - AT&amp;T Inc. 110шт. по 0.52 USD - налог 17.16 USD, по курсу 73.8757 USD/RUR (данные из БД)</t>
  </si>
  <si>
    <t>Выплата дивидендов Philip Morris Int-ао/ 5 шт. (данные из сделок)</t>
  </si>
  <si>
    <t>Дивиденд по PFE - Pfizer, Inc. Common Stock 16шт. по 0.39 USD - налог 1.87 USD, по курсу 75.6354 USD/RUR (данные из БД)</t>
  </si>
  <si>
    <t>Дивиденд по INTC - Intel Corporation 29шт. по 0.35 USD - налог 3.03 USD, по курсу 76.0801 USD/RUR (данные из БД)</t>
  </si>
  <si>
    <t>Выплата дивидендов AT&amp;T-ао/ 70 шт. (данные из сделок)</t>
  </si>
  <si>
    <t>Дивиденд по IBM - International Business Machines Corporation Common Stock 13шт. по 1.63 USD - налог 6.36 USD, по курсу 75.1107 USD/RUR (данные из БД)</t>
  </si>
  <si>
    <t>Выплата дивидендов Total ADR Lev3/ 10 шт. (данные из сделок)</t>
  </si>
  <si>
    <t>Купон по RU000A0ZZH84 - ВТБ Б-1-8 246шт. по 19.95 RUR (данные из БД)</t>
  </si>
  <si>
    <t>Дивиденд по MCD - McDonald's Corporation Common Stock 2шт. по 1.29 USD - налог 0.77 USD, по курсу 73.4747 USD/RUR (данные из БД)</t>
  </si>
  <si>
    <t>Дивиденд по BAC - Bank of America Corporation Common Stock 20шт. по 0.18 USD - налог 1.08 USD, по курсу 73.5187 USD/RUR (данные из БД)</t>
  </si>
  <si>
    <t>Купон по RU000A102FS1 - Систем1P16 144шт. по 15.21 RUR (данные из БД)</t>
  </si>
  <si>
    <t>Дивиденд по KHC - The Kraft Heinz Company 70шт. по 0.4 USD - налог 8.4 USD, по курсу 74.0393 USD/RUR (данные из БД)</t>
  </si>
  <si>
    <t>Дивиденд по KO - Coca-Cola Company (The) Common Stock 28шт. по 0.42 USD - налог 3.53 USD, по курсу 73.4996 USD/RUR (данные из БД)</t>
  </si>
  <si>
    <t>Выплата дивидендов Pfizer-ао/ 16 шт. (данные из сделок)</t>
  </si>
  <si>
    <t>Выплата дивидендов IBM-ао/ 5 шт. (данные из сделок)</t>
  </si>
  <si>
    <t>Дивиденд по PM - Philip Morris International Inc Common Stock 6шт. по 1.2 USD - налог 2.16 USD, по курсу 73.6582 USD/RUR (данные из БД)</t>
  </si>
  <si>
    <t>Дивиденд по TTE - Total SE 10шт. по 0.79 USD - налог 2.2 USD, по курсу 74.6085 USD/RUR (данные из БД)</t>
  </si>
  <si>
    <t>Дивиденд по TCS.IL - TCS Group 20шт. по 0.24 RUR - налог 1 RUR (данные из БД)</t>
  </si>
  <si>
    <t>Выплата дивидендов Coca-Cola Co-ао/ 12 шт. (данные из сделок)</t>
  </si>
  <si>
    <t>Дивиденд по T - AT&amp;T Inc. 110шт. по 0.52 USD - налог 17.16 USD, по курсу 77.773 USD/RUR (данные из БД)</t>
  </si>
  <si>
    <t>Выплата дивидендов Philip Morris Int-ао/ 6 шт. (данные из сделок)</t>
  </si>
  <si>
    <t>Выплата дивидендов TCS Group Holding PLC GDR/ 20 шт. (данные из сделок)</t>
  </si>
  <si>
    <t>Амортизация О'КЕЙ-Б01Р: 114 шт. по 1000 RUR.  (данные из БД)</t>
  </si>
  <si>
    <t>Дивиденд по GLTR - GLTR-гдр 330шт. по 28 RUR - налог 1201 RUR (данные из БД)</t>
  </si>
  <si>
    <t>Ден.ср-ва от погаш. номин.ст-ти обл. ООО О КЕЙ 4B02-01-36415-R-001P. НДС не обл. Налог не удерживается. (данные из сделок)</t>
  </si>
  <si>
    <t>Дивиденд по INTC - Intel Corporation 29шт. по 0.35 USD - налог 3.03 USD, по курсу 74.8617 USD/RUR (данные из БД)</t>
  </si>
  <si>
    <t>Дивиденд по PFE - Pfizer, Inc. Common Stock 26шт. по 0.39 USD - налог 3.04 USD, по курсу 74.8617 USD/RUR (данные из БД)</t>
  </si>
  <si>
    <t>Дивиденд по IBM - International Business Machines Corporation Common Stock 13шт. по 1.64 USD - налог 6.4 USD, по курсу 74.577 USD/RUR (данные из БД)</t>
  </si>
  <si>
    <t>Дивиденд по NLMK - НЛМК ао 850шт. по 7.25 RUR - налог 801 RUR (данные из БД)</t>
  </si>
  <si>
    <t>Дивиденд по SBERP - Сбербанк-п 700шт. по 18.7 RUR - налог 1702 RUR (данные из БД)</t>
  </si>
  <si>
    <t>Купон по RU000A0ZZH84 - ВТБ Б-1-8 198шт. по 19.95 RUR (данные из БД)</t>
  </si>
  <si>
    <t>Купон по SU29012RMFS0 - ОФЗ 29012 100шт. по 23.88 RUR (данные из БД)</t>
  </si>
  <si>
    <t>Дивиденд по VTRS - Viatris Inc 1шт. по 0.11 USD - налог 0.03 USD, по курсу 73.6007 USD/RUR (данные из БД)</t>
  </si>
  <si>
    <t>Дивиденд по KHC - The Kraft Heinz Company 70шт. по 0.4 USD - налог 8.4 USD, по курсу 73.4737 USD/RUR (данные из БД)</t>
  </si>
  <si>
    <t>Дивиденд по MCD - McDonald's Corporation Common Stock 2шт. по 1.29 USD - налог 0.77 USD, по курсу 73.458 USD/RUR (данные из БД)</t>
  </si>
  <si>
    <t> Вывод денежных средств с брокерского счета /30601/ по распоряжению от 28.05.2021. НДС не облагается</t>
  </si>
  <si>
    <t>Вывод денежных средств с брокерского счета /30601/ по распоряжению от 31.05.2021. НДС не облагается.</t>
  </si>
  <si>
    <t>Дивиденд по CHMF - СевСт-ао 40шт. по 36.27 RUR - налог 189 RUR (данные из БД)</t>
  </si>
  <si>
    <t>Дивиденд по GMKN - ГМКНорНик 7шт. по 1021.22 RUR - налог 929 RUR (данные из БД)</t>
  </si>
  <si>
    <t>Дивиденд по CHMF - СевСт-ао 40шт. по 46.77 RUR - налог 243 RUR (данные из БД)</t>
  </si>
  <si>
    <t>Дивиденд по BAC - Bank of America Corporation Common Stock 20шт. по 0.18 USD - налог 1.08 USD, по курсу 73.4979 USD/RUR (данные из БД)</t>
  </si>
  <si>
    <t>Дивиденд по PHOR - ФосАгро ао 20шт. по 63 RUR - налог 164 RUR (данные из БД)</t>
  </si>
  <si>
    <t>Амортизация КАМАЗ БОП3: 50 шт. по 300 RUR.  (данные из БД)</t>
  </si>
  <si>
    <t>Купон по RU000A100FR7 - КАМАЗ БОП3 50шт. по 21.82 RUR (данные из БД)</t>
  </si>
  <si>
    <t>Част.погаш.номин. обл. ПАО КАМАЗ 4B02-03-55010-D-001P, частичное досроч. погашение . Вел.погаш. части ном.на 1 обл. 300 руб. НДС (данные из сделок)</t>
  </si>
  <si>
    <t>Дивиденд по KO - Coca-Cola Company (The) Common Stock 28шт. по 0.42 USD - налог 3.53 USD, по курсу 71.6797 USD/RUR (данные из БД)</t>
  </si>
  <si>
    <t>Дивиденд по TTE - Total SE 10шт. по 0.8 USD - налог 2.25 USD, по курсу 73.1987 USD/RUR (данные из БД)</t>
  </si>
  <si>
    <t>Дивиденд по UPRO - Юнипро ао 62000шт. по 0.13 RUR - налог 1023 RUR (данные из БД)</t>
  </si>
  <si>
    <t>Дивиденд по NLMK - НЛМК ао 850шт. по 7.71 RUR - налог 852 RUR (данные из БД)</t>
  </si>
  <si>
    <t>Дивиденд по VALE - VALE S.A.  American Depositary Shares Each Representing one  200шт. по 0.44 USD - налог 30.52 USD, по курсу 72.6671 USD/RUR (данные из БД)</t>
  </si>
  <si>
    <t>Дивиденд по PM - Philip Morris International Inc Common Stock 6шт. по 1.2 USD - налог 2.16 USD, по курсу 72.6671 USD/RUR (данные из БД)</t>
  </si>
  <si>
    <t>Выплата дивидендов Viatris Inc/ 1 шт. (данные из сделок)</t>
  </si>
  <si>
    <t>Выплата дивидендов Pfizer-ао/ 26 шт. (данные из сделок)</t>
  </si>
  <si>
    <t>Дивиденд по LSNGP - РСетиЛЭ-п 560шт. по 15.17 RUR - налог 1104 RUR (данные из БД)</t>
  </si>
  <si>
    <t>Дивиденд по ALRS - АЛРОСА ао 2380шт. по 9.54 RUR - налог 2952 RUR (данные из БД)</t>
  </si>
  <si>
    <t> Вывод денежных средств с брокерского счета /30601/ по распоряжению от 02.07.2021. НДС не облагается</t>
  </si>
  <si>
    <t>Дивиденд по PHOR - ФосАгро ао 20шт. по 105 RUR - налог 273 RUR (данные из БД)</t>
  </si>
  <si>
    <t>Дивиденд по LKOH - ЛУКОЙЛ 54шт. по 213 RUR - налог 1495 RUR (данные из БД)</t>
  </si>
  <si>
    <t> Вывод денежных средств с брокерского счета /30601/ по распоряжению от 05.07.2021. НДС не облагается</t>
  </si>
  <si>
    <t>Дивиденд по T - AT&amp;T Inc. 110шт. по 0.52 USD - налог 17.16 USD, по курсу 74.058 USD/RUR (данные из БД)</t>
  </si>
  <si>
    <t>Дивиденд по AFKS - Система ао 2900шт. по 0.31 RUR - налог 117 RUR (данные из БД)</t>
  </si>
  <si>
    <t>Дивиденд по GAZP - ГАЗПРОМ ао 1650шт. по 12.55 RUR - налог 2692 RUR (данные из БД)</t>
  </si>
  <si>
    <t>Дивиденд по VTBR - ВТБ ао 9350000шт. по 0 RUR - налог 1702 RUR (данные из БД)</t>
  </si>
  <si>
    <t>Выплата дивидендов Vale ADR Lev3/ 200 шт. (данные из сделок)</t>
  </si>
  <si>
    <t>Дивиденд по SNGSP - Сургнфгз-п 2000шт. по 6.72 RUR - налог 1747 RUR (данные из БД)</t>
  </si>
  <si>
    <t>Дивиденд по PFE - Pfizer, Inc. Common Stock 26шт. по 0.39 USD - налог 3.04 USD, по курсу 73.6088 USD/RUR (данные из БД)</t>
  </si>
  <si>
    <t>Дивиденд по INTC - Intel Corporation 29шт. по 0.35 USD - налог 3.03 USD, по курсу 72.7857 USD/RUR (данные из БД)</t>
  </si>
  <si>
    <t>Налог (данные из сделок)</t>
  </si>
  <si>
    <t>Дивиденд по IBM - International Business Machines Corporation Common Stock 13шт. по 1.64 USD - налог 6.4 USD, по курсу 73.168 USD/RUR (данные из БД)</t>
  </si>
  <si>
    <t>Дивиденд по VTRS - Viatris Inc 1шт. по 0.11 USD - налог 0.03 USD, по курсу 74.364 USD/RUR (данные из БД)</t>
  </si>
  <si>
    <t>Амортизация ВТБ Б-1-8: 100 шт. по 1000 RUR.  (данные из БД)</t>
  </si>
  <si>
    <t>Купон по RU000A0ZZH84 - ВТБ Б-1-8 100шт. по 21.48 RUR (данные из БД)</t>
  </si>
  <si>
    <t>Ден.ср-ва от погаш. номин.ст-ти обл. Банк ВТБ (ПАО) 4B020801000B001P. НДС не обл. Налог не удерживается. (данные из сделок)</t>
  </si>
  <si>
    <t>Дивиденд по KHC - The Kraft Heinz Company 70шт. по 0.4 USD - налог 8.4 USD, по курсу 73.9866 USD/RUR (данные из БД)</t>
  </si>
  <si>
    <t>Дивиденд по MCD - McDonald's Corporation Common Stock 2шт. по 1.29 USD - налог 0.77 USD, по курсу 73.5744 USD/RUR (данные из БД)</t>
  </si>
  <si>
    <t>Дивиденд по CHMF - СевСт-ао 54шт. по 84.45 RUR - налог 593 RUR (данные из БД)</t>
  </si>
  <si>
    <t>Дивиденд по BAC - Bank of America Corporation Common Stock 20шт. по 0.21 USD - налог 1.26 USD, по курсу 73.1912 USD/RUR (данные из БД)</t>
  </si>
  <si>
    <t>Дивиденд по GLTR - GLTR-гдр 660шт. по 22.5 RUR - налог 1931 RUR (данные из БД)</t>
  </si>
  <si>
    <t>Дивиденд по NLMK - НЛМК ао 850шт. по 13.62 RUR - налог 1505 RUR (данные из БД)</t>
  </si>
  <si>
    <t>Вывод денежных средств с брокерского счета /30601/ по распоряжению от 06.09.2021. НДС не облагается.</t>
  </si>
  <si>
    <t>Дивиденд по POLY - Solidcore 7шт. по 33.2 RUR - налог 30 RUR (данные из БД)</t>
  </si>
  <si>
    <t>Дивиденд по KO - Coca-Cola Company (The) Common Stock 28шт. по 0.42 USD - налог 3.53 USD, по курсу 72.7171 USD/RUR (данные из БД)</t>
  </si>
  <si>
    <t>Дивиденд по TTE - Total SE 10шт. по 0.78 USD - налог 2.19 USD, по курсу 72.852 USD/RUR (данные из БД)</t>
  </si>
  <si>
    <t>Дивиденд по VALE - VALE S.A.  American Depositary Shares Each Representing one  128шт. по 1.56 USD - налог 69.84 USD, по курсу 72.8806 USD/RUR (данные из БД)</t>
  </si>
  <si>
    <t>Дивиденд по PHOR - ФосАгро ао 20шт. по 156 RUR - налог 406 RUR (данные из БД)</t>
  </si>
  <si>
    <t>Дивиденд по MAGN - ММК 2170шт. по 3.53 RUR - налог 996 RUR (данные из БД)</t>
  </si>
  <si>
    <t>Дивиденд по PM - Philip Morris International Inc Common Stock 6шт. по 1.25 USD - налог 2.25 USD, по курсу 72.6613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</si>
  <si>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</si>
  <si>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T - AT&amp;T Inc. 110шт. по 0.52 USD - налог 17.16 USD, по курсу 72.2854 USD/RUR (данные из БД)</t>
  </si>
  <si>
    <t>Дивиденд по PLZL - Полюс 1шт. по 267.48 RUR - налог 35 RUR (данные из БД)</t>
  </si>
  <si>
    <t>Выплата дивидендов Vale ADR Lev3/ 128 шт. (данные из сделок)</t>
  </si>
  <si>
    <t>Дивиденд по ALRS - АЛРОСА ао 2390шт. по 8.79 RUR - налог 2731 RUR (данные из БД)</t>
  </si>
  <si>
    <t>Дивиденд по PFE - Pfizer, Inc. Common Stock 26шт. по 0.39 USD - налог 3.04 USD, по курсу 71.4876 USD/RUR (данные из БД)</t>
  </si>
  <si>
    <t>Дивиденд по INTC - Intel Corporation 29шт. по 0.35 USD - налог 3.02 USD, по курсу 71.4876 USD/RUR (данные из БД)</t>
  </si>
  <si>
    <t>Дивиденд по IBM - International Business Machines Corporation Common Stock 10шт. по 1.64 USD - налог 4.92 USD, по курсу 71.3975 USD/RUR (данные из БД)</t>
  </si>
  <si>
    <t>Дивиденд по KHC - The Kraft Heinz Company 70шт. по 0.4 USD - налог 8.4 USD, по курсу 74.8327 USD/RUR (данные из БД)</t>
  </si>
  <si>
    <t>Дивиденд по KO - Coca-Cola Company (The) Common Stock 28шт. по 0.42 USD - налог 3.53 USD, по курсу 75.5873 USD/RUR (данные из БД)</t>
  </si>
  <si>
    <t>Дивиденд по NLMK - НЛМК ао 850шт. по 13.33 RUR - налог 1473 RUR (данные из БД)</t>
  </si>
  <si>
    <t>Дивиденд по CHMF - СевСт-ао 121шт. по 85.93 RUR - налог 1352 RUR (данные из БД)</t>
  </si>
  <si>
    <t>Дивиденд по UPRO - Юнипро ао 62000шт. по 0.19 RUR - налог 1534 RUR (данные из БД)</t>
  </si>
  <si>
    <t>Дивиденд по PHOR - ФосАгро ао 20шт. по 234 RUR - налог 608 RUR (данные из БД)</t>
  </si>
  <si>
    <t>Дивиденд по LKOH - ЛУКОЙЛ 41шт. по 340 RUR - налог 1812 RUR (данные из БД)</t>
  </si>
  <si>
    <t>Дивиденд по TTE - Total SE 10шт. по 0.75 USD - налог 2.09 USD, по курсу 73.6514 USD/RUR (данные из БД)</t>
  </si>
  <si>
    <t>Дивиденд по MGNT - Магнит ао 30шт. по 294.37 RUR - налог 1148 RUR (данные из БД)</t>
  </si>
  <si>
    <t>Дивиденд по MAGN - ММК 1570шт. по 2.66 RUR - налог 544 RUR (данные из БД)</t>
  </si>
  <si>
    <t>Дивиденд по GMKN - ГМКНорНик 14шт. по 1523.17 RUR - налог 2772 RUR (данные из БД)</t>
  </si>
  <si>
    <t>Перевод денежных средств в АО Альфа-Банк в рамках передачи брокерского соглашения в АО Альфа-Банк</t>
  </si>
  <si>
    <t>Ввод Palantir Technologies Inc.</t>
  </si>
  <si>
    <t>Приход ДС</t>
  </si>
  <si>
    <t>Дивиденд по LSNGP - РСетиЛЭ-п 660шт. по 21.22 RUR - налог 1821 RUR (данные из БД)</t>
  </si>
  <si>
    <t>Дивиденд по GMKN - ГМКНорНик 14шт. по 1166.22 RUR - налог 2123 RUR (данные из БД)</t>
  </si>
  <si>
    <t>Дивиденд по SNGSP - Сургнфгз-п 12600шт. по 4.73 RUR - налог 7748 RUR (данные из БД)</t>
  </si>
  <si>
    <t>Дивиденд по PHOR - ФосАгро ао 15шт. по 390 RUR - налог 761 RUR (данные из БД)</t>
  </si>
  <si>
    <t>Постановление ФССП № 205276/22/31010-ИП от 29.08.2022</t>
  </si>
  <si>
    <t>Дивиденд по GAZP - ГАЗПРОМ ао 17120шт. по 51.03 RUR - налог 113572 RUR (данные из БД)</t>
  </si>
  <si>
    <t>Постановление ФССП № 205276/22/31010 от 29.08.2022</t>
  </si>
  <si>
    <t>Переводы между клиентами</t>
  </si>
  <si>
    <t>Перевод Див. по сост. на 03.10.22г. части нераспред. чистой прибыли, сфор.на 30.06.22г. по акциям ПАО ФосАгро (1-02-06556-A). (У (данные из сделок)</t>
  </si>
  <si>
    <t>Перевод Возврат средств по дог. № 931793 от 04.04.2022. Балес Ольга Юрьевна. Без НДС</t>
  </si>
  <si>
    <t>Выплата дивидендов RU0007661625/ ГАЗПРОМ ао/ 830 шт. (данные из сделок)</t>
  </si>
  <si>
    <t>Выплата дивидендов RU0007661625/ ГАЗПРОМ ао/ 12100 шт. (данные из сделок)</t>
  </si>
  <si>
    <t>Перевод Дивиденды за 6 месяцев 2022 г. по акциям ПАО Газпром (1-02-00028-A). (Удержан налог 15231 руб.). Эмитентом уменьшена НОБ (данные из сделок)</t>
  </si>
  <si>
    <t>Вывод ДС</t>
  </si>
  <si>
    <t>Дивиденд по PHOR - ФосАгро ао 15шт. по 318 RUR - налог 620 RUR (данные из БД)</t>
  </si>
  <si>
    <t>Дивиденд по LKOH - ЛУКОЙЛ 75шт. по 256 RUR - налог 2496 RUR (данные из БД)</t>
  </si>
  <si>
    <t>Дивиденд по LKOH - ЛУКОЙЛ 75шт. по 537 RUR - налог 5236 RUR (данные из БД)</t>
  </si>
  <si>
    <t>Перевод Див. по сост. на 19.12.22г. части нераспред. чист. прибыли, сформ. на 30.09.22г. ПАО ФосАгро (1-02-06556-A). (Удержан на (данные из сделок)</t>
  </si>
  <si>
    <t>Перевод Дивиденды за счет нераспред. прибыли 2021 г. по акциям ПАО ЛУКОЙЛ (1-01-00077-A). (Удержан налог 2374 руб.). Эмитентом у (данные из сделок)</t>
  </si>
  <si>
    <t>Перевод Дивиденды за 9 месяцев 2022 г. по акциям ПАО ЛУКОЙЛ (1-01-00077-A). (Удержан налог 1132 руб.) (данные из сделок)</t>
  </si>
  <si>
    <t>Дивиденд по LSNGP - РСетиЛЭ-п 660шт. по 0.44 RUR - налог 38 RUR (данные из БД)</t>
  </si>
  <si>
    <t>Дивиденд по PHOR - ФосАгро ао 15шт. по 465 RUR - налог 907 RUR (данные из БД)</t>
  </si>
  <si>
    <t>Перевод Див. по сост. реестра на 04.04.2023г. части чистой прибыли, по рез. 2022г. по акциям ПАО ФосАгро (1-02-06556-A). (Удержа (данные из сделок)</t>
  </si>
  <si>
    <t>Дивиденд по SBERP - Сбербанк-п 700шт. по 25 RUR - налог 2275 RUR (данные из БД)</t>
  </si>
  <si>
    <t>Дивиденд по SBER - Сбербанк 7450шт. по 25 RUR - налог 24213 RUR (данные из БД)</t>
  </si>
  <si>
    <t>Выплата дивидендов RU0009029540/ Сбербанк/ 2270 шт. (данные из сделок)</t>
  </si>
  <si>
    <t>Дивиденд по LKOH - ЛУКОЙЛ 79шт. по 438 RUR - налог 4498 RUR (данные из БД)</t>
  </si>
  <si>
    <t>Дивиденд по LSNGP - РСетиЛЭ-п 870шт. по 18.83 RUR - налог 2130 RUR (данные из БД)</t>
  </si>
  <si>
    <t>Дивиденд по FLOT - Совкомфлот 4460шт. по 4.3 RUR - налог 2493 RUR (данные из БД)</t>
  </si>
  <si>
    <t>Дивиденд по PHOR - ФосАгро ао 15шт. по 264 RUR - налог 515 RUR (данные из БД)</t>
  </si>
  <si>
    <t>Дивиденд по AFKS - Система ао 5500шт. по 0.41 RUR - налог 293 RUR (данные из БД)</t>
  </si>
  <si>
    <t>Дивиденд по SNGSP - Сургнфгз-п 4500шт. по 0.8 RUR - налог 468 RUR (данные из БД)</t>
  </si>
  <si>
    <t>Дивиденд по BSPB - БСП ао 190шт. по 19.08 RUR - налог 471 RUR (данные из БД)</t>
  </si>
  <si>
    <t>Дивиденд по ALRS - АЛРОСА ао 2050шт. по 3.77 RUR - налог 1005 RUR (данные из БД)</t>
  </si>
  <si>
    <t>Списание д/с</t>
  </si>
  <si>
    <t>Дивиденд по LKOH - ЛУКОЙЛ 108шт. по 447 RUR - налог 6276 RUR (данные из БД)</t>
  </si>
  <si>
    <t>Дивиденд по BABA - Alibaba Group Holding Limited American Depositary Shares eac 10шт. по 1 USD - налог 1 USD, по курсу 90.087 USD/RUR (данные из БД)</t>
  </si>
  <si>
    <t>Дивиденд по GMKN - ГМКНорНик 12шт. по 915.33 RUR - налог 1428 RUR (данные из БД)</t>
  </si>
  <si>
    <t>Дивиденды (данные из сделок)</t>
  </si>
  <si>
    <t>Перевод из АО Альфа-Банк</t>
  </si>
  <si>
    <t>Дивиденд по FLOT - Совкомфлот 4570шт. по 6.32 RUR - налог 3755 RUR (данные из БД)</t>
  </si>
  <si>
    <t>Дивиденд по ROSN - Роснефть 103шт. по 30.77 RUR - налог 412 RUR (данные из БД)</t>
  </si>
  <si>
    <t>Взыск по эл. пост. 368803137/3129 от 03-04-2024. СПИ Лебедь Нина Анатольевна по и/п № 160385/24/31029-ИП от 01-04-2024</t>
  </si>
  <si>
    <t>Дивиденд по LKOH - ЛУКОЙЛ 120шт. по 498 RUR - налог 7769 RUR (данные из БД)</t>
  </si>
  <si>
    <t>Перевод Дивиденды за 2023 г. по акциям ПАО ЛУКОЙЛ (1-01-00077-A). (Удержан налог 1554 руб.) (данные из сделок)</t>
  </si>
  <si>
    <t>Дивиденд по ALRS - АЛРОСА ао 2050шт. по 2.02 RUR - налог 538 RUR (данные из БД)</t>
  </si>
  <si>
    <t>Дивиденд по BABA - Alibaba Group Holding Limited American Depositary Shares eac 10шт. по 1.66 USD - налог 1.66 USD, по курсу 89.0214 USD/RUR (данные из БД)</t>
  </si>
  <si>
    <t>Дивиденд по CHMF - СевСт-ао 100шт. по 38.3 RUR - налог 498 RUR (данные из БД)</t>
  </si>
  <si>
    <t>Дивиденд по CHMF - СевСт-ао 100шт. по 191.51 RUR - налог 2490 RUR (данные из БД)</t>
  </si>
  <si>
    <t>Дивиденд по LSNGP - РСетиЛЭ-п 1590шт. по 22.25 RUR - налог 4598 RUR (данные из БД)</t>
  </si>
  <si>
    <t>Дивиденд по ROSN - Роснефть 715шт. по 29.01 RUR - налог 2696 RUR (данные из БД)</t>
  </si>
  <si>
    <t>Дивиденд по SBER - Сбербанк 19120шт. по 33.3 RUR - налог 82770 RUR (данные из БД)</t>
  </si>
  <si>
    <t>Дивиденд по SBERP - Сбербанк-п 700шт. по 33.3 RUR - налог 3030 RUR (данные из БД)</t>
  </si>
  <si>
    <t>Дивиденд по AFKS - Система ао 5500шт. по 0.52 RUR - налог 372 RUR (данные из БД)</t>
  </si>
  <si>
    <t>Дивиденд по TRNFP - Транснф ап 244шт. по 177.2 RUR - налог 5621 RUR (данные из БД)</t>
  </si>
  <si>
    <t>Дивиденд по SNGSP - Сургнфгз-п 6500шт. по 12.29 RUR - налог 10385 RUR (данные из БД)</t>
  </si>
  <si>
    <t>Дивиденд по FLOT - Совкомфлот 4580шт. по 11.27 RUR - налог 6710 RUR (данные из БД)</t>
  </si>
  <si>
    <t>Возврат дивидендов по сделкам СпецРЕПО/ОТС-РЕПО/МД-РЕПО по АО Совкомфлот, эмитент Совкомфлот.Код клиента S04J3H1.Налог удержан э (данные из сделок)</t>
  </si>
  <si>
    <t> Вывод денежных средств с брокерского счета /30601/ по распоряжению от 15.08.2024. НДС не облагается</t>
  </si>
  <si>
    <t>Дивиденд по YDEX - ЯНДЕКС 61шт. по 80 RUR - налог 634 RUR (данные из БД)</t>
  </si>
  <si>
    <t>Перевод д/с с ТС=Основной рынок на ТС=Основной рынок</t>
  </si>
  <si>
    <t>Дивиденд по LKOH - ЛУКОЙЛ 103шт. по 514 RUR - налог 6882 RUR (данные из БД)</t>
  </si>
  <si>
    <t>Дивиденд по ROSN - Роснефть 851шт. по 36.47 RUR - налог 4035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</si>
  <si>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</si>
  <si>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</si>
  <si>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</si>
  <si>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</si>
  <si>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</si>
  <si>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</si>
  <si>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</si>
  <si>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</si>
  <si>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</si>
  <si>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RU000A0ZYG78</t>
  </si>
  <si>
    <t>YNDX</t>
  </si>
  <si>
    <t>AFLT</t>
  </si>
  <si>
    <t>MSFT</t>
  </si>
  <si>
    <t>NLMK</t>
  </si>
  <si>
    <t>FSLR</t>
  </si>
  <si>
    <t>AAPL</t>
  </si>
  <si>
    <t>JNJ</t>
  </si>
  <si>
    <t>BANEP</t>
  </si>
  <si>
    <t>MGNT</t>
  </si>
  <si>
    <t>AFKS</t>
  </si>
  <si>
    <t>LSRG</t>
  </si>
  <si>
    <t>GE</t>
  </si>
  <si>
    <t>SU26214RMFS5</t>
  </si>
  <si>
    <t>SU26210RMFS3</t>
  </si>
  <si>
    <t>TSLA</t>
  </si>
  <si>
    <t>T</t>
  </si>
  <si>
    <t>SBERP</t>
  </si>
  <si>
    <t>KHC</t>
  </si>
  <si>
    <t>BA</t>
  </si>
  <si>
    <t>RU000A1012L2</t>
  </si>
  <si>
    <t>RU000A100Y01</t>
  </si>
  <si>
    <t>RU000A100FR7</t>
  </si>
  <si>
    <t>RU000A0JXQH8</t>
  </si>
  <si>
    <t>PHOR</t>
  </si>
  <si>
    <t>ALRS</t>
  </si>
  <si>
    <t>AAL</t>
  </si>
  <si>
    <t>NVDA</t>
  </si>
  <si>
    <t>TCS.IL</t>
  </si>
  <si>
    <t>IRAO</t>
  </si>
  <si>
    <t>RSTIP</t>
  </si>
  <si>
    <t>BAC</t>
  </si>
  <si>
    <t>MTSS</t>
  </si>
  <si>
    <t>KO</t>
  </si>
  <si>
    <t>ETLN</t>
  </si>
  <si>
    <t>RU000A101U46</t>
  </si>
  <si>
    <t>IBM</t>
  </si>
  <si>
    <t>INTC</t>
  </si>
  <si>
    <t>MCD</t>
  </si>
  <si>
    <t>PFE</t>
  </si>
  <si>
    <t>ELFV</t>
  </si>
  <si>
    <t>RU000A0ZZH84</t>
  </si>
  <si>
    <t>CHMF</t>
  </si>
  <si>
    <t>PM</t>
  </si>
  <si>
    <t>TTE</t>
  </si>
  <si>
    <t>SU29012RMFS0</t>
  </si>
  <si>
    <t>VTRS</t>
  </si>
  <si>
    <t>RU000A102FS1</t>
  </si>
  <si>
    <t>UPRO</t>
  </si>
  <si>
    <t>VTBR</t>
  </si>
  <si>
    <t>VKCO</t>
  </si>
  <si>
    <t>GLTR</t>
  </si>
  <si>
    <t>EQMX</t>
  </si>
  <si>
    <t>GOLD</t>
  </si>
  <si>
    <t>VALE</t>
  </si>
  <si>
    <t>SU26219RMFS4</t>
  </si>
  <si>
    <t>PLZL</t>
  </si>
  <si>
    <t>LPL</t>
  </si>
  <si>
    <t>VEON</t>
  </si>
  <si>
    <t>MAGN</t>
  </si>
  <si>
    <t>POLY</t>
  </si>
  <si>
    <t>MTLRP</t>
  </si>
  <si>
    <t>RNFT</t>
  </si>
  <si>
    <t>ENPG</t>
  </si>
  <si>
    <t>KD</t>
  </si>
  <si>
    <t>MTLR</t>
  </si>
  <si>
    <t>RSHU</t>
  </si>
  <si>
    <t>RASP</t>
  </si>
  <si>
    <t>OZON</t>
  </si>
  <si>
    <t>MDMG</t>
  </si>
  <si>
    <t>SGZH</t>
  </si>
  <si>
    <t>BSPB</t>
  </si>
  <si>
    <t>FESH</t>
  </si>
  <si>
    <t>ASTR</t>
  </si>
  <si>
    <t>UGLD</t>
  </si>
  <si>
    <t>SNGS</t>
  </si>
  <si>
    <t>YDEX</t>
  </si>
  <si>
    <t>+1 шт. VTRS:spbex (Viatris Inc)</t>
  </si>
  <si>
    <t>+2 шт. KD:spbex (Kyndryl Holdings, Inc.)</t>
  </si>
  <si>
    <t>+10 шт. T:moex (Т-Техно ао)</t>
  </si>
  <si>
    <t>SBER
Сбербанк</t>
  </si>
  <si>
    <t>PLTR
Palantir Technologies Inc.</t>
  </si>
  <si>
    <t>LKOH
ЛУКОЙЛ</t>
  </si>
  <si>
    <t>ROSN
Роснефть</t>
  </si>
  <si>
    <t>LSNGP
РСетиЛЭ-п</t>
  </si>
  <si>
    <t>RAGR
Русагро</t>
  </si>
  <si>
    <t>TRNFP
Транснф ап</t>
  </si>
  <si>
    <t>GMKN
ГМКНорНик</t>
  </si>
  <si>
    <t>FLOT
Совкомфлот</t>
  </si>
  <si>
    <t>SNGSP
Сургнфгз-п</t>
  </si>
  <si>
    <t>BABA
Alibaba Group Holding Limited American Depositary Shares eac</t>
  </si>
  <si>
    <t>GAZP
ГАЗПРОМ ао</t>
  </si>
  <si>
    <t>PLTR-RM
Palantir</t>
  </si>
  <si>
    <t>LQDT
LQDT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</si>
  <si>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</si>
  <si>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</si>
  <si>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</si>
  <si>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</si>
  <si>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</si>
  <si>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</si>
  <si>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</si>
  <si>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</si>
  <si>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</si>
  <si>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Проведение расчетных операций с ценными бумагами</t>
  </si>
  <si>
    <t>Банк ВТБ (ПАО) Б-1-1</t>
  </si>
  <si>
    <t>bond</t>
  </si>
  <si>
    <t>PLLC Yandex N.V. class A shs</t>
  </si>
  <si>
    <t>Сбербанк России ПАО ао</t>
  </si>
  <si>
    <t>Аэрофлот-росс.авиалин(ПАО)ао</t>
  </si>
  <si>
    <t>Комиссия банка за Спецсделки РЕПО</t>
  </si>
  <si>
    <t>Разница между суммами по специальным сделкам РЕПО ?</t>
  </si>
  <si>
    <t>НК ЛУКОЙЛ (ПАО) - ао</t>
  </si>
  <si>
    <t>Microsoft Corporation</t>
  </si>
  <si>
    <t>ПАО "НЛМК" ао</t>
  </si>
  <si>
    <t>First Solar, Inc.</t>
  </si>
  <si>
    <t>Apple Inc.</t>
  </si>
  <si>
    <t>USD000UTSTOM</t>
  </si>
  <si>
    <t>USDRUB_TOM - USD/РУБ</t>
  </si>
  <si>
    <t>selt</t>
  </si>
  <si>
    <t>Комиссия за сделку с USD000UTSTOM</t>
  </si>
  <si>
    <t>nalog</t>
  </si>
  <si>
    <t>Налог</t>
  </si>
  <si>
    <t>output</t>
  </si>
  <si>
    <t>Johnson &amp; Johnson Common Stock</t>
  </si>
  <si>
    <t>Комиссия по тарифу</t>
  </si>
  <si>
    <t>dohod</t>
  </si>
  <si>
    <t>Выплата дивидендов Johnson&amp;Johnson-ао/ 7 шт.</t>
  </si>
  <si>
    <t>Налог (дивиденды) НЛМК ао/ 200 шт.</t>
  </si>
  <si>
    <t>Выплата дивидендов НЛМК ао/ 200 шт.</t>
  </si>
  <si>
    <t>Башнефть АНК ап</t>
  </si>
  <si>
    <t>"Магнит" ПАО ао</t>
  </si>
  <si>
    <t>АФК "Система" ПАО ао</t>
  </si>
  <si>
    <t>amort</t>
  </si>
  <si>
    <t>Ден.ср-ва от погаш. номин.ст-ти обл. Банк ВТБ (ПАО) 4B020101000B001P. НДС не обл.</t>
  </si>
  <si>
    <t>Группа ЛСР ПАО ао</t>
  </si>
  <si>
    <t>General Electric Company Common Stock</t>
  </si>
  <si>
    <t>ОФЗ-ПД 26214 27/05/20</t>
  </si>
  <si>
    <t>ОФЗ-ПД 26210 11/12/19</t>
  </si>
  <si>
    <t>Выплата дивидендов Johnson&amp;Johnson-ао/ 4 шт.</t>
  </si>
  <si>
    <t>Выплата дивидендов Microsoft/ 13 шт.</t>
  </si>
  <si>
    <t>Tesla, Inc.</t>
  </si>
  <si>
    <t>AT&amp;T Inc.</t>
  </si>
  <si>
    <t>Сбербанк России ПАО ап</t>
  </si>
  <si>
    <t>Выплата дивидендов General Electric-ао/ 46 шт.</t>
  </si>
  <si>
    <t>Выплата дивидендов Apple/ 3 шт.</t>
  </si>
  <si>
    <t>Выплата дивидендов AT&amp;T-ао/ 33 шт.</t>
  </si>
  <si>
    <t>The Kraft Heinz Company</t>
  </si>
  <si>
    <t>Boeing Company (The) Common Stock</t>
  </si>
  <si>
    <t>Alibaba Group Holding Limited American Depositary Shares each representing eight Ordinary share</t>
  </si>
  <si>
    <t>Выплата дивидендов Boeing Co-ао/ 3 шт.</t>
  </si>
  <si>
    <t>Выплата дивидендов Kraft Heinz Company-ао/ 34 шт.</t>
  </si>
  <si>
    <t>Банк ВТБ (ПАО) Б-1-41</t>
  </si>
  <si>
    <t>Банк ВТБ (ПАО) Б-1-38</t>
  </si>
  <si>
    <t>КАМАЗ ПАО БО-П03</t>
  </si>
  <si>
    <t>"О'КЕЙ" ООО БО-001Р-01</t>
  </si>
  <si>
    <t>ФосАгро ПАО ао</t>
  </si>
  <si>
    <t>АЛРОСА ПАО ао</t>
  </si>
  <si>
    <t>ГМК "Нор.Никель" ПАО ао</t>
  </si>
  <si>
    <t>Выплата дивидендов AT&amp;T-ао/ 28 шт.</t>
  </si>
  <si>
    <t>American Airlines Group Inc.</t>
  </si>
  <si>
    <t>NVIDIA Corporation</t>
  </si>
  <si>
    <t>Выплата дивидендов Boeing Co-ао/ 4 шт.</t>
  </si>
  <si>
    <t>USDRUB_CNGD</t>
  </si>
  <si>
    <t>Выплата дивидендов NVIDIA/ 3 шт.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</si>
  <si>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</si>
  <si>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</si>
  <si>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Выплата дивидендов Kraft Heinz Company-ао/ 73 шт.</t>
  </si>
  <si>
    <t>TCS Group</t>
  </si>
  <si>
    <t>"Интер РАО" ПАО ао</t>
  </si>
  <si>
    <t>"Российские сети" ПАО ап</t>
  </si>
  <si>
    <t>Выплата дивидендов AT&amp;T-ао/ 44 шт.</t>
  </si>
  <si>
    <t>Bank of America Corporation Common Stock</t>
  </si>
  <si>
    <t>Мобильные ТелеСистемы ПАО ао</t>
  </si>
  <si>
    <t>Выплата дивидендов TCS Group Holding PLC GDR/ 65 шт.</t>
  </si>
  <si>
    <t>Выплата дивидендов Bank of America-ао/ 20 шт.</t>
  </si>
  <si>
    <t>Дивиденды по ценным бумагам Kraft Heinz Company Дивиденды. НДС не обл. Эмитентом удержан налог 3.00 USD.</t>
  </si>
  <si>
    <t>Выплата дивидендов Kraft Heinz Company-ао/ 53 шт.</t>
  </si>
  <si>
    <t>"Газпром" (ПАО) ао</t>
  </si>
  <si>
    <t>Coca-Cola Company (The) Common Stock</t>
  </si>
  <si>
    <t>ГДР ETALON GROUP PLC ORD SHS</t>
  </si>
  <si>
    <t>Банк ВТБ (ПАО) Б-1-85</t>
  </si>
  <si>
    <t>International Business Machines Corporation Common Stock</t>
  </si>
  <si>
    <t>Intel Corporation</t>
  </si>
  <si>
    <t>McDonald's Corporation Common Stock</t>
  </si>
  <si>
    <t>Pfizer, Inc. Common Stock</t>
  </si>
  <si>
    <t>Выплата дивидендов AT&amp;T-ао/ 64 шт.</t>
  </si>
  <si>
    <t>"Энел Россия" ПАО</t>
  </si>
  <si>
    <t>Банк ВТБ ПАО Б-1-8</t>
  </si>
  <si>
    <t>Выплата дивидендов TCS Group Holding PLC GDR/ 50 шт.</t>
  </si>
  <si>
    <t>Северсталь (ПАО)ао</t>
  </si>
  <si>
    <t>Выплата дивидендов Pfizer-ао/ 8 шт.</t>
  </si>
  <si>
    <t>Выплата дивидендов Intel-ао/ 8 шт.</t>
  </si>
  <si>
    <t>Philip Morris International Inc Common Stock</t>
  </si>
  <si>
    <t>Выплата дивидендов IBM-ао/ 3 шт.</t>
  </si>
  <si>
    <t>Выплата дивидендов McDonald's/ 2 шт.</t>
  </si>
  <si>
    <t>Выплата дивидендов Kraft Heinz Company-ао/ 45 шт.</t>
  </si>
  <si>
    <t>Выплата дивидендов Coca-Cola Co-ао/ 10 шт.</t>
  </si>
  <si>
    <t>Совкомфлот ао</t>
  </si>
  <si>
    <t>Ден.ср-ва от погаш. номин.ст-ти обл. Банк ВТБ (ПАО) 4B023801000B001P. НДС не обл. Налог не удерживается.</t>
  </si>
  <si>
    <t>Выплата дивидендов Philip Morris Int-ао/ 3 шт.</t>
  </si>
  <si>
    <t>Total SE</t>
  </si>
  <si>
    <t>Выплата дивидендов AT&amp;T-ао/ 65 шт.</t>
  </si>
  <si>
    <t>Сургутнефтегаз ПАО ап</t>
  </si>
  <si>
    <t>Ден.ср-ва от погаш. номин.ст-ти обл. Банк ВТБ (ПАО) 4B024101000B001P. НДС не обл. Налог не удерживается.</t>
  </si>
  <si>
    <t>ОФЗ-ПК 29012 16/11/22</t>
  </si>
  <si>
    <t>Выплата дивидендов Intel-ао/ 9 шт.</t>
  </si>
  <si>
    <t>Выплата дивидендов TCS Group Holding PLC GDR/ 45 шт.</t>
  </si>
  <si>
    <t>АФК Система БО 001P-16</t>
  </si>
  <si>
    <t>Юнипро ПАО ао</t>
  </si>
  <si>
    <t>Выплата дивидендов Pfizer-ао/ 10 шт.</t>
  </si>
  <si>
    <t>ао ПАО Банк ВТБ</t>
  </si>
  <si>
    <t>Выплата дивидендов IBM-ао/ 4 шт.</t>
  </si>
  <si>
    <t>Россети Ленэнерго ПАО-ап</t>
  </si>
  <si>
    <t>ГДР Mail.ru Gr Limited ORD SHS</t>
  </si>
  <si>
    <t>ГДР Globaltrans Invest ORD SHS</t>
  </si>
  <si>
    <t>БПИФ Индекс МосБиржи УК ВИМ</t>
  </si>
  <si>
    <t>БПИФ Золото.Биржевой УК ВИМ</t>
  </si>
  <si>
    <t>Выплата дивидендов Philip Morris Int-ао/ 5 шт.</t>
  </si>
  <si>
    <t>Выплата дивидендов AT&amp;T-ао/ 70 шт.</t>
  </si>
  <si>
    <t>Выплата дивидендов Total ADR Lev3/ 10 шт.</t>
  </si>
  <si>
    <t>Выплата дивидендов Pfizer-ао/ 16 шт.</t>
  </si>
  <si>
    <t>Выплата дивидендов IBM-ао/ 5 шт.</t>
  </si>
  <si>
    <t>VALE S.A.  American Depositary Shares Each Representing one common share</t>
  </si>
  <si>
    <t>Выплата дивидендов Coca-Cola Co-ао/ 12 шт.</t>
  </si>
  <si>
    <t>Выплата дивидендов Philip Morris Int-ао/ 6 шт.</t>
  </si>
  <si>
    <t>Выплата дивидендов TCS Group Holding PLC GDR/ 20 шт.</t>
  </si>
  <si>
    <t>Ден.ср-ва от погаш. номин.ст-ти обл. ООО О КЕЙ 4B02-01-36415-R-001P. НДС не обл. Налог не удерживается.</t>
  </si>
  <si>
    <t>ОФЗ-ПД 26219 16/09/26</t>
  </si>
  <si>
    <t>Разница между суммами по внеб. сделкам спец. вал. СВОП ?</t>
  </si>
  <si>
    <t>Комиссия банка за внебирж.сделки к/п иностранной валюты/спец.своп по клиенту</t>
  </si>
  <si>
    <t>Част.погаш.номин. обл. ПАО КАМАЗ 4B02-03-55010-D-001P, частичное досроч. погашение . Вел.погаш. части ном.на 1 обл. 300 руб. НДС</t>
  </si>
  <si>
    <t>Полюс ПАО ао</t>
  </si>
  <si>
    <t>LG Display Co, Ltd AMERICAN DEPOSITORY SHARES</t>
  </si>
  <si>
    <t>VimpelCom Ltd</t>
  </si>
  <si>
    <t>"Магнитогорск.мет.комб" ПАО ао</t>
  </si>
  <si>
    <t>Выплата дивидендов Viatris Inc/ 1 шт.</t>
  </si>
  <si>
    <t>Выплата дивидендов Pfizer-ао/ 26 шт.</t>
  </si>
  <si>
    <t>Polymetal International plc</t>
  </si>
  <si>
    <t>Уплата налога/Списание задолженности по налогу</t>
  </si>
  <si>
    <t>Выплата дивидендов Vale ADR Lev3/ 200 шт.</t>
  </si>
  <si>
    <t>Мечел ПАО ап</t>
  </si>
  <si>
    <t>Ден.ср-ва от погаш. номин.ст-ти обл. Банк ВТБ (ПАО) 4B020801000B001P. НДС не обл. Налог не удерживается.</t>
  </si>
  <si>
    <t>Дивиденды по ценным бумагам Polymetal International plc Дивиденды. НДС не обл. Налог не удерживается.</t>
  </si>
  <si>
    <t>Выплата дивидендов Vale ADR Lev3/ 128 шт.</t>
  </si>
  <si>
    <t>РуссНефть НК ПАО ао</t>
  </si>
  <si>
    <t>USD000000TOD</t>
  </si>
  <si>
    <t>USDRUB_TOD - USD/РУБ</t>
  </si>
  <si>
    <t>Viatris Inc</t>
  </si>
  <si>
    <t>МКПАО ЭН+ ГРУП ао</t>
  </si>
  <si>
    <t>Возмещение расходов сторонних депозитариев и реестродержателей</t>
  </si>
  <si>
    <t>ГДР VK Company Limited ORD SHS</t>
  </si>
  <si>
    <t>Kyndryl Holdings, Inc.</t>
  </si>
  <si>
    <t>Мечел ПАО ао</t>
  </si>
  <si>
    <t>БПИФ РСХБ Корп обл смарт бета</t>
  </si>
  <si>
    <t>Разница между суммами по внеб. сделкам спец. вал. СВОП ²</t>
  </si>
  <si>
    <t>repo</t>
  </si>
  <si>
    <t>Разница между суммами по специальным сделкам РЕПО ¹</t>
  </si>
  <si>
    <t>Комиссия банка за внебиржевые Спецсделки РЕПО</t>
  </si>
  <si>
    <t>Международная компания ПАО ВК</t>
  </si>
  <si>
    <t>EUR_RUB__TOM</t>
  </si>
  <si>
    <t>EURRUB_TOM - EUR/РУБ</t>
  </si>
  <si>
    <t>Ввод МКПАО "ВК"</t>
  </si>
  <si>
    <t>paper_in</t>
  </si>
  <si>
    <t>overnight</t>
  </si>
  <si>
    <t>Проценты по займам овернайт ЦБ</t>
  </si>
  <si>
    <t>Вознаграждение компании</t>
  </si>
  <si>
    <t>Проценты по займам овернайт</t>
  </si>
  <si>
    <t>ПАО Распадская ао</t>
  </si>
  <si>
    <t>The Bank of New York Mellon</t>
  </si>
  <si>
    <t>ГДР MD Medical Group Inv. PLC</t>
  </si>
  <si>
    <t>Перевод Див. по сост. на 03.10.22г. части нераспред. чистой прибыли, сфор.на 30.06.22г. по акциям ПАО ФосАгро (1-02-06556-A). (У</t>
  </si>
  <si>
    <t>Вознаграждение за перевод ЦБ</t>
  </si>
  <si>
    <t>Налог (дивиденды) RU0007661625/ ГАЗПРОМ ао/ 830 шт.</t>
  </si>
  <si>
    <t>Выплата дивидендов RU0007661625/ ГАЗПРОМ ао/ 830 шт.</t>
  </si>
  <si>
    <t>Налог (дивиденды) RU0007661625/ ГАЗПРОМ ао/ 12100 шт.</t>
  </si>
  <si>
    <t>Выплата дивидендов RU0007661625/ ГАЗПРОМ ао/ 12100 шт.</t>
  </si>
  <si>
    <t>Фиксированное вознаграждение по тарифу</t>
  </si>
  <si>
    <t>Перевод Дивиденды за 6 месяцев 2022 г. по акциям ПАО Газпром (1-02-00028-A). (Удержан налог 15231 руб.). Эмитентом уменьшена НОБ</t>
  </si>
  <si>
    <t>Урегулирование сделок</t>
  </si>
  <si>
    <t>Урегулирование сделок в аукционах</t>
  </si>
  <si>
    <t>Комиссия депозитария за проведение депозитарной операции № , выписка по счету депо - 7л</t>
  </si>
  <si>
    <t>Перевод Див. по сост. на 19.12.22г. части нераспред. чист. прибыли, сформ. на 30.09.22г. ПАО ФосАгро (1-02-06556-A). (Удержан на</t>
  </si>
  <si>
    <t>Перевод Дивиденды за счет нераспред. прибыли 2021 г. по акциям ПАО ЛУКОЙЛ (1-01-00077-A). (Удержан налог 2374 руб.). Эмитентом у</t>
  </si>
  <si>
    <t>Перевод Дивиденды за 9 месяцев 2022 г. по акциям ПАО ЛУКОЙЛ (1-01-00077-A). (Удержан налог 1132 руб.)</t>
  </si>
  <si>
    <t>Перевод Див. по сост. реестра на 04.04.2023г. части чистой прибыли, по рез. 2022г. по акциям ПАО ФосАгро (1-02-06556-A). (Удержа</t>
  </si>
  <si>
    <t>Сегежа ао</t>
  </si>
  <si>
    <t>Налог (дивиденды) RU0009029540/ Сбербанк/ 2270 шт.</t>
  </si>
  <si>
    <t>Выплата дивидендов RU0009029540/ Сбербанк/ 2270 шт.</t>
  </si>
  <si>
    <t>ПАО "Банк "Санкт-Петербург" ао</t>
  </si>
  <si>
    <t>Транснефть ПАО акц.пр.</t>
  </si>
  <si>
    <t>ДВ морское пароходство ПАО ао</t>
  </si>
  <si>
    <t>ПАО НК Роснефть</t>
  </si>
  <si>
    <t>Группа Астра ао</t>
  </si>
  <si>
    <t>ЮГК</t>
  </si>
  <si>
    <t>НДФЛ</t>
  </si>
  <si>
    <t>Дивиденды</t>
  </si>
  <si>
    <t>Комиссия  Банка по исполнению расчетов на ФР (МБ и СПБ) за 29.12.2023 (ставка по тарифу 0,02%).</t>
  </si>
  <si>
    <t>Комиссия  брокера за сделки по тарифу Трейдер на ФР за 29.12.2023</t>
  </si>
  <si>
    <t>Комиссия  за обслуживание счета за декабрь 2023 года</t>
  </si>
  <si>
    <t>Комиссия  Банка по исполнению расчетов на ФР (МБ и СПБ) за 04.01.2024 (ставка по тарифу 0,02%).</t>
  </si>
  <si>
    <t>Комиссия  брокера за сделки по тарифу Трейдер на ФР за 04.01.2024</t>
  </si>
  <si>
    <t>Сургутнефтегаз ПАО акции об.</t>
  </si>
  <si>
    <t>Комиссия  Банка по исполнению расчетов на ФР (МБ и СПБ) за 10.01.2024 (ставка по тарифу 0,02%).</t>
  </si>
  <si>
    <t>Комиссия  брокера за сделки по тарифу Трейдер на ФР за 10.01.2024</t>
  </si>
  <si>
    <t>Комиссия  за обслуживание счета за январь 2024 года</t>
  </si>
  <si>
    <t>Публичное акционерное общество "Группа ЛСР"</t>
  </si>
  <si>
    <t>Комиссия  Банка по исполнению расчетов на ФР (МБ и СПБ) за 22.02.2024 (ставка по тарифу 0,02%).</t>
  </si>
  <si>
    <t>Комиссия  брокера за сделки по тарифу Трейдер на ФР за 22.02.2024</t>
  </si>
  <si>
    <t>Комиссия  за обслуживание счета за февраль 2024 года</t>
  </si>
  <si>
    <t>Удержание комиссии за обслуживание брокерского счёта</t>
  </si>
  <si>
    <t>Перевод Дивиденды за 2023 г. по акциям ПАО ЛУКОЙЛ (1-01-00077-A). (Удержан налог 1554 руб.)</t>
  </si>
  <si>
    <t>Удержание налога по дивидендам по LKOH - ЛУКОЙЛ</t>
  </si>
  <si>
    <t>Комиссия  Банка по исполнению расчетов на ФР (МБ и СПБ) за 22.05.2024 (ставка по тарифу 0,02%).</t>
  </si>
  <si>
    <t>Комиссия  брокера за сделки по тарифу Трейдер на ФР за 22.05.2024</t>
  </si>
  <si>
    <t>Комиссия  за обслуживание счета за май 2024 года</t>
  </si>
  <si>
    <t>БПИФ РСХБ Корп рос еврооблигац</t>
  </si>
  <si>
    <t>БПИФ Ликвидность УК ВИМ</t>
  </si>
  <si>
    <t>МКПАО ЯНДЕКС</t>
  </si>
  <si>
    <t>Удержание налога по дивидендам по LSNGP - РСетиЛЭ-п</t>
  </si>
  <si>
    <t>Доход от сделок РЕПО 53.69 RUR, Комиссия: -0</t>
  </si>
  <si>
    <t>Удержание налога по дивидендам по FLOT - Совкомфлот</t>
  </si>
  <si>
    <t>Удержание налога по дивидендам по ROSN - Роснефть</t>
  </si>
  <si>
    <t>Возврат дивидендов по сделкам СпецРЕПО/ОТС-РЕПО/МД-РЕПО по АО Совкомфлот, эмитент Совкомфлот.Код клиента S04J3H1.Налог удержан э</t>
  </si>
  <si>
    <t>ТКС Холдинг МКПАО ао</t>
  </si>
  <si>
    <t>Удержание налога по дивидендам</t>
  </si>
  <si>
    <t>Группа Русагро</t>
  </si>
  <si>
    <t>USDRUB_TOM</t>
  </si>
  <si>
    <t>USDRUB_TOD</t>
  </si>
  <si>
    <t>EURRUB_TOM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</si>
  <si>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</si>
  <si>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</si>
  <si>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</si>
  <si>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</si>
  <si>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</si>
  <si>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</si>
  <si>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</si>
  <si>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</si>
  <si>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</si>
  <si>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</si>
  <si>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OwnDEPO</t>
  </si>
  <si>
    <t>НЛМК ао</t>
  </si>
  <si>
    <t>Магнит ао</t>
  </si>
  <si>
    <t>Сбербанк-п</t>
  </si>
  <si>
    <t>Башнефт ап</t>
  </si>
  <si>
    <t>ЛСР ао</t>
  </si>
  <si>
    <t>ФосАгро ао</t>
  </si>
  <si>
    <t>МТС-ао</t>
  </si>
  <si>
    <t>АЛРОСА ао</t>
  </si>
  <si>
    <t>Система ао</t>
  </si>
  <si>
    <t>СевСт-ао</t>
  </si>
  <si>
    <t>Юнипро ао</t>
  </si>
  <si>
    <t>GLTR-гдр</t>
  </si>
  <si>
    <t>VALE S.A.  American Depositary Shares Each Representing one </t>
  </si>
  <si>
    <t>ВТБ ао</t>
  </si>
  <si>
    <t>Solidcore</t>
  </si>
  <si>
    <t>ММК</t>
  </si>
  <si>
    <t>Полюс</t>
  </si>
  <si>
    <t>БСП ао</t>
  </si>
  <si>
    <t>ЯНДЕКС</t>
  </si>
  <si>
    <t>Купон</t>
  </si>
  <si>
    <t>ВТБ Б-1-1</t>
  </si>
  <si>
    <t>О'КЕЙ-Б01Р</t>
  </si>
  <si>
    <t>КАМАЗ БОП3</t>
  </si>
  <si>
    <t>ВТБ Б-1-38</t>
  </si>
  <si>
    <t>ВТБ Б-1-41</t>
  </si>
  <si>
    <t>ВТБ Б-1-8</t>
  </si>
  <si>
    <t>ВТБ Б-1-85</t>
  </si>
  <si>
    <t>Систем1P16</t>
  </si>
  <si>
    <t>ОФЗ 29012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</si>
  <si>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</si>
  <si>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</si>
  <si>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</si>
  <si>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</si>
  <si>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</si>
  <si>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</si>
  <si>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</si>
  <si>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</si>
  <si>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</si>
  <si>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</si>
  <si>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</si>
  <si>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</si>
  <si>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</si>
  <si>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</si>
  <si>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</si>
  <si>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</si>
  <si>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Аэрофлот</t>
  </si>
  <si>
    <t>ОФЗ 26214</t>
  </si>
  <si>
    <t>ОФЗ 26210</t>
  </si>
  <si>
    <t>ИнтерРАОао</t>
  </si>
  <si>
    <t>Россети ап</t>
  </si>
  <si>
    <t>ETLN-гдр</t>
  </si>
  <si>
    <t>ЭЛ5Энер ао</t>
  </si>
  <si>
    <t>МКПАО "ВК"</t>
  </si>
  <si>
    <t>EQMX ETF</t>
  </si>
  <si>
    <t>GOLD ETF</t>
  </si>
  <si>
    <t>ОФЗ 26219</t>
  </si>
  <si>
    <t>VEON </t>
  </si>
  <si>
    <t>Мечел ап</t>
  </si>
  <si>
    <t>РуссНфт ао</t>
  </si>
  <si>
    <t>ЭН+ГРУП ао</t>
  </si>
  <si>
    <t>Мечел ао</t>
  </si>
  <si>
    <t>RSHU ETF</t>
  </si>
  <si>
    <t>Распадская</t>
  </si>
  <si>
    <t>MDMG-ао</t>
  </si>
  <si>
    <t>Сегежа</t>
  </si>
  <si>
    <t>ДВМП ао</t>
  </si>
  <si>
    <t>Астра ао</t>
  </si>
  <si>
    <t>Сургнфгз</t>
  </si>
  <si>
    <t>Т-Техно ао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</si>
</sst>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1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DED8D7"/>
      </patternFill>
    </fill>
    <fill>
      <patternFill patternType="solid">
        <fgColor rgb="FFE6FB71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5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9" fontId="0" numFmtId="172"/>
    <xf applyAlignment="false" applyBorder="false" applyFont="true" applyProtection="false" borderId="1" fillId="9" fontId="0" numFmtId="164"/>
    <xf applyAlignment="false" applyBorder="false" applyFont="true" applyProtection="false" borderId="1" fillId="9" fontId="0" numFmtId="166"/>
    <xf applyAlignment="false" applyBorder="false" applyFont="true" applyProtection="false" borderId="1" fillId="9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3570</v>
      </c>
      <c r="F2" s="6" t="n">
        <v>309.63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0.2537</v>
      </c>
      <c r="L2" s="17" t="n">
        <v>236.57</v>
      </c>
      <c r="M2" s="17" t="n">
        <v>23.9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94</v>
      </c>
      <c r="F3" s="6" t="n">
        <v>132.04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0.4821</v>
      </c>
      <c r="L3" s="17" t="n">
        <v>850.32</v>
      </c>
      <c r="M3" s="17" t="n">
        <v>21.1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103</v>
      </c>
      <c r="F4" s="6" t="n">
        <v>6834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0.2369</v>
      </c>
      <c r="L4" s="17" t="n">
        <v>6265.3</v>
      </c>
      <c r="M4" s="17" t="n">
        <v>15.22</v>
      </c>
      <c r="N4" s="2"/>
      <c r="O4" s="2" t="s">
        <v>28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851</v>
      </c>
      <c r="F5" s="6" t="n">
        <v>438.7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-0.1057</v>
      </c>
      <c r="L5" s="17" t="n">
        <v>559.98</v>
      </c>
      <c r="M5" s="17" t="n">
        <v>8.07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1590</v>
      </c>
      <c r="F6" s="6" t="n">
        <v>219.95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0.154</v>
      </c>
      <c r="L6" s="17" t="n">
        <v>197.76</v>
      </c>
      <c r="M6" s="17" t="n">
        <v>7.56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2146</v>
      </c>
      <c r="F7" s="6" t="n">
        <v>109.32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0.0046</v>
      </c>
      <c r="L7" s="17" t="n">
        <v>108.83</v>
      </c>
      <c r="M7" s="17" t="n">
        <v>5.07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144</v>
      </c>
      <c r="F8" s="6" t="n">
        <v>1303.6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0.0324</v>
      </c>
      <c r="L8" s="17" t="n">
        <v>1448.93</v>
      </c>
      <c r="M8" s="17" t="n">
        <v>4.06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1200</v>
      </c>
      <c r="F9" s="6" t="n">
        <v>105.68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-0.0945</v>
      </c>
      <c r="L9" s="17" t="n">
        <v>162.95</v>
      </c>
      <c r="M9" s="17" t="n">
        <v>2.74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1580</v>
      </c>
      <c r="F10" s="6" t="n">
        <v>76.65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0.2246</v>
      </c>
      <c r="L10" s="17" t="n">
        <v>67.27</v>
      </c>
      <c r="M10" s="17" t="n">
        <v>2.62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2000</v>
      </c>
      <c r="F11" s="6" t="n">
        <v>51.66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0.1768</v>
      </c>
      <c r="L11" s="17" t="n">
        <v>55.75</v>
      </c>
      <c r="M11" s="17" t="n">
        <v>2.23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10</v>
      </c>
      <c r="F12" s="6" t="n">
        <v>113.84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-0.1144</v>
      </c>
      <c r="L12" s="17" t="n">
        <v>15334.21</v>
      </c>
      <c r="M12" s="17" t="n">
        <v>1.93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330</v>
      </c>
      <c r="F13" s="6" t="n">
        <v>129.87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-0.1653</v>
      </c>
      <c r="L13" s="17" t="n">
        <v>163.18</v>
      </c>
      <c r="M13" s="17" t="n">
        <v>0.93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-3</v>
      </c>
      <c r="F14" s="6" t="n">
        <v>746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-0.6659</v>
      </c>
      <c r="L14" s="17" t="n">
        <v>-2223.35</v>
      </c>
      <c r="M14" s="17" t="n">
        <v>-0.05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59</v>
      </c>
      <c r="C15" s="2" t="s">
        <v>60</v>
      </c>
      <c r="D15" s="2" t="s">
        <v>20</v>
      </c>
      <c r="E15" s="7" t="n">
        <v>109104</v>
      </c>
      <c r="F15" s="6" t="n">
        <v>1.7034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0.18</v>
      </c>
      <c r="L15" s="17" t="n">
        <v>1.6</v>
      </c>
      <c r="M15" s="17" t="n">
        <v>4.02</v>
      </c>
      <c r="N15" s="2"/>
      <c r="O15" s="2" t="s">
        <v>61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62</v>
      </c>
      <c r="I16" s="4"/>
      <c r="J16" s="5" t="s">
        <f>=SUM(J2:J15)</f>
      </c>
      <c r="K16" s="4"/>
      <c r="L16" s="4"/>
      <c r="M16" s="10" t="s">
        <f>=J16/J20</f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64</v>
      </c>
      <c r="D17" s="2" t="s">
        <v>20</v>
      </c>
      <c r="E17" s="7" t="n">
        <v>29645.92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24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24</v>
      </c>
      <c r="B18" s="2" t="s">
        <v>3</v>
      </c>
      <c r="C18" s="2" t="s">
        <v>65</v>
      </c>
      <c r="D18" s="2" t="s">
        <v>20</v>
      </c>
      <c r="E18" s="7" t="n">
        <v>1.45</v>
      </c>
      <c r="F18" s="6" t="n">
        <v>78.6171</v>
      </c>
      <c r="G18" s="17" t="n">
        <v>0</v>
      </c>
      <c r="H18" s="6" t="n">
        <v>0</v>
      </c>
      <c r="I18" s="2"/>
      <c r="J18" s="6" t="s">
        <f>=E18*F18</f>
      </c>
      <c r="K18" s="17"/>
      <c r="L18" s="17"/>
      <c r="M18" s="17"/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66</v>
      </c>
      <c r="I19" s="4"/>
      <c r="J19" s="5" t="s">
        <f>=SUM(J17:J18)</f>
      </c>
      <c r="K19" s="4"/>
      <c r="L19" s="4"/>
      <c r="M19" s="10" t="s">
        <f>=J19/J20</f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67</v>
      </c>
      <c r="I20" s="4"/>
      <c r="J20" s="5" t="s">
        <f>=J16+J19</f>
      </c>
      <c r="K20" s="17"/>
      <c r="L20" s="17"/>
      <c r="M20" s="17"/>
      <c r="N20" s="2"/>
      <c r="O20" s="2"/>
      <c r="P20" s="17"/>
      <c r="Q20" s="17"/>
    </row>
  </sheetData>
  <mergeCells>
    <mergeCell ref="H16:I16"/>
    <mergeCell ref="H19:I1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68</v>
      </c>
      <c r="B1" s="18" t="s">
        <v>9</v>
      </c>
      <c r="C1" s="18" t="s">
        <v>69</v>
      </c>
      <c r="D1" s="18" t="s">
        <v>70</v>
      </c>
      <c r="E1" s="18" t="s">
        <v>71</v>
      </c>
      <c r="F1" s="18" t="s">
        <v>72</v>
      </c>
      <c r="G1" s="18" t="s">
        <v>73</v>
      </c>
      <c r="H1" s="18" t="s">
        <v>74</v>
      </c>
      <c r="I1" s="18" t="s">
        <v>75</v>
      </c>
    </row>
    <row collapsed="false" customFormat="false" customHeight="false" hidden="false" ht="12.1" outlineLevel="0" r="2">
      <c r="A2" s="14" t="n">
        <v>43055</v>
      </c>
      <c r="B2" s="6" t="n">
        <v>100300</v>
      </c>
      <c r="C2" s="6" t="n">
        <v>100300</v>
      </c>
      <c r="D2" s="2" t="s">
        <v>76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43118</v>
      </c>
      <c r="B3" s="6" t="n">
        <v>30000</v>
      </c>
      <c r="C3" s="6" t="n">
        <v>30000</v>
      </c>
      <c r="D3" s="2" t="s">
        <v>76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43152</v>
      </c>
      <c r="B4" s="6" t="n">
        <v>-1416.45</v>
      </c>
      <c r="C4" s="6" t="n">
        <v>-1416.45</v>
      </c>
      <c r="D4" s="2" t="s">
        <v>77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43172</v>
      </c>
      <c r="B5" s="6" t="n">
        <v>28000.3</v>
      </c>
      <c r="C5" s="6" t="n">
        <v>28000.3</v>
      </c>
      <c r="D5" s="2" t="s">
        <v>76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43217</v>
      </c>
      <c r="B6" s="6" t="n">
        <v>25000</v>
      </c>
      <c r="C6" s="6" t="n">
        <v>25000</v>
      </c>
      <c r="D6" s="2" t="s">
        <v>76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43243</v>
      </c>
      <c r="B7" s="6" t="n">
        <v>-1416.45</v>
      </c>
      <c r="C7" s="6" t="n">
        <v>-1416.45</v>
      </c>
      <c r="D7" s="2" t="s">
        <v>77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43256.876388889</v>
      </c>
      <c r="B8" s="6" t="n">
        <v>6378.687</v>
      </c>
      <c r="C8" s="6" t="n">
        <v>6378.687</v>
      </c>
      <c r="D8" s="2" t="s">
        <v>78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43271</v>
      </c>
      <c r="B9" s="6" t="n">
        <v>-438</v>
      </c>
      <c r="C9" s="6" t="n">
        <v>-438</v>
      </c>
      <c r="D9" s="2" t="s">
        <v>79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43271</v>
      </c>
      <c r="B10" s="6" t="n">
        <v>-747.5</v>
      </c>
      <c r="C10" s="6" t="n">
        <v>-747.5</v>
      </c>
      <c r="D10" s="2" t="s">
        <v>80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43277</v>
      </c>
      <c r="B11" s="6" t="n">
        <v>-2506</v>
      </c>
      <c r="C11" s="6" t="n">
        <v>-2506</v>
      </c>
      <c r="D11" s="2" t="s">
        <v>81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43286.499861111</v>
      </c>
      <c r="B12" s="6" t="n">
        <v>10018.270615</v>
      </c>
      <c r="C12" s="6" t="n">
        <v>10018.270615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43286.505347222</v>
      </c>
      <c r="B13" s="6" t="n">
        <v>31654.447355</v>
      </c>
      <c r="C13" s="6" t="n">
        <v>31654.447355</v>
      </c>
      <c r="D13" s="2" t="s">
        <v>78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43286.508611111</v>
      </c>
      <c r="B14" s="6" t="n">
        <v>35230.549507</v>
      </c>
      <c r="C14" s="6" t="n">
        <v>35230.549507</v>
      </c>
      <c r="D14" s="2" t="s">
        <v>78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43286.604178241</v>
      </c>
      <c r="B15" s="6" t="n">
        <v>10016.373814</v>
      </c>
      <c r="C15" s="6" t="n">
        <v>10016.373814</v>
      </c>
      <c r="D15" s="2" t="s">
        <v>78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43292</v>
      </c>
      <c r="B16" s="6" t="n">
        <v>-792</v>
      </c>
      <c r="C16" s="6" t="n">
        <v>-792</v>
      </c>
      <c r="D16" s="2" t="s">
        <v>82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43305.736909722</v>
      </c>
      <c r="B17" s="6" t="n">
        <v>32629.79</v>
      </c>
      <c r="C17" s="6" t="n">
        <v>32629.79</v>
      </c>
      <c r="D17" s="2" t="s">
        <v>78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43325.992314815</v>
      </c>
      <c r="B18" s="6" t="n">
        <v>-87.49</v>
      </c>
      <c r="C18" s="6" t="n">
        <v>-87.49</v>
      </c>
      <c r="D18" s="2" t="s">
        <v>83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43326.431388889</v>
      </c>
      <c r="B19" s="6" t="n">
        <v>64209.817378</v>
      </c>
      <c r="C19" s="6" t="n">
        <v>64209.817378</v>
      </c>
      <c r="D19" s="2" t="s">
        <v>78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43326.958321759</v>
      </c>
      <c r="B20" s="6" t="n">
        <v>-68941.792402</v>
      </c>
      <c r="C20" s="6" t="n">
        <v>-68941.792402</v>
      </c>
      <c r="D20" s="2" t="s">
        <v>83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43332.983229167</v>
      </c>
      <c r="B21" s="6" t="n">
        <v>1003.1355</v>
      </c>
      <c r="C21" s="6" t="n">
        <v>1003.1355</v>
      </c>
      <c r="D21" s="2" t="s">
        <v>78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43334</v>
      </c>
      <c r="B22" s="6" t="n">
        <v>-1416.45</v>
      </c>
      <c r="C22" s="6" t="n">
        <v>-1416.45</v>
      </c>
      <c r="D22" s="2" t="s">
        <v>77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43339</v>
      </c>
      <c r="B23" s="6" t="n">
        <v>-298.96</v>
      </c>
      <c r="C23" s="6" t="n">
        <v>-298.96</v>
      </c>
      <c r="D23" s="2" t="s">
        <v>84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43361.945925926</v>
      </c>
      <c r="B24" s="6" t="n">
        <v>386.670186</v>
      </c>
      <c r="C24" s="6" t="n">
        <v>386.670186</v>
      </c>
      <c r="D24" s="2" t="s">
        <v>85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43385</v>
      </c>
      <c r="B25" s="6" t="n">
        <v>-1641.4</v>
      </c>
      <c r="C25" s="6" t="n">
        <v>-1641.4</v>
      </c>
      <c r="D25" s="2" t="s">
        <v>86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43398.850520833</v>
      </c>
      <c r="B26" s="6" t="n">
        <v>1048</v>
      </c>
      <c r="C26" s="6" t="n">
        <v>1048</v>
      </c>
      <c r="D26" s="2" t="s">
        <v>87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43410</v>
      </c>
      <c r="B27" s="6" t="n">
        <v>250000</v>
      </c>
      <c r="C27" s="6" t="n">
        <v>250000</v>
      </c>
      <c r="D27" s="2" t="s">
        <v>76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43425</v>
      </c>
      <c r="B28" s="6" t="n">
        <v>71000</v>
      </c>
      <c r="C28" s="6" t="n">
        <v>71000</v>
      </c>
      <c r="D28" s="2" t="s">
        <v>88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43425</v>
      </c>
      <c r="B29" s="6" t="n">
        <v>-1416.45</v>
      </c>
      <c r="C29" s="6" t="n">
        <v>-1416.45</v>
      </c>
      <c r="D29" s="2" t="s">
        <v>77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43425</v>
      </c>
      <c r="B30" s="6" t="n">
        <v>-71000</v>
      </c>
      <c r="C30" s="6" t="n">
        <v>-71000</v>
      </c>
      <c r="D30" s="2" t="s">
        <v>89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43455</v>
      </c>
      <c r="B31" s="6" t="n">
        <v>-826</v>
      </c>
      <c r="C31" s="6" t="n">
        <v>-826</v>
      </c>
      <c r="D31" s="2" t="s">
        <v>90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43455</v>
      </c>
      <c r="B32" s="6" t="n">
        <v>-1792.7</v>
      </c>
      <c r="C32" s="6" t="n">
        <v>-1792.7</v>
      </c>
      <c r="D32" s="2" t="s">
        <v>91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43468.605717593</v>
      </c>
      <c r="B33" s="6" t="n">
        <v>103</v>
      </c>
      <c r="C33" s="6" t="n">
        <v>103</v>
      </c>
      <c r="D33" s="2" t="s">
        <v>78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43474</v>
      </c>
      <c r="B34" s="6" t="n">
        <v>-1891.4</v>
      </c>
      <c r="C34" s="6" t="n">
        <v>-1891.4</v>
      </c>
      <c r="D34" s="2" t="s">
        <v>92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43474.448333333</v>
      </c>
      <c r="B35" s="6" t="n">
        <v>36408.846754</v>
      </c>
      <c r="C35" s="6" t="n">
        <v>36408.846754</v>
      </c>
      <c r="D35" s="2" t="s">
        <v>78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43474.452789352</v>
      </c>
      <c r="B36" s="6" t="n">
        <v>8457.350844</v>
      </c>
      <c r="C36" s="6" t="n">
        <v>8457.350844</v>
      </c>
      <c r="D36" s="2" t="s">
        <v>78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43476.447395833</v>
      </c>
      <c r="B37" s="6" t="n">
        <v>-3085.34</v>
      </c>
      <c r="C37" s="6" t="n">
        <v>-3085.34</v>
      </c>
      <c r="D37" s="2" t="s">
        <v>83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43483.433611111</v>
      </c>
      <c r="B38" s="6" t="n">
        <v>19598.263248</v>
      </c>
      <c r="C38" s="6" t="n">
        <v>19598.263248</v>
      </c>
      <c r="D38" s="2" t="s">
        <v>78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43488</v>
      </c>
      <c r="B39" s="6" t="n">
        <v>1208</v>
      </c>
      <c r="C39" s="6" t="n">
        <v>1208</v>
      </c>
      <c r="D39" s="2" t="s">
        <v>87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43489.553900463</v>
      </c>
      <c r="B40" s="6" t="n">
        <v>-1051</v>
      </c>
      <c r="C40" s="6" t="n">
        <v>-1051</v>
      </c>
      <c r="D40" s="2" t="s">
        <v>83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43508.962280093</v>
      </c>
      <c r="B41" s="6" t="n">
        <v>33119.01</v>
      </c>
      <c r="C41" s="6" t="n">
        <v>33119.01</v>
      </c>
      <c r="D41" s="2" t="s">
        <v>78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43516</v>
      </c>
      <c r="B42" s="6" t="n">
        <v>-277.39</v>
      </c>
      <c r="C42" s="6" t="n">
        <v>-277.39</v>
      </c>
      <c r="D42" s="2" t="s">
        <v>93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43521</v>
      </c>
      <c r="B43" s="6" t="n">
        <v>-165.1</v>
      </c>
      <c r="C43" s="6" t="n">
        <v>-165.1</v>
      </c>
      <c r="D43" s="2" t="s">
        <v>94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43521.701875</v>
      </c>
      <c r="B44" s="6" t="n">
        <v>-31110.9</v>
      </c>
      <c r="C44" s="6" t="n">
        <v>-31110.9</v>
      </c>
      <c r="D44" s="2" t="s">
        <v>83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43532</v>
      </c>
      <c r="B45" s="6" t="n">
        <v>-21.11</v>
      </c>
      <c r="C45" s="6" t="n">
        <v>-21.11</v>
      </c>
      <c r="D45" s="2" t="s">
        <v>95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43539.744537037</v>
      </c>
      <c r="B46" s="6" t="n">
        <v>211.902804</v>
      </c>
      <c r="C46" s="6" t="n">
        <v>211.902804</v>
      </c>
      <c r="D46" s="2" t="s">
        <v>96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43539.745578704</v>
      </c>
      <c r="B47" s="6" t="n">
        <v>-2062.782234</v>
      </c>
      <c r="C47" s="6" t="n">
        <v>-2062.782234</v>
      </c>
      <c r="D47" s="2" t="s">
        <v>83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43544.427476852</v>
      </c>
      <c r="B48" s="6" t="n">
        <v>346.023846</v>
      </c>
      <c r="C48" s="6" t="n">
        <v>346.023846</v>
      </c>
      <c r="D48" s="2" t="s">
        <v>97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43565.683668981</v>
      </c>
      <c r="B49" s="6" t="n">
        <v>30000</v>
      </c>
      <c r="C49" s="6" t="n">
        <v>30000</v>
      </c>
      <c r="D49" s="2" t="s">
        <v>78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43565.688310185</v>
      </c>
      <c r="B50" s="6" t="n">
        <v>-30000</v>
      </c>
      <c r="C50" s="6" t="n">
        <v>-30000</v>
      </c>
      <c r="D50" s="2" t="s">
        <v>83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43565.689456019</v>
      </c>
      <c r="B51" s="6" t="n">
        <v>38865.96</v>
      </c>
      <c r="C51" s="6" t="n">
        <v>38865.96</v>
      </c>
      <c r="D51" s="2" t="s">
        <v>78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43591</v>
      </c>
      <c r="B52" s="6" t="n">
        <v>4000.4</v>
      </c>
      <c r="C52" s="6" t="n">
        <v>4000.4</v>
      </c>
      <c r="D52" s="2" t="s">
        <v>98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43591</v>
      </c>
      <c r="B53" s="6" t="n">
        <v>-1716</v>
      </c>
      <c r="C53" s="6" t="n">
        <v>-1716</v>
      </c>
      <c r="D53" s="2" t="s">
        <v>99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43593.982650463</v>
      </c>
      <c r="B54" s="6" t="n">
        <v>26.738806</v>
      </c>
      <c r="C54" s="6" t="n">
        <v>26.738806</v>
      </c>
      <c r="D54" s="2" t="s">
        <v>100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43595</v>
      </c>
      <c r="B55" s="6" t="n">
        <v>-105.67</v>
      </c>
      <c r="C55" s="6" t="n">
        <v>-105.67</v>
      </c>
      <c r="D55" s="2" t="s">
        <v>101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43606</v>
      </c>
      <c r="B56" s="6" t="n">
        <v>30000</v>
      </c>
      <c r="C56" s="6" t="n">
        <v>30000</v>
      </c>
      <c r="D56" s="2" t="s">
        <v>98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43609</v>
      </c>
      <c r="B57" s="6" t="n">
        <v>-171.55</v>
      </c>
      <c r="C57" s="6" t="n">
        <v>-171.55</v>
      </c>
      <c r="D57" s="2" t="s">
        <v>102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43609</v>
      </c>
      <c r="B58" s="6" t="n">
        <v>134.141904</v>
      </c>
      <c r="C58" s="6" t="n">
        <v>134.141904</v>
      </c>
      <c r="D58" s="2" t="s">
        <v>103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43629</v>
      </c>
      <c r="B59" s="6" t="n">
        <v>-5846</v>
      </c>
      <c r="C59" s="6" t="n">
        <v>-5846</v>
      </c>
      <c r="D59" s="2" t="s">
        <v>104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43630</v>
      </c>
      <c r="B60" s="6" t="n">
        <v>-4353.4</v>
      </c>
      <c r="C60" s="6" t="n">
        <v>-4353.4</v>
      </c>
      <c r="D60" s="2" t="s">
        <v>105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43635</v>
      </c>
      <c r="B61" s="6" t="n">
        <v>-3384.2</v>
      </c>
      <c r="C61" s="6" t="n">
        <v>-3384.2</v>
      </c>
      <c r="D61" s="2" t="s">
        <v>106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43640</v>
      </c>
      <c r="B62" s="6" t="n">
        <v>-8297</v>
      </c>
      <c r="C62" s="6" t="n">
        <v>-8297</v>
      </c>
      <c r="D62" s="2" t="s">
        <v>107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43655</v>
      </c>
      <c r="B63" s="6" t="n">
        <v>-752.39</v>
      </c>
      <c r="C63" s="6" t="n">
        <v>-752.39</v>
      </c>
      <c r="D63" s="2" t="s">
        <v>108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43656</v>
      </c>
      <c r="B64" s="6" t="n">
        <v>-8482</v>
      </c>
      <c r="C64" s="6" t="n">
        <v>-8482</v>
      </c>
      <c r="D64" s="2" t="s">
        <v>109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43661</v>
      </c>
      <c r="B65" s="6" t="n">
        <v>50000</v>
      </c>
      <c r="C65" s="6" t="n">
        <v>50000</v>
      </c>
      <c r="D65" s="2" t="s">
        <v>98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43668.483009259</v>
      </c>
      <c r="B66" s="6" t="n">
        <v>215.003772</v>
      </c>
      <c r="C66" s="6" t="n">
        <v>215.003772</v>
      </c>
      <c r="D66" s="2" t="s">
        <v>96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43686.603541667</v>
      </c>
      <c r="B67" s="6" t="n">
        <v>986.717985</v>
      </c>
      <c r="C67" s="6" t="n">
        <v>986.717985</v>
      </c>
      <c r="D67" s="2" t="s">
        <v>110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43706</v>
      </c>
      <c r="B68" s="6" t="n">
        <v>-1992.381</v>
      </c>
      <c r="C68" s="6" t="n">
        <v>-1992.381</v>
      </c>
      <c r="D68" s="2" t="s">
        <v>83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43711.840104167</v>
      </c>
      <c r="B69" s="6" t="n">
        <v>-67622.8525</v>
      </c>
      <c r="C69" s="6" t="n">
        <v>-67622.8525</v>
      </c>
      <c r="D69" s="2" t="s">
        <v>83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43711.846400463</v>
      </c>
      <c r="B70" s="6" t="n">
        <v>-3331.175</v>
      </c>
      <c r="C70" s="6" t="n">
        <v>-3331.175</v>
      </c>
      <c r="D70" s="2" t="s">
        <v>83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43747</v>
      </c>
      <c r="B71" s="6" t="n">
        <v>-764.14</v>
      </c>
      <c r="C71" s="6" t="n">
        <v>-764.14</v>
      </c>
      <c r="D71" s="2" t="s">
        <v>111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43748</v>
      </c>
      <c r="B72" s="6" t="n">
        <v>-2721</v>
      </c>
      <c r="C72" s="6" t="n">
        <v>-2721</v>
      </c>
      <c r="D72" s="2" t="s">
        <v>112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43755</v>
      </c>
      <c r="B73" s="6" t="n">
        <v>50000</v>
      </c>
      <c r="C73" s="6" t="n">
        <v>50000</v>
      </c>
      <c r="D73" s="2" t="s">
        <v>98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43776</v>
      </c>
      <c r="B74" s="6" t="n">
        <v>-274.38</v>
      </c>
      <c r="C74" s="6" t="n">
        <v>-274.38</v>
      </c>
      <c r="D74" s="2" t="s">
        <v>113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43783</v>
      </c>
      <c r="B75" s="6" t="n">
        <v>-611.19</v>
      </c>
      <c r="C75" s="6" t="n">
        <v>-611.19</v>
      </c>
      <c r="D75" s="2" t="s">
        <v>114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43784.5128125</v>
      </c>
      <c r="B76" s="6" t="n">
        <v>972.783015</v>
      </c>
      <c r="C76" s="6" t="n">
        <v>972.783015</v>
      </c>
      <c r="D76" s="2" t="s">
        <v>110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43811</v>
      </c>
      <c r="B77" s="6" t="n">
        <v>266000</v>
      </c>
      <c r="C77" s="6" t="n">
        <v>266000</v>
      </c>
      <c r="D77" s="2" t="s">
        <v>98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43812</v>
      </c>
      <c r="B78" s="6" t="n">
        <v>100000</v>
      </c>
      <c r="C78" s="6" t="n">
        <v>100000</v>
      </c>
      <c r="D78" s="2" t="s">
        <v>98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43812</v>
      </c>
      <c r="B79" s="6" t="n">
        <v>300000</v>
      </c>
      <c r="C79" s="6" t="n">
        <v>300000</v>
      </c>
      <c r="D79" s="2" t="s">
        <v>98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43815.777997685</v>
      </c>
      <c r="B80" s="6" t="n">
        <v>347.17692</v>
      </c>
      <c r="C80" s="6" t="n">
        <v>347.17692</v>
      </c>
      <c r="D80" s="2" t="s">
        <v>115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43818.591446759</v>
      </c>
      <c r="B81" s="6" t="n">
        <v>766.017144</v>
      </c>
      <c r="C81" s="6" t="n">
        <v>766.017144</v>
      </c>
      <c r="D81" s="2" t="s">
        <v>116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43825</v>
      </c>
      <c r="B82" s="6" t="n">
        <v>100000</v>
      </c>
      <c r="C82" s="6" t="n">
        <v>100000</v>
      </c>
      <c r="D82" s="2" t="s">
        <v>117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43838</v>
      </c>
      <c r="B83" s="6" t="n">
        <v>370</v>
      </c>
      <c r="C83" s="6" t="n">
        <v>370</v>
      </c>
      <c r="D83" s="2" t="s">
        <v>117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43839</v>
      </c>
      <c r="B84" s="6" t="n">
        <v>-630.82</v>
      </c>
      <c r="C84" s="6" t="n">
        <v>-630.82</v>
      </c>
      <c r="D84" s="2" t="s">
        <v>118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43839</v>
      </c>
      <c r="B85" s="6" t="n">
        <v>-2381</v>
      </c>
      <c r="C85" s="6" t="n">
        <v>-2381</v>
      </c>
      <c r="D85" s="2" t="s">
        <v>119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43839.944780093</v>
      </c>
      <c r="B86" s="6" t="n">
        <v>10280</v>
      </c>
      <c r="C86" s="6" t="n">
        <v>10280</v>
      </c>
      <c r="D86" s="2" t="s">
        <v>78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43840</v>
      </c>
      <c r="B87" s="6" t="n">
        <v>-3841.7</v>
      </c>
      <c r="C87" s="6" t="n">
        <v>-3841.7</v>
      </c>
      <c r="D87" s="2" t="s">
        <v>120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43860</v>
      </c>
      <c r="B88" s="6" t="n">
        <v>-2714.34</v>
      </c>
      <c r="C88" s="6" t="n">
        <v>-2714.34</v>
      </c>
      <c r="D88" s="2" t="s">
        <v>121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43865</v>
      </c>
      <c r="B89" s="6" t="n">
        <v>-1670</v>
      </c>
      <c r="C89" s="6" t="n">
        <v>-1670</v>
      </c>
      <c r="D89" s="2" t="s">
        <v>122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43871.682372685</v>
      </c>
      <c r="B90" s="6" t="n">
        <v>646.77968</v>
      </c>
      <c r="C90" s="6" t="n">
        <v>646.77968</v>
      </c>
      <c r="D90" s="2" t="s">
        <v>123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43874</v>
      </c>
      <c r="B91" s="6" t="n">
        <v>-362.52</v>
      </c>
      <c r="C91" s="6" t="n">
        <v>-362.52</v>
      </c>
      <c r="D91" s="2" t="s">
        <v>124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43888</v>
      </c>
      <c r="B92" s="6" t="n">
        <v>-22.28</v>
      </c>
      <c r="C92" s="6" t="n">
        <v>-22.28</v>
      </c>
      <c r="D92" s="2" t="s">
        <v>125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43888.947337963</v>
      </c>
      <c r="B93" s="6" t="n">
        <v>151032.59</v>
      </c>
      <c r="C93" s="6" t="n">
        <v>151032.59</v>
      </c>
      <c r="D93" s="2" t="s">
        <v>78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43888.989930556</v>
      </c>
      <c r="B94" s="6" t="n">
        <v>6549.64</v>
      </c>
      <c r="C94" s="6" t="n">
        <v>6549.64</v>
      </c>
      <c r="D94" s="2" t="s">
        <v>78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43900</v>
      </c>
      <c r="B95" s="6" t="n">
        <v>100000</v>
      </c>
      <c r="C95" s="6" t="n">
        <v>100000</v>
      </c>
      <c r="D95" s="2" t="s">
        <v>126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43902</v>
      </c>
      <c r="B96" s="6" t="n">
        <v>-1460.89</v>
      </c>
      <c r="C96" s="6" t="n">
        <v>-1460.89</v>
      </c>
      <c r="D96" s="2" t="s">
        <v>127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43903</v>
      </c>
      <c r="B97" s="6" t="n">
        <v>-2072.9</v>
      </c>
      <c r="C97" s="6" t="n">
        <v>-2072.9</v>
      </c>
      <c r="D97" s="2" t="s">
        <v>128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43903</v>
      </c>
      <c r="B98" s="6" t="n">
        <v>200000</v>
      </c>
      <c r="C98" s="6" t="n">
        <v>200000</v>
      </c>
      <c r="D98" s="2" t="s">
        <v>126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43903.841388889</v>
      </c>
      <c r="B99" s="6" t="n">
        <v>425.65755</v>
      </c>
      <c r="C99" s="6" t="n">
        <v>425.65755</v>
      </c>
      <c r="D99" s="2" t="s">
        <v>129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43914</v>
      </c>
      <c r="B100" s="6" t="n">
        <v>100000</v>
      </c>
      <c r="C100" s="6" t="n">
        <v>100000</v>
      </c>
      <c r="D100" s="2" t="s">
        <v>126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43916</v>
      </c>
      <c r="B101" s="6" t="n">
        <v>26.449552</v>
      </c>
      <c r="C101" s="6" t="n">
        <v>26.449552</v>
      </c>
      <c r="D101" s="2" t="s">
        <v>130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43928.958483796</v>
      </c>
      <c r="B102" s="6" t="n">
        <v>64267.42</v>
      </c>
      <c r="C102" s="6" t="n">
        <v>64267.42</v>
      </c>
      <c r="D102" s="2" t="s">
        <v>78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43928.9621875</v>
      </c>
      <c r="B103" s="6" t="n">
        <v>80018.47</v>
      </c>
      <c r="C103" s="6" t="n">
        <v>80018.47</v>
      </c>
      <c r="D103" s="2" t="s">
        <v>78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43929</v>
      </c>
      <c r="B104" s="6" t="n">
        <v>-1208.79</v>
      </c>
      <c r="C104" s="6" t="n">
        <v>-1208.79</v>
      </c>
      <c r="D104" s="2" t="s">
        <v>131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43930.590833333</v>
      </c>
      <c r="B105" s="6" t="n">
        <v>1548.327956</v>
      </c>
      <c r="C105" s="6" t="n">
        <v>1548.327956</v>
      </c>
      <c r="D105" s="2" t="s">
        <v>132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43938</v>
      </c>
      <c r="B106" s="6" t="n">
        <v>-4176.25</v>
      </c>
      <c r="C106" s="6" t="n">
        <v>-4176.25</v>
      </c>
      <c r="D106" s="2" t="s">
        <v>133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43944</v>
      </c>
      <c r="B107" s="6" t="n">
        <v>100000</v>
      </c>
      <c r="C107" s="6" t="n">
        <v>100000</v>
      </c>
      <c r="D107" s="2" t="s">
        <v>134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43945</v>
      </c>
      <c r="B108" s="6" t="n">
        <v>100000</v>
      </c>
      <c r="C108" s="6" t="n">
        <v>100000</v>
      </c>
      <c r="D108" s="2" t="s">
        <v>135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43945.619849537</v>
      </c>
      <c r="B109" s="6" t="n">
        <v>74774.73</v>
      </c>
      <c r="C109" s="6" t="n">
        <v>74774.73</v>
      </c>
      <c r="D109" s="2" t="s">
        <v>78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43945.621875</v>
      </c>
      <c r="B110" s="6" t="n">
        <v>1116</v>
      </c>
      <c r="C110" s="6" t="n">
        <v>1116</v>
      </c>
      <c r="D110" s="2" t="s">
        <v>78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43951</v>
      </c>
      <c r="B111" s="6" t="n">
        <v>-2714.34</v>
      </c>
      <c r="C111" s="6" t="n">
        <v>-2714.34</v>
      </c>
      <c r="D111" s="2" t="s">
        <v>121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43957.754780093</v>
      </c>
      <c r="B112" s="6" t="n">
        <v>1497.434517</v>
      </c>
      <c r="C112" s="6" t="n">
        <v>1497.434517</v>
      </c>
      <c r="D112" s="2" t="s">
        <v>136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43963</v>
      </c>
      <c r="B113" s="6" t="n">
        <v>-3262</v>
      </c>
      <c r="C113" s="6" t="n">
        <v>-3262</v>
      </c>
      <c r="D113" s="2" t="s">
        <v>137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43963</v>
      </c>
      <c r="B114" s="6" t="n">
        <v>200000</v>
      </c>
      <c r="C114" s="6" t="n">
        <v>200000</v>
      </c>
      <c r="D114" s="2" t="s">
        <v>135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43970</v>
      </c>
      <c r="B115" s="6" t="n">
        <v>-4711.5</v>
      </c>
      <c r="C115" s="6" t="n">
        <v>-4711.5</v>
      </c>
      <c r="D115" s="2" t="s">
        <v>138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43976</v>
      </c>
      <c r="B116" s="6" t="n">
        <v>-1454.6</v>
      </c>
      <c r="C116" s="6" t="n">
        <v>-1454.6</v>
      </c>
      <c r="D116" s="2" t="s">
        <v>139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43979</v>
      </c>
      <c r="B117" s="6" t="n">
        <v>-1552.03</v>
      </c>
      <c r="C117" s="6" t="n">
        <v>-1552.03</v>
      </c>
      <c r="D117" s="2" t="s">
        <v>140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43980</v>
      </c>
      <c r="B118" s="6" t="n">
        <v>-6.1</v>
      </c>
      <c r="C118" s="6" t="n">
        <v>-6.1</v>
      </c>
      <c r="D118" s="2" t="s">
        <v>141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43983.487013889</v>
      </c>
      <c r="B119" s="6" t="n">
        <v>21225.6</v>
      </c>
      <c r="C119" s="6" t="n">
        <v>21225.6</v>
      </c>
      <c r="D119" s="2" t="s">
        <v>78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43983.702777778</v>
      </c>
      <c r="B120" s="6" t="n">
        <v>-117000</v>
      </c>
      <c r="C120" s="6" t="n">
        <v>0</v>
      </c>
      <c r="D120" s="2" t="s">
        <v>142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43986</v>
      </c>
      <c r="B121" s="6" t="n">
        <v>-172.22</v>
      </c>
      <c r="C121" s="6" t="n">
        <v>-172.22</v>
      </c>
      <c r="D121" s="2" t="s">
        <v>143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43991</v>
      </c>
      <c r="B122" s="6" t="n">
        <v>-4343</v>
      </c>
      <c r="C122" s="6" t="n">
        <v>-4343</v>
      </c>
      <c r="D122" s="2" t="s">
        <v>144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43994</v>
      </c>
      <c r="B123" s="6" t="n">
        <v>-2072.9</v>
      </c>
      <c r="C123" s="6" t="n">
        <v>-2072.9</v>
      </c>
      <c r="D123" s="2" t="s">
        <v>128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43998.526689815</v>
      </c>
      <c r="B124" s="6" t="n">
        <v>640.5945</v>
      </c>
      <c r="C124" s="6" t="n">
        <v>640.5945</v>
      </c>
      <c r="D124" s="2" t="s">
        <v>145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44001</v>
      </c>
      <c r="B125" s="6" t="n">
        <v>-5600</v>
      </c>
      <c r="C125" s="6" t="n">
        <v>-5600</v>
      </c>
      <c r="D125" s="2" t="s">
        <v>146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44012</v>
      </c>
      <c r="B126" s="6" t="n">
        <v>226.642212</v>
      </c>
      <c r="C126" s="6" t="n">
        <v>226.642212</v>
      </c>
      <c r="D126" s="2" t="s">
        <v>147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44014</v>
      </c>
      <c r="B127" s="6" t="n">
        <v>493.0891</v>
      </c>
      <c r="C127" s="6" t="n">
        <v>493.0891</v>
      </c>
      <c r="D127" s="2" t="s">
        <v>148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44014</v>
      </c>
      <c r="B128" s="6" t="n">
        <v>1344.020004</v>
      </c>
      <c r="C128" s="6" t="n">
        <v>1344.020004</v>
      </c>
      <c r="D128" s="2" t="s">
        <v>149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44018</v>
      </c>
      <c r="B129" s="6" t="n">
        <v>-7503.8</v>
      </c>
      <c r="C129" s="6" t="n">
        <v>-7503.8</v>
      </c>
      <c r="D129" s="2" t="s">
        <v>150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44021</v>
      </c>
      <c r="B130" s="6" t="n">
        <v>-3221.6</v>
      </c>
      <c r="C130" s="6" t="n">
        <v>-3221.6</v>
      </c>
      <c r="D130" s="2" t="s">
        <v>151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44021</v>
      </c>
      <c r="B131" s="6" t="n">
        <v>-2697.07</v>
      </c>
      <c r="C131" s="6" t="n">
        <v>-2697.07</v>
      </c>
      <c r="D131" s="2" t="s">
        <v>152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44021.513831019</v>
      </c>
      <c r="B132" s="6" t="n">
        <v>35618.95</v>
      </c>
      <c r="C132" s="6" t="n">
        <v>35618.95</v>
      </c>
      <c r="D132" s="2" t="s">
        <v>78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44025</v>
      </c>
      <c r="B133" s="6" t="n">
        <v>-4468</v>
      </c>
      <c r="C133" s="6" t="n">
        <v>-4468</v>
      </c>
      <c r="D133" s="2" t="s">
        <v>153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44025</v>
      </c>
      <c r="B134" s="6" t="n">
        <v>-6521.5</v>
      </c>
      <c r="C134" s="6" t="n">
        <v>-6521.5</v>
      </c>
      <c r="D134" s="2" t="s">
        <v>154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44027</v>
      </c>
      <c r="B135" s="6" t="n">
        <v>50000</v>
      </c>
      <c r="C135" s="6" t="n">
        <v>50000</v>
      </c>
      <c r="D135" s="2" t="s">
        <v>135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44027</v>
      </c>
      <c r="B136" s="6" t="n">
        <v>100000</v>
      </c>
      <c r="C136" s="6" t="n">
        <v>100000</v>
      </c>
      <c r="D136" s="2" t="s">
        <v>135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44028</v>
      </c>
      <c r="B137" s="6" t="n">
        <v>-3978</v>
      </c>
      <c r="C137" s="6" t="n">
        <v>-3978</v>
      </c>
      <c r="D137" s="2" t="s">
        <v>155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44028</v>
      </c>
      <c r="B138" s="6" t="n">
        <v>-792</v>
      </c>
      <c r="C138" s="6" t="n">
        <v>-792</v>
      </c>
      <c r="D138" s="2" t="s">
        <v>156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44032</v>
      </c>
      <c r="B139" s="6" t="n">
        <v>100000</v>
      </c>
      <c r="C139" s="6" t="n">
        <v>100000</v>
      </c>
      <c r="D139" s="2" t="s">
        <v>135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44042</v>
      </c>
      <c r="B140" s="6" t="n">
        <v>-2714.34</v>
      </c>
      <c r="C140" s="6" t="n">
        <v>-2714.34</v>
      </c>
      <c r="D140" s="2" t="s">
        <v>121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44042</v>
      </c>
      <c r="B141" s="6" t="n">
        <v>-153.86</v>
      </c>
      <c r="C141" s="6" t="n">
        <v>-153.86</v>
      </c>
      <c r="D141" s="2" t="s">
        <v>157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44049</v>
      </c>
      <c r="B142" s="6" t="n">
        <v>-271.14</v>
      </c>
      <c r="C142" s="6" t="n">
        <v>-271.14</v>
      </c>
      <c r="D142" s="2" t="s">
        <v>158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44049.574236111</v>
      </c>
      <c r="B143" s="6" t="n">
        <v>2194.75397</v>
      </c>
      <c r="C143" s="6" t="n">
        <v>2194.75397</v>
      </c>
      <c r="D143" s="2" t="s">
        <v>159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44050</v>
      </c>
      <c r="B144" s="6" t="n">
        <v>-416.33</v>
      </c>
      <c r="C144" s="6" t="n">
        <v>-416.33</v>
      </c>
      <c r="D144" s="2" t="s">
        <v>160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44064</v>
      </c>
      <c r="B145" s="6" t="n">
        <v>-7</v>
      </c>
      <c r="C145" s="6" t="n">
        <v>-7</v>
      </c>
      <c r="D145" s="2" t="s">
        <v>161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44064</v>
      </c>
      <c r="B146" s="6" t="n">
        <v>150000</v>
      </c>
      <c r="C146" s="6" t="n">
        <v>150000</v>
      </c>
      <c r="D146" s="2" t="s">
        <v>135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44070</v>
      </c>
      <c r="B147" s="6" t="n">
        <v>-1480.54</v>
      </c>
      <c r="C147" s="6" t="n">
        <v>-1480.54</v>
      </c>
      <c r="D147" s="2" t="s">
        <v>162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44074</v>
      </c>
      <c r="B148" s="6" t="n">
        <v>-130.62</v>
      </c>
      <c r="C148" s="6" t="n">
        <v>-130.62</v>
      </c>
      <c r="D148" s="2" t="s">
        <v>163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44075.749583333</v>
      </c>
      <c r="B149" s="6" t="n">
        <v>738.039</v>
      </c>
      <c r="C149" s="6" t="n">
        <v>738.039</v>
      </c>
      <c r="D149" s="2" t="s">
        <v>164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44077</v>
      </c>
      <c r="B150" s="6" t="n">
        <v>-186.12</v>
      </c>
      <c r="C150" s="6" t="n">
        <v>-186.12</v>
      </c>
      <c r="D150" s="2" t="s">
        <v>165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44081.707523148</v>
      </c>
      <c r="B151" s="6" t="n">
        <v>205.999502</v>
      </c>
      <c r="C151" s="6" t="n">
        <v>205.999502</v>
      </c>
      <c r="D151" s="2" t="s">
        <v>166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44082</v>
      </c>
      <c r="B152" s="6" t="n">
        <v>-604.8</v>
      </c>
      <c r="C152" s="6" t="n">
        <v>-604.8</v>
      </c>
      <c r="D152" s="2" t="s">
        <v>167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44082</v>
      </c>
      <c r="B153" s="6" t="n">
        <v>179.90658</v>
      </c>
      <c r="C153" s="6" t="n">
        <v>179.90658</v>
      </c>
      <c r="D153" s="2" t="s">
        <v>168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44085</v>
      </c>
      <c r="B154" s="6" t="n">
        <v>-2072.9</v>
      </c>
      <c r="C154" s="6" t="n">
        <v>-2072.9</v>
      </c>
      <c r="D154" s="2" t="s">
        <v>128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44088</v>
      </c>
      <c r="B155" s="6" t="n">
        <v>-558.68</v>
      </c>
      <c r="C155" s="6" t="n">
        <v>-558.68</v>
      </c>
      <c r="D155" s="2" t="s">
        <v>169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44089</v>
      </c>
      <c r="B156" s="6" t="n">
        <v>328.74512</v>
      </c>
      <c r="C156" s="6" t="n">
        <v>328.74512</v>
      </c>
      <c r="D156" s="2" t="s">
        <v>170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44092</v>
      </c>
      <c r="B157" s="6" t="n">
        <v>169.186725</v>
      </c>
      <c r="C157" s="6" t="n">
        <v>169.186725</v>
      </c>
      <c r="D157" s="2" t="s">
        <v>171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44096</v>
      </c>
      <c r="B158" s="6" t="n">
        <v>-191.62</v>
      </c>
      <c r="C158" s="6" t="n">
        <v>-191.62</v>
      </c>
      <c r="D158" s="2" t="s">
        <v>172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44104</v>
      </c>
      <c r="B159" s="6" t="n">
        <v>258.17778</v>
      </c>
      <c r="C159" s="6" t="n">
        <v>258.17778</v>
      </c>
      <c r="D159" s="2" t="s">
        <v>147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44104.649814815</v>
      </c>
      <c r="B160" s="6" t="n">
        <v>1290.8889</v>
      </c>
      <c r="C160" s="6" t="n">
        <v>1290.8889</v>
      </c>
      <c r="D160" s="2" t="s">
        <v>173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44109</v>
      </c>
      <c r="B161" s="6" t="n">
        <v>-14154</v>
      </c>
      <c r="C161" s="6" t="n">
        <v>-14154</v>
      </c>
      <c r="D161" s="2" t="s">
        <v>174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44110.86400463</v>
      </c>
      <c r="B162" s="6" t="n">
        <v>40000</v>
      </c>
      <c r="C162" s="6" t="n">
        <v>40000</v>
      </c>
      <c r="D162" s="2" t="s">
        <v>78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44111</v>
      </c>
      <c r="B163" s="6" t="n">
        <v>30000</v>
      </c>
      <c r="C163" s="6" t="n">
        <v>30000</v>
      </c>
      <c r="D163" s="2" t="s">
        <v>135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44111</v>
      </c>
      <c r="B164" s="6" t="n">
        <v>289.708911</v>
      </c>
      <c r="C164" s="6" t="n">
        <v>289.708911</v>
      </c>
      <c r="D164" s="2" t="s">
        <v>175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44112</v>
      </c>
      <c r="B165" s="6" t="n">
        <v>-2984.68</v>
      </c>
      <c r="C165" s="6" t="n">
        <v>-2984.68</v>
      </c>
      <c r="D165" s="2" t="s">
        <v>176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44116</v>
      </c>
      <c r="B166" s="6" t="n">
        <v>-2252.7</v>
      </c>
      <c r="C166" s="6" t="n">
        <v>-2252.7</v>
      </c>
      <c r="D166" s="2" t="s">
        <v>177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44116</v>
      </c>
      <c r="B167" s="6" t="n">
        <v>-4711</v>
      </c>
      <c r="C167" s="6" t="n">
        <v>-4711</v>
      </c>
      <c r="D167" s="2" t="s">
        <v>178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44116</v>
      </c>
      <c r="B168" s="6" t="n">
        <v>-2662</v>
      </c>
      <c r="C168" s="6" t="n">
        <v>-2662</v>
      </c>
      <c r="D168" s="2" t="s">
        <v>179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44119</v>
      </c>
      <c r="B169" s="6" t="n">
        <v>-574</v>
      </c>
      <c r="C169" s="6" t="n">
        <v>-574</v>
      </c>
      <c r="D169" s="2" t="s">
        <v>180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44119</v>
      </c>
      <c r="B170" s="6" t="n">
        <v>-125000</v>
      </c>
      <c r="C170" s="6" t="n">
        <v>-125000</v>
      </c>
      <c r="D170" s="2" t="s">
        <v>181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44120</v>
      </c>
      <c r="B171" s="6" t="n">
        <v>-4176.25</v>
      </c>
      <c r="C171" s="6" t="n">
        <v>-4176.25</v>
      </c>
      <c r="D171" s="2" t="s">
        <v>133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44120</v>
      </c>
      <c r="B172" s="6" t="n">
        <v>125000</v>
      </c>
      <c r="C172" s="6" t="n">
        <v>125000</v>
      </c>
      <c r="D172" s="2" t="s">
        <v>182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44123</v>
      </c>
      <c r="B173" s="6" t="n">
        <v>22000</v>
      </c>
      <c r="C173" s="6" t="n">
        <v>22000</v>
      </c>
      <c r="D173" s="2" t="s">
        <v>135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44123</v>
      </c>
      <c r="B174" s="6" t="n">
        <v>272.095756</v>
      </c>
      <c r="C174" s="6" t="n">
        <v>272.095756</v>
      </c>
      <c r="D174" s="2" t="s">
        <v>183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44123.50287037</v>
      </c>
      <c r="B175" s="6" t="n">
        <v>7.79644</v>
      </c>
      <c r="C175" s="6" t="n">
        <v>7.79644</v>
      </c>
      <c r="D175" s="2" t="s">
        <v>183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44130.673101852</v>
      </c>
      <c r="B176" s="6" t="n">
        <v>39826.151361</v>
      </c>
      <c r="C176" s="6" t="n">
        <v>39826.151361</v>
      </c>
      <c r="D176" s="2" t="s">
        <v>78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44133</v>
      </c>
      <c r="B177" s="6" t="n">
        <v>-2714.34</v>
      </c>
      <c r="C177" s="6" t="n">
        <v>-2714.34</v>
      </c>
      <c r="D177" s="2" t="s">
        <v>121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44133.876446759</v>
      </c>
      <c r="B178" s="6" t="n">
        <v>7756.75104</v>
      </c>
      <c r="C178" s="6" t="n">
        <v>7756.75104</v>
      </c>
      <c r="D178" s="2" t="s">
        <v>78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44140</v>
      </c>
      <c r="B179" s="6" t="n">
        <v>-351.2</v>
      </c>
      <c r="C179" s="6" t="n">
        <v>-351.2</v>
      </c>
      <c r="D179" s="2" t="s">
        <v>184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44140</v>
      </c>
      <c r="B180" s="6" t="n">
        <v>-212.8</v>
      </c>
      <c r="C180" s="6" t="n">
        <v>-212.8</v>
      </c>
      <c r="D180" s="2" t="s">
        <v>185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44144</v>
      </c>
      <c r="B181" s="6" t="n">
        <v>-880.71</v>
      </c>
      <c r="C181" s="6" t="n">
        <v>-880.71</v>
      </c>
      <c r="D181" s="2" t="s">
        <v>186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44144</v>
      </c>
      <c r="B182" s="6" t="n">
        <v>2348.04375</v>
      </c>
      <c r="C182" s="6" t="n">
        <v>2348.04375</v>
      </c>
      <c r="D182" s="2" t="s">
        <v>187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44151</v>
      </c>
      <c r="B183" s="6" t="n">
        <v>-150000</v>
      </c>
      <c r="C183" s="6" t="n">
        <v>-150000</v>
      </c>
      <c r="D183" s="2" t="s">
        <v>188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44152</v>
      </c>
      <c r="B184" s="6" t="n">
        <v>-4711.5</v>
      </c>
      <c r="C184" s="6" t="n">
        <v>-4711.5</v>
      </c>
      <c r="D184" s="2" t="s">
        <v>138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44152</v>
      </c>
      <c r="B185" s="6" t="n">
        <v>150000</v>
      </c>
      <c r="C185" s="6" t="n">
        <v>150000</v>
      </c>
      <c r="D185" s="2" t="s">
        <v>189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44152</v>
      </c>
      <c r="B186" s="6" t="n">
        <v>-2912.7</v>
      </c>
      <c r="C186" s="6" t="n">
        <v>-2912.7</v>
      </c>
      <c r="D186" s="2" t="s">
        <v>190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44160</v>
      </c>
      <c r="B187" s="6" t="n">
        <v>-1485.97</v>
      </c>
      <c r="C187" s="6" t="n">
        <v>-1485.97</v>
      </c>
      <c r="D187" s="2" t="s">
        <v>191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44162</v>
      </c>
      <c r="B188" s="6" t="n">
        <v>-8.25</v>
      </c>
      <c r="C188" s="6" t="n">
        <v>-8.25</v>
      </c>
      <c r="D188" s="2" t="s">
        <v>192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44165</v>
      </c>
      <c r="B189" s="6" t="n">
        <v>-565.91</v>
      </c>
      <c r="C189" s="6" t="n">
        <v>-565.91</v>
      </c>
      <c r="D189" s="2" t="s">
        <v>193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44165</v>
      </c>
      <c r="B190" s="6" t="n">
        <v>-137.31</v>
      </c>
      <c r="C190" s="6" t="n">
        <v>-137.31</v>
      </c>
      <c r="D190" s="2" t="s">
        <v>194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44168</v>
      </c>
      <c r="B191" s="6" t="n">
        <v>-190.55</v>
      </c>
      <c r="C191" s="6" t="n">
        <v>-190.55</v>
      </c>
      <c r="D191" s="2" t="s">
        <v>195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44169.535833333</v>
      </c>
      <c r="B192" s="6" t="n">
        <v>37422.31</v>
      </c>
      <c r="C192" s="6" t="n">
        <v>37422.31</v>
      </c>
      <c r="D192" s="2" t="s">
        <v>78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44172</v>
      </c>
      <c r="B193" s="6" t="n">
        <v>198.255243</v>
      </c>
      <c r="C193" s="6" t="n">
        <v>198.255243</v>
      </c>
      <c r="D193" s="2" t="s">
        <v>196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44172</v>
      </c>
      <c r="B194" s="6" t="n">
        <v>835.345125</v>
      </c>
      <c r="C194" s="6" t="n">
        <v>835.345125</v>
      </c>
      <c r="D194" s="2" t="s">
        <v>197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44172.730752315</v>
      </c>
      <c r="B195" s="6" t="n">
        <v>25761.51</v>
      </c>
      <c r="C195" s="6" t="n">
        <v>25761.51</v>
      </c>
      <c r="D195" s="2" t="s">
        <v>78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44173</v>
      </c>
      <c r="B196" s="6" t="n">
        <v>-1462.3</v>
      </c>
      <c r="C196" s="6" t="n">
        <v>-1462.3</v>
      </c>
      <c r="D196" s="2" t="s">
        <v>198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44173</v>
      </c>
      <c r="B197" s="6" t="n">
        <v>253.937052</v>
      </c>
      <c r="C197" s="6" t="n">
        <v>253.937052</v>
      </c>
      <c r="D197" s="2" t="s">
        <v>199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44176</v>
      </c>
      <c r="B198" s="6" t="n">
        <v>-2072.9</v>
      </c>
      <c r="C198" s="6" t="n">
        <v>-2072.9</v>
      </c>
      <c r="D198" s="2" t="s">
        <v>128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44180.768275463</v>
      </c>
      <c r="B199" s="6" t="n">
        <v>428.082664</v>
      </c>
      <c r="C199" s="6" t="n">
        <v>428.082664</v>
      </c>
      <c r="D199" s="2" t="s">
        <v>200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44183</v>
      </c>
      <c r="B200" s="6" t="n">
        <v>-840</v>
      </c>
      <c r="C200" s="6" t="n">
        <v>-840</v>
      </c>
      <c r="D200" s="2" t="s">
        <v>201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44183</v>
      </c>
      <c r="B201" s="6" t="n">
        <v>169.309192</v>
      </c>
      <c r="C201" s="6" t="n">
        <v>169.309192</v>
      </c>
      <c r="D201" s="2" t="s">
        <v>171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44183.901226852</v>
      </c>
      <c r="B202" s="6" t="n">
        <v>269.289189</v>
      </c>
      <c r="C202" s="6" t="n">
        <v>269.289189</v>
      </c>
      <c r="D202" s="2" t="s">
        <v>175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44185</v>
      </c>
      <c r="B203" s="6" t="n">
        <v>-2124.56</v>
      </c>
      <c r="C203" s="6" t="n">
        <v>-2124.56</v>
      </c>
      <c r="D203" s="2" t="s">
        <v>202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44187</v>
      </c>
      <c r="B204" s="6" t="n">
        <v>-313.62</v>
      </c>
      <c r="C204" s="6" t="n">
        <v>-313.62</v>
      </c>
      <c r="D204" s="2" t="s">
        <v>203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44188.678136574</v>
      </c>
      <c r="B205" s="6" t="n">
        <v>1220.66676</v>
      </c>
      <c r="C205" s="6" t="n">
        <v>1220.66676</v>
      </c>
      <c r="D205" s="2" t="s">
        <v>173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44189</v>
      </c>
      <c r="B206" s="6" t="n">
        <v>-2169.4</v>
      </c>
      <c r="C206" s="6" t="n">
        <v>-2169.4</v>
      </c>
      <c r="D206" s="2" t="s">
        <v>204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44189</v>
      </c>
      <c r="B207" s="6" t="n">
        <v>-2320.56</v>
      </c>
      <c r="C207" s="6" t="n">
        <v>-2320.56</v>
      </c>
      <c r="D207" s="2" t="s">
        <v>205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44190</v>
      </c>
      <c r="B208" s="6" t="n">
        <v>-2140</v>
      </c>
      <c r="C208" s="6" t="n">
        <v>-2140</v>
      </c>
      <c r="D208" s="2" t="s">
        <v>206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44194</v>
      </c>
      <c r="B209" s="6" t="n">
        <v>-4754.5</v>
      </c>
      <c r="C209" s="6" t="n">
        <v>-4754.5</v>
      </c>
      <c r="D209" s="2" t="s">
        <v>207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44194</v>
      </c>
      <c r="B210" s="6" t="n">
        <v>238.8447</v>
      </c>
      <c r="C210" s="6" t="n">
        <v>238.8447</v>
      </c>
      <c r="D210" s="2" t="s">
        <v>147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44195</v>
      </c>
      <c r="B211" s="6" t="n">
        <v>-428.68</v>
      </c>
      <c r="C211" s="6" t="n">
        <v>-428.68</v>
      </c>
      <c r="D211" s="2" t="s">
        <v>208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44200</v>
      </c>
      <c r="B212" s="6" t="n">
        <v>150000</v>
      </c>
      <c r="C212" s="6" t="n">
        <v>150000</v>
      </c>
      <c r="D212" s="2" t="s">
        <v>135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44200</v>
      </c>
      <c r="B213" s="6" t="n">
        <v>150000</v>
      </c>
      <c r="C213" s="6" t="n">
        <v>150000</v>
      </c>
      <c r="D213" s="2" t="s">
        <v>135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44204</v>
      </c>
      <c r="B214" s="6" t="n">
        <v>-6402.3</v>
      </c>
      <c r="C214" s="6" t="n">
        <v>-6402.3</v>
      </c>
      <c r="D214" s="2" t="s">
        <v>209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44204</v>
      </c>
      <c r="B215" s="6" t="n">
        <v>-2957.98</v>
      </c>
      <c r="C215" s="6" t="n">
        <v>-2957.98</v>
      </c>
      <c r="D215" s="2" t="s">
        <v>210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44208</v>
      </c>
      <c r="B216" s="6" t="n">
        <v>50000</v>
      </c>
      <c r="C216" s="6" t="n">
        <v>50000</v>
      </c>
      <c r="D216" s="2" t="s">
        <v>135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44209</v>
      </c>
      <c r="B217" s="6" t="n">
        <v>50000</v>
      </c>
      <c r="C217" s="6" t="n">
        <v>50000</v>
      </c>
      <c r="D217" s="2" t="s">
        <v>135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44218</v>
      </c>
      <c r="B218" s="6" t="n">
        <v>129.6</v>
      </c>
      <c r="C218" s="6" t="n">
        <v>129.6</v>
      </c>
      <c r="D218" s="2" t="s">
        <v>135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44218.836990741</v>
      </c>
      <c r="B219" s="6" t="n">
        <v>11.739104</v>
      </c>
      <c r="C219" s="6" t="n">
        <v>11.739104</v>
      </c>
      <c r="D219" s="2" t="s">
        <v>211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44218.870162037</v>
      </c>
      <c r="B220" s="6" t="n">
        <v>427.009908</v>
      </c>
      <c r="C220" s="6" t="n">
        <v>427.009908</v>
      </c>
      <c r="D220" s="2" t="s">
        <v>211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44223</v>
      </c>
      <c r="B221" s="6" t="n">
        <v>-330.53</v>
      </c>
      <c r="C221" s="6" t="n">
        <v>-330.53</v>
      </c>
      <c r="D221" s="2" t="s">
        <v>212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44224</v>
      </c>
      <c r="B222" s="6" t="n">
        <v>-2714.34</v>
      </c>
      <c r="C222" s="6" t="n">
        <v>-2714.34</v>
      </c>
      <c r="D222" s="2" t="s">
        <v>121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44231</v>
      </c>
      <c r="B223" s="6" t="n">
        <v>-537.28</v>
      </c>
      <c r="C223" s="6" t="n">
        <v>-537.28</v>
      </c>
      <c r="D223" s="2" t="s">
        <v>213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44231.60130787</v>
      </c>
      <c r="B224" s="6" t="n">
        <v>2492.384076</v>
      </c>
      <c r="C224" s="6" t="n">
        <v>2492.384076</v>
      </c>
      <c r="D224" s="2" t="s">
        <v>214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44235</v>
      </c>
      <c r="B225" s="6" t="n">
        <v>-1113.89</v>
      </c>
      <c r="C225" s="6" t="n">
        <v>-1113.89</v>
      </c>
      <c r="D225" s="2" t="s">
        <v>215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44235.701481481</v>
      </c>
      <c r="B226" s="6" t="n">
        <v>100388.92</v>
      </c>
      <c r="C226" s="6" t="n">
        <v>100388.92</v>
      </c>
      <c r="D226" s="2" t="s">
        <v>78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44237.665069444</v>
      </c>
      <c r="B227" s="6" t="n">
        <v>100486.22</v>
      </c>
      <c r="C227" s="6" t="n">
        <v>100486.22</v>
      </c>
      <c r="D227" s="2" t="s">
        <v>78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44242</v>
      </c>
      <c r="B228" s="6" t="n">
        <v>428.099862</v>
      </c>
      <c r="C228" s="6" t="n">
        <v>428.099862</v>
      </c>
      <c r="D228" s="2" t="s">
        <v>216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44242.472094907</v>
      </c>
      <c r="B229" s="6" t="n">
        <v>7393.78</v>
      </c>
      <c r="C229" s="6" t="n">
        <v>7393.78</v>
      </c>
      <c r="D229" s="2" t="s">
        <v>78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44243</v>
      </c>
      <c r="B230" s="6" t="n">
        <v>-4907.7</v>
      </c>
      <c r="C230" s="6" t="n">
        <v>-4907.7</v>
      </c>
      <c r="D230" s="2" t="s">
        <v>217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44253</v>
      </c>
      <c r="B231" s="6" t="n">
        <v>-132.99</v>
      </c>
      <c r="C231" s="6" t="n">
        <v>-132.99</v>
      </c>
      <c r="D231" s="2" t="s">
        <v>218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44259</v>
      </c>
      <c r="B232" s="6" t="n">
        <v>-185.27</v>
      </c>
      <c r="C232" s="6" t="n">
        <v>-185.27</v>
      </c>
      <c r="D232" s="2" t="s">
        <v>219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44260.726053241</v>
      </c>
      <c r="B233" s="6" t="n">
        <v>208.077648</v>
      </c>
      <c r="C233" s="6" t="n">
        <v>208.077648</v>
      </c>
      <c r="D233" s="2" t="s">
        <v>196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44263</v>
      </c>
      <c r="B234" s="6" t="n">
        <v>-2190.24</v>
      </c>
      <c r="C234" s="6" t="n">
        <v>-2190.24</v>
      </c>
      <c r="D234" s="2" t="s">
        <v>220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44266</v>
      </c>
      <c r="B235" s="6" t="n">
        <v>-1451.17</v>
      </c>
      <c r="C235" s="6" t="n">
        <v>-1451.17</v>
      </c>
      <c r="D235" s="2" t="s">
        <v>221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44267</v>
      </c>
      <c r="B236" s="6" t="n">
        <v>-2072.9</v>
      </c>
      <c r="C236" s="6" t="n">
        <v>-2072.9</v>
      </c>
      <c r="D236" s="2" t="s">
        <v>128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44267</v>
      </c>
      <c r="B237" s="6" t="n">
        <v>-604.9</v>
      </c>
      <c r="C237" s="6" t="n">
        <v>-604.9</v>
      </c>
      <c r="D237" s="2" t="s">
        <v>222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44267.672337963</v>
      </c>
      <c r="B238" s="6" t="n">
        <v>413.067752</v>
      </c>
      <c r="C238" s="6" t="n">
        <v>413.067752</v>
      </c>
      <c r="D238" s="2" t="s">
        <v>223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44271</v>
      </c>
      <c r="B239" s="6" t="n">
        <v>536.788361</v>
      </c>
      <c r="C239" s="6" t="n">
        <v>536.788361</v>
      </c>
      <c r="D239" s="2" t="s">
        <v>224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44274</v>
      </c>
      <c r="B240" s="6" t="n">
        <v>-371.24</v>
      </c>
      <c r="C240" s="6" t="n">
        <v>-371.24</v>
      </c>
      <c r="D240" s="2" t="s">
        <v>225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44274.446666667</v>
      </c>
      <c r="B241" s="6" t="n">
        <v>145604.583432</v>
      </c>
      <c r="C241" s="6" t="n">
        <v>145604.583432</v>
      </c>
      <c r="D241" s="2" t="s">
        <v>78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44274.968344907</v>
      </c>
      <c r="B242" s="6" t="n">
        <v>38449.5804</v>
      </c>
      <c r="C242" s="6" t="n">
        <v>38449.5804</v>
      </c>
      <c r="D242" s="2" t="s">
        <v>78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44278</v>
      </c>
      <c r="B243" s="6" t="n">
        <v>-421.54</v>
      </c>
      <c r="C243" s="6" t="n">
        <v>-421.54</v>
      </c>
      <c r="D243" s="2" t="s">
        <v>226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44278</v>
      </c>
      <c r="B244" s="6" t="n">
        <v>173.09172</v>
      </c>
      <c r="C244" s="6" t="n">
        <v>173.09172</v>
      </c>
      <c r="D244" s="2" t="s">
        <v>171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44281</v>
      </c>
      <c r="B245" s="6" t="n">
        <v>-3.8</v>
      </c>
      <c r="C245" s="6" t="n">
        <v>-3.8</v>
      </c>
      <c r="D245" s="2" t="s">
        <v>227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44284</v>
      </c>
      <c r="B246" s="6" t="n">
        <v>23900</v>
      </c>
      <c r="C246" s="6" t="n">
        <v>23900</v>
      </c>
      <c r="D246" s="2" t="s">
        <v>135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44286.5325</v>
      </c>
      <c r="B247" s="6" t="n">
        <v>1226.37726</v>
      </c>
      <c r="C247" s="6" t="n">
        <v>1226.37726</v>
      </c>
      <c r="D247" s="2" t="s">
        <v>173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44286.561539352</v>
      </c>
      <c r="B248" s="6" t="n">
        <v>245.275452</v>
      </c>
      <c r="C248" s="6" t="n">
        <v>245.275452</v>
      </c>
      <c r="D248" s="2" t="s">
        <v>147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44291</v>
      </c>
      <c r="B249" s="6" t="n">
        <v>100000</v>
      </c>
      <c r="C249" s="6" t="n">
        <v>100000</v>
      </c>
      <c r="D249" s="2" t="s">
        <v>135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44292</v>
      </c>
      <c r="B250" s="6" t="n">
        <v>347.787608</v>
      </c>
      <c r="C250" s="6" t="n">
        <v>347.787608</v>
      </c>
      <c r="D250" s="2" t="s">
        <v>228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44294</v>
      </c>
      <c r="B251" s="6" t="n">
        <v>-3114.03</v>
      </c>
      <c r="C251" s="6" t="n">
        <v>-3114.03</v>
      </c>
      <c r="D251" s="2" t="s">
        <v>229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44309</v>
      </c>
      <c r="B252" s="6" t="n">
        <v>24.454944</v>
      </c>
      <c r="C252" s="6" t="n">
        <v>24.454944</v>
      </c>
      <c r="D252" s="2" t="s">
        <v>230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44309</v>
      </c>
      <c r="B253" s="6" t="n">
        <v>522.724428</v>
      </c>
      <c r="C253" s="6" t="n">
        <v>522.724428</v>
      </c>
      <c r="D253" s="2" t="s">
        <v>230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44312.509351852</v>
      </c>
      <c r="B254" s="6" t="n">
        <v>360.42864</v>
      </c>
      <c r="C254" s="6" t="n">
        <v>360.42864</v>
      </c>
      <c r="D254" s="2" t="s">
        <v>231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44314</v>
      </c>
      <c r="B255" s="6" t="n">
        <v>-114000</v>
      </c>
      <c r="C255" s="6" t="n">
        <v>-114000</v>
      </c>
      <c r="D255" s="2" t="s">
        <v>232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44315</v>
      </c>
      <c r="B256" s="6" t="n">
        <v>-8039</v>
      </c>
      <c r="C256" s="6" t="n">
        <v>-8039</v>
      </c>
      <c r="D256" s="2" t="s">
        <v>233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44315</v>
      </c>
      <c r="B257" s="6" t="n">
        <v>-2714.34</v>
      </c>
      <c r="C257" s="6" t="n">
        <v>-2714.34</v>
      </c>
      <c r="D257" s="2" t="s">
        <v>121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44315</v>
      </c>
      <c r="B258" s="6" t="n">
        <v>114000</v>
      </c>
      <c r="C258" s="6" t="n">
        <v>114000</v>
      </c>
      <c r="D258" s="2" t="s">
        <v>234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44320</v>
      </c>
      <c r="B259" s="6" t="n">
        <v>417.635658</v>
      </c>
      <c r="C259" s="6" t="n">
        <v>417.635658</v>
      </c>
      <c r="D259" s="2" t="s">
        <v>216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44322</v>
      </c>
      <c r="B260" s="6" t="n">
        <v>-528.67</v>
      </c>
      <c r="C260" s="6" t="n">
        <v>-528.67</v>
      </c>
      <c r="D260" s="2" t="s">
        <v>235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44322</v>
      </c>
      <c r="B261" s="6" t="n">
        <v>-531.52</v>
      </c>
      <c r="C261" s="6" t="n">
        <v>-531.52</v>
      </c>
      <c r="D261" s="2" t="s">
        <v>236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44323</v>
      </c>
      <c r="B262" s="6" t="n">
        <v>-1112.69</v>
      </c>
      <c r="C262" s="6" t="n">
        <v>-1112.69</v>
      </c>
      <c r="D262" s="2" t="s">
        <v>237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44327</v>
      </c>
      <c r="B263" s="6" t="n">
        <v>-5361.5</v>
      </c>
      <c r="C263" s="6" t="n">
        <v>-5361.5</v>
      </c>
      <c r="D263" s="2" t="s">
        <v>238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44328</v>
      </c>
      <c r="B264" s="6" t="n">
        <v>-11388</v>
      </c>
      <c r="C264" s="6" t="n">
        <v>-11388</v>
      </c>
      <c r="D264" s="2" t="s">
        <v>239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44328</v>
      </c>
      <c r="B265" s="6" t="n">
        <v>2429.373492</v>
      </c>
      <c r="C265" s="6" t="n">
        <v>2429.373492</v>
      </c>
      <c r="D265" s="2" t="s">
        <v>214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44333</v>
      </c>
      <c r="B266" s="6" t="n">
        <v>20000</v>
      </c>
      <c r="C266" s="6" t="n">
        <v>20000</v>
      </c>
      <c r="D266" s="2" t="s">
        <v>135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44334</v>
      </c>
      <c r="B267" s="6" t="n">
        <v>-3950.1</v>
      </c>
      <c r="C267" s="6" t="n">
        <v>-3950.1</v>
      </c>
      <c r="D267" s="2" t="s">
        <v>240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44335</v>
      </c>
      <c r="B268" s="6" t="n">
        <v>-2388</v>
      </c>
      <c r="C268" s="6" t="n">
        <v>-2388</v>
      </c>
      <c r="D268" s="2" t="s">
        <v>241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44337</v>
      </c>
      <c r="B269" s="6" t="n">
        <v>-5.89</v>
      </c>
      <c r="C269" s="6" t="n">
        <v>-5.89</v>
      </c>
      <c r="D269" s="2" t="s">
        <v>242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44340</v>
      </c>
      <c r="B270" s="6" t="n">
        <v>22119.97</v>
      </c>
      <c r="C270" s="6" t="n">
        <v>22119.97</v>
      </c>
      <c r="D270" s="2" t="s">
        <v>135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44343</v>
      </c>
      <c r="B271" s="6" t="n">
        <v>-1440.08</v>
      </c>
      <c r="C271" s="6" t="n">
        <v>-1440.08</v>
      </c>
      <c r="D271" s="2" t="s">
        <v>243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44343</v>
      </c>
      <c r="B272" s="6" t="n">
        <v>50000</v>
      </c>
      <c r="C272" s="6" t="n">
        <v>50000</v>
      </c>
      <c r="D272" s="2" t="s">
        <v>135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44344</v>
      </c>
      <c r="B273" s="6" t="n">
        <v>-132.96</v>
      </c>
      <c r="C273" s="6" t="n">
        <v>-132.96</v>
      </c>
      <c r="D273" s="2" t="s">
        <v>244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44344</v>
      </c>
      <c r="B274" s="6" t="n">
        <v>1</v>
      </c>
      <c r="C274" s="6" t="n">
        <v>1</v>
      </c>
      <c r="D274" s="2" t="s">
        <v>135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44344</v>
      </c>
      <c r="B275" s="6" t="n">
        <v>255</v>
      </c>
      <c r="C275" s="6" t="n">
        <v>255</v>
      </c>
      <c r="D275" s="2" t="s">
        <v>135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44344</v>
      </c>
      <c r="B276" s="6" t="n">
        <v>7067</v>
      </c>
      <c r="C276" s="6" t="n">
        <v>7067</v>
      </c>
      <c r="D276" s="2" t="s">
        <v>135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44344</v>
      </c>
      <c r="B277" s="6" t="n">
        <v>50000</v>
      </c>
      <c r="C277" s="6" t="n">
        <v>50000</v>
      </c>
      <c r="D277" s="2" t="s">
        <v>135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44347</v>
      </c>
      <c r="B278" s="6" t="n">
        <v>3</v>
      </c>
      <c r="C278" s="6" t="n">
        <v>3</v>
      </c>
      <c r="D278" s="2" t="s">
        <v>135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44347</v>
      </c>
      <c r="B279" s="6" t="n">
        <v>7342</v>
      </c>
      <c r="C279" s="6" t="n">
        <v>7342</v>
      </c>
      <c r="D279" s="2" t="s">
        <v>135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44347</v>
      </c>
      <c r="B280" s="6" t="n">
        <v>-7324.17</v>
      </c>
      <c r="C280" s="6" t="n">
        <v>-7324.17</v>
      </c>
      <c r="D280" s="2" t="s">
        <v>245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44348</v>
      </c>
      <c r="B281" s="6" t="n">
        <v>-7329.65</v>
      </c>
      <c r="C281" s="6" t="n">
        <v>-7329.65</v>
      </c>
      <c r="D281" s="2" t="s">
        <v>246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44348</v>
      </c>
      <c r="B282" s="6" t="n">
        <v>-1261.8</v>
      </c>
      <c r="C282" s="6" t="n">
        <v>-1261.8</v>
      </c>
      <c r="D282" s="2" t="s">
        <v>247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44348</v>
      </c>
      <c r="B283" s="6" t="n">
        <v>-6219.54</v>
      </c>
      <c r="C283" s="6" t="n">
        <v>-6219.54</v>
      </c>
      <c r="D283" s="2" t="s">
        <v>248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44348</v>
      </c>
      <c r="B284" s="6" t="n">
        <v>-1627.8</v>
      </c>
      <c r="C284" s="6" t="n">
        <v>-1627.8</v>
      </c>
      <c r="D284" s="2" t="s">
        <v>249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44348.702777778</v>
      </c>
      <c r="B285" s="6" t="n">
        <v>-156000</v>
      </c>
      <c r="C285" s="6" t="n">
        <v>0</v>
      </c>
      <c r="D285" s="2" t="s">
        <v>142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44350</v>
      </c>
      <c r="B286" s="6" t="n">
        <v>-185.21</v>
      </c>
      <c r="C286" s="6" t="n">
        <v>-185.21</v>
      </c>
      <c r="D286" s="2" t="s">
        <v>250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44354</v>
      </c>
      <c r="B287" s="6" t="n">
        <v>-1096</v>
      </c>
      <c r="C287" s="6" t="n">
        <v>-1096</v>
      </c>
      <c r="D287" s="2" t="s">
        <v>251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44355</v>
      </c>
      <c r="B288" s="6" t="n">
        <v>205.660908</v>
      </c>
      <c r="C288" s="6" t="n">
        <v>205.660908</v>
      </c>
      <c r="D288" s="2" t="s">
        <v>196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44357</v>
      </c>
      <c r="B289" s="6" t="n">
        <v>-15000</v>
      </c>
      <c r="C289" s="6" t="n">
        <v>-15000</v>
      </c>
      <c r="D289" s="2" t="s">
        <v>252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44357.689571759</v>
      </c>
      <c r="B290" s="6" t="n">
        <v>101.3</v>
      </c>
      <c r="C290" s="6" t="n">
        <v>101.3</v>
      </c>
      <c r="D290" s="2" t="s">
        <v>78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44358</v>
      </c>
      <c r="B291" s="6" t="n">
        <v>-1091</v>
      </c>
      <c r="C291" s="6" t="n">
        <v>-1091</v>
      </c>
      <c r="D291" s="2" t="s">
        <v>253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44358</v>
      </c>
      <c r="B292" s="6" t="n">
        <v>15000</v>
      </c>
      <c r="C292" s="6" t="n">
        <v>15000</v>
      </c>
      <c r="D292" s="2" t="s">
        <v>254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44361</v>
      </c>
      <c r="B293" s="6" t="n">
        <v>-589.92</v>
      </c>
      <c r="C293" s="6" t="n">
        <v>-589.92</v>
      </c>
      <c r="D293" s="2" t="s">
        <v>255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44363</v>
      </c>
      <c r="B294" s="6" t="n">
        <v>1000</v>
      </c>
      <c r="C294" s="6" t="n">
        <v>1000</v>
      </c>
      <c r="D294" s="2" t="s">
        <v>135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44363</v>
      </c>
      <c r="B295" s="6" t="n">
        <v>20000</v>
      </c>
      <c r="C295" s="6" t="n">
        <v>20000</v>
      </c>
      <c r="D295" s="2" t="s">
        <v>135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44363</v>
      </c>
      <c r="B296" s="6" t="n">
        <v>1500</v>
      </c>
      <c r="C296" s="6" t="n">
        <v>1500</v>
      </c>
      <c r="D296" s="2" t="s">
        <v>135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44364</v>
      </c>
      <c r="B297" s="6" t="n">
        <v>50000</v>
      </c>
      <c r="C297" s="6" t="n">
        <v>50000</v>
      </c>
      <c r="D297" s="2" t="s">
        <v>135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44364</v>
      </c>
      <c r="B298" s="6" t="n">
        <v>531.598374</v>
      </c>
      <c r="C298" s="6" t="n">
        <v>531.598374</v>
      </c>
      <c r="D298" s="2" t="s">
        <v>224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44365</v>
      </c>
      <c r="B299" s="6" t="n">
        <v>20000</v>
      </c>
      <c r="C299" s="6" t="n">
        <v>20000</v>
      </c>
      <c r="D299" s="2" t="s">
        <v>135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44369</v>
      </c>
      <c r="B300" s="6" t="n">
        <v>-423.02</v>
      </c>
      <c r="C300" s="6" t="n">
        <v>-423.02</v>
      </c>
      <c r="D300" s="2" t="s">
        <v>256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44369</v>
      </c>
      <c r="B301" s="6" t="n">
        <v>-6843.93</v>
      </c>
      <c r="C301" s="6" t="n">
        <v>-6843.93</v>
      </c>
      <c r="D301" s="2" t="s">
        <v>257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44369.478090278</v>
      </c>
      <c r="B302" s="6" t="n">
        <v>169.820984</v>
      </c>
      <c r="C302" s="6" t="n">
        <v>169.820984</v>
      </c>
      <c r="D302" s="2" t="s">
        <v>171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44370</v>
      </c>
      <c r="B303" s="6" t="n">
        <v>-5701.5</v>
      </c>
      <c r="C303" s="6" t="n">
        <v>-5701.5</v>
      </c>
      <c r="D303" s="2" t="s">
        <v>258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44371</v>
      </c>
      <c r="B304" s="6" t="n">
        <v>-4118.77</v>
      </c>
      <c r="C304" s="6" t="n">
        <v>-4118.77</v>
      </c>
      <c r="D304" s="2" t="s">
        <v>259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44371</v>
      </c>
      <c r="B305" s="6" t="n">
        <v>-366.24</v>
      </c>
      <c r="C305" s="6" t="n">
        <v>-366.24</v>
      </c>
      <c r="D305" s="2" t="s">
        <v>260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44371.4609375</v>
      </c>
      <c r="B306" s="6" t="n">
        <v>7266.71</v>
      </c>
      <c r="C306" s="6" t="n">
        <v>7266.71</v>
      </c>
      <c r="D306" s="2" t="s">
        <v>78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44372</v>
      </c>
      <c r="B307" s="6" t="n">
        <v>-6402.3</v>
      </c>
      <c r="C307" s="6" t="n">
        <v>-6402.3</v>
      </c>
      <c r="D307" s="2" t="s">
        <v>209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44372</v>
      </c>
      <c r="B308" s="6" t="n">
        <v>7.2326</v>
      </c>
      <c r="C308" s="6" t="n">
        <v>7.2326</v>
      </c>
      <c r="D308" s="2" t="s">
        <v>261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44372.890324074</v>
      </c>
      <c r="B309" s="6" t="n">
        <v>660.33638</v>
      </c>
      <c r="C309" s="6" t="n">
        <v>660.33638</v>
      </c>
      <c r="D309" s="2" t="s">
        <v>262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44376</v>
      </c>
      <c r="B310" s="6" t="n">
        <v>-7390.53</v>
      </c>
      <c r="C310" s="6" t="n">
        <v>-7390.53</v>
      </c>
      <c r="D310" s="2" t="s">
        <v>263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44377.450381944</v>
      </c>
      <c r="B311" s="6" t="n">
        <v>234.486252</v>
      </c>
      <c r="C311" s="6" t="n">
        <v>234.486252</v>
      </c>
      <c r="D311" s="2" t="s">
        <v>147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44377.842662037</v>
      </c>
      <c r="B312" s="6" t="n">
        <v>1172.43126</v>
      </c>
      <c r="C312" s="6" t="n">
        <v>1172.43126</v>
      </c>
      <c r="D312" s="2" t="s">
        <v>173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44379</v>
      </c>
      <c r="B313" s="6" t="n">
        <v>5103.602</v>
      </c>
      <c r="C313" s="6" t="n">
        <v>5103.602</v>
      </c>
      <c r="D313" s="2" t="s">
        <v>135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44381</v>
      </c>
      <c r="B314" s="6" t="n">
        <v>-19753.2</v>
      </c>
      <c r="C314" s="6" t="n">
        <v>-19753.2</v>
      </c>
      <c r="D314" s="2" t="s">
        <v>264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44382</v>
      </c>
      <c r="B315" s="6" t="n">
        <v>-140</v>
      </c>
      <c r="C315" s="6" t="n">
        <v>-140</v>
      </c>
      <c r="D315" s="2" t="s">
        <v>265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44382</v>
      </c>
      <c r="B316" s="6" t="n">
        <v>-1827</v>
      </c>
      <c r="C316" s="6" t="n">
        <v>-1827</v>
      </c>
      <c r="D316" s="2" t="s">
        <v>266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44382</v>
      </c>
      <c r="B317" s="6" t="n">
        <v>-10007</v>
      </c>
      <c r="C317" s="6" t="n">
        <v>-10007</v>
      </c>
      <c r="D317" s="2" t="s">
        <v>267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44382</v>
      </c>
      <c r="B318" s="6" t="n">
        <v>2134.9075</v>
      </c>
      <c r="C318" s="6" t="n">
        <v>2134.9075</v>
      </c>
      <c r="D318" s="2" t="s">
        <v>78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44383</v>
      </c>
      <c r="B319" s="6" t="n">
        <v>-5148</v>
      </c>
      <c r="C319" s="6" t="n">
        <v>-5148</v>
      </c>
      <c r="D319" s="2" t="s">
        <v>268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44383.806168981</v>
      </c>
      <c r="B320" s="6" t="n">
        <v>333.02716</v>
      </c>
      <c r="C320" s="6" t="n">
        <v>333.02716</v>
      </c>
      <c r="D320" s="2" t="s">
        <v>228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44385</v>
      </c>
      <c r="B321" s="6" t="n">
        <v>-2965.28</v>
      </c>
      <c r="C321" s="6" t="n">
        <v>-2965.28</v>
      </c>
      <c r="D321" s="2" t="s">
        <v>269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44389</v>
      </c>
      <c r="B322" s="6" t="n">
        <v>50000</v>
      </c>
      <c r="C322" s="6" t="n">
        <v>50000</v>
      </c>
      <c r="D322" s="2" t="s">
        <v>135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44390</v>
      </c>
      <c r="B323" s="6" t="n">
        <v>50000</v>
      </c>
      <c r="C323" s="6" t="n">
        <v>50000</v>
      </c>
      <c r="D323" s="2" t="s">
        <v>135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44392</v>
      </c>
      <c r="B324" s="6" t="n">
        <v>-782</v>
      </c>
      <c r="C324" s="6" t="n">
        <v>-782</v>
      </c>
      <c r="D324" s="2" t="s">
        <v>270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44392</v>
      </c>
      <c r="B325" s="6" t="n">
        <v>-18015.5</v>
      </c>
      <c r="C325" s="6" t="n">
        <v>-18015.5</v>
      </c>
      <c r="D325" s="2" t="s">
        <v>271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44392</v>
      </c>
      <c r="B326" s="6" t="n">
        <v>-11388</v>
      </c>
      <c r="C326" s="6" t="n">
        <v>-11388</v>
      </c>
      <c r="D326" s="2" t="s">
        <v>272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44392.524097222</v>
      </c>
      <c r="B327" s="6" t="n">
        <v>6486.556236</v>
      </c>
      <c r="C327" s="6" t="n">
        <v>6486.556236</v>
      </c>
      <c r="D327" s="2" t="s">
        <v>273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44397</v>
      </c>
      <c r="B328" s="6" t="n">
        <v>-11693</v>
      </c>
      <c r="C328" s="6" t="n">
        <v>-11693</v>
      </c>
      <c r="D328" s="2" t="s">
        <v>274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44403.496261574</v>
      </c>
      <c r="B329" s="6" t="n">
        <v>-25051.773143</v>
      </c>
      <c r="C329" s="6" t="n">
        <v>-25051.773143</v>
      </c>
      <c r="D329" s="2" t="s">
        <v>83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44403.536736111</v>
      </c>
      <c r="B330" s="6" t="n">
        <v>416.041932</v>
      </c>
      <c r="C330" s="6" t="n">
        <v>416.041932</v>
      </c>
      <c r="D330" s="2" t="s">
        <v>216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44404.598148148</v>
      </c>
      <c r="B331" s="6" t="n">
        <v>199970.15</v>
      </c>
      <c r="C331" s="6" t="n">
        <v>199970.15</v>
      </c>
      <c r="D331" s="2" t="s">
        <v>78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44406</v>
      </c>
      <c r="B332" s="6" t="n">
        <v>-522.62</v>
      </c>
      <c r="C332" s="6" t="n">
        <v>-522.62</v>
      </c>
      <c r="D332" s="2" t="s">
        <v>275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44406</v>
      </c>
      <c r="B333" s="6" t="n">
        <v>503.484192</v>
      </c>
      <c r="C333" s="6" t="n">
        <v>503.484192</v>
      </c>
      <c r="D333" s="2" t="s">
        <v>230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44406.615763889</v>
      </c>
      <c r="B334" s="6" t="n">
        <v>-199674.175232</v>
      </c>
      <c r="C334" s="6" t="n">
        <v>-199674.175232</v>
      </c>
      <c r="D334" s="2" t="s">
        <v>83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44406.703796296</v>
      </c>
      <c r="B335" s="6" t="n">
        <v>24.290904</v>
      </c>
      <c r="C335" s="6" t="n">
        <v>24.290904</v>
      </c>
      <c r="D335" s="2" t="s">
        <v>230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44413</v>
      </c>
      <c r="B336" s="6" t="n">
        <v>-514.01</v>
      </c>
      <c r="C336" s="6" t="n">
        <v>-514.01</v>
      </c>
      <c r="D336" s="2" t="s">
        <v>276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44413</v>
      </c>
      <c r="B337" s="6" t="n">
        <v>497</v>
      </c>
      <c r="C337" s="6" t="n">
        <v>497</v>
      </c>
      <c r="D337" s="2" t="s">
        <v>277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44413.477777778</v>
      </c>
      <c r="B338" s="6" t="n">
        <v>-100660.17</v>
      </c>
      <c r="C338" s="6" t="n">
        <v>-100660.17</v>
      </c>
      <c r="D338" s="2" t="s">
        <v>83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44414</v>
      </c>
      <c r="B339" s="6" t="n">
        <v>-1091.67</v>
      </c>
      <c r="C339" s="6" t="n">
        <v>-1091.67</v>
      </c>
      <c r="D339" s="2" t="s">
        <v>278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44414</v>
      </c>
      <c r="B340" s="6" t="n">
        <v>2396.98368</v>
      </c>
      <c r="C340" s="6" t="n">
        <v>2396.98368</v>
      </c>
      <c r="D340" s="2" t="s">
        <v>214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44427</v>
      </c>
      <c r="B341" s="6" t="n">
        <v>54000</v>
      </c>
      <c r="C341" s="6" t="n">
        <v>54000</v>
      </c>
      <c r="D341" s="2" t="s">
        <v>135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44431</v>
      </c>
      <c r="B342" s="6" t="n">
        <v>-5.95</v>
      </c>
      <c r="C342" s="6" t="n">
        <v>-5.95</v>
      </c>
      <c r="D342" s="2" t="s">
        <v>279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44431</v>
      </c>
      <c r="B343" s="6" t="n">
        <v>-100000</v>
      </c>
      <c r="C343" s="6" t="n">
        <v>-100000</v>
      </c>
      <c r="D343" s="2" t="s">
        <v>280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44432</v>
      </c>
      <c r="B344" s="6" t="n">
        <v>-2148</v>
      </c>
      <c r="C344" s="6" t="n">
        <v>-2148</v>
      </c>
      <c r="D344" s="2" t="s">
        <v>281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44432</v>
      </c>
      <c r="B345" s="6" t="n">
        <v>100000</v>
      </c>
      <c r="C345" s="6" t="n">
        <v>100000</v>
      </c>
      <c r="D345" s="2" t="s">
        <v>282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44435</v>
      </c>
      <c r="B346" s="6" t="n">
        <v>20000</v>
      </c>
      <c r="C346" s="6" t="n">
        <v>20000</v>
      </c>
      <c r="D346" s="2" t="s">
        <v>135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44435</v>
      </c>
      <c r="B347" s="6" t="n">
        <v>40000</v>
      </c>
      <c r="C347" s="6" t="n">
        <v>40000</v>
      </c>
      <c r="D347" s="2" t="s">
        <v>135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44438</v>
      </c>
      <c r="B348" s="6" t="n">
        <v>-1450.14</v>
      </c>
      <c r="C348" s="6" t="n">
        <v>-1450.14</v>
      </c>
      <c r="D348" s="2" t="s">
        <v>283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44439</v>
      </c>
      <c r="B349" s="6" t="n">
        <v>-133.17</v>
      </c>
      <c r="C349" s="6" t="n">
        <v>-133.17</v>
      </c>
      <c r="D349" s="2" t="s">
        <v>284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44441</v>
      </c>
      <c r="B350" s="6" t="n">
        <v>-3967.3</v>
      </c>
      <c r="C350" s="6" t="n">
        <v>-3967.3</v>
      </c>
      <c r="D350" s="2" t="s">
        <v>285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44441</v>
      </c>
      <c r="B351" s="6" t="n">
        <v>-215.18</v>
      </c>
      <c r="C351" s="6" t="n">
        <v>-215.18</v>
      </c>
      <c r="D351" s="2" t="s">
        <v>286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44442</v>
      </c>
      <c r="B352" s="6" t="n">
        <v>-12919</v>
      </c>
      <c r="C352" s="6" t="n">
        <v>-12919</v>
      </c>
      <c r="D352" s="2" t="s">
        <v>287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44442</v>
      </c>
      <c r="B353" s="6" t="n">
        <v>4448</v>
      </c>
      <c r="C353" s="6" t="n">
        <v>4448</v>
      </c>
      <c r="D353" s="2" t="s">
        <v>135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44445</v>
      </c>
      <c r="B354" s="6" t="n">
        <v>10</v>
      </c>
      <c r="C354" s="6" t="n">
        <v>10</v>
      </c>
      <c r="D354" s="2" t="s">
        <v>135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44445</v>
      </c>
      <c r="B355" s="6" t="n">
        <v>100000</v>
      </c>
      <c r="C355" s="6" t="n">
        <v>100000</v>
      </c>
      <c r="D355" s="2" t="s">
        <v>135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44445.84025463</v>
      </c>
      <c r="B356" s="6" t="n">
        <v>205.44969</v>
      </c>
      <c r="C356" s="6" t="n">
        <v>205.44969</v>
      </c>
      <c r="D356" s="2" t="s">
        <v>196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44446</v>
      </c>
      <c r="B357" s="6" t="n">
        <v>-10072</v>
      </c>
      <c r="C357" s="6" t="n">
        <v>-10072</v>
      </c>
      <c r="D357" s="2" t="s">
        <v>288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44446</v>
      </c>
      <c r="B358" s="6" t="n">
        <v>-4450.1818</v>
      </c>
      <c r="C358" s="6" t="n">
        <v>-4450.1818</v>
      </c>
      <c r="D358" s="2" t="s">
        <v>289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44449</v>
      </c>
      <c r="B359" s="6" t="n">
        <v>-202.4</v>
      </c>
      <c r="C359" s="6" t="n">
        <v>-202.4</v>
      </c>
      <c r="D359" s="2" t="s">
        <v>290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44449</v>
      </c>
      <c r="B360" s="6" t="n">
        <v>667.66777</v>
      </c>
      <c r="C360" s="6" t="n">
        <v>667.66777</v>
      </c>
      <c r="D360" s="2" t="s">
        <v>262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44454</v>
      </c>
      <c r="B361" s="6" t="n">
        <v>-598.46</v>
      </c>
      <c r="C361" s="6" t="n">
        <v>-598.46</v>
      </c>
      <c r="D361" s="2" t="s">
        <v>291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44454</v>
      </c>
      <c r="B362" s="6" t="n">
        <v>536.652198</v>
      </c>
      <c r="C362" s="6" t="n">
        <v>536.652198</v>
      </c>
      <c r="D362" s="2" t="s">
        <v>224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44455</v>
      </c>
      <c r="B363" s="6" t="n">
        <v>-410.89</v>
      </c>
      <c r="C363" s="6" t="n">
        <v>-410.89</v>
      </c>
      <c r="D363" s="2" t="s">
        <v>292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44459</v>
      </c>
      <c r="B364" s="6" t="n">
        <v>30000</v>
      </c>
      <c r="C364" s="6" t="n">
        <v>30000</v>
      </c>
      <c r="D364" s="2" t="s">
        <v>135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44460.856898148</v>
      </c>
      <c r="B365" s="6" t="n">
        <v>170.12908</v>
      </c>
      <c r="C365" s="6" t="n">
        <v>170.12908</v>
      </c>
      <c r="D365" s="2" t="s">
        <v>171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44461.923356481</v>
      </c>
      <c r="B366" s="6" t="n">
        <v>7.32067</v>
      </c>
      <c r="C366" s="6" t="n">
        <v>7.32067</v>
      </c>
      <c r="D366" s="2" t="s">
        <v>261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44462</v>
      </c>
      <c r="B367" s="6" t="n">
        <v>-9453.49</v>
      </c>
      <c r="C367" s="6" t="n">
        <v>-9453.49</v>
      </c>
      <c r="D367" s="2" t="s">
        <v>293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44463</v>
      </c>
      <c r="B368" s="6" t="n">
        <v>-2714</v>
      </c>
      <c r="C368" s="6" t="n">
        <v>-2714</v>
      </c>
      <c r="D368" s="2" t="s">
        <v>294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44466</v>
      </c>
      <c r="B369" s="6" t="n">
        <v>-6664.1</v>
      </c>
      <c r="C369" s="6" t="n">
        <v>-6664.1</v>
      </c>
      <c r="D369" s="2" t="s">
        <v>295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44467</v>
      </c>
      <c r="B370" s="6" t="n">
        <v>-381.47</v>
      </c>
      <c r="C370" s="6" t="n">
        <v>-381.47</v>
      </c>
      <c r="D370" s="2" t="s">
        <v>296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44468.526851852</v>
      </c>
      <c r="B371" s="6" t="n">
        <v>274.081374</v>
      </c>
      <c r="C371" s="6" t="n">
        <v>274.081374</v>
      </c>
      <c r="D371" s="2" t="s">
        <v>147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44469</v>
      </c>
      <c r="B372" s="6" t="n">
        <v>1178.72496</v>
      </c>
      <c r="C372" s="6" t="n">
        <v>1178.72496</v>
      </c>
      <c r="D372" s="2" t="s">
        <v>173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44473</v>
      </c>
      <c r="B373" s="6" t="n">
        <v>229.702725</v>
      </c>
      <c r="C373" s="6" t="n">
        <v>229.702725</v>
      </c>
      <c r="D373" s="2" t="s">
        <v>297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44476</v>
      </c>
      <c r="B374" s="6" t="n">
        <v>329.459628</v>
      </c>
      <c r="C374" s="6" t="n">
        <v>329.459628</v>
      </c>
      <c r="D374" s="2" t="s">
        <v>228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44477</v>
      </c>
      <c r="B375" s="6" t="n">
        <v>-2894.31</v>
      </c>
      <c r="C375" s="6" t="n">
        <v>-2894.31</v>
      </c>
      <c r="D375" s="2" t="s">
        <v>298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44480</v>
      </c>
      <c r="B376" s="6" t="n">
        <v>-232.48</v>
      </c>
      <c r="C376" s="6" t="n">
        <v>-232.48</v>
      </c>
      <c r="D376" s="2" t="s">
        <v>299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44487.476770833</v>
      </c>
      <c r="B377" s="6" t="n">
        <v>13736.649993</v>
      </c>
      <c r="C377" s="6" t="n">
        <v>13736.649993</v>
      </c>
      <c r="D377" s="2" t="s">
        <v>300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44488</v>
      </c>
      <c r="B378" s="6" t="n">
        <v>-18277.1</v>
      </c>
      <c r="C378" s="6" t="n">
        <v>-18277.1</v>
      </c>
      <c r="D378" s="2" t="s">
        <v>301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44490</v>
      </c>
      <c r="B379" s="6" t="n">
        <v>100000</v>
      </c>
      <c r="C379" s="6" t="n">
        <v>100000</v>
      </c>
      <c r="D379" s="2" t="s">
        <v>135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44490.918587963</v>
      </c>
      <c r="B380" s="6" t="n">
        <v>100000</v>
      </c>
      <c r="C380" s="6" t="n">
        <v>100000</v>
      </c>
      <c r="D380" s="2" t="s">
        <v>78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44491.811111111</v>
      </c>
      <c r="B381" s="6" t="n">
        <v>-49693.28</v>
      </c>
      <c r="C381" s="6" t="n">
        <v>-49693.28</v>
      </c>
      <c r="D381" s="2" t="s">
        <v>83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44491.825266204</v>
      </c>
      <c r="B382" s="6" t="n">
        <v>-80540.06</v>
      </c>
      <c r="C382" s="6" t="n">
        <v>-80540.06</v>
      </c>
      <c r="D382" s="2" t="s">
        <v>83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44495</v>
      </c>
      <c r="B383" s="6" t="n">
        <v>386.441095</v>
      </c>
      <c r="C383" s="6" t="n">
        <v>386.441095</v>
      </c>
      <c r="D383" s="2" t="s">
        <v>216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44498.887523148</v>
      </c>
      <c r="B384" s="6" t="n">
        <v>-57541.57</v>
      </c>
      <c r="C384" s="6" t="n">
        <v>-57541.57</v>
      </c>
      <c r="D384" s="2" t="s">
        <v>83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44498.889340278</v>
      </c>
      <c r="B385" s="6" t="n">
        <v>60000</v>
      </c>
      <c r="C385" s="6" t="n">
        <v>60000</v>
      </c>
      <c r="D385" s="2" t="s">
        <v>78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44501</v>
      </c>
      <c r="B386" s="6" t="n">
        <v>23.9768</v>
      </c>
      <c r="C386" s="6" t="n">
        <v>23.9768</v>
      </c>
      <c r="D386" s="2" t="s">
        <v>230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44501.538009259</v>
      </c>
      <c r="B387" s="6" t="n">
        <v>502.1024</v>
      </c>
      <c r="C387" s="6" t="n">
        <v>502.1024</v>
      </c>
      <c r="D387" s="2" t="s">
        <v>230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44503.871770833</v>
      </c>
      <c r="B388" s="6" t="n">
        <v>100000</v>
      </c>
      <c r="C388" s="6" t="n">
        <v>100000</v>
      </c>
      <c r="D388" s="2" t="s">
        <v>78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44504</v>
      </c>
      <c r="B389" s="6" t="n">
        <v>-507.56</v>
      </c>
      <c r="C389" s="6" t="n">
        <v>-507.56</v>
      </c>
      <c r="D389" s="2" t="s">
        <v>302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44507</v>
      </c>
      <c r="B390" s="6" t="n">
        <v>-504.52</v>
      </c>
      <c r="C390" s="6" t="n">
        <v>-504.52</v>
      </c>
      <c r="D390" s="2" t="s">
        <v>303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44508.6321875</v>
      </c>
      <c r="B391" s="6" t="n">
        <v>2341.933776</v>
      </c>
      <c r="C391" s="6" t="n">
        <v>2341.933776</v>
      </c>
      <c r="D391" s="2" t="s">
        <v>214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44509</v>
      </c>
      <c r="B392" s="6" t="n">
        <v>-819.64</v>
      </c>
      <c r="C392" s="6" t="n">
        <v>-819.64</v>
      </c>
      <c r="D392" s="2" t="s">
        <v>304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44524</v>
      </c>
      <c r="B393" s="6" t="n">
        <v>-1466.72</v>
      </c>
      <c r="C393" s="6" t="n">
        <v>-1466.72</v>
      </c>
      <c r="D393" s="2" t="s">
        <v>305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44529</v>
      </c>
      <c r="B394" s="6" t="n">
        <v>-622.08</v>
      </c>
      <c r="C394" s="6" t="n">
        <v>-622.08</v>
      </c>
      <c r="D394" s="2" t="s">
        <v>306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44537</v>
      </c>
      <c r="B395" s="6" t="n">
        <v>-9857.5</v>
      </c>
      <c r="C395" s="6" t="n">
        <v>-9857.5</v>
      </c>
      <c r="D395" s="2" t="s">
        <v>307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44537</v>
      </c>
      <c r="B396" s="6" t="n">
        <v>207.747708</v>
      </c>
      <c r="C396" s="6" t="n">
        <v>207.747708</v>
      </c>
      <c r="D396" s="2" t="s">
        <v>196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44540.715428241</v>
      </c>
      <c r="B397" s="6" t="n">
        <v>671.966174</v>
      </c>
      <c r="C397" s="6" t="n">
        <v>671.966174</v>
      </c>
      <c r="D397" s="2" t="s">
        <v>262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44543.822962963</v>
      </c>
      <c r="B398" s="6" t="n">
        <v>43917.56</v>
      </c>
      <c r="C398" s="6" t="n">
        <v>43917.56</v>
      </c>
      <c r="D398" s="2" t="s">
        <v>78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44543.829074074</v>
      </c>
      <c r="B399" s="6" t="n">
        <v>59073.83</v>
      </c>
      <c r="C399" s="6" t="n">
        <v>59073.83</v>
      </c>
      <c r="D399" s="2" t="s">
        <v>78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44543.831238426</v>
      </c>
      <c r="B400" s="6" t="n">
        <v>47899.16</v>
      </c>
      <c r="C400" s="6" t="n">
        <v>47899.16</v>
      </c>
      <c r="D400" s="2" t="s">
        <v>78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44543.832152778</v>
      </c>
      <c r="B401" s="6" t="n">
        <v>43812.52</v>
      </c>
      <c r="C401" s="6" t="n">
        <v>43812.52</v>
      </c>
      <c r="D401" s="2" t="s">
        <v>78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44544</v>
      </c>
      <c r="B402" s="6" t="n">
        <v>-9045.53</v>
      </c>
      <c r="C402" s="6" t="n">
        <v>-9045.53</v>
      </c>
      <c r="D402" s="2" t="s">
        <v>308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44544</v>
      </c>
      <c r="B403" s="6" t="n">
        <v>14980.99</v>
      </c>
      <c r="C403" s="6" t="n">
        <v>14980.99</v>
      </c>
      <c r="D403" s="2" t="s">
        <v>78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44546</v>
      </c>
      <c r="B404" s="6" t="n">
        <v>55367.44</v>
      </c>
      <c r="C404" s="6" t="n">
        <v>55367.44</v>
      </c>
      <c r="D404" s="2" t="s">
        <v>78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44546</v>
      </c>
      <c r="B405" s="6" t="n">
        <v>42973.09</v>
      </c>
      <c r="C405" s="6" t="n">
        <v>42973.09</v>
      </c>
      <c r="D405" s="2" t="s">
        <v>78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44547</v>
      </c>
      <c r="B406" s="6" t="n">
        <v>-10266.4</v>
      </c>
      <c r="C406" s="6" t="n">
        <v>-10266.4</v>
      </c>
      <c r="D406" s="2" t="s">
        <v>309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44550</v>
      </c>
      <c r="B407" s="6" t="n">
        <v>-4072</v>
      </c>
      <c r="C407" s="6" t="n">
        <v>-4072</v>
      </c>
      <c r="D407" s="2" t="s">
        <v>310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44550.741145833</v>
      </c>
      <c r="B408" s="6" t="n">
        <v>544.14954</v>
      </c>
      <c r="C408" s="6" t="n">
        <v>544.14954</v>
      </c>
      <c r="D408" s="2" t="s">
        <v>224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44551</v>
      </c>
      <c r="B409" s="6" t="n">
        <v>-12128</v>
      </c>
      <c r="C409" s="6" t="n">
        <v>-12128</v>
      </c>
      <c r="D409" s="2" t="s">
        <v>311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44551.795289352</v>
      </c>
      <c r="B410" s="6" t="n">
        <v>149456.85</v>
      </c>
      <c r="C410" s="6" t="n">
        <v>149456.85</v>
      </c>
      <c r="D410" s="2" t="s">
        <v>78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44551.795798611</v>
      </c>
      <c r="B411" s="6" t="n">
        <v>149338.52</v>
      </c>
      <c r="C411" s="6" t="n">
        <v>149338.52</v>
      </c>
      <c r="D411" s="2" t="s">
        <v>78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44551.801481481</v>
      </c>
      <c r="B412" s="6" t="n">
        <v>601527.22</v>
      </c>
      <c r="C412" s="6" t="n">
        <v>601527.22</v>
      </c>
      <c r="D412" s="2" t="s">
        <v>78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44552</v>
      </c>
      <c r="B413" s="6" t="n">
        <v>334.407318</v>
      </c>
      <c r="C413" s="6" t="n">
        <v>334.407318</v>
      </c>
      <c r="D413" s="2" t="s">
        <v>228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44553</v>
      </c>
      <c r="B414" s="6" t="n">
        <v>1195.39962</v>
      </c>
      <c r="C414" s="6" t="n">
        <v>1195.39962</v>
      </c>
      <c r="D414" s="2" t="s">
        <v>173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44560</v>
      </c>
      <c r="B415" s="6" t="n">
        <v>-396.98</v>
      </c>
      <c r="C415" s="6" t="n">
        <v>-396.98</v>
      </c>
      <c r="D415" s="2" t="s">
        <v>312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44561</v>
      </c>
      <c r="B416" s="6" t="n">
        <v>-7683.1</v>
      </c>
      <c r="C416" s="6" t="n">
        <v>-7683.1</v>
      </c>
      <c r="D416" s="2" t="s">
        <v>313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44573</v>
      </c>
      <c r="B417" s="6" t="n">
        <v>12000</v>
      </c>
      <c r="C417" s="6" t="n">
        <v>12000</v>
      </c>
      <c r="D417" s="2" t="s">
        <v>135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44574</v>
      </c>
      <c r="B418" s="6" t="n">
        <v>-3636.91</v>
      </c>
      <c r="C418" s="6" t="n">
        <v>-3636.91</v>
      </c>
      <c r="D418" s="2" t="s">
        <v>314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44575</v>
      </c>
      <c r="B419" s="6" t="n">
        <v>-18552.38</v>
      </c>
      <c r="C419" s="6" t="n">
        <v>-18552.38</v>
      </c>
      <c r="D419" s="2" t="s">
        <v>315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44578.603321759</v>
      </c>
      <c r="B420" s="6" t="n">
        <v>48402.1</v>
      </c>
      <c r="C420" s="6" t="n">
        <v>48402.1</v>
      </c>
      <c r="D420" s="2" t="s">
        <v>78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44578.603726852</v>
      </c>
      <c r="B421" s="6" t="n">
        <v>65500.38</v>
      </c>
      <c r="C421" s="6" t="n">
        <v>65500.38</v>
      </c>
      <c r="D421" s="2" t="s">
        <v>78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44578.607337963</v>
      </c>
      <c r="B422" s="6" t="n">
        <v>4233.02</v>
      </c>
      <c r="C422" s="6" t="n">
        <v>4233.02</v>
      </c>
      <c r="D422" s="2" t="s">
        <v>78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44579.71681713</v>
      </c>
      <c r="B423" s="6" t="n">
        <v>45207.3</v>
      </c>
      <c r="C423" s="6" t="n">
        <v>45207.3</v>
      </c>
      <c r="D423" s="2" t="s">
        <v>78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44579.717002315</v>
      </c>
      <c r="B424" s="6" t="n">
        <v>60485.12</v>
      </c>
      <c r="C424" s="6" t="n">
        <v>60485.12</v>
      </c>
      <c r="D424" s="2" t="s">
        <v>78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44579.717268519</v>
      </c>
      <c r="B425" s="6" t="n">
        <v>27246.81</v>
      </c>
      <c r="C425" s="6" t="n">
        <v>27246.81</v>
      </c>
      <c r="D425" s="2" t="s">
        <v>78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44579.717881944</v>
      </c>
      <c r="B426" s="6" t="n">
        <v>30196.55</v>
      </c>
      <c r="C426" s="6" t="n">
        <v>30196.55</v>
      </c>
      <c r="D426" s="2" t="s">
        <v>78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44579.723969907</v>
      </c>
      <c r="B427" s="6" t="n">
        <v>30007.5</v>
      </c>
      <c r="C427" s="6" t="n">
        <v>30007.5</v>
      </c>
      <c r="D427" s="2" t="s">
        <v>78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44579.726365741</v>
      </c>
      <c r="B428" s="6" t="n">
        <v>30856.72</v>
      </c>
      <c r="C428" s="6" t="n">
        <v>30856.72</v>
      </c>
      <c r="D428" s="2" t="s">
        <v>78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44579.87193287</v>
      </c>
      <c r="B429" s="6" t="n">
        <v>29907.48</v>
      </c>
      <c r="C429" s="6" t="n">
        <v>29907.48</v>
      </c>
      <c r="D429" s="2" t="s">
        <v>78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44580</v>
      </c>
      <c r="B430" s="6" t="n">
        <v>29143.29</v>
      </c>
      <c r="C430" s="6" t="n">
        <v>29143.29</v>
      </c>
      <c r="D430" s="2" t="s">
        <v>78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44580</v>
      </c>
      <c r="B431" s="6" t="n">
        <v>29057.27</v>
      </c>
      <c r="C431" s="6" t="n">
        <v>29057.27</v>
      </c>
      <c r="D431" s="2" t="s">
        <v>78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44580</v>
      </c>
      <c r="B432" s="6" t="n">
        <v>41985.5</v>
      </c>
      <c r="C432" s="6" t="n">
        <v>41985.5</v>
      </c>
      <c r="D432" s="2" t="s">
        <v>78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44585.586539352</v>
      </c>
      <c r="B433" s="6" t="n">
        <v>50412.6</v>
      </c>
      <c r="C433" s="6" t="n">
        <v>50412.6</v>
      </c>
      <c r="D433" s="2" t="s">
        <v>78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44585.587233796</v>
      </c>
      <c r="B434" s="6" t="n">
        <v>39009.75</v>
      </c>
      <c r="C434" s="6" t="n">
        <v>39009.75</v>
      </c>
      <c r="D434" s="2" t="s">
        <v>78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44586.969456019</v>
      </c>
      <c r="B435" s="6" t="n">
        <v>5152.19</v>
      </c>
      <c r="C435" s="6" t="n">
        <v>5152.19</v>
      </c>
      <c r="D435" s="2" t="s">
        <v>78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44588.969965278</v>
      </c>
      <c r="B436" s="6" t="n">
        <v>-96500</v>
      </c>
      <c r="C436" s="6" t="n">
        <v>-96500</v>
      </c>
      <c r="D436" s="2" t="s">
        <v>83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44596</v>
      </c>
      <c r="B437" s="6" t="n">
        <v>50000</v>
      </c>
      <c r="C437" s="6" t="n">
        <v>50000</v>
      </c>
      <c r="D437" s="2" t="s">
        <v>135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44596</v>
      </c>
      <c r="B438" s="6" t="n">
        <v>426.174556</v>
      </c>
      <c r="C438" s="6" t="n">
        <v>426.174556</v>
      </c>
      <c r="D438" s="2" t="s">
        <v>216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44596.77556713</v>
      </c>
      <c r="B439" s="6" t="n">
        <v>37000</v>
      </c>
      <c r="C439" s="6" t="n">
        <v>37000</v>
      </c>
      <c r="D439" s="2" t="s">
        <v>78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44602.504259259</v>
      </c>
      <c r="B440" s="6" t="n">
        <v>81566.39</v>
      </c>
      <c r="C440" s="6" t="n">
        <v>81566.39</v>
      </c>
      <c r="D440" s="2" t="s">
        <v>78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44610</v>
      </c>
      <c r="B441" s="6" t="n">
        <v>5000</v>
      </c>
      <c r="C441" s="6" t="n">
        <v>5000</v>
      </c>
      <c r="D441" s="2" t="s">
        <v>135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44613.611863426</v>
      </c>
      <c r="B442" s="6" t="n">
        <v>70000</v>
      </c>
      <c r="C442" s="6" t="n">
        <v>70000</v>
      </c>
      <c r="D442" s="2" t="s">
        <v>78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44613.617164352</v>
      </c>
      <c r="B443" s="6" t="n">
        <v>100000</v>
      </c>
      <c r="C443" s="6" t="n">
        <v>100000</v>
      </c>
      <c r="D443" s="2" t="s">
        <v>78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44613.744872685</v>
      </c>
      <c r="B444" s="6" t="n">
        <v>107342.83</v>
      </c>
      <c r="C444" s="6" t="n">
        <v>107342.83</v>
      </c>
      <c r="D444" s="2" t="s">
        <v>78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44613.746585648</v>
      </c>
      <c r="B445" s="6" t="n">
        <v>80020</v>
      </c>
      <c r="C445" s="6" t="n">
        <v>80020</v>
      </c>
      <c r="D445" s="2" t="s">
        <v>78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44613.747164352</v>
      </c>
      <c r="B446" s="6" t="n">
        <v>51012.75</v>
      </c>
      <c r="C446" s="6" t="n">
        <v>51012.75</v>
      </c>
      <c r="D446" s="2" t="s">
        <v>78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44613.748252315</v>
      </c>
      <c r="B447" s="6" t="n">
        <v>30887.72</v>
      </c>
      <c r="C447" s="6" t="n">
        <v>30887.72</v>
      </c>
      <c r="D447" s="2" t="s">
        <v>78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44613.748784722</v>
      </c>
      <c r="B448" s="6" t="n">
        <v>27506.88</v>
      </c>
      <c r="C448" s="6" t="n">
        <v>27506.88</v>
      </c>
      <c r="D448" s="2" t="s">
        <v>78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44613.748819444</v>
      </c>
      <c r="B449" s="6" t="n">
        <v>27506.88</v>
      </c>
      <c r="C449" s="6" t="n">
        <v>27506.88</v>
      </c>
      <c r="D449" s="2" t="s">
        <v>78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44613.778865741</v>
      </c>
      <c r="B450" s="6" t="n">
        <v>-82911.84</v>
      </c>
      <c r="C450" s="6" t="n">
        <v>-82911.84</v>
      </c>
      <c r="D450" s="2" t="s">
        <v>83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44614.957858796</v>
      </c>
      <c r="B451" s="6" t="n">
        <v>80351.09</v>
      </c>
      <c r="C451" s="6" t="n">
        <v>80351.09</v>
      </c>
      <c r="D451" s="2" t="s">
        <v>78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44614.95818287</v>
      </c>
      <c r="B452" s="6" t="n">
        <v>29839.46</v>
      </c>
      <c r="C452" s="6" t="n">
        <v>29839.46</v>
      </c>
      <c r="D452" s="2" t="s">
        <v>78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44616.730150463</v>
      </c>
      <c r="B453" s="6" t="n">
        <v>-83000</v>
      </c>
      <c r="C453" s="6" t="n">
        <v>-83000</v>
      </c>
      <c r="D453" s="2" t="s">
        <v>83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44624.88912037</v>
      </c>
      <c r="B454" s="6" t="n">
        <v>-3932.82</v>
      </c>
      <c r="C454" s="6" t="n">
        <v>-3932.82</v>
      </c>
      <c r="D454" s="2" t="s">
        <v>83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44641</v>
      </c>
      <c r="B455" s="6" t="n">
        <v>-56.134296</v>
      </c>
      <c r="C455" s="6" t="n">
        <v>-56.134296</v>
      </c>
      <c r="D455" s="2" t="s">
        <v>316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44641</v>
      </c>
      <c r="B456" s="6" t="n">
        <v>-520.72</v>
      </c>
      <c r="C456" s="6" t="n">
        <v>-520.72</v>
      </c>
      <c r="D456" s="2" t="s">
        <v>316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44641</v>
      </c>
      <c r="B457" s="6" t="n">
        <v>-15.59286</v>
      </c>
      <c r="C457" s="6" t="n">
        <v>-15.59286</v>
      </c>
      <c r="D457" s="2" t="s">
        <v>316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44641</v>
      </c>
      <c r="B458" s="6" t="n">
        <v>-203.21</v>
      </c>
      <c r="C458" s="6" t="n">
        <v>-203.21</v>
      </c>
      <c r="D458" s="2" t="s">
        <v>316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44687.659791667</v>
      </c>
      <c r="B459" s="6" t="n">
        <v>45000</v>
      </c>
      <c r="C459" s="6" t="n">
        <v>45000</v>
      </c>
      <c r="D459" s="2" t="s">
        <v>78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44692.660891204</v>
      </c>
      <c r="B460" s="6" t="n">
        <v>-44577.3801</v>
      </c>
      <c r="C460" s="6" t="n">
        <v>-44577.3801</v>
      </c>
      <c r="D460" s="2" t="s">
        <v>83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44693</v>
      </c>
      <c r="B461" s="6" t="n">
        <v>13395.361551</v>
      </c>
      <c r="C461" s="6" t="n">
        <v>13395.361551</v>
      </c>
      <c r="D461" s="2" t="s">
        <v>317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44698.752615741</v>
      </c>
      <c r="B462" s="6" t="n">
        <v>1777.0482</v>
      </c>
      <c r="C462" s="6" t="n">
        <v>1777.0482</v>
      </c>
      <c r="D462" s="2" t="s">
        <v>78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44699.499826389</v>
      </c>
      <c r="B463" s="6" t="n">
        <v>6200</v>
      </c>
      <c r="C463" s="6" t="n">
        <v>6200</v>
      </c>
      <c r="D463" s="2" t="s">
        <v>78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44701.500335648</v>
      </c>
      <c r="B464" s="6" t="n">
        <v>-7176.3565</v>
      </c>
      <c r="C464" s="6" t="n">
        <v>-7176.3565</v>
      </c>
      <c r="D464" s="2" t="s">
        <v>83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44704.702164352</v>
      </c>
      <c r="B465" s="6" t="n">
        <v>58000</v>
      </c>
      <c r="C465" s="6" t="n">
        <v>58000</v>
      </c>
      <c r="D465" s="2" t="s">
        <v>78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44704.70306713</v>
      </c>
      <c r="B466" s="6" t="n">
        <v>2000</v>
      </c>
      <c r="C466" s="6" t="n">
        <v>2000</v>
      </c>
      <c r="D466" s="2" t="s">
        <v>78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44704.703634259</v>
      </c>
      <c r="B467" s="6" t="n">
        <v>-3000</v>
      </c>
      <c r="C467" s="6" t="n">
        <v>-3000</v>
      </c>
      <c r="D467" s="2" t="s">
        <v>83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44706.703854167</v>
      </c>
      <c r="B468" s="6" t="n">
        <v>-56969</v>
      </c>
      <c r="C468" s="6" t="n">
        <v>-56969</v>
      </c>
      <c r="D468" s="2" t="s">
        <v>83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44707.438703704</v>
      </c>
      <c r="B469" s="6" t="n">
        <v>600000</v>
      </c>
      <c r="C469" s="6" t="n">
        <v>600000</v>
      </c>
      <c r="D469" s="2" t="s">
        <v>78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44708</v>
      </c>
      <c r="B470" s="6" t="n">
        <v>12522.55</v>
      </c>
      <c r="C470" s="6" t="n">
        <v>12522.55</v>
      </c>
      <c r="D470" s="2" t="s">
        <v>318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44708</v>
      </c>
      <c r="B471" s="6" t="n">
        <v>235.01</v>
      </c>
      <c r="C471" s="6" t="n">
        <v>235.01</v>
      </c>
      <c r="D471" s="2" t="s">
        <v>318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44713.702777778</v>
      </c>
      <c r="B472" s="6" t="n">
        <v>-189800</v>
      </c>
      <c r="C472" s="6" t="n">
        <v>0</v>
      </c>
      <c r="D472" s="2" t="s">
        <v>142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44722</v>
      </c>
      <c r="B473" s="6" t="n">
        <v>-12186.71</v>
      </c>
      <c r="C473" s="6" t="n">
        <v>-12186.71</v>
      </c>
      <c r="D473" s="2" t="s">
        <v>319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44726</v>
      </c>
      <c r="B474" s="6" t="n">
        <v>-14204.08</v>
      </c>
      <c r="C474" s="6" t="n">
        <v>-14204.08</v>
      </c>
      <c r="D474" s="2" t="s">
        <v>320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44734.504293981</v>
      </c>
      <c r="B475" s="6" t="n">
        <v>100000</v>
      </c>
      <c r="C475" s="6" t="n">
        <v>100000</v>
      </c>
      <c r="D475" s="2" t="s">
        <v>78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44734.509814815</v>
      </c>
      <c r="B476" s="6" t="n">
        <v>-1974</v>
      </c>
      <c r="C476" s="6" t="n">
        <v>-1974</v>
      </c>
      <c r="D476" s="2" t="s">
        <v>83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44747.946018519</v>
      </c>
      <c r="B477" s="6" t="n">
        <v>-9200</v>
      </c>
      <c r="C477" s="6" t="n">
        <v>-9200</v>
      </c>
      <c r="D477" s="2" t="s">
        <v>83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44762</v>
      </c>
      <c r="B478" s="6" t="n">
        <v>-51850</v>
      </c>
      <c r="C478" s="6" t="n">
        <v>-51850</v>
      </c>
      <c r="D478" s="2" t="s">
        <v>321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44762.511979167</v>
      </c>
      <c r="B479" s="6" t="n">
        <v>63600</v>
      </c>
      <c r="C479" s="6" t="n">
        <v>63600</v>
      </c>
      <c r="D479" s="2" t="s">
        <v>78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44774.75443287</v>
      </c>
      <c r="B480" s="6" t="n">
        <v>61310.1</v>
      </c>
      <c r="C480" s="6" t="n">
        <v>61310.1</v>
      </c>
      <c r="D480" s="2" t="s">
        <v>78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44774.755983796</v>
      </c>
      <c r="B481" s="6" t="n">
        <v>100000</v>
      </c>
      <c r="C481" s="6" t="n">
        <v>100000</v>
      </c>
      <c r="D481" s="2" t="s">
        <v>78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44776.755115741</v>
      </c>
      <c r="B482" s="6" t="n">
        <v>-60043.81</v>
      </c>
      <c r="C482" s="6" t="n">
        <v>-60043.81</v>
      </c>
      <c r="D482" s="2" t="s">
        <v>83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44777.439861111</v>
      </c>
      <c r="B483" s="6" t="n">
        <v>100000</v>
      </c>
      <c r="C483" s="6" t="n">
        <v>100000</v>
      </c>
      <c r="D483" s="2" t="s">
        <v>78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44789.488032407</v>
      </c>
      <c r="B484" s="6" t="n">
        <v>-107000</v>
      </c>
      <c r="C484" s="6" t="n">
        <v>-107000</v>
      </c>
      <c r="D484" s="2" t="s">
        <v>83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44825.703310185</v>
      </c>
      <c r="B485" s="6" t="n">
        <v>30000</v>
      </c>
      <c r="C485" s="6" t="n">
        <v>30000</v>
      </c>
      <c r="D485" s="2" t="s">
        <v>78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44825.70375</v>
      </c>
      <c r="B486" s="6" t="n">
        <v>500</v>
      </c>
      <c r="C486" s="6" t="n">
        <v>500</v>
      </c>
      <c r="D486" s="2" t="s">
        <v>78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44837</v>
      </c>
      <c r="B487" s="6" t="n">
        <v>-5089</v>
      </c>
      <c r="C487" s="6" t="n">
        <v>-5089</v>
      </c>
      <c r="D487" s="2" t="s">
        <v>322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44837</v>
      </c>
      <c r="B488" s="6" t="n">
        <v>-5089</v>
      </c>
      <c r="C488" s="6" t="n">
        <v>-5089</v>
      </c>
      <c r="D488" s="2" t="s">
        <v>322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44838</v>
      </c>
      <c r="B489" s="6" t="n">
        <v>-69.52</v>
      </c>
      <c r="C489" s="6" t="n">
        <v>-69.52</v>
      </c>
      <c r="D489" s="2" t="s">
        <v>323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44839.439768519</v>
      </c>
      <c r="B490" s="6" t="n">
        <v>30000</v>
      </c>
      <c r="C490" s="6" t="n">
        <v>30000</v>
      </c>
      <c r="D490" s="2" t="s">
        <v>78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44844.541898148</v>
      </c>
      <c r="B491" s="6" t="n">
        <v>300000</v>
      </c>
      <c r="C491" s="6" t="n">
        <v>300000</v>
      </c>
      <c r="D491" s="2" t="s">
        <v>78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44845</v>
      </c>
      <c r="B492" s="6" t="n">
        <v>-760061.6</v>
      </c>
      <c r="C492" s="6" t="n">
        <v>-760061.6</v>
      </c>
      <c r="D492" s="2" t="s">
        <v>324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44846</v>
      </c>
      <c r="B493" s="6" t="n">
        <v>-38.84724</v>
      </c>
      <c r="C493" s="6" t="n">
        <v>-38.84724</v>
      </c>
      <c r="D493" s="2" t="s">
        <v>325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44847</v>
      </c>
      <c r="B494" s="6" t="n">
        <v>100</v>
      </c>
      <c r="C494" s="6" t="n">
        <v>100</v>
      </c>
      <c r="D494" s="2" t="s">
        <v>318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44847</v>
      </c>
      <c r="B495" s="6" t="n">
        <v>2300.01</v>
      </c>
      <c r="C495" s="6" t="n">
        <v>2300.01</v>
      </c>
      <c r="D495" s="2" t="s">
        <v>326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44847.652118056</v>
      </c>
      <c r="B496" s="6" t="n">
        <v>10179</v>
      </c>
      <c r="C496" s="6" t="n">
        <v>10179</v>
      </c>
      <c r="D496" s="2" t="s">
        <v>327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44851</v>
      </c>
      <c r="B497" s="6" t="n">
        <v>-12300</v>
      </c>
      <c r="C497" s="6" t="n">
        <v>-12300</v>
      </c>
      <c r="D497" s="2" t="s">
        <v>328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44852.525520833</v>
      </c>
      <c r="B498" s="6" t="n">
        <v>-44460</v>
      </c>
      <c r="C498" s="6" t="n">
        <v>-44460</v>
      </c>
      <c r="D498" s="2" t="s">
        <v>83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44853.503449074</v>
      </c>
      <c r="B499" s="6" t="n">
        <v>-262100</v>
      </c>
      <c r="C499" s="6" t="n">
        <v>-262100</v>
      </c>
      <c r="D499" s="2" t="s">
        <v>83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44854.492141204</v>
      </c>
      <c r="B500" s="6" t="n">
        <v>120000</v>
      </c>
      <c r="C500" s="6" t="n">
        <v>120000</v>
      </c>
      <c r="D500" s="2" t="s">
        <v>78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44859</v>
      </c>
      <c r="B501" s="6" t="n">
        <v>14668.698307</v>
      </c>
      <c r="C501" s="6" t="n">
        <v>14668.698307</v>
      </c>
      <c r="D501" s="2" t="s">
        <v>317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44860.65275463</v>
      </c>
      <c r="B502" s="6" t="n">
        <v>42354.9</v>
      </c>
      <c r="C502" s="6" t="n">
        <v>42354.9</v>
      </c>
      <c r="D502" s="2" t="s">
        <v>329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44860.69556713</v>
      </c>
      <c r="B503" s="6" t="n">
        <v>617463</v>
      </c>
      <c r="C503" s="6" t="n">
        <v>617463</v>
      </c>
      <c r="D503" s="2" t="s">
        <v>330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44860.818576389</v>
      </c>
      <c r="B504" s="6" t="n">
        <v>-538000</v>
      </c>
      <c r="C504" s="6" t="n">
        <v>-538000</v>
      </c>
      <c r="D504" s="2" t="s">
        <v>83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44862.626099537</v>
      </c>
      <c r="B505" s="6" t="n">
        <v>103158.6</v>
      </c>
      <c r="C505" s="6" t="n">
        <v>103158.6</v>
      </c>
      <c r="D505" s="2" t="s">
        <v>331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44862.689930556</v>
      </c>
      <c r="B506" s="6" t="n">
        <v>-103217.93</v>
      </c>
      <c r="C506" s="6" t="n">
        <v>-103217.93</v>
      </c>
      <c r="D506" s="2" t="s">
        <v>328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44865</v>
      </c>
      <c r="B507" s="6" t="n">
        <v>600</v>
      </c>
      <c r="C507" s="6" t="n">
        <v>600</v>
      </c>
      <c r="D507" s="2" t="s">
        <v>318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44865</v>
      </c>
      <c r="B508" s="6" t="n">
        <v>400000</v>
      </c>
      <c r="C508" s="6" t="n">
        <v>400000</v>
      </c>
      <c r="D508" s="2" t="s">
        <v>135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44865</v>
      </c>
      <c r="B509" s="6" t="n">
        <v>-999394.86</v>
      </c>
      <c r="C509" s="6" t="n">
        <v>-999394.86</v>
      </c>
      <c r="D509" s="2" t="s">
        <v>332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44865</v>
      </c>
      <c r="B510" s="6" t="n">
        <v>500</v>
      </c>
      <c r="C510" s="6" t="n">
        <v>500</v>
      </c>
      <c r="D510" s="2" t="s">
        <v>318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44865.458136574</v>
      </c>
      <c r="B511" s="6" t="n">
        <v>10000</v>
      </c>
      <c r="C511" s="6" t="n">
        <v>10000</v>
      </c>
      <c r="D511" s="2" t="s">
        <v>78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44865.727256944</v>
      </c>
      <c r="B512" s="6" t="n">
        <v>36400</v>
      </c>
      <c r="C512" s="6" t="n">
        <v>36400</v>
      </c>
      <c r="D512" s="2" t="s">
        <v>78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44867</v>
      </c>
      <c r="B513" s="6" t="n">
        <v>100000</v>
      </c>
      <c r="C513" s="6" t="n">
        <v>100000</v>
      </c>
      <c r="D513" s="2" t="s">
        <v>135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44867</v>
      </c>
      <c r="B514" s="6" t="n">
        <v>400050</v>
      </c>
      <c r="C514" s="6" t="n">
        <v>400050</v>
      </c>
      <c r="D514" s="2" t="s">
        <v>318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44868.975138889</v>
      </c>
      <c r="B515" s="6" t="n">
        <v>60000</v>
      </c>
      <c r="C515" s="6" t="n">
        <v>60000</v>
      </c>
      <c r="D515" s="2" t="s">
        <v>78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44868.975752315</v>
      </c>
      <c r="B516" s="6" t="n">
        <v>10000</v>
      </c>
      <c r="C516" s="6" t="n">
        <v>10000</v>
      </c>
      <c r="D516" s="2" t="s">
        <v>78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44873</v>
      </c>
      <c r="B517" s="6" t="n">
        <v>200</v>
      </c>
      <c r="C517" s="6" t="n">
        <v>200</v>
      </c>
      <c r="D517" s="2" t="s">
        <v>318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44874</v>
      </c>
      <c r="B518" s="6" t="n">
        <v>100000</v>
      </c>
      <c r="C518" s="6" t="n">
        <v>100000</v>
      </c>
      <c r="D518" s="2" t="s">
        <v>135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44879</v>
      </c>
      <c r="B519" s="6" t="n">
        <v>100000</v>
      </c>
      <c r="C519" s="6" t="n">
        <v>100000</v>
      </c>
      <c r="D519" s="2" t="s">
        <v>135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44880</v>
      </c>
      <c r="B520" s="6" t="n">
        <v>100000</v>
      </c>
      <c r="C520" s="6" t="n">
        <v>100000</v>
      </c>
      <c r="D520" s="2" t="s">
        <v>135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44881</v>
      </c>
      <c r="B521" s="6" t="n">
        <v>-396593.84</v>
      </c>
      <c r="C521" s="6" t="n">
        <v>-396593.84</v>
      </c>
      <c r="D521" s="2" t="s">
        <v>328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44881.926076389</v>
      </c>
      <c r="B522" s="6" t="n">
        <v>41800</v>
      </c>
      <c r="C522" s="6" t="n">
        <v>41800</v>
      </c>
      <c r="D522" s="2" t="s">
        <v>78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44881.926331019</v>
      </c>
      <c r="B523" s="6" t="n">
        <v>48000</v>
      </c>
      <c r="C523" s="6" t="n">
        <v>48000</v>
      </c>
      <c r="D523" s="2" t="s">
        <v>78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44881.931388889</v>
      </c>
      <c r="B524" s="6" t="n">
        <v>13340</v>
      </c>
      <c r="C524" s="6" t="n">
        <v>13340</v>
      </c>
      <c r="D524" s="2" t="s">
        <v>78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44881.931967593</v>
      </c>
      <c r="B525" s="6" t="n">
        <v>75000</v>
      </c>
      <c r="C525" s="6" t="n">
        <v>75000</v>
      </c>
      <c r="D525" s="2" t="s">
        <v>78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44883.939490741</v>
      </c>
      <c r="B526" s="6" t="n">
        <v>-89308</v>
      </c>
      <c r="C526" s="6" t="n">
        <v>-89308</v>
      </c>
      <c r="D526" s="2" t="s">
        <v>83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44900</v>
      </c>
      <c r="B527" s="6" t="n">
        <v>-269.04</v>
      </c>
      <c r="C527" s="6" t="n">
        <v>-269.04</v>
      </c>
      <c r="D527" s="2" t="s">
        <v>332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44914</v>
      </c>
      <c r="B528" s="6" t="n">
        <v>-4150</v>
      </c>
      <c r="C528" s="6" t="n">
        <v>-4150</v>
      </c>
      <c r="D528" s="2" t="s">
        <v>333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44916</v>
      </c>
      <c r="B529" s="6" t="n">
        <v>-16704</v>
      </c>
      <c r="C529" s="6" t="n">
        <v>-16704</v>
      </c>
      <c r="D529" s="2" t="s">
        <v>334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44916</v>
      </c>
      <c r="B530" s="6" t="n">
        <v>-35039</v>
      </c>
      <c r="C530" s="6" t="n">
        <v>-35039</v>
      </c>
      <c r="D530" s="2" t="s">
        <v>335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44923.497268519</v>
      </c>
      <c r="B531" s="6" t="n">
        <v>4150</v>
      </c>
      <c r="C531" s="6" t="n">
        <v>4150</v>
      </c>
      <c r="D531" s="2" t="s">
        <v>336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44923.7303125</v>
      </c>
      <c r="B532" s="6" t="n">
        <v>15884</v>
      </c>
      <c r="C532" s="6" t="n">
        <v>15884</v>
      </c>
      <c r="D532" s="2" t="s">
        <v>337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44924.751458333</v>
      </c>
      <c r="B533" s="6" t="n">
        <v>7572</v>
      </c>
      <c r="C533" s="6" t="n">
        <v>7572</v>
      </c>
      <c r="D533" s="2" t="s">
        <v>338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44924.834675926</v>
      </c>
      <c r="B534" s="6" t="n">
        <v>-27606</v>
      </c>
      <c r="C534" s="6" t="n">
        <v>-27606</v>
      </c>
      <c r="D534" s="2" t="s">
        <v>328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44934</v>
      </c>
      <c r="B535" s="6" t="n">
        <v>-254.71</v>
      </c>
      <c r="C535" s="6" t="n">
        <v>-254.71</v>
      </c>
      <c r="D535" s="2" t="s">
        <v>339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44935</v>
      </c>
      <c r="B536" s="6" t="n">
        <v>50000</v>
      </c>
      <c r="C536" s="6" t="n">
        <v>50000</v>
      </c>
      <c r="D536" s="2" t="s">
        <v>135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44949</v>
      </c>
      <c r="B537" s="6" t="n">
        <v>581</v>
      </c>
      <c r="C537" s="6" t="n">
        <v>581</v>
      </c>
      <c r="D537" s="2" t="s">
        <v>277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44953</v>
      </c>
      <c r="B538" s="6" t="n">
        <v>100000</v>
      </c>
      <c r="C538" s="6" t="n">
        <v>100000</v>
      </c>
      <c r="D538" s="2" t="s">
        <v>135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44957.594016204</v>
      </c>
      <c r="B539" s="6" t="n">
        <v>-660</v>
      </c>
      <c r="C539" s="6" t="n">
        <v>-660</v>
      </c>
      <c r="D539" s="2" t="s">
        <v>83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44967</v>
      </c>
      <c r="B540" s="6" t="n">
        <v>135000</v>
      </c>
      <c r="C540" s="6" t="n">
        <v>135000</v>
      </c>
      <c r="D540" s="2" t="s">
        <v>135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44971.763680556</v>
      </c>
      <c r="B541" s="6" t="n">
        <v>-132550.65</v>
      </c>
      <c r="C541" s="6" t="n">
        <v>-132550.65</v>
      </c>
      <c r="D541" s="2" t="s">
        <v>328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44972</v>
      </c>
      <c r="B542" s="6" t="n">
        <v>50000</v>
      </c>
      <c r="C542" s="6" t="n">
        <v>50000</v>
      </c>
      <c r="D542" s="2" t="s">
        <v>135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44973</v>
      </c>
      <c r="B543" s="6" t="n">
        <v>95000</v>
      </c>
      <c r="C543" s="6" t="n">
        <v>95000</v>
      </c>
      <c r="D543" s="2" t="s">
        <v>135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44973</v>
      </c>
      <c r="B544" s="6" t="n">
        <v>50000</v>
      </c>
      <c r="C544" s="6" t="n">
        <v>50000</v>
      </c>
      <c r="D544" s="2" t="s">
        <v>135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44973</v>
      </c>
      <c r="B545" s="6" t="n">
        <v>70000</v>
      </c>
      <c r="C545" s="6" t="n">
        <v>70000</v>
      </c>
      <c r="D545" s="2" t="s">
        <v>135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44973.554027778</v>
      </c>
      <c r="B546" s="6" t="n">
        <v>-60231</v>
      </c>
      <c r="C546" s="6" t="n">
        <v>-60231</v>
      </c>
      <c r="D546" s="2" t="s">
        <v>83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44977.463657407</v>
      </c>
      <c r="B547" s="6" t="n">
        <v>-139000</v>
      </c>
      <c r="C547" s="6" t="n">
        <v>-139000</v>
      </c>
      <c r="D547" s="2" t="s">
        <v>328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44978.540150463</v>
      </c>
      <c r="B548" s="6" t="n">
        <v>-70680</v>
      </c>
      <c r="C548" s="6" t="n">
        <v>-70680</v>
      </c>
      <c r="D548" s="2" t="s">
        <v>83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45002.590335648</v>
      </c>
      <c r="B549" s="6" t="n">
        <v>274000</v>
      </c>
      <c r="C549" s="6" t="n">
        <v>274000</v>
      </c>
      <c r="D549" s="2" t="s">
        <v>78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45020</v>
      </c>
      <c r="B550" s="6" t="n">
        <v>-6068</v>
      </c>
      <c r="C550" s="6" t="n">
        <v>-6068</v>
      </c>
      <c r="D550" s="2" t="s">
        <v>340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45021</v>
      </c>
      <c r="B551" s="6" t="n">
        <v>50000</v>
      </c>
      <c r="C551" s="6" t="n">
        <v>50000</v>
      </c>
      <c r="D551" s="2" t="s">
        <v>135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45027</v>
      </c>
      <c r="B552" s="6" t="n">
        <v>100000</v>
      </c>
      <c r="C552" s="6" t="n">
        <v>100000</v>
      </c>
      <c r="D552" s="2" t="s">
        <v>318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45035.468599537</v>
      </c>
      <c r="B553" s="6" t="n">
        <v>6068</v>
      </c>
      <c r="C553" s="6" t="n">
        <v>6068</v>
      </c>
      <c r="D553" s="2" t="s">
        <v>341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45043.765671296</v>
      </c>
      <c r="B554" s="6" t="n">
        <v>-6200</v>
      </c>
      <c r="C554" s="6" t="n">
        <v>-6200</v>
      </c>
      <c r="D554" s="2" t="s">
        <v>328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45044</v>
      </c>
      <c r="B555" s="6" t="n">
        <v>300000</v>
      </c>
      <c r="C555" s="6" t="n">
        <v>300000</v>
      </c>
      <c r="D555" s="2" t="s">
        <v>318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45057</v>
      </c>
      <c r="B556" s="6" t="n">
        <v>-15225</v>
      </c>
      <c r="C556" s="6" t="n">
        <v>-15225</v>
      </c>
      <c r="D556" s="2" t="s">
        <v>342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45057</v>
      </c>
      <c r="B557" s="6" t="n">
        <v>-162037</v>
      </c>
      <c r="C557" s="6" t="n">
        <v>-162037</v>
      </c>
      <c r="D557" s="2" t="s">
        <v>343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45069.457280093</v>
      </c>
      <c r="B558" s="6" t="n">
        <v>-5458</v>
      </c>
      <c r="C558" s="6" t="n">
        <v>-5458</v>
      </c>
      <c r="D558" s="2" t="s">
        <v>83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45069.653449074</v>
      </c>
      <c r="B559" s="6" t="n">
        <v>2087000</v>
      </c>
      <c r="C559" s="6" t="n">
        <v>2087000</v>
      </c>
      <c r="D559" s="2" t="s">
        <v>78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45069.844733796</v>
      </c>
      <c r="B560" s="6" t="n">
        <v>-63599</v>
      </c>
      <c r="C560" s="6" t="n">
        <v>-63599</v>
      </c>
      <c r="D560" s="2" t="s">
        <v>83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45071</v>
      </c>
      <c r="B561" s="6" t="n">
        <v>56750</v>
      </c>
      <c r="C561" s="6" t="n">
        <v>56750</v>
      </c>
      <c r="D561" s="2" t="s">
        <v>344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45072</v>
      </c>
      <c r="B562" s="6" t="n">
        <v>200000</v>
      </c>
      <c r="C562" s="6" t="n">
        <v>200000</v>
      </c>
      <c r="D562" s="2" t="s">
        <v>135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45072.520729167</v>
      </c>
      <c r="B563" s="6" t="n">
        <v>100000</v>
      </c>
      <c r="C563" s="6" t="n">
        <v>100000</v>
      </c>
      <c r="D563" s="2" t="s">
        <v>78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45072.653217593</v>
      </c>
      <c r="B564" s="6" t="n">
        <v>-2087672</v>
      </c>
      <c r="C564" s="6" t="n">
        <v>-2087672</v>
      </c>
      <c r="D564" s="2" t="s">
        <v>83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45072.756770833</v>
      </c>
      <c r="B565" s="6" t="n">
        <v>-49419</v>
      </c>
      <c r="C565" s="6" t="n">
        <v>-49419</v>
      </c>
      <c r="D565" s="2" t="s">
        <v>83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45077.544016204</v>
      </c>
      <c r="B566" s="6" t="n">
        <v>100000</v>
      </c>
      <c r="C566" s="6" t="n">
        <v>100000</v>
      </c>
      <c r="D566" s="2" t="s">
        <v>78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45078.702777778</v>
      </c>
      <c r="B567" s="6" t="n">
        <v>-206000</v>
      </c>
      <c r="C567" s="6" t="n">
        <v>0</v>
      </c>
      <c r="D567" s="2" t="s">
        <v>142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45079.847928241</v>
      </c>
      <c r="B568" s="6" t="n">
        <v>-124690</v>
      </c>
      <c r="C568" s="6" t="n">
        <v>-124690</v>
      </c>
      <c r="D568" s="2" t="s">
        <v>83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45082</v>
      </c>
      <c r="B569" s="6" t="n">
        <v>-30104</v>
      </c>
      <c r="C569" s="6" t="n">
        <v>-30104</v>
      </c>
      <c r="D569" s="2" t="s">
        <v>345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45104</v>
      </c>
      <c r="B570" s="6" t="n">
        <v>-14252.27</v>
      </c>
      <c r="C570" s="6" t="n">
        <v>-14252.27</v>
      </c>
      <c r="D570" s="2" t="s">
        <v>346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45112</v>
      </c>
      <c r="B571" s="6" t="n">
        <v>-16685</v>
      </c>
      <c r="C571" s="6" t="n">
        <v>-16685</v>
      </c>
      <c r="D571" s="2" t="s">
        <v>347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45113.753101852</v>
      </c>
      <c r="B572" s="6" t="n">
        <v>100000</v>
      </c>
      <c r="C572" s="6" t="n">
        <v>100000</v>
      </c>
      <c r="D572" s="2" t="s">
        <v>78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45118</v>
      </c>
      <c r="B573" s="6" t="n">
        <v>-3445</v>
      </c>
      <c r="C573" s="6" t="n">
        <v>-3445</v>
      </c>
      <c r="D573" s="2" t="s">
        <v>348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45126</v>
      </c>
      <c r="B574" s="6" t="n">
        <v>-1962</v>
      </c>
      <c r="C574" s="6" t="n">
        <v>-1962</v>
      </c>
      <c r="D574" s="2" t="s">
        <v>349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45127</v>
      </c>
      <c r="B575" s="6" t="n">
        <v>-3132</v>
      </c>
      <c r="C575" s="6" t="n">
        <v>-3132</v>
      </c>
      <c r="D575" s="2" t="s">
        <v>350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45145</v>
      </c>
      <c r="B576" s="6" t="n">
        <v>100000</v>
      </c>
      <c r="C576" s="6" t="n">
        <v>100000</v>
      </c>
      <c r="D576" s="2" t="s">
        <v>78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45145.592164352</v>
      </c>
      <c r="B577" s="6" t="n">
        <v>-3449.73</v>
      </c>
      <c r="C577" s="6" t="n">
        <v>-3449.73</v>
      </c>
      <c r="D577" s="2" t="s">
        <v>328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45169.431076389</v>
      </c>
      <c r="B578" s="6" t="n">
        <v>-110059.83</v>
      </c>
      <c r="C578" s="6" t="n">
        <v>-110059.83</v>
      </c>
      <c r="D578" s="2" t="s">
        <v>328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45170</v>
      </c>
      <c r="B579" s="6" t="n">
        <v>100000</v>
      </c>
      <c r="C579" s="6" t="n">
        <v>100000</v>
      </c>
      <c r="D579" s="2" t="s">
        <v>135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45189</v>
      </c>
      <c r="B580" s="6" t="n">
        <v>100000</v>
      </c>
      <c r="C580" s="6" t="n">
        <v>100000</v>
      </c>
      <c r="D580" s="2" t="s">
        <v>135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45189.57412037</v>
      </c>
      <c r="B581" s="6" t="n">
        <v>13000</v>
      </c>
      <c r="C581" s="6" t="n">
        <v>13000</v>
      </c>
      <c r="D581" s="2" t="s">
        <v>78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45208</v>
      </c>
      <c r="B582" s="6" t="n">
        <v>-3154.2</v>
      </c>
      <c r="C582" s="6" t="n">
        <v>-3154.2</v>
      </c>
      <c r="D582" s="2" t="s">
        <v>351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45217</v>
      </c>
      <c r="B583" s="6" t="n">
        <v>-6723.5</v>
      </c>
      <c r="C583" s="6" t="n">
        <v>-6723.5</v>
      </c>
      <c r="D583" s="2" t="s">
        <v>352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45224</v>
      </c>
      <c r="B584" s="6" t="n">
        <v>-269.5</v>
      </c>
      <c r="C584" s="6" t="n">
        <v>-269.5</v>
      </c>
      <c r="D584" s="2" t="s">
        <v>353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45243</v>
      </c>
      <c r="B585" s="6" t="n">
        <v>100000</v>
      </c>
      <c r="C585" s="6" t="n">
        <v>100000</v>
      </c>
      <c r="D585" s="2" t="s">
        <v>135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45273</v>
      </c>
      <c r="B586" s="6" t="n">
        <v>-1376.13</v>
      </c>
      <c r="C586" s="6" t="n">
        <v>-1376.13</v>
      </c>
      <c r="D586" s="2" t="s">
        <v>332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45277</v>
      </c>
      <c r="B587" s="6" t="n">
        <v>-42000</v>
      </c>
      <c r="C587" s="6" t="n">
        <v>-42000</v>
      </c>
      <c r="D587" s="2" t="s">
        <v>354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45280</v>
      </c>
      <c r="B588" s="6" t="n">
        <v>-810.78</v>
      </c>
      <c r="C588" s="6" t="n">
        <v>-810.78</v>
      </c>
      <c r="D588" s="2" t="s">
        <v>355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45281</v>
      </c>
      <c r="B589" s="6" t="n">
        <v>1000</v>
      </c>
      <c r="C589" s="6" t="n">
        <v>1000</v>
      </c>
      <c r="D589" s="2" t="s">
        <v>135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45281</v>
      </c>
      <c r="B590" s="6" t="n">
        <v>-102197.9</v>
      </c>
      <c r="C590" s="6" t="n">
        <v>-102197.9</v>
      </c>
      <c r="D590" s="2" t="s">
        <v>332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45281</v>
      </c>
      <c r="B591" s="6" t="n">
        <v>100000</v>
      </c>
      <c r="C591" s="6" t="n">
        <v>100000</v>
      </c>
      <c r="D591" s="2" t="s">
        <v>135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45286</v>
      </c>
      <c r="B592" s="6" t="n">
        <v>-9555.96</v>
      </c>
      <c r="C592" s="6" t="n">
        <v>-9555.96</v>
      </c>
      <c r="D592" s="2" t="s">
        <v>356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45287</v>
      </c>
      <c r="B593" s="6" t="n">
        <v>10501</v>
      </c>
      <c r="C593" s="6" t="n">
        <v>10501</v>
      </c>
      <c r="D593" s="2" t="s">
        <v>357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45288</v>
      </c>
      <c r="B594" s="6" t="n">
        <v>400000</v>
      </c>
      <c r="C594" s="6" t="n">
        <v>400000</v>
      </c>
      <c r="D594" s="2" t="s">
        <v>135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45288</v>
      </c>
      <c r="B595" s="6" t="n">
        <v>-800657.35</v>
      </c>
      <c r="C595" s="6" t="n">
        <v>-800657.35</v>
      </c>
      <c r="D595" s="2" t="s">
        <v>332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45288.731608796</v>
      </c>
      <c r="B596" s="6" t="n">
        <v>400000</v>
      </c>
      <c r="C596" s="6" t="n">
        <v>400000</v>
      </c>
      <c r="D596" s="2" t="s">
        <v>358</v>
      </c>
      <c r="E596" s="2"/>
      <c r="F596" s="2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45291.433333333</v>
      </c>
      <c r="B597" s="6" t="n">
        <v>-62000</v>
      </c>
      <c r="C597" s="6" t="n">
        <v>-62000</v>
      </c>
      <c r="D597" s="2" t="s">
        <v>332</v>
      </c>
      <c r="E597" s="2"/>
      <c r="F597" s="2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45298</v>
      </c>
      <c r="B598" s="6" t="n">
        <v>-25127.4</v>
      </c>
      <c r="C598" s="6" t="n">
        <v>-25127.4</v>
      </c>
      <c r="D598" s="2" t="s">
        <v>359</v>
      </c>
      <c r="E598" s="2"/>
      <c r="F598" s="2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45302</v>
      </c>
      <c r="B599" s="6" t="n">
        <v>-2757.31</v>
      </c>
      <c r="C599" s="6" t="n">
        <v>-2757.31</v>
      </c>
      <c r="D599" s="2" t="s">
        <v>360</v>
      </c>
      <c r="E599" s="2"/>
      <c r="F599" s="2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45328.615960648</v>
      </c>
      <c r="B600" s="6" t="n">
        <v>300000</v>
      </c>
      <c r="C600" s="6" t="n">
        <v>300000</v>
      </c>
      <c r="D600" s="2" t="s">
        <v>78</v>
      </c>
      <c r="E600" s="2"/>
      <c r="F600" s="2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45344.696527778</v>
      </c>
      <c r="B601" s="6" t="n">
        <v>-52000</v>
      </c>
      <c r="C601" s="6" t="n">
        <v>0</v>
      </c>
      <c r="D601" s="2" t="s">
        <v>142</v>
      </c>
      <c r="E601" s="2"/>
      <c r="F601" s="2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45352.464212963</v>
      </c>
      <c r="B602" s="6" t="n">
        <v>-399286.67</v>
      </c>
      <c r="C602" s="6" t="n">
        <v>-399286.67</v>
      </c>
      <c r="D602" s="2" t="s">
        <v>83</v>
      </c>
      <c r="E602" s="2"/>
      <c r="F602" s="2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45352.789583333</v>
      </c>
      <c r="B603" s="6" t="n">
        <v>-52000</v>
      </c>
      <c r="C603" s="6" t="n">
        <v>0</v>
      </c>
      <c r="D603" s="2" t="s">
        <v>142</v>
      </c>
      <c r="E603" s="2"/>
      <c r="F603" s="2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45363.768969907</v>
      </c>
      <c r="B604" s="6" t="n">
        <v>100</v>
      </c>
      <c r="C604" s="6" t="n">
        <v>100</v>
      </c>
      <c r="D604" s="2" t="s">
        <v>358</v>
      </c>
      <c r="E604" s="2"/>
      <c r="F604" s="2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45373.419988426</v>
      </c>
      <c r="B605" s="6" t="n">
        <v>20000</v>
      </c>
      <c r="C605" s="6" t="n">
        <v>20000</v>
      </c>
      <c r="D605" s="2" t="s">
        <v>78</v>
      </c>
      <c r="E605" s="2"/>
      <c r="F605" s="2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45373.424166667</v>
      </c>
      <c r="B606" s="6" t="n">
        <v>-7016.95</v>
      </c>
      <c r="C606" s="6" t="n">
        <v>-7016.95</v>
      </c>
      <c r="D606" s="2" t="s">
        <v>83</v>
      </c>
      <c r="E606" s="2"/>
      <c r="F606" s="2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45377.738194444</v>
      </c>
      <c r="B607" s="6" t="n">
        <v>-52000</v>
      </c>
      <c r="C607" s="6" t="n">
        <v>0</v>
      </c>
      <c r="D607" s="2" t="s">
        <v>142</v>
      </c>
      <c r="E607" s="2"/>
      <c r="F607" s="2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45384.732766204</v>
      </c>
      <c r="B608" s="6" t="n">
        <v>300000</v>
      </c>
      <c r="C608" s="6" t="n">
        <v>300000</v>
      </c>
      <c r="D608" s="2" t="s">
        <v>78</v>
      </c>
      <c r="E608" s="2"/>
      <c r="F608" s="2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45385.520833333</v>
      </c>
      <c r="B609" s="6" t="n">
        <v>-52000</v>
      </c>
      <c r="C609" s="6" t="n">
        <v>0</v>
      </c>
      <c r="D609" s="2" t="s">
        <v>142</v>
      </c>
      <c r="E609" s="2"/>
      <c r="F609" s="2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45386.520833333</v>
      </c>
      <c r="B610" s="6" t="n">
        <v>-60000</v>
      </c>
      <c r="C610" s="6" t="n">
        <v>0</v>
      </c>
      <c r="D610" s="2" t="s">
        <v>142</v>
      </c>
      <c r="E610" s="2"/>
      <c r="F610" s="2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45387</v>
      </c>
      <c r="B611" s="6" t="n">
        <v>-454.49</v>
      </c>
      <c r="C611" s="6" t="n">
        <v>-454.49</v>
      </c>
      <c r="D611" s="2" t="s">
        <v>361</v>
      </c>
      <c r="E611" s="2"/>
      <c r="F611" s="2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4" t="n">
        <v>45387.9221875</v>
      </c>
      <c r="B612" s="6" t="n">
        <v>200000</v>
      </c>
      <c r="C612" s="6" t="n">
        <v>200000</v>
      </c>
      <c r="D612" s="2" t="s">
        <v>78</v>
      </c>
      <c r="E612" s="2"/>
      <c r="F612" s="2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 t="n">
        <v>45387.922743056</v>
      </c>
      <c r="B613" s="6" t="n">
        <v>700</v>
      </c>
      <c r="C613" s="6" t="n">
        <v>700</v>
      </c>
      <c r="D613" s="2" t="s">
        <v>78</v>
      </c>
      <c r="E613" s="2"/>
      <c r="F613" s="2"/>
      <c r="G613" s="6" t="s">
        <f>=A613-A612</f>
      </c>
      <c r="H613" s="6" t="s">
        <f>=B613+H612</f>
      </c>
      <c r="I613" s="6" t="s">
        <f>=G613*H612</f>
      </c>
    </row>
    <row collapsed="false" customFormat="false" customHeight="false" hidden="false" ht="12.1" outlineLevel="0" r="614">
      <c r="A614" s="14" t="n">
        <v>45389.774305556</v>
      </c>
      <c r="B614" s="6" t="n">
        <v>-52000</v>
      </c>
      <c r="C614" s="6" t="n">
        <v>0</v>
      </c>
      <c r="D614" s="2" t="s">
        <v>142</v>
      </c>
      <c r="E614" s="2"/>
      <c r="F614" s="2"/>
      <c r="G614" s="6" t="s">
        <f>=A614-A613</f>
      </c>
      <c r="H614" s="6" t="s">
        <f>=B614+H613</f>
      </c>
      <c r="I614" s="6" t="s">
        <f>=G614*H613</f>
      </c>
    </row>
    <row collapsed="false" customFormat="false" customHeight="false" hidden="false" ht="12.1" outlineLevel="0" r="615">
      <c r="A615" s="14" t="n">
        <v>45406.501006944</v>
      </c>
      <c r="B615" s="6" t="n">
        <v>-551708.75</v>
      </c>
      <c r="C615" s="6" t="n">
        <v>-551708.75</v>
      </c>
      <c r="D615" s="2" t="s">
        <v>83</v>
      </c>
      <c r="E615" s="2"/>
      <c r="F615" s="2"/>
      <c r="G615" s="6" t="s">
        <f>=A615-A614</f>
      </c>
      <c r="H615" s="6" t="s">
        <f>=B615+H614</f>
      </c>
      <c r="I615" s="6" t="s">
        <f>=G615*H614</f>
      </c>
    </row>
    <row collapsed="false" customFormat="false" customHeight="false" hidden="false" ht="12.1" outlineLevel="0" r="616">
      <c r="A616" s="14" t="n">
        <v>45419</v>
      </c>
      <c r="B616" s="6" t="n">
        <v>-51991</v>
      </c>
      <c r="C616" s="6" t="n">
        <v>-51991</v>
      </c>
      <c r="D616" s="2" t="s">
        <v>362</v>
      </c>
      <c r="E616" s="2"/>
      <c r="F616" s="2"/>
      <c r="G616" s="6" t="s">
        <f>=A616-A615</f>
      </c>
      <c r="H616" s="6" t="s">
        <f>=B616+H615</f>
      </c>
      <c r="I616" s="6" t="s">
        <f>=G616*H615</f>
      </c>
    </row>
    <row collapsed="false" customFormat="false" customHeight="false" hidden="false" ht="12.1" outlineLevel="0" r="617">
      <c r="A617" s="14" t="n">
        <v>45433.472384259</v>
      </c>
      <c r="B617" s="6" t="n">
        <v>10398</v>
      </c>
      <c r="C617" s="6" t="n">
        <v>10398</v>
      </c>
      <c r="D617" s="2" t="s">
        <v>363</v>
      </c>
      <c r="E617" s="2"/>
      <c r="F617" s="2"/>
      <c r="G617" s="6" t="s">
        <f>=A617-A616</f>
      </c>
      <c r="H617" s="6" t="s">
        <f>=B617+H616</f>
      </c>
      <c r="I617" s="6" t="s">
        <f>=G617*H616</f>
      </c>
    </row>
    <row collapsed="false" customFormat="false" customHeight="false" hidden="false" ht="12.1" outlineLevel="0" r="618">
      <c r="A618" s="14" t="n">
        <v>45443</v>
      </c>
      <c r="B618" s="6" t="n">
        <v>-3603</v>
      </c>
      <c r="C618" s="6" t="n">
        <v>-3603</v>
      </c>
      <c r="D618" s="2" t="s">
        <v>364</v>
      </c>
      <c r="E618" s="2"/>
      <c r="F618" s="2"/>
      <c r="G618" s="6" t="s">
        <f>=A618-A617</f>
      </c>
      <c r="H618" s="6" t="s">
        <f>=B618+H617</f>
      </c>
      <c r="I618" s="6" t="s">
        <f>=G618*H617</f>
      </c>
    </row>
    <row collapsed="false" customFormat="false" customHeight="false" hidden="false" ht="12.1" outlineLevel="0" r="619">
      <c r="A619" s="14" t="n">
        <v>45456</v>
      </c>
      <c r="B619" s="6" t="n">
        <v>-1329.98</v>
      </c>
      <c r="C619" s="6" t="n">
        <v>-1329.98</v>
      </c>
      <c r="D619" s="2" t="s">
        <v>365</v>
      </c>
      <c r="E619" s="2"/>
      <c r="F619" s="2"/>
      <c r="G619" s="6" t="s">
        <f>=A619-A618</f>
      </c>
      <c r="H619" s="6" t="s">
        <f>=B619+H618</f>
      </c>
      <c r="I619" s="6" t="s">
        <f>=G619*H618</f>
      </c>
    </row>
    <row collapsed="false" customFormat="false" customHeight="false" hidden="false" ht="12.1" outlineLevel="0" r="620">
      <c r="A620" s="14" t="n">
        <v>45461</v>
      </c>
      <c r="B620" s="6" t="n">
        <v>-3332</v>
      </c>
      <c r="C620" s="6" t="n">
        <v>-3332</v>
      </c>
      <c r="D620" s="2" t="s">
        <v>366</v>
      </c>
      <c r="E620" s="2"/>
      <c r="F620" s="2"/>
      <c r="G620" s="6" t="s">
        <f>=A620-A619</f>
      </c>
      <c r="H620" s="6" t="s">
        <f>=B620+H619</f>
      </c>
      <c r="I620" s="6" t="s">
        <f>=G620*H619</f>
      </c>
    </row>
    <row collapsed="false" customFormat="false" customHeight="false" hidden="false" ht="12.1" outlineLevel="0" r="621">
      <c r="A621" s="14" t="n">
        <v>45461</v>
      </c>
      <c r="B621" s="6" t="n">
        <v>-16661</v>
      </c>
      <c r="C621" s="6" t="n">
        <v>-16661</v>
      </c>
      <c r="D621" s="2" t="s">
        <v>367</v>
      </c>
      <c r="E621" s="2"/>
      <c r="F621" s="2"/>
      <c r="G621" s="6" t="s">
        <f>=A621-A620</f>
      </c>
      <c r="H621" s="6" t="s">
        <f>=B621+H620</f>
      </c>
      <c r="I621" s="6" t="s">
        <f>=G621*H620</f>
      </c>
    </row>
    <row collapsed="false" customFormat="false" customHeight="false" hidden="false" ht="12.1" outlineLevel="0" r="622">
      <c r="A622" s="14" t="n">
        <v>45463</v>
      </c>
      <c r="B622" s="6" t="n">
        <v>100000</v>
      </c>
      <c r="C622" s="6" t="n">
        <v>100000</v>
      </c>
      <c r="D622" s="2" t="s">
        <v>135</v>
      </c>
      <c r="E622" s="2"/>
      <c r="F622" s="2"/>
      <c r="G622" s="6" t="s">
        <f>=A622-A621</f>
      </c>
      <c r="H622" s="6" t="s">
        <f>=B622+H621</f>
      </c>
      <c r="I622" s="6" t="s">
        <f>=G622*H621</f>
      </c>
    </row>
    <row collapsed="false" customFormat="false" customHeight="false" hidden="false" ht="12.1" outlineLevel="0" r="623">
      <c r="A623" s="14" t="n">
        <v>45475</v>
      </c>
      <c r="B623" s="6" t="n">
        <v>-30772.03</v>
      </c>
      <c r="C623" s="6" t="n">
        <v>-30772.03</v>
      </c>
      <c r="D623" s="2" t="s">
        <v>368</v>
      </c>
      <c r="E623" s="2"/>
      <c r="F623" s="2"/>
      <c r="G623" s="6" t="s">
        <f>=A623-A622</f>
      </c>
      <c r="H623" s="6" t="s">
        <f>=B623+H622</f>
      </c>
      <c r="I623" s="6" t="s">
        <f>=G623*H622</f>
      </c>
    </row>
    <row collapsed="false" customFormat="false" customHeight="false" hidden="false" ht="12.1" outlineLevel="0" r="624">
      <c r="A624" s="14" t="n">
        <v>45482</v>
      </c>
      <c r="B624" s="6" t="n">
        <v>-18046.15</v>
      </c>
      <c r="C624" s="6" t="n">
        <v>-18046.15</v>
      </c>
      <c r="D624" s="2" t="s">
        <v>369</v>
      </c>
      <c r="E624" s="2"/>
      <c r="F624" s="2"/>
      <c r="G624" s="6" t="s">
        <f>=A624-A623</f>
      </c>
      <c r="H624" s="6" t="s">
        <f>=B624+H623</f>
      </c>
      <c r="I624" s="6" t="s">
        <f>=G624*H623</f>
      </c>
    </row>
    <row collapsed="false" customFormat="false" customHeight="false" hidden="false" ht="12.1" outlineLevel="0" r="625">
      <c r="A625" s="14" t="n">
        <v>45484</v>
      </c>
      <c r="B625" s="6" t="n">
        <v>-553926</v>
      </c>
      <c r="C625" s="6" t="n">
        <v>-553926</v>
      </c>
      <c r="D625" s="2" t="s">
        <v>370</v>
      </c>
      <c r="E625" s="2"/>
      <c r="F625" s="2"/>
      <c r="G625" s="6" t="s">
        <f>=A625-A624</f>
      </c>
      <c r="H625" s="6" t="s">
        <f>=B625+H624</f>
      </c>
      <c r="I625" s="6" t="s">
        <f>=G625*H624</f>
      </c>
    </row>
    <row collapsed="false" customFormat="false" customHeight="false" hidden="false" ht="12.1" outlineLevel="0" r="626">
      <c r="A626" s="14" t="n">
        <v>45484</v>
      </c>
      <c r="B626" s="6" t="n">
        <v>-20280</v>
      </c>
      <c r="C626" s="6" t="n">
        <v>-20280</v>
      </c>
      <c r="D626" s="2" t="s">
        <v>371</v>
      </c>
      <c r="E626" s="2"/>
      <c r="F626" s="2"/>
      <c r="G626" s="6" t="s">
        <f>=A626-A625</f>
      </c>
      <c r="H626" s="6" t="s">
        <f>=B626+H625</f>
      </c>
      <c r="I626" s="6" t="s">
        <f>=G626*H625</f>
      </c>
    </row>
    <row collapsed="false" customFormat="false" customHeight="false" hidden="false" ht="12.1" outlineLevel="0" r="627">
      <c r="A627" s="14" t="n">
        <v>45490</v>
      </c>
      <c r="B627" s="6" t="n">
        <v>-2488</v>
      </c>
      <c r="C627" s="6" t="n">
        <v>-2488</v>
      </c>
      <c r="D627" s="2" t="s">
        <v>372</v>
      </c>
      <c r="E627" s="2"/>
      <c r="F627" s="2"/>
      <c r="G627" s="6" t="s">
        <f>=A627-A626</f>
      </c>
      <c r="H627" s="6" t="s">
        <f>=B627+H626</f>
      </c>
      <c r="I627" s="6" t="s">
        <f>=G627*H626</f>
      </c>
    </row>
    <row collapsed="false" customFormat="false" customHeight="false" hidden="false" ht="12.1" outlineLevel="0" r="628">
      <c r="A628" s="14" t="n">
        <v>45491</v>
      </c>
      <c r="B628" s="6" t="n">
        <v>-37615.8</v>
      </c>
      <c r="C628" s="6" t="n">
        <v>-37615.8</v>
      </c>
      <c r="D628" s="2" t="s">
        <v>373</v>
      </c>
      <c r="E628" s="2"/>
      <c r="F628" s="2"/>
      <c r="G628" s="6" t="s">
        <f>=A628-A627</f>
      </c>
      <c r="H628" s="6" t="s">
        <f>=B628+H627</f>
      </c>
      <c r="I628" s="6" t="s">
        <f>=G628*H627</f>
      </c>
    </row>
    <row collapsed="false" customFormat="false" customHeight="false" hidden="false" ht="12.1" outlineLevel="0" r="629">
      <c r="A629" s="14" t="n">
        <v>45491</v>
      </c>
      <c r="B629" s="6" t="n">
        <v>-69500</v>
      </c>
      <c r="C629" s="6" t="n">
        <v>-69500</v>
      </c>
      <c r="D629" s="2" t="s">
        <v>374</v>
      </c>
      <c r="E629" s="2"/>
      <c r="F629" s="2"/>
      <c r="G629" s="6" t="s">
        <f>=A629-A628</f>
      </c>
      <c r="H629" s="6" t="s">
        <f>=B629+H628</f>
      </c>
      <c r="I629" s="6" t="s">
        <f>=G629*H628</f>
      </c>
    </row>
    <row collapsed="false" customFormat="false" customHeight="false" hidden="false" ht="12.1" outlineLevel="0" r="630">
      <c r="A630" s="14" t="n">
        <v>45493</v>
      </c>
      <c r="B630" s="6" t="n">
        <v>-44906.6</v>
      </c>
      <c r="C630" s="6" t="n">
        <v>-44906.6</v>
      </c>
      <c r="D630" s="2" t="s">
        <v>375</v>
      </c>
      <c r="E630" s="2"/>
      <c r="F630" s="2"/>
      <c r="G630" s="6" t="s">
        <f>=A630-A629</f>
      </c>
      <c r="H630" s="6" t="s">
        <f>=B630+H629</f>
      </c>
      <c r="I630" s="6" t="s">
        <f>=G630*H629</f>
      </c>
    </row>
    <row collapsed="false" customFormat="false" customHeight="false" hidden="false" ht="12.1" outlineLevel="0" r="631">
      <c r="A631" s="14" t="n">
        <v>45502</v>
      </c>
      <c r="B631" s="6" t="n">
        <v>29414.7</v>
      </c>
      <c r="C631" s="6" t="n">
        <v>29414.7</v>
      </c>
      <c r="D631" s="2" t="s">
        <v>376</v>
      </c>
      <c r="E631" s="2"/>
      <c r="F631" s="2"/>
      <c r="G631" s="6" t="s">
        <f>=A631-A630</f>
      </c>
      <c r="H631" s="6" t="s">
        <f>=B631+H630</f>
      </c>
      <c r="I631" s="6" t="s">
        <f>=G631*H630</f>
      </c>
    </row>
    <row collapsed="false" customFormat="false" customHeight="false" hidden="false" ht="12.1" outlineLevel="0" r="632">
      <c r="A632" s="14" t="n">
        <v>45519</v>
      </c>
      <c r="B632" s="6" t="n">
        <v>-452092.42</v>
      </c>
      <c r="C632" s="6" t="n">
        <v>-452092.42</v>
      </c>
      <c r="D632" s="2" t="s">
        <v>377</v>
      </c>
      <c r="E632" s="2"/>
      <c r="F632" s="2"/>
      <c r="G632" s="6" t="s">
        <f>=A632-A631</f>
      </c>
      <c r="H632" s="6" t="s">
        <f>=B632+H631</f>
      </c>
      <c r="I632" s="6" t="s">
        <f>=G632*H631</f>
      </c>
    </row>
    <row collapsed="false" customFormat="false" customHeight="false" hidden="false" ht="12.1" outlineLevel="0" r="633">
      <c r="A633" s="14" t="n">
        <v>45526</v>
      </c>
      <c r="B633" s="6" t="n">
        <v>-127303.6</v>
      </c>
      <c r="C633" s="6" t="n">
        <v>-127303.6</v>
      </c>
      <c r="D633" s="2" t="s">
        <v>332</v>
      </c>
      <c r="E633" s="2"/>
      <c r="F633" s="2"/>
      <c r="G633" s="6" t="s">
        <f>=A633-A632</f>
      </c>
      <c r="H633" s="6" t="s">
        <f>=B633+H632</f>
      </c>
      <c r="I633" s="6" t="s">
        <f>=G633*H632</f>
      </c>
    </row>
    <row collapsed="false" customFormat="false" customHeight="false" hidden="false" ht="12.1" outlineLevel="0" r="634">
      <c r="A634" s="14" t="n">
        <v>45555</v>
      </c>
      <c r="B634" s="6" t="n">
        <v>-4246</v>
      </c>
      <c r="C634" s="6" t="n">
        <v>-4246</v>
      </c>
      <c r="D634" s="2" t="s">
        <v>378</v>
      </c>
      <c r="E634" s="2"/>
      <c r="F634" s="2"/>
      <c r="G634" s="6" t="s">
        <f>=A634-A633</f>
      </c>
      <c r="H634" s="6" t="s">
        <f>=B634+H633</f>
      </c>
      <c r="I634" s="6" t="s">
        <f>=G634*H633</f>
      </c>
    </row>
    <row collapsed="false" customFormat="false" customHeight="false" hidden="false" ht="12.1" outlineLevel="0" r="635">
      <c r="A635" s="14" t="n">
        <v>45567</v>
      </c>
      <c r="B635" s="6" t="n">
        <v>-771499.19</v>
      </c>
      <c r="C635" s="6" t="n">
        <v>-771499.19</v>
      </c>
      <c r="D635" s="2" t="s">
        <v>332</v>
      </c>
      <c r="E635" s="2"/>
      <c r="F635" s="2"/>
      <c r="G635" s="6" t="s">
        <f>=A635-A634</f>
      </c>
      <c r="H635" s="6" t="s">
        <f>=B635+H634</f>
      </c>
      <c r="I635" s="6" t="s">
        <f>=G635*H634</f>
      </c>
    </row>
    <row collapsed="false" customFormat="false" customHeight="false" hidden="false" ht="12.1" outlineLevel="0" r="636">
      <c r="A636" s="14" t="n">
        <v>45567.91412037</v>
      </c>
      <c r="B636" s="6" t="n">
        <v>-560811.44</v>
      </c>
      <c r="C636" s="6" t="n">
        <v>-560811.44</v>
      </c>
      <c r="D636" s="2" t="s">
        <v>83</v>
      </c>
      <c r="E636" s="2"/>
      <c r="F636" s="2"/>
      <c r="G636" s="6" t="s">
        <f>=A636-A635</f>
      </c>
      <c r="H636" s="6" t="s">
        <f>=B636+H635</f>
      </c>
      <c r="I636" s="6" t="s">
        <f>=G636*H635</f>
      </c>
    </row>
    <row collapsed="false" customFormat="false" customHeight="false" hidden="false" ht="12.1" outlineLevel="0" r="637">
      <c r="A637" s="14" t="n">
        <v>45567.914247685</v>
      </c>
      <c r="B637" s="6" t="n">
        <v>-394777.83</v>
      </c>
      <c r="C637" s="6" t="n">
        <v>-394777.83</v>
      </c>
      <c r="D637" s="2" t="s">
        <v>83</v>
      </c>
      <c r="E637" s="2"/>
      <c r="F637" s="2"/>
      <c r="G637" s="6" t="s">
        <f>=A637-A636</f>
      </c>
      <c r="H637" s="6" t="s">
        <f>=B637+H636</f>
      </c>
      <c r="I637" s="6" t="s">
        <f>=G637*H636</f>
      </c>
    </row>
    <row collapsed="false" customFormat="false" customHeight="false" hidden="false" ht="12.1" outlineLevel="0" r="638">
      <c r="A638" s="14" t="n">
        <v>45567.914398148</v>
      </c>
      <c r="B638" s="6" t="n">
        <v>-2374021</v>
      </c>
      <c r="C638" s="6" t="n">
        <v>-2374021</v>
      </c>
      <c r="D638" s="2" t="s">
        <v>83</v>
      </c>
      <c r="E638" s="2"/>
      <c r="F638" s="2"/>
      <c r="G638" s="6" t="s">
        <f>=A638-A637</f>
      </c>
      <c r="H638" s="6" t="s">
        <f>=B638+H637</f>
      </c>
      <c r="I638" s="6" t="s">
        <f>=G638*H637</f>
      </c>
    </row>
    <row collapsed="false" customFormat="false" customHeight="false" hidden="false" ht="12.1" outlineLevel="0" r="639">
      <c r="A639" s="14" t="n">
        <v>45569</v>
      </c>
      <c r="B639" s="6" t="n">
        <v>-903187.42</v>
      </c>
      <c r="C639" s="6" t="n">
        <v>-903187.42</v>
      </c>
      <c r="D639" s="2" t="s">
        <v>83</v>
      </c>
      <c r="E639" s="2"/>
      <c r="F639" s="2"/>
      <c r="G639" s="6" t="s">
        <f>=A639-A638</f>
      </c>
      <c r="H639" s="6" t="s">
        <f>=B639+H638</f>
      </c>
      <c r="I639" s="6" t="s">
        <f>=G639*H638</f>
      </c>
    </row>
    <row collapsed="false" customFormat="false" customHeight="false" hidden="false" ht="12.1" outlineLevel="0" r="640">
      <c r="A640" s="14" t="n">
        <v>45576</v>
      </c>
      <c r="B640" s="6" t="n">
        <v>145.62</v>
      </c>
      <c r="C640" s="6" t="n">
        <v>145.62</v>
      </c>
      <c r="D640" s="2" t="s">
        <v>379</v>
      </c>
      <c r="E640" s="2"/>
      <c r="F640" s="2"/>
      <c r="G640" s="6" t="s">
        <f>=A640-A639</f>
      </c>
      <c r="H640" s="6" t="s">
        <f>=B640+H639</f>
      </c>
      <c r="I640" s="6" t="s">
        <f>=G640*H639</f>
      </c>
    </row>
    <row collapsed="false" customFormat="false" customHeight="false" hidden="false" ht="12.1" outlineLevel="0" r="641">
      <c r="A641" s="14" t="n">
        <v>45580.483125</v>
      </c>
      <c r="B641" s="6" t="n">
        <v>-342211.08</v>
      </c>
      <c r="C641" s="6" t="n">
        <v>-342211.08</v>
      </c>
      <c r="D641" s="2" t="s">
        <v>328</v>
      </c>
      <c r="E641" s="2"/>
      <c r="F641" s="2"/>
      <c r="G641" s="6" t="s">
        <f>=A641-A640</f>
      </c>
      <c r="H641" s="6" t="s">
        <f>=B641+H640</f>
      </c>
      <c r="I641" s="6" t="s">
        <f>=G641*H640</f>
      </c>
    </row>
    <row collapsed="false" customFormat="false" customHeight="false" hidden="false" ht="12.1" outlineLevel="0" r="642">
      <c r="A642" s="14" t="n">
        <v>45643</v>
      </c>
      <c r="B642" s="6" t="n">
        <v>-46060</v>
      </c>
      <c r="C642" s="6" t="n">
        <v>-46060</v>
      </c>
      <c r="D642" s="2" t="s">
        <v>380</v>
      </c>
      <c r="E642" s="2"/>
      <c r="F642" s="2"/>
      <c r="G642" s="6" t="s">
        <f>=A642-A641</f>
      </c>
      <c r="H642" s="6" t="s">
        <f>=B642+H641</f>
      </c>
      <c r="I642" s="6" t="s">
        <f>=G642*H641</f>
      </c>
    </row>
    <row collapsed="false" customFormat="false" customHeight="false" hidden="false" ht="12.1" outlineLevel="0" r="643">
      <c r="A643" s="14" t="n">
        <v>45667</v>
      </c>
      <c r="B643" s="6" t="n">
        <v>-27000.97</v>
      </c>
      <c r="C643" s="6" t="n">
        <v>-27000.97</v>
      </c>
      <c r="D643" s="2" t="s">
        <v>381</v>
      </c>
      <c r="E643" s="2"/>
      <c r="F643" s="2"/>
      <c r="G643" s="6" t="s">
        <f>=A643-A642</f>
      </c>
      <c r="H643" s="6" t="s">
        <f>=B643+H642</f>
      </c>
      <c r="I643" s="6" t="s">
        <f>=G643*H642</f>
      </c>
    </row>
    <row collapsed="false" customFormat="false" customHeight="false" hidden="false" ht="12.1" outlineLevel="0" r="644">
      <c r="A644" s="14" t="n">
        <v>45684</v>
      </c>
      <c r="B644" s="6" t="n">
        <v>100</v>
      </c>
      <c r="C644" s="6" t="n">
        <v>100</v>
      </c>
      <c r="D644" s="2" t="s">
        <v>135</v>
      </c>
      <c r="E644" s="2"/>
      <c r="F644" s="2"/>
      <c r="G644" s="6" t="s">
        <f>=A644-A643</f>
      </c>
      <c r="H644" s="6" t="s">
        <f>=B644+H643</f>
      </c>
      <c r="I644" s="6" t="s">
        <f>=G644*H643</f>
      </c>
    </row>
    <row collapsed="false" customFormat="false" customHeight="false" hidden="false" ht="12.1" outlineLevel="0" r="645">
      <c r="A645" s="12" t="n">
        <v>45810.999988426</v>
      </c>
      <c r="B645" s="5" t="n">
        <v>-4625477.07</v>
      </c>
      <c r="C645" s="5" t="n">
        <v>-4625477.07</v>
      </c>
      <c r="D645" s="15" t="s">
        <v>382</v>
      </c>
      <c r="E645" s="2"/>
      <c r="F645" s="2"/>
      <c r="G645" s="6" t="s">
        <f>=A645-A644</f>
      </c>
      <c r="H645" s="6" t="s">
        <f>=B645+H644</f>
      </c>
      <c r="I645" s="6" t="s">
        <f>=G645*H644</f>
      </c>
    </row>
    <row collapsed="false" customFormat="false" customHeight="false" hidden="false" ht="12.1" outlineLevel="0" r="646">
      <c r="A646" s="14"/>
      <c r="B646" s="9" t="s">
        <f>=XIRR(B2:B645,A2:A645)</f>
      </c>
      <c r="C646" s="9" t="s">
        <f>=XIRR(C2:C645,A2:A645)</f>
      </c>
      <c r="D646" s="2" t="s">
        <v>383</v>
      </c>
      <c r="E646" s="2"/>
      <c r="F646" s="2"/>
      <c r="G646" s="7"/>
      <c r="H646" s="2" t="s">
        <v>384</v>
      </c>
      <c r="I646" s="6" t="s">
        <f>=SUM(I2:I645)/365</f>
      </c>
    </row>
    <row collapsed="false" customFormat="false" customHeight="false" hidden="false" ht="12.1" outlineLevel="0" r="647">
      <c r="A647" s="14"/>
      <c r="B647" s="5" t="s">
        <f>=-SUM(B2:B645)</f>
      </c>
      <c r="C647" s="5" t="s">
        <f>=-SUM(C2:C645)</f>
      </c>
      <c r="D647" s="2" t="s">
        <v>385</v>
      </c>
      <c r="E647" s="2"/>
      <c r="F647" s="2"/>
      <c r="G647" s="7"/>
      <c r="H647" s="15" t="s">
        <v>386</v>
      </c>
      <c r="I647" s="9" t="s">
        <f>=B647/I646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</row>
    <row collapsed="false" customFormat="false" customHeight="false" hidden="false" ht="12.1" outlineLevel="0" r="2">
      <c r="A2" s="11" t="n">
        <v>43119</v>
      </c>
      <c r="B2" s="6" t="n">
        <v>29108.94</v>
      </c>
      <c r="C2" s="0" t="s">
        <v>387</v>
      </c>
      <c r="D2" s="11" t="n">
        <v>44235</v>
      </c>
      <c r="E2" s="6" t="n">
        <v>39981.42561</v>
      </c>
      <c r="F2" s="0" t="s">
        <v>387</v>
      </c>
      <c r="G2" s="11" t="n">
        <v>43181</v>
      </c>
      <c r="H2" s="6" t="n">
        <v>3856.97</v>
      </c>
      <c r="I2" s="0" t="s">
        <v>387</v>
      </c>
      <c r="J2" s="11" t="n">
        <v>45190</v>
      </c>
      <c r="K2" s="6" t="n">
        <v>53586.78</v>
      </c>
      <c r="L2" s="0" t="s">
        <v>387</v>
      </c>
      <c r="M2" s="11" t="n">
        <v>44181</v>
      </c>
      <c r="N2" s="6" t="n">
        <v>65606.32</v>
      </c>
      <c r="O2" s="0" t="s">
        <v>387</v>
      </c>
      <c r="P2" s="11" t="n">
        <v>45803</v>
      </c>
      <c r="Q2" s="6" t="n">
        <v>233539</v>
      </c>
      <c r="R2" s="0" t="s">
        <v>387</v>
      </c>
      <c r="S2" s="11" t="n">
        <v>45189</v>
      </c>
      <c r="T2" s="6" t="n">
        <v>144231.4</v>
      </c>
      <c r="U2" s="0" t="s">
        <v>387</v>
      </c>
      <c r="V2" s="11" t="n">
        <v>43838</v>
      </c>
      <c r="W2" s="6" t="n">
        <v>99100.82</v>
      </c>
      <c r="X2" s="0" t="s">
        <v>387</v>
      </c>
      <c r="Y2" s="11" t="n">
        <v>44111</v>
      </c>
      <c r="Z2" s="6" t="n">
        <v>18900</v>
      </c>
      <c r="AA2" s="0" t="s">
        <v>387</v>
      </c>
      <c r="AB2" s="11" t="n">
        <v>44146</v>
      </c>
      <c r="AC2" s="6" t="n">
        <v>19316.58</v>
      </c>
      <c r="AD2" s="0" t="s">
        <v>387</v>
      </c>
      <c r="AE2" s="11" t="n">
        <v>43781</v>
      </c>
      <c r="AF2" s="6" t="n">
        <v>35763.293797</v>
      </c>
      <c r="AG2" s="0" t="s">
        <v>387</v>
      </c>
      <c r="AH2" s="11" t="n">
        <v>44015</v>
      </c>
      <c r="AI2" s="6" t="n">
        <v>58635.06</v>
      </c>
      <c r="AJ2" s="0" t="s">
        <v>387</v>
      </c>
      <c r="AK2" s="11" t="n">
        <v>45516</v>
      </c>
      <c r="AL2" s="6" t="n">
        <v>-6670.05</v>
      </c>
      <c r="AM2" s="0" t="s">
        <v>388</v>
      </c>
      <c r="AN2" s="11" t="n">
        <v>45469</v>
      </c>
      <c r="AO2" s="6" t="n">
        <v>207393.29</v>
      </c>
      <c r="AP2" s="0" t="s">
        <v>387</v>
      </c>
    </row>
    <row collapsed="false" customFormat="false" customHeight="false" hidden="false" ht="12.1" outlineLevel="0" r="3">
      <c r="A3" s="11" t="n">
        <v>43217</v>
      </c>
      <c r="B3" s="6" t="n">
        <v>26878.17</v>
      </c>
      <c r="C3" s="0" t="s">
        <v>387</v>
      </c>
      <c r="D3" s="11" t="n">
        <v>44235</v>
      </c>
      <c r="E3" s="6" t="n">
        <v>100570.222872</v>
      </c>
      <c r="F3" s="0" t="s">
        <v>387</v>
      </c>
      <c r="G3" s="11" t="n">
        <v>43217</v>
      </c>
      <c r="H3" s="6" t="n">
        <v>25146.9</v>
      </c>
      <c r="I3" s="0" t="s">
        <v>387</v>
      </c>
      <c r="J3" s="11" t="n">
        <v>45302</v>
      </c>
      <c r="K3" s="6" t="n">
        <v>-2757.31</v>
      </c>
      <c r="L3" s="0" t="s">
        <v>360</v>
      </c>
      <c r="M3" s="11" t="n">
        <v>44273</v>
      </c>
      <c r="N3" s="6" t="n">
        <v>19756.44</v>
      </c>
      <c r="O3" s="0" t="s">
        <v>387</v>
      </c>
      <c r="P3" s="11" t="n">
        <v>46168</v>
      </c>
      <c r="Q3" s="8" t="s">
        <f>=-Портфель!J7</f>
      </c>
      <c r="R3" s="0" t="s">
        <v>389</v>
      </c>
      <c r="S3" s="11" t="n">
        <v>45484</v>
      </c>
      <c r="T3" s="6" t="n">
        <v>208646.57</v>
      </c>
      <c r="U3" s="0" t="s">
        <v>387</v>
      </c>
      <c r="V3" s="11" t="n">
        <v>43951</v>
      </c>
      <c r="W3" s="6" t="n">
        <v>-40787.07</v>
      </c>
      <c r="X3" s="0" t="s">
        <v>388</v>
      </c>
      <c r="Y3" s="11" t="n">
        <v>44181</v>
      </c>
      <c r="Z3" s="6" t="n">
        <v>-6644.03</v>
      </c>
      <c r="AA3" s="0" t="s">
        <v>388</v>
      </c>
      <c r="AB3" s="11" t="n">
        <v>44146</v>
      </c>
      <c r="AC3" s="6" t="n">
        <v>65676.38</v>
      </c>
      <c r="AD3" s="0" t="s">
        <v>387</v>
      </c>
      <c r="AE3" s="11" t="n">
        <v>43816</v>
      </c>
      <c r="AF3" s="6" t="n">
        <v>-39300.675832</v>
      </c>
      <c r="AG3" s="0" t="s">
        <v>388</v>
      </c>
      <c r="AH3" s="11" t="n">
        <v>44027</v>
      </c>
      <c r="AI3" s="6" t="n">
        <v>10905.54</v>
      </c>
      <c r="AJ3" s="0" t="s">
        <v>387</v>
      </c>
      <c r="AK3" s="11" t="n">
        <v>45881</v>
      </c>
      <c r="AL3" s="8" t="s">
        <f>=-Портфель!J14</f>
      </c>
      <c r="AM3" s="0" t="s">
        <v>389</v>
      </c>
      <c r="AN3" s="11" t="n">
        <v>45469</v>
      </c>
      <c r="AO3" s="6" t="n">
        <v>996.4</v>
      </c>
      <c r="AP3" s="0" t="s">
        <v>387</v>
      </c>
    </row>
    <row collapsed="false" customFormat="false" customHeight="false" hidden="false" ht="12.1" outlineLevel="0" r="4">
      <c r="A4" s="11" t="n">
        <v>43277</v>
      </c>
      <c r="B4" s="6" t="n">
        <v>-2506</v>
      </c>
      <c r="C4" s="0" t="s">
        <v>81</v>
      </c>
      <c r="D4" s="11" t="n">
        <v>44237</v>
      </c>
      <c r="E4" s="6" t="n">
        <v>101519.585856</v>
      </c>
      <c r="F4" s="0" t="s">
        <v>387</v>
      </c>
      <c r="G4" s="11" t="n">
        <v>43292</v>
      </c>
      <c r="H4" s="6" t="n">
        <v>-792</v>
      </c>
      <c r="I4" s="0" t="s">
        <v>82</v>
      </c>
      <c r="J4" s="11" t="n">
        <v>45373</v>
      </c>
      <c r="K4" s="6" t="n">
        <v>130894.81</v>
      </c>
      <c r="L4" s="0" t="s">
        <v>387</v>
      </c>
      <c r="M4" s="11" t="n">
        <v>44376</v>
      </c>
      <c r="N4" s="6" t="n">
        <v>-7390.53</v>
      </c>
      <c r="O4" s="0" t="s">
        <v>263</v>
      </c>
      <c r="P4" s="0"/>
      <c r="Q4" s="10" t="s">
        <f>=XIRR(Q2:Q3,P2:P3)</f>
      </c>
      <c r="R4" s="0"/>
      <c r="S4" s="11" t="n">
        <v>45491</v>
      </c>
      <c r="T4" s="6" t="n">
        <v>-37615.8</v>
      </c>
      <c r="U4" s="0" t="s">
        <v>373</v>
      </c>
      <c r="V4" s="11" t="n">
        <v>43973</v>
      </c>
      <c r="W4" s="6" t="n">
        <v>-66110.07</v>
      </c>
      <c r="X4" s="0" t="s">
        <v>388</v>
      </c>
      <c r="Y4" s="11" t="n">
        <v>44181</v>
      </c>
      <c r="Z4" s="6" t="n">
        <v>-949.05</v>
      </c>
      <c r="AA4" s="0" t="s">
        <v>388</v>
      </c>
      <c r="AB4" s="11" t="n">
        <v>44176</v>
      </c>
      <c r="AC4" s="6" t="n">
        <v>47944.76</v>
      </c>
      <c r="AD4" s="0" t="s">
        <v>387</v>
      </c>
      <c r="AE4" s="11" t="n">
        <v>44145</v>
      </c>
      <c r="AF4" s="6" t="n">
        <v>20402.151195</v>
      </c>
      <c r="AG4" s="0" t="s">
        <v>387</v>
      </c>
      <c r="AH4" s="11" t="n">
        <v>44027</v>
      </c>
      <c r="AI4" s="6" t="n">
        <v>18175.89</v>
      </c>
      <c r="AJ4" s="0" t="s">
        <v>387</v>
      </c>
      <c r="AK4" s="0"/>
      <c r="AL4" s="10" t="s">
        <f>=XIRR(AL2:AL3,AK2:AK3)</f>
      </c>
      <c r="AM4" s="0"/>
      <c r="AN4" s="11" t="n">
        <v>45469</v>
      </c>
      <c r="AO4" s="6" t="n">
        <v>31.33</v>
      </c>
      <c r="AP4" s="0" t="s">
        <v>387</v>
      </c>
    </row>
    <row collapsed="false" customFormat="false" customHeight="false" hidden="false" ht="12.1" outlineLevel="0" r="5">
      <c r="A5" s="11" t="n">
        <v>43336</v>
      </c>
      <c r="B5" s="6" t="n">
        <v>-42086.4</v>
      </c>
      <c r="C5" s="0" t="s">
        <v>388</v>
      </c>
      <c r="D5" s="11" t="n">
        <v>44243</v>
      </c>
      <c r="E5" s="6" t="n">
        <v>6367.637112</v>
      </c>
      <c r="F5" s="0" t="s">
        <v>387</v>
      </c>
      <c r="G5" s="11" t="n">
        <v>43329</v>
      </c>
      <c r="H5" s="6" t="n">
        <v>-30532.32</v>
      </c>
      <c r="I5" s="0" t="s">
        <v>388</v>
      </c>
      <c r="J5" s="11" t="n">
        <v>45405</v>
      </c>
      <c r="K5" s="6" t="n">
        <v>75212.34</v>
      </c>
      <c r="L5" s="0" t="s">
        <v>387</v>
      </c>
      <c r="M5" s="11" t="n">
        <v>44377</v>
      </c>
      <c r="N5" s="6" t="n">
        <v>15097.21</v>
      </c>
      <c r="O5" s="0" t="s">
        <v>387</v>
      </c>
      <c r="P5" s="0"/>
      <c r="Q5" s="8" t="s">
        <f>=-SUM(Q2:Q3)</f>
      </c>
      <c r="R5" s="0" t="s">
        <v>390</v>
      </c>
      <c r="S5" s="11" t="n">
        <v>45565</v>
      </c>
      <c r="T5" s="6" t="n">
        <v>-137586</v>
      </c>
      <c r="U5" s="0" t="s">
        <v>388</v>
      </c>
      <c r="V5" s="11" t="n">
        <v>43976</v>
      </c>
      <c r="W5" s="6" t="n">
        <v>-1454.6</v>
      </c>
      <c r="X5" s="0" t="s">
        <v>139</v>
      </c>
      <c r="Y5" s="11" t="n">
        <v>44181</v>
      </c>
      <c r="Z5" s="6" t="n">
        <v>-949.05</v>
      </c>
      <c r="AA5" s="0" t="s">
        <v>388</v>
      </c>
      <c r="AB5" s="11" t="n">
        <v>44246</v>
      </c>
      <c r="AC5" s="6" t="n">
        <v>3990.39</v>
      </c>
      <c r="AD5" s="0" t="s">
        <v>387</v>
      </c>
      <c r="AE5" s="11" t="n">
        <v>44172</v>
      </c>
      <c r="AF5" s="6" t="n">
        <v>19705.234602</v>
      </c>
      <c r="AG5" s="0" t="s">
        <v>387</v>
      </c>
      <c r="AH5" s="11" t="n">
        <v>44027</v>
      </c>
      <c r="AI5" s="6" t="n">
        <v>5452.76</v>
      </c>
      <c r="AJ5" s="0" t="s">
        <v>387</v>
      </c>
      <c r="AK5" s="0"/>
      <c r="AL5" s="8" t="s">
        <f>=-SUM(AL2:AL3)</f>
      </c>
      <c r="AM5" s="0" t="s">
        <v>390</v>
      </c>
      <c r="AN5" s="11" t="n">
        <v>45470</v>
      </c>
      <c r="AO5" s="6" t="n">
        <v>1.42</v>
      </c>
      <c r="AP5" s="0" t="s">
        <v>387</v>
      </c>
    </row>
    <row collapsed="false" customFormat="false" customHeight="false" hidden="false" ht="12.1" outlineLevel="0" r="6">
      <c r="A6" s="11" t="n">
        <v>44579</v>
      </c>
      <c r="B6" s="6" t="n">
        <v>48606.15</v>
      </c>
      <c r="C6" s="0" t="s">
        <v>387</v>
      </c>
      <c r="D6" s="11" t="n">
        <v>44246</v>
      </c>
      <c r="E6" s="6" t="n">
        <v>17862.52406</v>
      </c>
      <c r="F6" s="0" t="s">
        <v>387</v>
      </c>
      <c r="G6" s="11" t="n">
        <v>43341</v>
      </c>
      <c r="H6" s="6" t="n">
        <v>46563.88</v>
      </c>
      <c r="I6" s="0" t="s">
        <v>387</v>
      </c>
      <c r="J6" s="11" t="n">
        <v>45406</v>
      </c>
      <c r="K6" s="6" t="n">
        <v>13846.05</v>
      </c>
      <c r="L6" s="0" t="s">
        <v>387</v>
      </c>
      <c r="M6" s="11" t="n">
        <v>44722</v>
      </c>
      <c r="N6" s="6" t="n">
        <v>-12186.71</v>
      </c>
      <c r="O6" s="0" t="s">
        <v>319</v>
      </c>
      <c r="P6" s="0"/>
      <c r="Q6" s="0"/>
      <c r="R6" s="0"/>
      <c r="S6" s="11" t="n">
        <v>45810</v>
      </c>
      <c r="T6" s="8" t="s">
        <f>=-Портфель!J8</f>
      </c>
      <c r="U6" s="0" t="s">
        <v>389</v>
      </c>
      <c r="V6" s="11" t="n">
        <v>44027</v>
      </c>
      <c r="W6" s="6" t="n">
        <v>35854.38</v>
      </c>
      <c r="X6" s="0" t="s">
        <v>387</v>
      </c>
      <c r="Y6" s="11" t="n">
        <v>44181</v>
      </c>
      <c r="Z6" s="6" t="n">
        <v>-4745.24</v>
      </c>
      <c r="AA6" s="0" t="s">
        <v>388</v>
      </c>
      <c r="AB6" s="11" t="n">
        <v>44246</v>
      </c>
      <c r="AC6" s="6" t="n">
        <v>39908.93</v>
      </c>
      <c r="AD6" s="0" t="s">
        <v>387</v>
      </c>
      <c r="AE6" s="11" t="n">
        <v>44189</v>
      </c>
      <c r="AF6" s="6" t="n">
        <v>16756.003626</v>
      </c>
      <c r="AG6" s="0" t="s">
        <v>387</v>
      </c>
      <c r="AH6" s="11" t="n">
        <v>44027</v>
      </c>
      <c r="AI6" s="6" t="n">
        <v>30933.76</v>
      </c>
      <c r="AJ6" s="0" t="s">
        <v>387</v>
      </c>
      <c r="AK6" s="0"/>
      <c r="AL6" s="0"/>
      <c r="AM6" s="0"/>
      <c r="AN6" s="11" t="n">
        <v>45470</v>
      </c>
      <c r="AO6" s="6" t="n">
        <v>143.78</v>
      </c>
      <c r="AP6" s="0" t="s">
        <v>387</v>
      </c>
    </row>
    <row collapsed="false" customFormat="false" customHeight="false" hidden="false" ht="12.1" outlineLevel="0" r="7">
      <c r="A7" s="11" t="n">
        <v>44579</v>
      </c>
      <c r="B7" s="6" t="n">
        <v>131925.27</v>
      </c>
      <c r="C7" s="0" t="s">
        <v>387</v>
      </c>
      <c r="D7" s="11" t="n">
        <v>44286</v>
      </c>
      <c r="E7" s="6" t="n">
        <v>5087.19456</v>
      </c>
      <c r="F7" s="0" t="s">
        <v>387</v>
      </c>
      <c r="G7" s="11" t="n">
        <v>43455</v>
      </c>
      <c r="H7" s="6" t="n">
        <v>-826</v>
      </c>
      <c r="I7" s="0" t="s">
        <v>90</v>
      </c>
      <c r="J7" s="11" t="n">
        <v>45406</v>
      </c>
      <c r="K7" s="6" t="n">
        <v>1153.84</v>
      </c>
      <c r="L7" s="0" t="s">
        <v>387</v>
      </c>
      <c r="M7" s="11" t="n">
        <v>44865</v>
      </c>
      <c r="N7" s="6" t="n">
        <v>-63650</v>
      </c>
      <c r="O7" s="0" t="s">
        <v>388</v>
      </c>
      <c r="P7" s="0"/>
      <c r="Q7" s="0"/>
      <c r="R7" s="0"/>
      <c r="S7" s="0"/>
      <c r="T7" s="10" t="s">
        <f>=XIRR(T2:T6,S2:S6)</f>
      </c>
      <c r="U7" s="0"/>
      <c r="V7" s="11" t="n">
        <v>44027</v>
      </c>
      <c r="W7" s="6" t="n">
        <v>17879.17</v>
      </c>
      <c r="X7" s="0" t="s">
        <v>387</v>
      </c>
      <c r="Y7" s="11" t="n">
        <v>44181</v>
      </c>
      <c r="Z7" s="6" t="n">
        <v>-3796.19</v>
      </c>
      <c r="AA7" s="0" t="s">
        <v>388</v>
      </c>
      <c r="AB7" s="11" t="n">
        <v>44278</v>
      </c>
      <c r="AC7" s="6" t="n">
        <v>44631.76</v>
      </c>
      <c r="AD7" s="0" t="s">
        <v>387</v>
      </c>
      <c r="AE7" s="11" t="n">
        <v>44193</v>
      </c>
      <c r="AF7" s="6" t="n">
        <v>15940.338151</v>
      </c>
      <c r="AG7" s="0" t="s">
        <v>387</v>
      </c>
      <c r="AH7" s="11" t="n">
        <v>44028</v>
      </c>
      <c r="AI7" s="6" t="n">
        <v>-3978</v>
      </c>
      <c r="AJ7" s="0" t="s">
        <v>155</v>
      </c>
      <c r="AK7" s="0"/>
      <c r="AL7" s="0"/>
      <c r="AM7" s="0"/>
      <c r="AN7" s="11" t="n">
        <v>45470</v>
      </c>
      <c r="AO7" s="6" t="n">
        <v>455688.66</v>
      </c>
      <c r="AP7" s="0" t="s">
        <v>387</v>
      </c>
    </row>
    <row collapsed="false" customFormat="false" customHeight="false" hidden="false" ht="12.1" outlineLevel="0" r="8">
      <c r="A8" s="11" t="n">
        <v>44586</v>
      </c>
      <c r="B8" s="6" t="n">
        <v>57163.09</v>
      </c>
      <c r="C8" s="0" t="s">
        <v>387</v>
      </c>
      <c r="D8" s="11" t="n">
        <v>44286</v>
      </c>
      <c r="E8" s="6" t="n">
        <v>6782.92608</v>
      </c>
      <c r="F8" s="0" t="s">
        <v>387</v>
      </c>
      <c r="G8" s="11" t="n">
        <v>43514</v>
      </c>
      <c r="H8" s="6" t="n">
        <v>-27146.07</v>
      </c>
      <c r="I8" s="0" t="s">
        <v>388</v>
      </c>
      <c r="J8" s="11" t="n">
        <v>45406</v>
      </c>
      <c r="K8" s="6" t="n">
        <v>39230.48</v>
      </c>
      <c r="L8" s="0" t="s">
        <v>387</v>
      </c>
      <c r="M8" s="11" t="n">
        <v>44865</v>
      </c>
      <c r="N8" s="6" t="n">
        <v>-1273</v>
      </c>
      <c r="O8" s="0" t="s">
        <v>388</v>
      </c>
      <c r="P8" s="0"/>
      <c r="Q8" s="0"/>
      <c r="R8" s="0"/>
      <c r="S8" s="0"/>
      <c r="T8" s="8" t="s">
        <f>=-SUM(T2:T6)</f>
      </c>
      <c r="U8" s="0" t="s">
        <v>390</v>
      </c>
      <c r="V8" s="11" t="n">
        <v>44027</v>
      </c>
      <c r="W8" s="6" t="n">
        <v>17875.17</v>
      </c>
      <c r="X8" s="0" t="s">
        <v>387</v>
      </c>
      <c r="Y8" s="11" t="n">
        <v>45072</v>
      </c>
      <c r="Z8" s="6" t="n">
        <v>2673.6</v>
      </c>
      <c r="AA8" s="0" t="s">
        <v>387</v>
      </c>
      <c r="AB8" s="11" t="n">
        <v>44291</v>
      </c>
      <c r="AC8" s="6" t="n">
        <v>99004.77</v>
      </c>
      <c r="AD8" s="0" t="s">
        <v>387</v>
      </c>
      <c r="AE8" s="11" t="n">
        <v>44280</v>
      </c>
      <c r="AF8" s="6" t="n">
        <v>17029.44567</v>
      </c>
      <c r="AG8" s="0" t="s">
        <v>387</v>
      </c>
      <c r="AH8" s="11" t="n">
        <v>44081</v>
      </c>
      <c r="AI8" s="6" t="n">
        <v>1772.37</v>
      </c>
      <c r="AJ8" s="0" t="s">
        <v>387</v>
      </c>
      <c r="AK8" s="0"/>
      <c r="AL8" s="0"/>
      <c r="AM8" s="0"/>
      <c r="AN8" s="11" t="n">
        <v>45470</v>
      </c>
      <c r="AO8" s="6" t="n">
        <v>2064.84</v>
      </c>
      <c r="AP8" s="0" t="s">
        <v>387</v>
      </c>
    </row>
    <row collapsed="false" customFormat="false" customHeight="false" hidden="false" ht="12.1" outlineLevel="0" r="9">
      <c r="A9" s="11" t="n">
        <v>44613</v>
      </c>
      <c r="B9" s="6" t="n">
        <v>103400.84</v>
      </c>
      <c r="C9" s="0" t="s">
        <v>387</v>
      </c>
      <c r="D9" s="11" t="n">
        <v>44327</v>
      </c>
      <c r="E9" s="6" t="n">
        <v>2673.391038</v>
      </c>
      <c r="F9" s="0" t="s">
        <v>387</v>
      </c>
      <c r="G9" s="11" t="n">
        <v>43518</v>
      </c>
      <c r="H9" s="6" t="n">
        <v>-10998.35</v>
      </c>
      <c r="I9" s="0" t="s">
        <v>388</v>
      </c>
      <c r="J9" s="11" t="n">
        <v>45407</v>
      </c>
      <c r="K9" s="6" t="n">
        <v>1156.58</v>
      </c>
      <c r="L9" s="0" t="s">
        <v>387</v>
      </c>
      <c r="M9" s="11" t="n">
        <v>44865</v>
      </c>
      <c r="N9" s="6" t="n">
        <v>-1273</v>
      </c>
      <c r="O9" s="0" t="s">
        <v>388</v>
      </c>
      <c r="P9" s="0"/>
      <c r="Q9" s="0"/>
      <c r="R9" s="0"/>
      <c r="S9" s="0"/>
      <c r="T9" s="0"/>
      <c r="U9" s="0"/>
      <c r="V9" s="11" t="n">
        <v>44189</v>
      </c>
      <c r="W9" s="6" t="n">
        <v>-2169.4</v>
      </c>
      <c r="X9" s="0" t="s">
        <v>204</v>
      </c>
      <c r="Y9" s="11" t="n">
        <v>45072</v>
      </c>
      <c r="Z9" s="6" t="n">
        <v>50130.08</v>
      </c>
      <c r="AA9" s="0" t="s">
        <v>387</v>
      </c>
      <c r="AB9" s="11" t="n">
        <v>44291</v>
      </c>
      <c r="AC9" s="6" t="n">
        <v>17082.16</v>
      </c>
      <c r="AD9" s="0" t="s">
        <v>387</v>
      </c>
      <c r="AE9" s="11" t="n">
        <v>44494</v>
      </c>
      <c r="AF9" s="6" t="n">
        <v>38105.493202</v>
      </c>
      <c r="AG9" s="0" t="s">
        <v>387</v>
      </c>
      <c r="AH9" s="11" t="n">
        <v>44081</v>
      </c>
      <c r="AI9" s="6" t="n">
        <v>1772.37</v>
      </c>
      <c r="AJ9" s="0" t="s">
        <v>387</v>
      </c>
      <c r="AK9" s="0"/>
      <c r="AL9" s="0"/>
      <c r="AM9" s="0"/>
      <c r="AN9" s="11" t="n">
        <v>45470</v>
      </c>
      <c r="AO9" s="6" t="n">
        <v>68.35</v>
      </c>
      <c r="AP9" s="0" t="s">
        <v>387</v>
      </c>
    </row>
    <row collapsed="false" customFormat="false" customHeight="false" hidden="false" ht="12.1" outlineLevel="0" r="10">
      <c r="A10" s="11" t="n">
        <v>44613</v>
      </c>
      <c r="B10" s="6" t="n">
        <v>29516.88</v>
      </c>
      <c r="C10" s="0" t="s">
        <v>387</v>
      </c>
      <c r="D10" s="11" t="n">
        <v>44488</v>
      </c>
      <c r="E10" s="6" t="n">
        <v>-132496.948524</v>
      </c>
      <c r="F10" s="0" t="s">
        <v>388</v>
      </c>
      <c r="G10" s="11" t="n">
        <v>43518</v>
      </c>
      <c r="H10" s="6" t="n">
        <v>-16497.53</v>
      </c>
      <c r="I10" s="0" t="s">
        <v>388</v>
      </c>
      <c r="J10" s="11" t="n">
        <v>45408</v>
      </c>
      <c r="K10" s="6" t="n">
        <v>44741.96</v>
      </c>
      <c r="L10" s="0" t="s">
        <v>387</v>
      </c>
      <c r="M10" s="11" t="n">
        <v>44865</v>
      </c>
      <c r="N10" s="6" t="n">
        <v>-1273</v>
      </c>
      <c r="O10" s="0" t="s">
        <v>388</v>
      </c>
      <c r="P10" s="0"/>
      <c r="Q10" s="0"/>
      <c r="R10" s="0"/>
      <c r="S10" s="0"/>
      <c r="T10" s="0"/>
      <c r="U10" s="0"/>
      <c r="V10" s="11" t="n">
        <v>44252</v>
      </c>
      <c r="W10" s="6" t="n">
        <v>24001.46</v>
      </c>
      <c r="X10" s="0" t="s">
        <v>387</v>
      </c>
      <c r="Y10" s="11" t="n">
        <v>45072</v>
      </c>
      <c r="Z10" s="6" t="n">
        <v>3341.01</v>
      </c>
      <c r="AA10" s="0" t="s">
        <v>387</v>
      </c>
      <c r="AB10" s="11" t="n">
        <v>44291</v>
      </c>
      <c r="AC10" s="6" t="n">
        <v>12789.11</v>
      </c>
      <c r="AD10" s="0" t="s">
        <v>387</v>
      </c>
      <c r="AE10" s="11" t="n">
        <v>44494</v>
      </c>
      <c r="AF10" s="6" t="n">
        <v>25403.425927</v>
      </c>
      <c r="AG10" s="0" t="s">
        <v>387</v>
      </c>
      <c r="AH10" s="11" t="n">
        <v>44081</v>
      </c>
      <c r="AI10" s="6" t="n">
        <v>1772.37</v>
      </c>
      <c r="AJ10" s="0" t="s">
        <v>387</v>
      </c>
      <c r="AK10" s="0"/>
      <c r="AL10" s="0"/>
      <c r="AM10" s="0"/>
      <c r="AN10" s="11" t="n">
        <v>45478</v>
      </c>
      <c r="AO10" s="6" t="n">
        <v>-459645.69</v>
      </c>
      <c r="AP10" s="0" t="s">
        <v>388</v>
      </c>
    </row>
    <row collapsed="false" customFormat="false" customHeight="false" hidden="false" ht="12.1" outlineLevel="0" r="11">
      <c r="A11" s="11" t="n">
        <v>44616</v>
      </c>
      <c r="B11" s="6" t="n">
        <v>15017.75</v>
      </c>
      <c r="C11" s="0" t="s">
        <v>387</v>
      </c>
      <c r="D11" s="11" t="n">
        <v>45810</v>
      </c>
      <c r="E11" s="8" t="s">
        <f>=-Портфель!J3</f>
      </c>
      <c r="F11" s="0" t="s">
        <v>389</v>
      </c>
      <c r="G11" s="11" t="n">
        <v>44021</v>
      </c>
      <c r="H11" s="6" t="n">
        <v>30591.69</v>
      </c>
      <c r="I11" s="0" t="s">
        <v>387</v>
      </c>
      <c r="J11" s="11" t="n">
        <v>45408</v>
      </c>
      <c r="K11" s="6" t="n">
        <v>4648.11</v>
      </c>
      <c r="L11" s="0" t="s">
        <v>387</v>
      </c>
      <c r="M11" s="11" t="n">
        <v>44865</v>
      </c>
      <c r="N11" s="6" t="n">
        <v>-7641</v>
      </c>
      <c r="O11" s="0" t="s">
        <v>388</v>
      </c>
      <c r="P11" s="0"/>
      <c r="Q11" s="0"/>
      <c r="R11" s="0"/>
      <c r="S11" s="0"/>
      <c r="T11" s="0"/>
      <c r="U11" s="0"/>
      <c r="V11" s="11" t="n">
        <v>44278</v>
      </c>
      <c r="W11" s="6" t="n">
        <v>22410.7</v>
      </c>
      <c r="X11" s="0" t="s">
        <v>387</v>
      </c>
      <c r="Y11" s="11" t="n">
        <v>45072</v>
      </c>
      <c r="Z11" s="6" t="n">
        <v>91557.22</v>
      </c>
      <c r="AA11" s="0" t="s">
        <v>387</v>
      </c>
      <c r="AB11" s="11" t="n">
        <v>44335</v>
      </c>
      <c r="AC11" s="6" t="n">
        <v>-18480.9</v>
      </c>
      <c r="AD11" s="0" t="s">
        <v>388</v>
      </c>
      <c r="AE11" s="11" t="n">
        <v>45280</v>
      </c>
      <c r="AF11" s="6" t="n">
        <v>-810.78</v>
      </c>
      <c r="AG11" s="0" t="s">
        <v>355</v>
      </c>
      <c r="AH11" s="11" t="n">
        <v>44081</v>
      </c>
      <c r="AI11" s="6" t="n">
        <v>1772.37</v>
      </c>
      <c r="AJ11" s="0" t="s">
        <v>387</v>
      </c>
      <c r="AK11" s="0"/>
      <c r="AL11" s="0"/>
      <c r="AM11" s="0"/>
      <c r="AN11" s="11" t="n">
        <v>45483</v>
      </c>
      <c r="AO11" s="6" t="n">
        <v>-114.52</v>
      </c>
      <c r="AP11" s="0" t="s">
        <v>388</v>
      </c>
    </row>
    <row collapsed="false" customFormat="false" customHeight="false" hidden="false" ht="12.1" outlineLevel="0" r="12">
      <c r="A12" s="11" t="n">
        <v>44679</v>
      </c>
      <c r="B12" s="6" t="n">
        <v>1244.11</v>
      </c>
      <c r="C12" s="0" t="s">
        <v>387</v>
      </c>
      <c r="D12" s="0"/>
      <c r="E12" s="10" t="s">
        <f>=XIRR(E2:E11,D2:D11)</f>
      </c>
      <c r="F12" s="0"/>
      <c r="G12" s="11" t="n">
        <v>44025</v>
      </c>
      <c r="H12" s="6" t="n">
        <v>19833.89</v>
      </c>
      <c r="I12" s="0" t="s">
        <v>387</v>
      </c>
      <c r="J12" s="11" t="n">
        <v>45408</v>
      </c>
      <c r="K12" s="6" t="n">
        <v>1743.04</v>
      </c>
      <c r="L12" s="0" t="s">
        <v>387</v>
      </c>
      <c r="M12" s="11" t="n">
        <v>44865</v>
      </c>
      <c r="N12" s="6" t="n">
        <v>-7653</v>
      </c>
      <c r="O12" s="0" t="s">
        <v>388</v>
      </c>
      <c r="P12" s="0"/>
      <c r="Q12" s="0"/>
      <c r="R12" s="0"/>
      <c r="S12" s="0"/>
      <c r="T12" s="0"/>
      <c r="U12" s="0"/>
      <c r="V12" s="11" t="n">
        <v>44284</v>
      </c>
      <c r="W12" s="6" t="n">
        <v>22634.8</v>
      </c>
      <c r="X12" s="0" t="s">
        <v>387</v>
      </c>
      <c r="Y12" s="11" t="n">
        <v>45072</v>
      </c>
      <c r="Z12" s="6" t="n">
        <v>45437.66</v>
      </c>
      <c r="AA12" s="0" t="s">
        <v>387</v>
      </c>
      <c r="AB12" s="11" t="n">
        <v>44383</v>
      </c>
      <c r="AC12" s="6" t="n">
        <v>-47977.08</v>
      </c>
      <c r="AD12" s="0" t="s">
        <v>388</v>
      </c>
      <c r="AE12" s="11" t="n">
        <v>45456</v>
      </c>
      <c r="AF12" s="6" t="n">
        <v>-1329.98</v>
      </c>
      <c r="AG12" s="0" t="s">
        <v>365</v>
      </c>
      <c r="AH12" s="11" t="n">
        <v>44081</v>
      </c>
      <c r="AI12" s="6" t="n">
        <v>1772.47</v>
      </c>
      <c r="AJ12" s="0" t="s">
        <v>387</v>
      </c>
      <c r="AK12" s="0"/>
      <c r="AL12" s="0"/>
      <c r="AM12" s="0"/>
      <c r="AN12" s="11" t="n">
        <v>45484</v>
      </c>
      <c r="AO12" s="6" t="n">
        <v>-209659.53</v>
      </c>
      <c r="AP12" s="0" t="s">
        <v>388</v>
      </c>
    </row>
    <row collapsed="false" customFormat="false" customHeight="false" hidden="false" ht="12.1" outlineLevel="0" r="13">
      <c r="A13" s="11" t="n">
        <v>44707</v>
      </c>
      <c r="B13" s="6" t="n">
        <v>1247.01</v>
      </c>
      <c r="C13" s="0" t="s">
        <v>387</v>
      </c>
      <c r="D13" s="0"/>
      <c r="E13" s="8" t="s">
        <f>=-SUM(E2:E11)</f>
      </c>
      <c r="F13" s="0" t="s">
        <v>390</v>
      </c>
      <c r="G13" s="11" t="n">
        <v>44026</v>
      </c>
      <c r="H13" s="6" t="n">
        <v>14594.75</v>
      </c>
      <c r="I13" s="0" t="s">
        <v>387</v>
      </c>
      <c r="J13" s="11" t="n">
        <v>45433</v>
      </c>
      <c r="K13" s="6" t="n">
        <v>178657.54</v>
      </c>
      <c r="L13" s="0" t="s">
        <v>387</v>
      </c>
      <c r="M13" s="11" t="n">
        <v>44865</v>
      </c>
      <c r="N13" s="6" t="n">
        <v>-1275</v>
      </c>
      <c r="O13" s="0" t="s">
        <v>388</v>
      </c>
      <c r="P13" s="0"/>
      <c r="Q13" s="0"/>
      <c r="R13" s="0"/>
      <c r="S13" s="0"/>
      <c r="T13" s="0"/>
      <c r="U13" s="0"/>
      <c r="V13" s="11" t="n">
        <v>44348</v>
      </c>
      <c r="W13" s="6" t="n">
        <v>-6219.54</v>
      </c>
      <c r="X13" s="0" t="s">
        <v>248</v>
      </c>
      <c r="Y13" s="11" t="n">
        <v>45072</v>
      </c>
      <c r="Z13" s="6" t="n">
        <v>6681.01</v>
      </c>
      <c r="AA13" s="0" t="s">
        <v>387</v>
      </c>
      <c r="AB13" s="11" t="n">
        <v>44393</v>
      </c>
      <c r="AC13" s="6" t="n">
        <v>-115205.83</v>
      </c>
      <c r="AD13" s="0" t="s">
        <v>388</v>
      </c>
      <c r="AE13" s="11" t="n">
        <v>45810</v>
      </c>
      <c r="AF13" s="8" t="s">
        <f>=-Портфель!J12</f>
      </c>
      <c r="AG13" s="0" t="s">
        <v>389</v>
      </c>
      <c r="AH13" s="11" t="n">
        <v>44085</v>
      </c>
      <c r="AI13" s="6" t="n">
        <v>5308.39</v>
      </c>
      <c r="AJ13" s="0" t="s">
        <v>387</v>
      </c>
      <c r="AK13" s="0"/>
      <c r="AL13" s="0"/>
      <c r="AM13" s="0"/>
      <c r="AN13" s="11" t="n">
        <v>45702</v>
      </c>
      <c r="AO13" s="6" t="n">
        <v>174991.91</v>
      </c>
      <c r="AP13" s="0" t="s">
        <v>387</v>
      </c>
    </row>
    <row collapsed="false" customFormat="false" customHeight="false" hidden="false" ht="12.1" outlineLevel="0" r="14">
      <c r="A14" s="11" t="n">
        <v>44774</v>
      </c>
      <c r="B14" s="6" t="n">
        <v>96210.97</v>
      </c>
      <c r="C14" s="0" t="s">
        <v>387</v>
      </c>
      <c r="D14" s="0"/>
      <c r="E14" s="0"/>
      <c r="F14" s="0"/>
      <c r="G14" s="11" t="n">
        <v>44081</v>
      </c>
      <c r="H14" s="6" t="n">
        <v>4798.38</v>
      </c>
      <c r="I14" s="0" t="s">
        <v>387</v>
      </c>
      <c r="J14" s="11" t="n">
        <v>45433</v>
      </c>
      <c r="K14" s="6" t="n">
        <v>593.5</v>
      </c>
      <c r="L14" s="0" t="s">
        <v>387</v>
      </c>
      <c r="M14" s="11" t="n">
        <v>44866</v>
      </c>
      <c r="N14" s="6" t="n">
        <v>1331.4</v>
      </c>
      <c r="O14" s="0" t="s">
        <v>387</v>
      </c>
      <c r="P14" s="0"/>
      <c r="Q14" s="0"/>
      <c r="R14" s="0"/>
      <c r="S14" s="0"/>
      <c r="T14" s="0"/>
      <c r="U14" s="0"/>
      <c r="V14" s="11" t="n">
        <v>44364</v>
      </c>
      <c r="W14" s="6" t="n">
        <v>50023.89</v>
      </c>
      <c r="X14" s="0" t="s">
        <v>387</v>
      </c>
      <c r="Y14" s="11" t="n">
        <v>45072</v>
      </c>
      <c r="Z14" s="6" t="n">
        <v>88906.83</v>
      </c>
      <c r="AA14" s="0" t="s">
        <v>387</v>
      </c>
      <c r="AB14" s="11" t="n">
        <v>44393</v>
      </c>
      <c r="AC14" s="6" t="n">
        <v>-124422.3</v>
      </c>
      <c r="AD14" s="0" t="s">
        <v>388</v>
      </c>
      <c r="AE14" s="0"/>
      <c r="AF14" s="10" t="s">
        <f>=XIRR(AF2:AF13,AE2:AE13)</f>
      </c>
      <c r="AG14" s="0"/>
      <c r="AH14" s="11" t="n">
        <v>44111</v>
      </c>
      <c r="AI14" s="6" t="n">
        <v>11734.83</v>
      </c>
      <c r="AJ14" s="0" t="s">
        <v>387</v>
      </c>
      <c r="AK14" s="0"/>
      <c r="AL14" s="0"/>
      <c r="AM14" s="0"/>
      <c r="AN14" s="11" t="n">
        <v>45834</v>
      </c>
      <c r="AO14" s="8" t="s">
        <f>=-Портфель!J15</f>
      </c>
      <c r="AP14" s="0" t="s">
        <v>389</v>
      </c>
    </row>
    <row collapsed="false" customFormat="false" customHeight="false" hidden="false" ht="12.1" outlineLevel="0" r="15">
      <c r="A15" s="11" t="n">
        <v>44774</v>
      </c>
      <c r="B15" s="6" t="n">
        <v>3847.54</v>
      </c>
      <c r="C15" s="0" t="s">
        <v>387</v>
      </c>
      <c r="D15" s="0"/>
      <c r="E15" s="0"/>
      <c r="F15" s="0"/>
      <c r="G15" s="11" t="n">
        <v>44085</v>
      </c>
      <c r="H15" s="6" t="n">
        <v>4715.33</v>
      </c>
      <c r="I15" s="0" t="s">
        <v>387</v>
      </c>
      <c r="J15" s="11" t="n">
        <v>45454</v>
      </c>
      <c r="K15" s="6" t="n">
        <v>-237937</v>
      </c>
      <c r="L15" s="0" t="s">
        <v>388</v>
      </c>
      <c r="M15" s="11" t="n">
        <v>44866</v>
      </c>
      <c r="N15" s="6" t="n">
        <v>13313.98</v>
      </c>
      <c r="O15" s="0" t="s">
        <v>387</v>
      </c>
      <c r="P15" s="0"/>
      <c r="Q15" s="0"/>
      <c r="R15" s="0"/>
      <c r="S15" s="0"/>
      <c r="T15" s="0"/>
      <c r="U15" s="0"/>
      <c r="V15" s="11" t="n">
        <v>44371</v>
      </c>
      <c r="W15" s="6" t="n">
        <v>24187.55</v>
      </c>
      <c r="X15" s="0" t="s">
        <v>387</v>
      </c>
      <c r="Y15" s="11" t="n">
        <v>45072</v>
      </c>
      <c r="Z15" s="6" t="n">
        <v>7192.09</v>
      </c>
      <c r="AA15" s="0" t="s">
        <v>387</v>
      </c>
      <c r="AB15" s="11" t="n">
        <v>44397</v>
      </c>
      <c r="AC15" s="6" t="n">
        <v>-11693</v>
      </c>
      <c r="AD15" s="0" t="s">
        <v>274</v>
      </c>
      <c r="AE15" s="0"/>
      <c r="AF15" s="8" t="s">
        <f>=-SUM(AF2:AF13)</f>
      </c>
      <c r="AG15" s="0" t="s">
        <v>390</v>
      </c>
      <c r="AH15" s="11" t="n">
        <v>44111</v>
      </c>
      <c r="AI15" s="6" t="n">
        <v>3352.41</v>
      </c>
      <c r="AJ15" s="0" t="s">
        <v>387</v>
      </c>
      <c r="AK15" s="0"/>
      <c r="AL15" s="0"/>
      <c r="AM15" s="0"/>
      <c r="AN15" s="0"/>
      <c r="AO15" s="10" t="s">
        <f>=XIRR(AO2:AO14,AN2:AN14)</f>
      </c>
      <c r="AP15" s="0"/>
    </row>
    <row collapsed="false" customFormat="false" customHeight="false" hidden="false" ht="12.1" outlineLevel="0" r="16">
      <c r="A16" s="11" t="n">
        <v>44778</v>
      </c>
      <c r="B16" s="6" t="n">
        <v>1245.8</v>
      </c>
      <c r="C16" s="0" t="s">
        <v>387</v>
      </c>
      <c r="D16" s="0"/>
      <c r="E16" s="0"/>
      <c r="F16" s="0"/>
      <c r="G16" s="11" t="n">
        <v>44111</v>
      </c>
      <c r="H16" s="6" t="n">
        <v>13287.46</v>
      </c>
      <c r="I16" s="0" t="s">
        <v>387</v>
      </c>
      <c r="J16" s="11" t="n">
        <v>45463</v>
      </c>
      <c r="K16" s="6" t="n">
        <v>99080.49</v>
      </c>
      <c r="L16" s="0" t="s">
        <v>387</v>
      </c>
      <c r="M16" s="11" t="n">
        <v>44866</v>
      </c>
      <c r="N16" s="6" t="n">
        <v>6656.99</v>
      </c>
      <c r="O16" s="0" t="s">
        <v>387</v>
      </c>
      <c r="P16" s="0"/>
      <c r="Q16" s="0"/>
      <c r="R16" s="0"/>
      <c r="S16" s="0"/>
      <c r="T16" s="0"/>
      <c r="U16" s="0"/>
      <c r="V16" s="11" t="n">
        <v>44427</v>
      </c>
      <c r="W16" s="6" t="n">
        <v>47674.76</v>
      </c>
      <c r="X16" s="0" t="s">
        <v>387</v>
      </c>
      <c r="Y16" s="11" t="n">
        <v>45112</v>
      </c>
      <c r="Z16" s="6" t="n">
        <v>-16685</v>
      </c>
      <c r="AA16" s="0" t="s">
        <v>347</v>
      </c>
      <c r="AB16" s="11" t="n">
        <v>44433</v>
      </c>
      <c r="AC16" s="6" t="n">
        <v>23039</v>
      </c>
      <c r="AD16" s="0" t="s">
        <v>387</v>
      </c>
      <c r="AE16" s="0"/>
      <c r="AF16" s="0"/>
      <c r="AG16" s="0"/>
      <c r="AH16" s="11" t="n">
        <v>44123</v>
      </c>
      <c r="AI16" s="6" t="n">
        <v>23048.81</v>
      </c>
      <c r="AJ16" s="0" t="s">
        <v>387</v>
      </c>
      <c r="AK16" s="0"/>
      <c r="AL16" s="0"/>
      <c r="AM16" s="0"/>
      <c r="AN16" s="0"/>
      <c r="AO16" s="8" t="s">
        <f>=-SUM(AO2:AO14)</f>
      </c>
      <c r="AP16" s="0" t="s">
        <v>390</v>
      </c>
    </row>
    <row collapsed="false" customFormat="false" customHeight="false" hidden="false" ht="12.1" outlineLevel="0" r="17">
      <c r="A17" s="11" t="n">
        <v>44839</v>
      </c>
      <c r="B17" s="6" t="n">
        <v>23792.35</v>
      </c>
      <c r="C17" s="0" t="s">
        <v>387</v>
      </c>
      <c r="D17" s="0"/>
      <c r="E17" s="0"/>
      <c r="F17" s="0"/>
      <c r="G17" s="11" t="n">
        <v>44123</v>
      </c>
      <c r="H17" s="6" t="n">
        <v>12838.71</v>
      </c>
      <c r="I17" s="0" t="s">
        <v>387</v>
      </c>
      <c r="J17" s="11" t="n">
        <v>45482</v>
      </c>
      <c r="K17" s="6" t="n">
        <v>-18046.15</v>
      </c>
      <c r="L17" s="0" t="s">
        <v>369</v>
      </c>
      <c r="M17" s="11" t="n">
        <v>44866</v>
      </c>
      <c r="N17" s="6" t="n">
        <v>39941.94</v>
      </c>
      <c r="O17" s="0" t="s">
        <v>387</v>
      </c>
      <c r="P17" s="0"/>
      <c r="Q17" s="0"/>
      <c r="R17" s="0"/>
      <c r="S17" s="0"/>
      <c r="T17" s="0"/>
      <c r="U17" s="0"/>
      <c r="V17" s="11" t="n">
        <v>44494</v>
      </c>
      <c r="W17" s="6" t="n">
        <v>91555.7</v>
      </c>
      <c r="X17" s="0" t="s">
        <v>387</v>
      </c>
      <c r="Y17" s="11" t="n">
        <v>45113</v>
      </c>
      <c r="Z17" s="6" t="n">
        <v>9672.73</v>
      </c>
      <c r="AA17" s="0" t="s">
        <v>387</v>
      </c>
      <c r="AB17" s="11" t="n">
        <v>44573</v>
      </c>
      <c r="AC17" s="6" t="n">
        <v>3890</v>
      </c>
      <c r="AD17" s="0" t="s">
        <v>387</v>
      </c>
      <c r="AE17" s="0"/>
      <c r="AF17" s="0"/>
      <c r="AG17" s="0"/>
      <c r="AH17" s="11" t="n">
        <v>44123</v>
      </c>
      <c r="AI17" s="6" t="n">
        <v>9878.33</v>
      </c>
      <c r="AJ17" s="0" t="s">
        <v>387</v>
      </c>
    </row>
    <row collapsed="false" customFormat="false" customHeight="false" hidden="false" ht="12.1" outlineLevel="0" r="18">
      <c r="A18" s="11" t="n">
        <v>44839</v>
      </c>
      <c r="B18" s="6" t="n">
        <v>5407.35</v>
      </c>
      <c r="C18" s="0" t="s">
        <v>387</v>
      </c>
      <c r="D18" s="0"/>
      <c r="E18" s="0"/>
      <c r="F18" s="0"/>
      <c r="G18" s="11" t="n">
        <v>44183</v>
      </c>
      <c r="H18" s="6" t="n">
        <v>-840</v>
      </c>
      <c r="I18" s="0" t="s">
        <v>201</v>
      </c>
      <c r="J18" s="11" t="n">
        <v>45506</v>
      </c>
      <c r="K18" s="6" t="n">
        <v>3048.64</v>
      </c>
      <c r="L18" s="0" t="s">
        <v>387</v>
      </c>
      <c r="M18" s="11" t="n">
        <v>44866</v>
      </c>
      <c r="N18" s="6" t="n">
        <v>1331.4</v>
      </c>
      <c r="O18" s="0" t="s">
        <v>387</v>
      </c>
      <c r="P18" s="0"/>
      <c r="Q18" s="0"/>
      <c r="R18" s="0"/>
      <c r="S18" s="0"/>
      <c r="T18" s="0"/>
      <c r="U18" s="0"/>
      <c r="V18" s="11" t="n">
        <v>44573</v>
      </c>
      <c r="W18" s="6" t="n">
        <v>-24008</v>
      </c>
      <c r="X18" s="0" t="s">
        <v>388</v>
      </c>
      <c r="Y18" s="11" t="n">
        <v>45298</v>
      </c>
      <c r="Z18" s="6" t="n">
        <v>-25127.4</v>
      </c>
      <c r="AA18" s="0" t="s">
        <v>359</v>
      </c>
      <c r="AB18" s="11" t="n">
        <v>44573</v>
      </c>
      <c r="AC18" s="6" t="n">
        <v>7780</v>
      </c>
      <c r="AD18" s="0" t="s">
        <v>387</v>
      </c>
      <c r="AE18" s="0"/>
      <c r="AF18" s="0"/>
      <c r="AG18" s="0"/>
      <c r="AH18" s="11" t="n">
        <v>44344</v>
      </c>
      <c r="AI18" s="6" t="n">
        <v>2641.58</v>
      </c>
      <c r="AJ18" s="0" t="s">
        <v>387</v>
      </c>
    </row>
    <row collapsed="false" customFormat="false" customHeight="false" hidden="false" ht="12.1" outlineLevel="0" r="19">
      <c r="A19" s="11" t="n">
        <v>44844</v>
      </c>
      <c r="B19" s="6" t="n">
        <v>3081.47</v>
      </c>
      <c r="C19" s="0" t="s">
        <v>387</v>
      </c>
      <c r="D19" s="0"/>
      <c r="E19" s="0"/>
      <c r="F19" s="0"/>
      <c r="G19" s="11" t="n">
        <v>44344</v>
      </c>
      <c r="H19" s="6" t="n">
        <v>29844.25</v>
      </c>
      <c r="I19" s="0" t="s">
        <v>387</v>
      </c>
      <c r="J19" s="11" t="n">
        <v>45575</v>
      </c>
      <c r="K19" s="6" t="n">
        <v>63769.34</v>
      </c>
      <c r="L19" s="0" t="s">
        <v>387</v>
      </c>
      <c r="M19" s="11" t="n">
        <v>44866</v>
      </c>
      <c r="N19" s="6" t="n">
        <v>1331.4</v>
      </c>
      <c r="O19" s="0" t="s">
        <v>387</v>
      </c>
      <c r="P19" s="0"/>
      <c r="Q19" s="0"/>
      <c r="R19" s="0"/>
      <c r="S19" s="0"/>
      <c r="T19" s="0"/>
      <c r="U19" s="0"/>
      <c r="V19" s="11" t="n">
        <v>44573</v>
      </c>
      <c r="W19" s="6" t="n">
        <v>-24010</v>
      </c>
      <c r="X19" s="0" t="s">
        <v>388</v>
      </c>
      <c r="Y19" s="11" t="n">
        <v>45463</v>
      </c>
      <c r="Z19" s="6" t="n">
        <v>1170.16</v>
      </c>
      <c r="AA19" s="0" t="s">
        <v>387</v>
      </c>
      <c r="AB19" s="11" t="n">
        <v>44581</v>
      </c>
      <c r="AC19" s="6" t="n">
        <v>98117.12</v>
      </c>
      <c r="AD19" s="0" t="s">
        <v>387</v>
      </c>
      <c r="AE19" s="0"/>
      <c r="AF19" s="0"/>
      <c r="AG19" s="0"/>
      <c r="AH19" s="11" t="n">
        <v>44344</v>
      </c>
      <c r="AI19" s="6" t="n">
        <v>66037.09</v>
      </c>
      <c r="AJ19" s="0" t="s">
        <v>387</v>
      </c>
    </row>
    <row collapsed="false" customFormat="false" customHeight="false" hidden="false" ht="12.1" outlineLevel="0" r="20">
      <c r="A20" s="11" t="n">
        <v>44844</v>
      </c>
      <c r="B20" s="6" t="n">
        <v>1027.26</v>
      </c>
      <c r="C20" s="0" t="s">
        <v>387</v>
      </c>
      <c r="D20" s="0"/>
      <c r="E20" s="0"/>
      <c r="F20" s="0"/>
      <c r="G20" s="11" t="n">
        <v>44344</v>
      </c>
      <c r="H20" s="6" t="n">
        <v>59688.5</v>
      </c>
      <c r="I20" s="0" t="s">
        <v>387</v>
      </c>
      <c r="J20" s="11" t="n">
        <v>45575</v>
      </c>
      <c r="K20" s="6" t="n">
        <v>498.2</v>
      </c>
      <c r="L20" s="0" t="s">
        <v>387</v>
      </c>
      <c r="M20" s="11" t="n">
        <v>44866</v>
      </c>
      <c r="N20" s="6" t="n">
        <v>1331.4</v>
      </c>
      <c r="O20" s="0" t="s">
        <v>387</v>
      </c>
      <c r="P20" s="0"/>
      <c r="Q20" s="0"/>
      <c r="R20" s="0"/>
      <c r="S20" s="0"/>
      <c r="T20" s="0"/>
      <c r="U20" s="0"/>
      <c r="V20" s="11" t="n">
        <v>44575</v>
      </c>
      <c r="W20" s="6" t="n">
        <v>-18552.38</v>
      </c>
      <c r="X20" s="0" t="s">
        <v>315</v>
      </c>
      <c r="Y20" s="11" t="n">
        <v>45493</v>
      </c>
      <c r="Z20" s="6" t="n">
        <v>-44906.6</v>
      </c>
      <c r="AA20" s="0" t="s">
        <v>375</v>
      </c>
      <c r="AB20" s="11" t="n">
        <v>44587</v>
      </c>
      <c r="AC20" s="6" t="n">
        <v>83896.57</v>
      </c>
      <c r="AD20" s="0" t="s">
        <v>387</v>
      </c>
      <c r="AE20" s="0"/>
      <c r="AF20" s="0"/>
      <c r="AG20" s="0"/>
      <c r="AH20" s="11" t="n">
        <v>44344</v>
      </c>
      <c r="AI20" s="6" t="n">
        <v>18383.08</v>
      </c>
      <c r="AJ20" s="0" t="s">
        <v>387</v>
      </c>
    </row>
    <row collapsed="false" customFormat="false" customHeight="false" hidden="false" ht="12.1" outlineLevel="0" r="21">
      <c r="A21" s="11" t="n">
        <v>44844</v>
      </c>
      <c r="B21" s="6" t="n">
        <v>4109.03</v>
      </c>
      <c r="C21" s="0" t="s">
        <v>387</v>
      </c>
      <c r="D21" s="0"/>
      <c r="E21" s="0"/>
      <c r="F21" s="0"/>
      <c r="G21" s="11" t="n">
        <v>44344</v>
      </c>
      <c r="H21" s="6" t="n">
        <v>53719.64</v>
      </c>
      <c r="I21" s="0" t="s">
        <v>387</v>
      </c>
      <c r="J21" s="11" t="n">
        <v>45589</v>
      </c>
      <c r="K21" s="6" t="n">
        <v>468.97</v>
      </c>
      <c r="L21" s="0" t="s">
        <v>387</v>
      </c>
      <c r="M21" s="11" t="n">
        <v>44866</v>
      </c>
      <c r="N21" s="6" t="n">
        <v>10651.18</v>
      </c>
      <c r="O21" s="0" t="s">
        <v>387</v>
      </c>
      <c r="P21" s="0"/>
      <c r="Q21" s="0"/>
      <c r="R21" s="0"/>
      <c r="S21" s="0"/>
      <c r="T21" s="0"/>
      <c r="U21" s="0"/>
      <c r="V21" s="11" t="n">
        <v>44726</v>
      </c>
      <c r="W21" s="6" t="n">
        <v>-14204.08</v>
      </c>
      <c r="X21" s="0" t="s">
        <v>320</v>
      </c>
      <c r="Y21" s="11" t="n">
        <v>45798</v>
      </c>
      <c r="Z21" s="6" t="n">
        <v>-101222.23</v>
      </c>
      <c r="AA21" s="0" t="s">
        <v>388</v>
      </c>
      <c r="AB21" s="11" t="n">
        <v>44596</v>
      </c>
      <c r="AC21" s="6" t="n">
        <v>47731.95</v>
      </c>
      <c r="AD21" s="0" t="s">
        <v>387</v>
      </c>
      <c r="AE21" s="0"/>
      <c r="AF21" s="0"/>
      <c r="AG21" s="0"/>
      <c r="AH21" s="11" t="n">
        <v>44344</v>
      </c>
      <c r="AI21" s="6" t="n">
        <v>31512.64</v>
      </c>
      <c r="AJ21" s="0" t="s">
        <v>387</v>
      </c>
    </row>
    <row collapsed="false" customFormat="false" customHeight="false" hidden="false" ht="12.1" outlineLevel="0" r="22">
      <c r="A22" s="11" t="n">
        <v>44844</v>
      </c>
      <c r="B22" s="6" t="n">
        <v>9244.41</v>
      </c>
      <c r="C22" s="0" t="s">
        <v>387</v>
      </c>
      <c r="D22" s="0"/>
      <c r="E22" s="0"/>
      <c r="F22" s="0"/>
      <c r="G22" s="11" t="n">
        <v>44344</v>
      </c>
      <c r="H22" s="6" t="n">
        <v>53719.64</v>
      </c>
      <c r="I22" s="0" t="s">
        <v>387</v>
      </c>
      <c r="J22" s="11" t="n">
        <v>45667</v>
      </c>
      <c r="K22" s="6" t="n">
        <v>-27000.97</v>
      </c>
      <c r="L22" s="0" t="s">
        <v>381</v>
      </c>
      <c r="M22" s="11" t="n">
        <v>44866</v>
      </c>
      <c r="N22" s="6" t="n">
        <v>1331.4</v>
      </c>
      <c r="O22" s="0" t="s">
        <v>387</v>
      </c>
      <c r="P22" s="0"/>
      <c r="Q22" s="0"/>
      <c r="R22" s="0"/>
      <c r="S22" s="0"/>
      <c r="T22" s="0"/>
      <c r="U22" s="0"/>
      <c r="V22" s="11" t="n">
        <v>45175</v>
      </c>
      <c r="W22" s="6" t="n">
        <v>102540</v>
      </c>
      <c r="X22" s="0" t="s">
        <v>387</v>
      </c>
      <c r="Y22" s="11" t="n">
        <v>45798</v>
      </c>
      <c r="Z22" s="6" t="n">
        <v>-3893.16</v>
      </c>
      <c r="AA22" s="0" t="s">
        <v>388</v>
      </c>
      <c r="AB22" s="11" t="n">
        <v>44614</v>
      </c>
      <c r="AC22" s="6" t="n">
        <v>108850.05</v>
      </c>
      <c r="AD22" s="0" t="s">
        <v>387</v>
      </c>
      <c r="AE22" s="0"/>
      <c r="AF22" s="0"/>
      <c r="AG22" s="0"/>
      <c r="AH22" s="11" t="n">
        <v>44389</v>
      </c>
      <c r="AI22" s="6" t="n">
        <v>50423.34</v>
      </c>
      <c r="AJ22" s="0" t="s">
        <v>387</v>
      </c>
    </row>
    <row collapsed="false" customFormat="false" customHeight="false" hidden="false" ht="12.1" outlineLevel="0" r="23">
      <c r="A23" s="11" t="n">
        <v>44880</v>
      </c>
      <c r="B23" s="6" t="n">
        <v>4005.4</v>
      </c>
      <c r="C23" s="0" t="s">
        <v>387</v>
      </c>
      <c r="D23" s="0"/>
      <c r="E23" s="0"/>
      <c r="F23" s="0"/>
      <c r="G23" s="11" t="n">
        <v>44382</v>
      </c>
      <c r="H23" s="6" t="n">
        <v>-10007</v>
      </c>
      <c r="I23" s="0" t="s">
        <v>267</v>
      </c>
      <c r="J23" s="11" t="n">
        <v>45810</v>
      </c>
      <c r="K23" s="8" t="s">
        <f>=-Портфель!J5</f>
      </c>
      <c r="L23" s="0" t="s">
        <v>389</v>
      </c>
      <c r="M23" s="11" t="n">
        <v>44866</v>
      </c>
      <c r="N23" s="6" t="n">
        <v>1331.4</v>
      </c>
      <c r="O23" s="0" t="s">
        <v>387</v>
      </c>
      <c r="P23" s="0"/>
      <c r="Q23" s="0"/>
      <c r="R23" s="0"/>
      <c r="S23" s="0"/>
      <c r="T23" s="0"/>
      <c r="U23" s="0"/>
      <c r="V23" s="11" t="n">
        <v>45175</v>
      </c>
      <c r="W23" s="6" t="n">
        <v>17090</v>
      </c>
      <c r="X23" s="0" t="s">
        <v>387</v>
      </c>
      <c r="Y23" s="11" t="n">
        <v>45798</v>
      </c>
      <c r="Z23" s="6" t="n">
        <v>-7786.33</v>
      </c>
      <c r="AA23" s="0" t="s">
        <v>388</v>
      </c>
      <c r="AB23" s="11" t="n">
        <v>44614</v>
      </c>
      <c r="AC23" s="6" t="n">
        <v>3187.97</v>
      </c>
      <c r="AD23" s="0" t="s">
        <v>387</v>
      </c>
      <c r="AE23" s="0"/>
      <c r="AF23" s="0"/>
      <c r="AG23" s="0"/>
      <c r="AH23" s="11" t="n">
        <v>44391</v>
      </c>
      <c r="AI23" s="6" t="n">
        <v>48477.37</v>
      </c>
      <c r="AJ23" s="0" t="s">
        <v>387</v>
      </c>
    </row>
    <row collapsed="false" customFormat="false" customHeight="false" hidden="false" ht="12.1" outlineLevel="0" r="24">
      <c r="A24" s="11" t="n">
        <v>44883</v>
      </c>
      <c r="B24" s="6" t="n">
        <v>1360.1</v>
      </c>
      <c r="C24" s="0" t="s">
        <v>387</v>
      </c>
      <c r="D24" s="0"/>
      <c r="E24" s="0"/>
      <c r="F24" s="0"/>
      <c r="G24" s="11" t="n">
        <v>44494</v>
      </c>
      <c r="H24" s="6" t="n">
        <v>-94568.81</v>
      </c>
      <c r="I24" s="0" t="s">
        <v>388</v>
      </c>
      <c r="J24" s="0"/>
      <c r="K24" s="10" t="s">
        <f>=XIRR(K2:K23,J2:J23)</f>
      </c>
      <c r="L24" s="0"/>
      <c r="M24" s="11" t="n">
        <v>44866</v>
      </c>
      <c r="N24" s="6" t="n">
        <v>3994.19</v>
      </c>
      <c r="O24" s="0" t="s">
        <v>387</v>
      </c>
      <c r="P24" s="0"/>
      <c r="Q24" s="0"/>
      <c r="R24" s="0"/>
      <c r="S24" s="0"/>
      <c r="T24" s="0"/>
      <c r="U24" s="0"/>
      <c r="V24" s="11" t="n">
        <v>45175</v>
      </c>
      <c r="W24" s="6" t="n">
        <v>85450</v>
      </c>
      <c r="X24" s="0" t="s">
        <v>387</v>
      </c>
      <c r="Y24" s="11" t="n">
        <v>45798</v>
      </c>
      <c r="Z24" s="6" t="n">
        <v>-1557.27</v>
      </c>
      <c r="AA24" s="0" t="s">
        <v>388</v>
      </c>
      <c r="AB24" s="11" t="n">
        <v>44762</v>
      </c>
      <c r="AC24" s="6" t="n">
        <v>-51850</v>
      </c>
      <c r="AD24" s="0" t="s">
        <v>321</v>
      </c>
      <c r="AE24" s="0"/>
      <c r="AF24" s="0"/>
      <c r="AG24" s="0"/>
      <c r="AH24" s="11" t="n">
        <v>44392</v>
      </c>
      <c r="AI24" s="6" t="n">
        <v>-18015.5</v>
      </c>
      <c r="AJ24" s="0" t="s">
        <v>271</v>
      </c>
    </row>
    <row collapsed="false" customFormat="false" customHeight="false" hidden="false" ht="12.1" outlineLevel="0" r="25">
      <c r="A25" s="11" t="n">
        <v>44935</v>
      </c>
      <c r="B25" s="6" t="n">
        <v>1429.49</v>
      </c>
      <c r="C25" s="0" t="s">
        <v>387</v>
      </c>
      <c r="D25" s="0"/>
      <c r="E25" s="0"/>
      <c r="F25" s="0"/>
      <c r="G25" s="11" t="n">
        <v>44551</v>
      </c>
      <c r="H25" s="6" t="n">
        <v>-12128</v>
      </c>
      <c r="I25" s="0" t="s">
        <v>311</v>
      </c>
      <c r="J25" s="0"/>
      <c r="K25" s="8" t="s">
        <f>=-SUM(K2:K23)</f>
      </c>
      <c r="L25" s="0" t="s">
        <v>390</v>
      </c>
      <c r="M25" s="11" t="n">
        <v>44866</v>
      </c>
      <c r="N25" s="6" t="n">
        <v>1331.4</v>
      </c>
      <c r="O25" s="0" t="s">
        <v>387</v>
      </c>
      <c r="P25" s="0"/>
      <c r="Q25" s="0"/>
      <c r="R25" s="0"/>
      <c r="S25" s="0"/>
      <c r="T25" s="0"/>
      <c r="U25" s="0"/>
      <c r="V25" s="11" t="n">
        <v>45175</v>
      </c>
      <c r="W25" s="6" t="n">
        <v>17090</v>
      </c>
      <c r="X25" s="0" t="s">
        <v>387</v>
      </c>
      <c r="Y25" s="11" t="n">
        <v>45798</v>
      </c>
      <c r="Z25" s="6" t="n">
        <v>-1557.26</v>
      </c>
      <c r="AA25" s="0" t="s">
        <v>388</v>
      </c>
      <c r="AB25" s="11" t="n">
        <v>44865</v>
      </c>
      <c r="AC25" s="6" t="n">
        <v>-9988</v>
      </c>
      <c r="AD25" s="0" t="s">
        <v>388</v>
      </c>
      <c r="AE25" s="0"/>
      <c r="AF25" s="0"/>
      <c r="AG25" s="0"/>
      <c r="AH25" s="11" t="n">
        <v>44393</v>
      </c>
      <c r="AI25" s="6" t="n">
        <v>87097.13</v>
      </c>
      <c r="AJ25" s="0" t="s">
        <v>387</v>
      </c>
    </row>
    <row collapsed="false" customFormat="false" customHeight="false" hidden="false" ht="12.1" outlineLevel="0" r="26">
      <c r="A26" s="11" t="n">
        <v>44935</v>
      </c>
      <c r="B26" s="6" t="n">
        <v>48602.5</v>
      </c>
      <c r="C26" s="0" t="s">
        <v>387</v>
      </c>
      <c r="D26" s="0"/>
      <c r="E26" s="0"/>
      <c r="F26" s="0"/>
      <c r="G26" s="11" t="n">
        <v>44673</v>
      </c>
      <c r="H26" s="6" t="n">
        <v>38014</v>
      </c>
      <c r="I26" s="0" t="s">
        <v>387</v>
      </c>
      <c r="J26" s="0"/>
      <c r="K26" s="0"/>
      <c r="L26" s="0"/>
      <c r="M26" s="11" t="n">
        <v>44866</v>
      </c>
      <c r="N26" s="6" t="n">
        <v>1331.4</v>
      </c>
      <c r="O26" s="0" t="s">
        <v>387</v>
      </c>
      <c r="P26" s="0"/>
      <c r="Q26" s="0"/>
      <c r="R26" s="0"/>
      <c r="S26" s="0"/>
      <c r="T26" s="0"/>
      <c r="U26" s="0"/>
      <c r="V26" s="11" t="n">
        <v>45175</v>
      </c>
      <c r="W26" s="6" t="n">
        <v>17090</v>
      </c>
      <c r="X26" s="0" t="s">
        <v>387</v>
      </c>
      <c r="Y26" s="11" t="n">
        <v>45798</v>
      </c>
      <c r="Z26" s="6" t="n">
        <v>-2335.9</v>
      </c>
      <c r="AA26" s="0" t="s">
        <v>388</v>
      </c>
      <c r="AB26" s="11" t="n">
        <v>44865</v>
      </c>
      <c r="AC26" s="6" t="n">
        <v>-2497</v>
      </c>
      <c r="AD26" s="0" t="s">
        <v>388</v>
      </c>
      <c r="AE26" s="0"/>
      <c r="AF26" s="0"/>
      <c r="AG26" s="0"/>
      <c r="AH26" s="11" t="n">
        <v>44489</v>
      </c>
      <c r="AI26" s="6" t="n">
        <v>96339.15</v>
      </c>
      <c r="AJ26" s="0" t="s">
        <v>387</v>
      </c>
    </row>
    <row collapsed="false" customFormat="false" customHeight="false" hidden="false" ht="12.1" outlineLevel="0" r="27">
      <c r="A27" s="11" t="n">
        <v>44972</v>
      </c>
      <c r="B27" s="6" t="n">
        <v>30410.24</v>
      </c>
      <c r="C27" s="0" t="s">
        <v>387</v>
      </c>
      <c r="D27" s="0"/>
      <c r="E27" s="0"/>
      <c r="F27" s="0"/>
      <c r="G27" s="11" t="n">
        <v>44673</v>
      </c>
      <c r="H27" s="6" t="n">
        <v>11471.73</v>
      </c>
      <c r="I27" s="0" t="s">
        <v>387</v>
      </c>
      <c r="J27" s="0"/>
      <c r="K27" s="0"/>
      <c r="L27" s="0"/>
      <c r="M27" s="11" t="n">
        <v>44866</v>
      </c>
      <c r="N27" s="6" t="n">
        <v>1331.4</v>
      </c>
      <c r="O27" s="0" t="s">
        <v>387</v>
      </c>
      <c r="P27" s="0"/>
      <c r="Q27" s="0"/>
      <c r="R27" s="0"/>
      <c r="S27" s="0"/>
      <c r="T27" s="0"/>
      <c r="U27" s="0"/>
      <c r="V27" s="11" t="n">
        <v>45175</v>
      </c>
      <c r="W27" s="6" t="n">
        <v>-153792</v>
      </c>
      <c r="X27" s="0" t="s">
        <v>388</v>
      </c>
      <c r="Y27" s="11" t="n">
        <v>45798</v>
      </c>
      <c r="Z27" s="6" t="n">
        <v>-7786.32</v>
      </c>
      <c r="AA27" s="0" t="s">
        <v>388</v>
      </c>
      <c r="AB27" s="11" t="n">
        <v>44865</v>
      </c>
      <c r="AC27" s="6" t="n">
        <v>-2497</v>
      </c>
      <c r="AD27" s="0" t="s">
        <v>388</v>
      </c>
      <c r="AE27" s="0"/>
      <c r="AF27" s="0"/>
      <c r="AG27" s="0"/>
      <c r="AH27" s="11" t="n">
        <v>44509</v>
      </c>
      <c r="AI27" s="6" t="n">
        <v>45219.08</v>
      </c>
      <c r="AJ27" s="0" t="s">
        <v>387</v>
      </c>
    </row>
    <row collapsed="false" customFormat="false" customHeight="false" hidden="false" ht="12.1" outlineLevel="0" r="28">
      <c r="A28" s="11" t="n">
        <v>45002</v>
      </c>
      <c r="B28" s="6" t="n">
        <v>264099.89</v>
      </c>
      <c r="C28" s="0" t="s">
        <v>387</v>
      </c>
      <c r="D28" s="0"/>
      <c r="E28" s="0"/>
      <c r="F28" s="0"/>
      <c r="G28" s="11" t="n">
        <v>44867</v>
      </c>
      <c r="H28" s="6" t="n">
        <v>98918.67</v>
      </c>
      <c r="I28" s="0" t="s">
        <v>387</v>
      </c>
      <c r="J28" s="0"/>
      <c r="K28" s="0"/>
      <c r="L28" s="0"/>
      <c r="M28" s="11" t="n">
        <v>44866</v>
      </c>
      <c r="N28" s="6" t="n">
        <v>1331.4</v>
      </c>
      <c r="O28" s="0" t="s">
        <v>387</v>
      </c>
      <c r="P28" s="0"/>
      <c r="Q28" s="0"/>
      <c r="R28" s="0"/>
      <c r="S28" s="0"/>
      <c r="T28" s="0"/>
      <c r="U28" s="0"/>
      <c r="V28" s="11" t="n">
        <v>45175</v>
      </c>
      <c r="W28" s="6" t="n">
        <v>-85450</v>
      </c>
      <c r="X28" s="0" t="s">
        <v>388</v>
      </c>
      <c r="Y28" s="11" t="n">
        <v>45798</v>
      </c>
      <c r="Z28" s="6" t="n">
        <v>-25694.87</v>
      </c>
      <c r="AA28" s="0" t="s">
        <v>388</v>
      </c>
      <c r="AB28" s="11" t="n">
        <v>44865</v>
      </c>
      <c r="AC28" s="6" t="n">
        <v>-7491</v>
      </c>
      <c r="AD28" s="0" t="s">
        <v>388</v>
      </c>
      <c r="AE28" s="0"/>
      <c r="AF28" s="0"/>
      <c r="AG28" s="0"/>
      <c r="AH28" s="11" t="n">
        <v>44511</v>
      </c>
      <c r="AI28" s="6" t="n">
        <v>20816.32</v>
      </c>
      <c r="AJ28" s="0" t="s">
        <v>387</v>
      </c>
    </row>
    <row collapsed="false" customFormat="false" customHeight="false" hidden="false" ht="12.1" outlineLevel="0" r="29">
      <c r="A29" s="11" t="n">
        <v>45002</v>
      </c>
      <c r="B29" s="6" t="n">
        <v>9394.25</v>
      </c>
      <c r="C29" s="0" t="s">
        <v>387</v>
      </c>
      <c r="D29" s="0"/>
      <c r="E29" s="0"/>
      <c r="F29" s="0"/>
      <c r="G29" s="11" t="n">
        <v>44916</v>
      </c>
      <c r="H29" s="6" t="n">
        <v>-16704</v>
      </c>
      <c r="I29" s="0" t="s">
        <v>334</v>
      </c>
      <c r="J29" s="0"/>
      <c r="K29" s="0"/>
      <c r="L29" s="0"/>
      <c r="M29" s="11" t="n">
        <v>44934</v>
      </c>
      <c r="N29" s="6" t="n">
        <v>-254.71</v>
      </c>
      <c r="O29" s="0" t="s">
        <v>339</v>
      </c>
      <c r="P29" s="0"/>
      <c r="Q29" s="0"/>
      <c r="R29" s="0"/>
      <c r="S29" s="0"/>
      <c r="T29" s="0"/>
      <c r="U29" s="0"/>
      <c r="V29" s="11" t="n">
        <v>45266</v>
      </c>
      <c r="W29" s="6" t="n">
        <v>-33560</v>
      </c>
      <c r="X29" s="0" t="s">
        <v>388</v>
      </c>
      <c r="Y29" s="11" t="n">
        <v>45798</v>
      </c>
      <c r="Z29" s="6" t="n">
        <v>-38931.63</v>
      </c>
      <c r="AA29" s="0" t="s">
        <v>388</v>
      </c>
      <c r="AB29" s="11" t="n">
        <v>44865</v>
      </c>
      <c r="AC29" s="6" t="n">
        <v>-2497</v>
      </c>
      <c r="AD29" s="0" t="s">
        <v>388</v>
      </c>
      <c r="AE29" s="0"/>
      <c r="AF29" s="0"/>
      <c r="AG29" s="0"/>
      <c r="AH29" s="11" t="n">
        <v>44512</v>
      </c>
      <c r="AI29" s="6" t="n">
        <v>16786.71</v>
      </c>
      <c r="AJ29" s="0" t="s">
        <v>387</v>
      </c>
    </row>
    <row collapsed="false" customFormat="false" customHeight="false" hidden="false" ht="12.1" outlineLevel="0" r="30">
      <c r="A30" s="11" t="n">
        <v>45022</v>
      </c>
      <c r="B30" s="6" t="n">
        <v>54193.32</v>
      </c>
      <c r="C30" s="0" t="s">
        <v>387</v>
      </c>
      <c r="D30" s="0"/>
      <c r="E30" s="0"/>
      <c r="F30" s="0"/>
      <c r="G30" s="11" t="n">
        <v>44916</v>
      </c>
      <c r="H30" s="6" t="n">
        <v>-35039</v>
      </c>
      <c r="I30" s="0" t="s">
        <v>335</v>
      </c>
      <c r="J30" s="0"/>
      <c r="K30" s="0"/>
      <c r="L30" s="0"/>
      <c r="M30" s="11" t="n">
        <v>45077</v>
      </c>
      <c r="N30" s="6" t="n">
        <v>19544.77</v>
      </c>
      <c r="O30" s="0" t="s">
        <v>387</v>
      </c>
      <c r="P30" s="0"/>
      <c r="Q30" s="0"/>
      <c r="R30" s="0"/>
      <c r="S30" s="0"/>
      <c r="T30" s="0"/>
      <c r="U30" s="0"/>
      <c r="V30" s="11" t="n">
        <v>45286</v>
      </c>
      <c r="W30" s="6" t="n">
        <v>-9555.96</v>
      </c>
      <c r="X30" s="0" t="s">
        <v>356</v>
      </c>
      <c r="Y30" s="11" t="n">
        <v>45798</v>
      </c>
      <c r="Z30" s="6" t="n">
        <v>-7786.33</v>
      </c>
      <c r="AA30" s="0" t="s">
        <v>388</v>
      </c>
      <c r="AB30" s="11" t="n">
        <v>44865</v>
      </c>
      <c r="AC30" s="6" t="n">
        <v>-2497</v>
      </c>
      <c r="AD30" s="0" t="s">
        <v>388</v>
      </c>
      <c r="AE30" s="0"/>
      <c r="AF30" s="0"/>
      <c r="AG30" s="0"/>
      <c r="AH30" s="11" t="n">
        <v>44522</v>
      </c>
      <c r="AI30" s="6" t="n">
        <v>35350.53</v>
      </c>
      <c r="AJ30" s="0" t="s">
        <v>387</v>
      </c>
    </row>
    <row collapsed="false" customFormat="false" customHeight="false" hidden="false" ht="12.1" outlineLevel="0" r="31">
      <c r="A31" s="11" t="n">
        <v>45022</v>
      </c>
      <c r="B31" s="6" t="n">
        <v>80209.82</v>
      </c>
      <c r="C31" s="0" t="s">
        <v>387</v>
      </c>
      <c r="D31" s="0"/>
      <c r="E31" s="0"/>
      <c r="F31" s="0"/>
      <c r="G31" s="11" t="n">
        <v>44953</v>
      </c>
      <c r="H31" s="6" t="n">
        <v>15634.05</v>
      </c>
      <c r="I31" s="0" t="s">
        <v>387</v>
      </c>
      <c r="J31" s="0"/>
      <c r="K31" s="0"/>
      <c r="L31" s="0"/>
      <c r="M31" s="11" t="n">
        <v>45077</v>
      </c>
      <c r="N31" s="6" t="n">
        <v>1954.48</v>
      </c>
      <c r="O31" s="0" t="s">
        <v>387</v>
      </c>
      <c r="P31" s="0"/>
      <c r="Q31" s="0"/>
      <c r="R31" s="0"/>
      <c r="S31" s="0"/>
      <c r="T31" s="0"/>
      <c r="U31" s="0"/>
      <c r="V31" s="11" t="n">
        <v>45288</v>
      </c>
      <c r="W31" s="6" t="n">
        <v>-196680</v>
      </c>
      <c r="X31" s="0" t="s">
        <v>388</v>
      </c>
      <c r="Y31" s="11" t="n">
        <v>45798</v>
      </c>
      <c r="Z31" s="6" t="n">
        <v>-17908.55</v>
      </c>
      <c r="AA31" s="0" t="s">
        <v>388</v>
      </c>
      <c r="AB31" s="11" t="n">
        <v>44865</v>
      </c>
      <c r="AC31" s="6" t="n">
        <v>-7491</v>
      </c>
      <c r="AD31" s="0" t="s">
        <v>388</v>
      </c>
      <c r="AE31" s="0"/>
      <c r="AF31" s="0"/>
      <c r="AG31" s="0"/>
      <c r="AH31" s="11" t="n">
        <v>44522</v>
      </c>
      <c r="AI31" s="6" t="n">
        <v>35351.64</v>
      </c>
      <c r="AJ31" s="0" t="s">
        <v>387</v>
      </c>
    </row>
    <row collapsed="false" customFormat="false" customHeight="false" hidden="false" ht="12.1" outlineLevel="0" r="32">
      <c r="A32" s="11" t="n">
        <v>45022</v>
      </c>
      <c r="B32" s="6" t="n">
        <v>28175.33</v>
      </c>
      <c r="C32" s="0" t="s">
        <v>387</v>
      </c>
      <c r="D32" s="0"/>
      <c r="E32" s="0"/>
      <c r="F32" s="0"/>
      <c r="G32" s="11" t="n">
        <v>44967</v>
      </c>
      <c r="H32" s="6" t="n">
        <v>-58474.05</v>
      </c>
      <c r="I32" s="0" t="s">
        <v>388</v>
      </c>
      <c r="J32" s="0"/>
      <c r="K32" s="0"/>
      <c r="L32" s="0"/>
      <c r="M32" s="11" t="n">
        <v>45077</v>
      </c>
      <c r="N32" s="6" t="n">
        <v>19544.77</v>
      </c>
      <c r="O32" s="0" t="s">
        <v>387</v>
      </c>
      <c r="P32" s="0"/>
      <c r="Q32" s="0"/>
      <c r="R32" s="0"/>
      <c r="S32" s="0"/>
      <c r="T32" s="0"/>
      <c r="U32" s="0"/>
      <c r="V32" s="11" t="n">
        <v>45288</v>
      </c>
      <c r="W32" s="6" t="n">
        <v>48883.95</v>
      </c>
      <c r="X32" s="0" t="s">
        <v>387</v>
      </c>
      <c r="Y32" s="11" t="n">
        <v>45798</v>
      </c>
      <c r="Z32" s="6" t="n">
        <v>-778.63</v>
      </c>
      <c r="AA32" s="0" t="s">
        <v>388</v>
      </c>
      <c r="AB32" s="11" t="n">
        <v>44865</v>
      </c>
      <c r="AC32" s="6" t="n">
        <v>-2497</v>
      </c>
      <c r="AD32" s="0" t="s">
        <v>388</v>
      </c>
      <c r="AE32" s="0"/>
      <c r="AF32" s="0"/>
      <c r="AG32" s="0"/>
      <c r="AH32" s="11" t="n">
        <v>44544</v>
      </c>
      <c r="AI32" s="6" t="n">
        <v>14893.46</v>
      </c>
      <c r="AJ32" s="0" t="s">
        <v>387</v>
      </c>
    </row>
    <row collapsed="false" customFormat="false" customHeight="false" hidden="false" ht="12.1" outlineLevel="0" r="33">
      <c r="A33" s="11" t="n">
        <v>45022</v>
      </c>
      <c r="B33" s="6" t="n">
        <v>23840.66</v>
      </c>
      <c r="C33" s="0" t="s">
        <v>387</v>
      </c>
      <c r="D33" s="0"/>
      <c r="E33" s="0"/>
      <c r="F33" s="0"/>
      <c r="G33" s="11" t="n">
        <v>44967</v>
      </c>
      <c r="H33" s="6" t="n">
        <v>-7797.54</v>
      </c>
      <c r="I33" s="0" t="s">
        <v>388</v>
      </c>
      <c r="J33" s="0"/>
      <c r="K33" s="0"/>
      <c r="L33" s="0"/>
      <c r="M33" s="11" t="n">
        <v>45104</v>
      </c>
      <c r="N33" s="6" t="n">
        <v>-14252.27</v>
      </c>
      <c r="O33" s="0" t="s">
        <v>346</v>
      </c>
      <c r="P33" s="0"/>
      <c r="Q33" s="0"/>
      <c r="R33" s="0"/>
      <c r="S33" s="0"/>
      <c r="T33" s="0"/>
      <c r="U33" s="0"/>
      <c r="V33" s="11" t="n">
        <v>45288</v>
      </c>
      <c r="W33" s="6" t="n">
        <v>114062.57</v>
      </c>
      <c r="X33" s="0" t="s">
        <v>387</v>
      </c>
      <c r="Y33" s="11" t="n">
        <v>45798</v>
      </c>
      <c r="Z33" s="6" t="n">
        <v>-7786.32</v>
      </c>
      <c r="AA33" s="0" t="s">
        <v>388</v>
      </c>
      <c r="AB33" s="11" t="n">
        <v>44865</v>
      </c>
      <c r="AC33" s="6" t="n">
        <v>-4994</v>
      </c>
      <c r="AD33" s="0" t="s">
        <v>388</v>
      </c>
      <c r="AE33" s="0"/>
      <c r="AF33" s="0"/>
      <c r="AG33" s="0"/>
      <c r="AH33" s="11" t="n">
        <v>44546</v>
      </c>
      <c r="AI33" s="6" t="n">
        <v>42839.13</v>
      </c>
      <c r="AJ33" s="0" t="s">
        <v>387</v>
      </c>
    </row>
    <row collapsed="false" customFormat="false" customHeight="false" hidden="false" ht="12.1" outlineLevel="0" r="34">
      <c r="A34" s="11" t="n">
        <v>45026</v>
      </c>
      <c r="B34" s="6" t="n">
        <v>43284</v>
      </c>
      <c r="C34" s="0" t="s">
        <v>387</v>
      </c>
      <c r="D34" s="0"/>
      <c r="E34" s="0"/>
      <c r="F34" s="0"/>
      <c r="G34" s="11" t="n">
        <v>44967</v>
      </c>
      <c r="H34" s="6" t="n">
        <v>-66279.06</v>
      </c>
      <c r="I34" s="0" t="s">
        <v>388</v>
      </c>
      <c r="J34" s="0"/>
      <c r="K34" s="0"/>
      <c r="L34" s="0"/>
      <c r="M34" s="11" t="n">
        <v>45113</v>
      </c>
      <c r="N34" s="6" t="n">
        <v>10002.5</v>
      </c>
      <c r="O34" s="0" t="s">
        <v>387</v>
      </c>
      <c r="P34" s="0"/>
      <c r="Q34" s="0"/>
      <c r="R34" s="0"/>
      <c r="S34" s="0"/>
      <c r="T34" s="0"/>
      <c r="U34" s="0"/>
      <c r="V34" s="11" t="n">
        <v>45288</v>
      </c>
      <c r="W34" s="6" t="n">
        <v>32589.31</v>
      </c>
      <c r="X34" s="0" t="s">
        <v>387</v>
      </c>
      <c r="Y34" s="11" t="n">
        <v>45798</v>
      </c>
      <c r="Z34" s="6" t="n">
        <v>-7786.32</v>
      </c>
      <c r="AA34" s="0" t="s">
        <v>388</v>
      </c>
      <c r="AB34" s="11" t="n">
        <v>44865</v>
      </c>
      <c r="AC34" s="6" t="n">
        <v>-2497</v>
      </c>
      <c r="AD34" s="0" t="s">
        <v>388</v>
      </c>
      <c r="AE34" s="0"/>
      <c r="AF34" s="0"/>
      <c r="AG34" s="0"/>
      <c r="AH34" s="11" t="n">
        <v>44551</v>
      </c>
      <c r="AI34" s="6" t="n">
        <v>148973.17</v>
      </c>
      <c r="AJ34" s="0" t="s">
        <v>387</v>
      </c>
    </row>
    <row collapsed="false" customFormat="false" customHeight="false" hidden="false" ht="12.1" outlineLevel="0" r="35">
      <c r="A35" s="11" t="n">
        <v>45049</v>
      </c>
      <c r="B35" s="6" t="n">
        <v>60330</v>
      </c>
      <c r="C35" s="0" t="s">
        <v>387</v>
      </c>
      <c r="D35" s="0"/>
      <c r="E35" s="0"/>
      <c r="F35" s="0"/>
      <c r="G35" s="11" t="n">
        <v>44967</v>
      </c>
      <c r="H35" s="6" t="n">
        <v>35546.92</v>
      </c>
      <c r="I35" s="0" t="s">
        <v>387</v>
      </c>
      <c r="J35" s="0"/>
      <c r="K35" s="0"/>
      <c r="L35" s="0"/>
      <c r="M35" s="11" t="n">
        <v>45113</v>
      </c>
      <c r="N35" s="6" t="n">
        <v>2000.5</v>
      </c>
      <c r="O35" s="0" t="s">
        <v>387</v>
      </c>
      <c r="P35" s="0"/>
      <c r="Q35" s="0"/>
      <c r="R35" s="0"/>
      <c r="S35" s="0"/>
      <c r="T35" s="0"/>
      <c r="U35" s="0"/>
      <c r="V35" s="11" t="n">
        <v>45810</v>
      </c>
      <c r="W35" s="8" t="s">
        <f>=-Портфель!J9</f>
      </c>
      <c r="X35" s="0" t="s">
        <v>389</v>
      </c>
      <c r="Y35" s="11" t="n">
        <v>45798</v>
      </c>
      <c r="Z35" s="6" t="n">
        <v>-778.64</v>
      </c>
      <c r="AA35" s="0" t="s">
        <v>388</v>
      </c>
      <c r="AB35" s="11" t="n">
        <v>44865</v>
      </c>
      <c r="AC35" s="6" t="n">
        <v>-204754</v>
      </c>
      <c r="AD35" s="0" t="s">
        <v>388</v>
      </c>
      <c r="AE35" s="0"/>
      <c r="AF35" s="0"/>
      <c r="AG35" s="0"/>
      <c r="AH35" s="11" t="n">
        <v>44551</v>
      </c>
      <c r="AI35" s="6" t="n">
        <v>6763.1</v>
      </c>
      <c r="AJ35" s="0" t="s">
        <v>387</v>
      </c>
    </row>
    <row collapsed="false" customFormat="false" customHeight="false" hidden="false" ht="12.1" outlineLevel="0" r="36">
      <c r="A36" s="11" t="n">
        <v>45049</v>
      </c>
      <c r="B36" s="6" t="n">
        <v>253386</v>
      </c>
      <c r="C36" s="0" t="s">
        <v>387</v>
      </c>
      <c r="D36" s="0"/>
      <c r="E36" s="0"/>
      <c r="F36" s="0"/>
      <c r="G36" s="11" t="n">
        <v>44967</v>
      </c>
      <c r="H36" s="6" t="n">
        <v>7898.32</v>
      </c>
      <c r="I36" s="0" t="s">
        <v>387</v>
      </c>
      <c r="J36" s="0"/>
      <c r="K36" s="0"/>
      <c r="L36" s="0"/>
      <c r="M36" s="11" t="n">
        <v>45147</v>
      </c>
      <c r="N36" s="6" t="n">
        <v>43800</v>
      </c>
      <c r="O36" s="0" t="s">
        <v>387</v>
      </c>
      <c r="P36" s="0"/>
      <c r="Q36" s="0"/>
      <c r="R36" s="0"/>
      <c r="S36" s="0"/>
      <c r="T36" s="0"/>
      <c r="U36" s="0"/>
      <c r="V36" s="0"/>
      <c r="W36" s="10" t="s">
        <f>=XIRR(W2:W35,V2:V35)</f>
      </c>
      <c r="X36" s="0"/>
      <c r="Y36" s="11" t="n">
        <v>45810</v>
      </c>
      <c r="Z36" s="8" t="s">
        <f>=-Портфель!J10</f>
      </c>
      <c r="AA36" s="0" t="s">
        <v>389</v>
      </c>
      <c r="AB36" s="11" t="n">
        <v>44865</v>
      </c>
      <c r="AC36" s="6" t="n">
        <v>-14982</v>
      </c>
      <c r="AD36" s="0" t="s">
        <v>388</v>
      </c>
      <c r="AE36" s="0"/>
      <c r="AF36" s="0"/>
      <c r="AG36" s="0"/>
      <c r="AH36" s="11" t="n">
        <v>44551</v>
      </c>
      <c r="AI36" s="6" t="n">
        <v>3381.15</v>
      </c>
      <c r="AJ36" s="0" t="s">
        <v>387</v>
      </c>
    </row>
    <row collapsed="false" customFormat="false" customHeight="false" hidden="false" ht="12.1" outlineLevel="0" r="37">
      <c r="A37" s="11" t="n">
        <v>45049</v>
      </c>
      <c r="B37" s="6" t="n">
        <v>7237.8</v>
      </c>
      <c r="C37" s="0" t="s">
        <v>387</v>
      </c>
      <c r="D37" s="0"/>
      <c r="E37" s="0"/>
      <c r="F37" s="0"/>
      <c r="G37" s="11" t="n">
        <v>44967</v>
      </c>
      <c r="H37" s="6" t="n">
        <v>3949.15</v>
      </c>
      <c r="I37" s="0" t="s">
        <v>387</v>
      </c>
      <c r="J37" s="0"/>
      <c r="K37" s="0"/>
      <c r="L37" s="0"/>
      <c r="M37" s="11" t="n">
        <v>45163</v>
      </c>
      <c r="N37" s="6" t="n">
        <v>48139</v>
      </c>
      <c r="O37" s="0" t="s">
        <v>387</v>
      </c>
      <c r="P37" s="0"/>
      <c r="Q37" s="0"/>
      <c r="R37" s="0"/>
      <c r="S37" s="0"/>
      <c r="T37" s="0"/>
      <c r="U37" s="0"/>
      <c r="V37" s="0"/>
      <c r="W37" s="8" t="s">
        <f>=-SUM(W2:W35)</f>
      </c>
      <c r="X37" s="0" t="s">
        <v>390</v>
      </c>
      <c r="Y37" s="0"/>
      <c r="Z37" s="10" t="s">
        <f>=XIRR(Z2:Z36,Y2:Y36)</f>
      </c>
      <c r="AA37" s="0"/>
      <c r="AB37" s="11" t="n">
        <v>44865</v>
      </c>
      <c r="AC37" s="6" t="n">
        <v>-7491</v>
      </c>
      <c r="AD37" s="0" t="s">
        <v>388</v>
      </c>
      <c r="AE37" s="0"/>
      <c r="AF37" s="0"/>
      <c r="AG37" s="0"/>
      <c r="AH37" s="11" t="n">
        <v>44551</v>
      </c>
      <c r="AI37" s="6" t="n">
        <v>138647.74</v>
      </c>
      <c r="AJ37" s="0" t="s">
        <v>387</v>
      </c>
    </row>
    <row collapsed="false" customFormat="false" customHeight="false" hidden="false" ht="12.1" outlineLevel="0" r="38">
      <c r="A38" s="11" t="n">
        <v>45057</v>
      </c>
      <c r="B38" s="6" t="n">
        <v>-162037</v>
      </c>
      <c r="C38" s="0" t="s">
        <v>343</v>
      </c>
      <c r="D38" s="0"/>
      <c r="E38" s="0"/>
      <c r="F38" s="0"/>
      <c r="G38" s="11" t="n">
        <v>44967</v>
      </c>
      <c r="H38" s="6" t="n">
        <v>86892.46</v>
      </c>
      <c r="I38" s="0" t="s">
        <v>387</v>
      </c>
      <c r="J38" s="0"/>
      <c r="K38" s="0"/>
      <c r="L38" s="0"/>
      <c r="M38" s="11" t="n">
        <v>45163</v>
      </c>
      <c r="N38" s="6" t="n">
        <v>10462.5</v>
      </c>
      <c r="O38" s="0" t="s">
        <v>387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8" t="s">
        <f>=-SUM(Z2:Z36)</f>
      </c>
      <c r="AA38" s="0" t="s">
        <v>390</v>
      </c>
      <c r="AB38" s="11" t="n">
        <v>44865</v>
      </c>
      <c r="AC38" s="6" t="n">
        <v>-9988</v>
      </c>
      <c r="AD38" s="0" t="s">
        <v>388</v>
      </c>
      <c r="AE38" s="0"/>
      <c r="AF38" s="0"/>
      <c r="AG38" s="0"/>
      <c r="AH38" s="11" t="n">
        <v>44551</v>
      </c>
      <c r="AI38" s="6" t="n">
        <v>6776.51</v>
      </c>
      <c r="AJ38" s="0" t="s">
        <v>387</v>
      </c>
    </row>
    <row collapsed="false" customFormat="false" customHeight="false" hidden="false" ht="12.1" outlineLevel="0" r="39">
      <c r="A39" s="11" t="n">
        <v>45064</v>
      </c>
      <c r="B39" s="6" t="n">
        <v>78650.71</v>
      </c>
      <c r="C39" s="0" t="s">
        <v>387</v>
      </c>
      <c r="D39" s="0"/>
      <c r="E39" s="0"/>
      <c r="F39" s="0"/>
      <c r="G39" s="11" t="n">
        <v>45082</v>
      </c>
      <c r="H39" s="6" t="n">
        <v>-30104</v>
      </c>
      <c r="I39" s="0" t="s">
        <v>345</v>
      </c>
      <c r="J39" s="0"/>
      <c r="K39" s="0"/>
      <c r="L39" s="0"/>
      <c r="M39" s="11" t="n">
        <v>45266</v>
      </c>
      <c r="N39" s="6" t="n">
        <v>32391</v>
      </c>
      <c r="O39" s="0" t="s">
        <v>387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11" t="n">
        <v>44865</v>
      </c>
      <c r="AC39" s="6" t="n">
        <v>-2497</v>
      </c>
      <c r="AD39" s="0" t="s">
        <v>388</v>
      </c>
      <c r="AE39" s="0"/>
      <c r="AF39" s="0"/>
      <c r="AG39" s="0"/>
      <c r="AH39" s="11" t="n">
        <v>44551</v>
      </c>
      <c r="AI39" s="6" t="n">
        <v>304942.93</v>
      </c>
      <c r="AJ39" s="0" t="s">
        <v>387</v>
      </c>
    </row>
    <row collapsed="false" customFormat="false" customHeight="false" hidden="false" ht="12.1" outlineLevel="0" r="40">
      <c r="A40" s="11" t="n">
        <v>45068</v>
      </c>
      <c r="B40" s="6" t="n">
        <v>60205.6</v>
      </c>
      <c r="C40" s="0" t="s">
        <v>387</v>
      </c>
      <c r="D40" s="0"/>
      <c r="E40" s="0"/>
      <c r="F40" s="0"/>
      <c r="G40" s="11" t="n">
        <v>45170</v>
      </c>
      <c r="H40" s="6" t="n">
        <v>6803.44</v>
      </c>
      <c r="I40" s="0" t="s">
        <v>387</v>
      </c>
      <c r="J40" s="0"/>
      <c r="K40" s="0"/>
      <c r="L40" s="0"/>
      <c r="M40" s="11" t="n">
        <v>45288</v>
      </c>
      <c r="N40" s="6" t="n">
        <v>-124740</v>
      </c>
      <c r="O40" s="0" t="s">
        <v>388</v>
      </c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11" t="n">
        <v>44865</v>
      </c>
      <c r="AC40" s="6" t="n">
        <v>-22473</v>
      </c>
      <c r="AD40" s="0" t="s">
        <v>388</v>
      </c>
      <c r="AE40" s="0"/>
      <c r="AF40" s="0"/>
      <c r="AG40" s="0"/>
      <c r="AH40" s="11" t="n">
        <v>44551</v>
      </c>
      <c r="AI40" s="6" t="n">
        <v>288010.16</v>
      </c>
      <c r="AJ40" s="0" t="s">
        <v>387</v>
      </c>
    </row>
    <row collapsed="false" customFormat="false" customHeight="false" hidden="false" ht="12.1" outlineLevel="0" r="41">
      <c r="A41" s="11" t="n">
        <v>45068</v>
      </c>
      <c r="B41" s="6" t="n">
        <v>57890</v>
      </c>
      <c r="C41" s="0" t="s">
        <v>387</v>
      </c>
      <c r="D41" s="0"/>
      <c r="E41" s="0"/>
      <c r="F41" s="0"/>
      <c r="G41" s="11" t="n">
        <v>45170</v>
      </c>
      <c r="H41" s="6" t="n">
        <v>34017.19</v>
      </c>
      <c r="I41" s="0" t="s">
        <v>387</v>
      </c>
      <c r="J41" s="0"/>
      <c r="K41" s="0"/>
      <c r="L41" s="0"/>
      <c r="M41" s="11" t="n">
        <v>45294</v>
      </c>
      <c r="N41" s="6" t="n">
        <v>37480</v>
      </c>
      <c r="O41" s="0" t="s">
        <v>387</v>
      </c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11" t="n">
        <v>44865</v>
      </c>
      <c r="AC41" s="6" t="n">
        <v>-7491</v>
      </c>
      <c r="AD41" s="0" t="s">
        <v>388</v>
      </c>
      <c r="AE41" s="0"/>
      <c r="AF41" s="0"/>
      <c r="AG41" s="0"/>
      <c r="AH41" s="11" t="n">
        <v>44551</v>
      </c>
      <c r="AI41" s="6" t="n">
        <v>3384.25</v>
      </c>
      <c r="AJ41" s="0" t="s">
        <v>387</v>
      </c>
    </row>
    <row collapsed="false" customFormat="false" customHeight="false" hidden="false" ht="12.1" outlineLevel="0" r="42">
      <c r="A42" s="11" t="n">
        <v>45068</v>
      </c>
      <c r="B42" s="6" t="n">
        <v>74099.2</v>
      </c>
      <c r="C42" s="0" t="s">
        <v>387</v>
      </c>
      <c r="D42" s="0"/>
      <c r="E42" s="0"/>
      <c r="F42" s="0"/>
      <c r="G42" s="11" t="n">
        <v>45189</v>
      </c>
      <c r="H42" s="6" t="n">
        <v>57988.98</v>
      </c>
      <c r="I42" s="0" t="s">
        <v>387</v>
      </c>
      <c r="J42" s="0"/>
      <c r="K42" s="0"/>
      <c r="L42" s="0"/>
      <c r="M42" s="11" t="n">
        <v>45294</v>
      </c>
      <c r="N42" s="6" t="n">
        <v>13118</v>
      </c>
      <c r="O42" s="0" t="s">
        <v>387</v>
      </c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11" t="n">
        <v>44880</v>
      </c>
      <c r="AC42" s="6" t="n">
        <v>24714.76</v>
      </c>
      <c r="AD42" s="0" t="s">
        <v>387</v>
      </c>
      <c r="AE42" s="0"/>
      <c r="AF42" s="0"/>
      <c r="AG42" s="0"/>
      <c r="AH42" s="11" t="n">
        <v>44578</v>
      </c>
      <c r="AI42" s="6" t="n">
        <v>48976.74</v>
      </c>
      <c r="AJ42" s="0" t="s">
        <v>387</v>
      </c>
    </row>
    <row collapsed="false" customFormat="false" customHeight="false" hidden="false" ht="12.1" outlineLevel="0" r="43">
      <c r="A43" s="11" t="n">
        <v>45068</v>
      </c>
      <c r="B43" s="6" t="n">
        <v>92628</v>
      </c>
      <c r="C43" s="0" t="s">
        <v>387</v>
      </c>
      <c r="D43" s="0"/>
      <c r="E43" s="0"/>
      <c r="F43" s="0"/>
      <c r="G43" s="11" t="n">
        <v>45202</v>
      </c>
      <c r="H43" s="6" t="n">
        <v>47544</v>
      </c>
      <c r="I43" s="0" t="s">
        <v>387</v>
      </c>
      <c r="J43" s="0"/>
      <c r="K43" s="0"/>
      <c r="L43" s="0"/>
      <c r="M43" s="11" t="n">
        <v>45294</v>
      </c>
      <c r="N43" s="6" t="n">
        <v>1874</v>
      </c>
      <c r="O43" s="0" t="s">
        <v>387</v>
      </c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11" t="n">
        <v>44880</v>
      </c>
      <c r="AC43" s="6" t="n">
        <v>37072.13</v>
      </c>
      <c r="AD43" s="0" t="s">
        <v>387</v>
      </c>
      <c r="AE43" s="0"/>
      <c r="AF43" s="0"/>
      <c r="AG43" s="0"/>
      <c r="AH43" s="11" t="n">
        <v>44578</v>
      </c>
      <c r="AI43" s="6" t="n">
        <v>16326.08</v>
      </c>
      <c r="AJ43" s="0" t="s">
        <v>387</v>
      </c>
    </row>
    <row collapsed="false" customFormat="false" customHeight="false" hidden="false" ht="12.1" outlineLevel="0" r="44">
      <c r="A44" s="11" t="n">
        <v>45068</v>
      </c>
      <c r="B44" s="6" t="n">
        <v>2315.3</v>
      </c>
      <c r="C44" s="0" t="s">
        <v>387</v>
      </c>
      <c r="D44" s="0"/>
      <c r="E44" s="0"/>
      <c r="F44" s="0"/>
      <c r="G44" s="11" t="n">
        <v>45225</v>
      </c>
      <c r="H44" s="6" t="n">
        <v>43821.9</v>
      </c>
      <c r="I44" s="0" t="s">
        <v>387</v>
      </c>
      <c r="J44" s="0"/>
      <c r="K44" s="0"/>
      <c r="L44" s="0"/>
      <c r="M44" s="11" t="n">
        <v>45343</v>
      </c>
      <c r="N44" s="6" t="n">
        <v>31208</v>
      </c>
      <c r="O44" s="0" t="s">
        <v>387</v>
      </c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11" t="n">
        <v>44882</v>
      </c>
      <c r="AC44" s="6" t="n">
        <v>2479.5</v>
      </c>
      <c r="AD44" s="0" t="s">
        <v>387</v>
      </c>
      <c r="AE44" s="0"/>
      <c r="AF44" s="0"/>
      <c r="AG44" s="0"/>
      <c r="AH44" s="11" t="n">
        <v>44579</v>
      </c>
      <c r="AI44" s="6" t="n">
        <v>60313.07</v>
      </c>
      <c r="AJ44" s="0" t="s">
        <v>387</v>
      </c>
    </row>
    <row collapsed="false" customFormat="false" customHeight="false" hidden="false" ht="12.1" outlineLevel="0" r="45">
      <c r="A45" s="11" t="n">
        <v>45069</v>
      </c>
      <c r="B45" s="6" t="n">
        <v>2305.67</v>
      </c>
      <c r="C45" s="0" t="s">
        <v>387</v>
      </c>
      <c r="D45" s="0"/>
      <c r="E45" s="0"/>
      <c r="F45" s="0"/>
      <c r="G45" s="11" t="n">
        <v>45225</v>
      </c>
      <c r="H45" s="6" t="n">
        <v>7301.65</v>
      </c>
      <c r="I45" s="0" t="s">
        <v>387</v>
      </c>
      <c r="J45" s="0"/>
      <c r="K45" s="0"/>
      <c r="L45" s="0"/>
      <c r="M45" s="11" t="n">
        <v>45343</v>
      </c>
      <c r="N45" s="6" t="n">
        <v>3901</v>
      </c>
      <c r="O45" s="0" t="s">
        <v>387</v>
      </c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11" t="n">
        <v>44882</v>
      </c>
      <c r="AC45" s="6" t="n">
        <v>58848</v>
      </c>
      <c r="AD45" s="0" t="s">
        <v>387</v>
      </c>
      <c r="AE45" s="0"/>
      <c r="AF45" s="0"/>
      <c r="AG45" s="0"/>
      <c r="AH45" s="11" t="n">
        <v>44579</v>
      </c>
      <c r="AI45" s="6" t="n">
        <v>30068.52</v>
      </c>
      <c r="AJ45" s="0" t="s">
        <v>387</v>
      </c>
    </row>
    <row collapsed="false" customFormat="false" customHeight="false" hidden="false" ht="12.1" outlineLevel="0" r="46">
      <c r="A46" s="11" t="n">
        <v>45069</v>
      </c>
      <c r="B46" s="6" t="n">
        <v>186848.71</v>
      </c>
      <c r="C46" s="0" t="s">
        <v>387</v>
      </c>
      <c r="D46" s="0"/>
      <c r="E46" s="0"/>
      <c r="F46" s="0"/>
      <c r="G46" s="11" t="n">
        <v>45277</v>
      </c>
      <c r="H46" s="6" t="n">
        <v>-42000</v>
      </c>
      <c r="I46" s="0" t="s">
        <v>354</v>
      </c>
      <c r="J46" s="0"/>
      <c r="K46" s="0"/>
      <c r="L46" s="0"/>
      <c r="M46" s="11" t="n">
        <v>45343</v>
      </c>
      <c r="N46" s="6" t="n">
        <v>39010</v>
      </c>
      <c r="O46" s="0" t="s">
        <v>387</v>
      </c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11" t="n">
        <v>44882</v>
      </c>
      <c r="AC46" s="6" t="n">
        <v>9810</v>
      </c>
      <c r="AD46" s="0" t="s">
        <v>387</v>
      </c>
      <c r="AE46" s="0"/>
      <c r="AF46" s="0"/>
      <c r="AG46" s="0"/>
      <c r="AH46" s="11" t="n">
        <v>44579</v>
      </c>
      <c r="AI46" s="6" t="n">
        <v>30007.5</v>
      </c>
      <c r="AJ46" s="0" t="s">
        <v>387</v>
      </c>
    </row>
    <row collapsed="false" customFormat="false" customHeight="false" hidden="false" ht="12.1" outlineLevel="0" r="47">
      <c r="A47" s="11" t="n">
        <v>45069</v>
      </c>
      <c r="B47" s="6" t="n">
        <v>2306.77</v>
      </c>
      <c r="C47" s="0" t="s">
        <v>387</v>
      </c>
      <c r="D47" s="0"/>
      <c r="E47" s="0"/>
      <c r="F47" s="0"/>
      <c r="G47" s="11" t="n">
        <v>45281</v>
      </c>
      <c r="H47" s="6" t="n">
        <v>-33785</v>
      </c>
      <c r="I47" s="0" t="s">
        <v>388</v>
      </c>
      <c r="J47" s="0"/>
      <c r="K47" s="0"/>
      <c r="L47" s="0"/>
      <c r="M47" s="11" t="n">
        <v>45475</v>
      </c>
      <c r="N47" s="6" t="n">
        <v>-30772.03</v>
      </c>
      <c r="O47" s="0" t="s">
        <v>368</v>
      </c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11" t="n">
        <v>44882</v>
      </c>
      <c r="AC47" s="6" t="n">
        <v>49060</v>
      </c>
      <c r="AD47" s="0" t="s">
        <v>387</v>
      </c>
      <c r="AE47" s="0"/>
      <c r="AF47" s="0"/>
      <c r="AG47" s="0"/>
      <c r="AH47" s="11" t="n">
        <v>44580</v>
      </c>
      <c r="AI47" s="6" t="n">
        <v>28891.22</v>
      </c>
      <c r="AJ47" s="0" t="s">
        <v>387</v>
      </c>
    </row>
    <row collapsed="false" customFormat="false" customHeight="false" hidden="false" ht="12.1" outlineLevel="0" r="48">
      <c r="A48" s="11" t="n">
        <v>45069</v>
      </c>
      <c r="B48" s="6" t="n">
        <v>108408.98</v>
      </c>
      <c r="C48" s="0" t="s">
        <v>387</v>
      </c>
      <c r="D48" s="0"/>
      <c r="E48" s="0"/>
      <c r="F48" s="0"/>
      <c r="G48" s="11" t="n">
        <v>45281</v>
      </c>
      <c r="H48" s="6" t="n">
        <v>-67570</v>
      </c>
      <c r="I48" s="0" t="s">
        <v>388</v>
      </c>
      <c r="J48" s="0"/>
      <c r="K48" s="0"/>
      <c r="L48" s="0"/>
      <c r="M48" s="11" t="n">
        <v>45810</v>
      </c>
      <c r="N48" s="8" t="s">
        <f>=-Портфель!J6</f>
      </c>
      <c r="O48" s="0" t="s">
        <v>389</v>
      </c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11" t="n">
        <v>44882</v>
      </c>
      <c r="AC48" s="6" t="n">
        <v>36825</v>
      </c>
      <c r="AD48" s="0" t="s">
        <v>387</v>
      </c>
      <c r="AE48" s="0"/>
      <c r="AF48" s="0"/>
      <c r="AG48" s="0"/>
      <c r="AH48" s="11" t="n">
        <v>44580</v>
      </c>
      <c r="AI48" s="6" t="n">
        <v>28912.23</v>
      </c>
      <c r="AJ48" s="0" t="s">
        <v>387</v>
      </c>
    </row>
    <row collapsed="false" customFormat="false" customHeight="false" hidden="false" ht="12.1" outlineLevel="0" r="49">
      <c r="A49" s="11" t="n">
        <v>45069</v>
      </c>
      <c r="B49" s="6" t="n">
        <v>2023400.15</v>
      </c>
      <c r="C49" s="0" t="s">
        <v>387</v>
      </c>
      <c r="D49" s="0"/>
      <c r="E49" s="0"/>
      <c r="F49" s="0"/>
      <c r="G49" s="11" t="n">
        <v>45281</v>
      </c>
      <c r="H49" s="6" t="n">
        <v>100940.69</v>
      </c>
      <c r="I49" s="0" t="s">
        <v>387</v>
      </c>
      <c r="J49" s="0"/>
      <c r="K49" s="0"/>
      <c r="L49" s="0"/>
      <c r="M49" s="0"/>
      <c r="N49" s="10" t="s">
        <f>=XIRR(N2:N48,M2:M48)</f>
      </c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11" t="n">
        <v>44882</v>
      </c>
      <c r="AC49" s="6" t="n">
        <v>4911</v>
      </c>
      <c r="AD49" s="0" t="s">
        <v>387</v>
      </c>
      <c r="AE49" s="0"/>
      <c r="AF49" s="0"/>
      <c r="AG49" s="0"/>
      <c r="AH49" s="11" t="n">
        <v>44580</v>
      </c>
      <c r="AI49" s="6" t="n">
        <v>28930.23</v>
      </c>
      <c r="AJ49" s="0" t="s">
        <v>387</v>
      </c>
    </row>
    <row collapsed="false" customFormat="false" customHeight="false" hidden="false" ht="12.1" outlineLevel="0" r="50">
      <c r="A50" s="11" t="n">
        <v>45113</v>
      </c>
      <c r="B50" s="6" t="n">
        <v>2416.53</v>
      </c>
      <c r="C50" s="0" t="s">
        <v>387</v>
      </c>
      <c r="D50" s="0"/>
      <c r="E50" s="0"/>
      <c r="F50" s="0"/>
      <c r="G50" s="11" t="n">
        <v>45288</v>
      </c>
      <c r="H50" s="6" t="n">
        <v>-68195</v>
      </c>
      <c r="I50" s="0" t="s">
        <v>388</v>
      </c>
      <c r="J50" s="0"/>
      <c r="K50" s="0"/>
      <c r="L50" s="0"/>
      <c r="M50" s="0"/>
      <c r="N50" s="8" t="s">
        <f>=-SUM(N2:N48)</f>
      </c>
      <c r="O50" s="0" t="s">
        <v>390</v>
      </c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11" t="n">
        <v>45029</v>
      </c>
      <c r="AC50" s="6" t="n">
        <v>79189</v>
      </c>
      <c r="AD50" s="0" t="s">
        <v>387</v>
      </c>
      <c r="AE50" s="0"/>
      <c r="AF50" s="0"/>
      <c r="AG50" s="0"/>
      <c r="AH50" s="11" t="n">
        <v>44586</v>
      </c>
      <c r="AI50" s="6" t="n">
        <v>38475.32</v>
      </c>
      <c r="AJ50" s="0" t="s">
        <v>387</v>
      </c>
    </row>
    <row collapsed="false" customFormat="false" customHeight="false" hidden="false" ht="12.1" outlineLevel="0" r="51">
      <c r="A51" s="11" t="n">
        <v>45288</v>
      </c>
      <c r="B51" s="6" t="n">
        <v>-94895.5</v>
      </c>
      <c r="C51" s="0" t="s">
        <v>388</v>
      </c>
      <c r="D51" s="0"/>
      <c r="E51" s="0"/>
      <c r="F51" s="0"/>
      <c r="G51" s="11" t="n">
        <v>45288</v>
      </c>
      <c r="H51" s="6" t="n">
        <v>-13638</v>
      </c>
      <c r="I51" s="0" t="s">
        <v>388</v>
      </c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11" t="n">
        <v>45064</v>
      </c>
      <c r="AC51" s="6" t="n">
        <v>-64238.56</v>
      </c>
      <c r="AD51" s="0" t="s">
        <v>388</v>
      </c>
      <c r="AE51" s="0"/>
      <c r="AF51" s="0"/>
      <c r="AG51" s="0"/>
      <c r="AH51" s="11" t="n">
        <v>44613</v>
      </c>
      <c r="AI51" s="6" t="n">
        <v>107626.9</v>
      </c>
      <c r="AJ51" s="0" t="s">
        <v>387</v>
      </c>
    </row>
    <row collapsed="false" customFormat="false" customHeight="false" hidden="false" ht="12.1" outlineLevel="0" r="52">
      <c r="A52" s="11" t="n">
        <v>45288</v>
      </c>
      <c r="B52" s="6" t="n">
        <v>-46092.1</v>
      </c>
      <c r="C52" s="0" t="s">
        <v>388</v>
      </c>
      <c r="D52" s="0"/>
      <c r="E52" s="0"/>
      <c r="F52" s="0"/>
      <c r="G52" s="11" t="n">
        <v>45288</v>
      </c>
      <c r="H52" s="6" t="n">
        <v>101812.5</v>
      </c>
      <c r="I52" s="0" t="s">
        <v>387</v>
      </c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11" t="n">
        <v>45064</v>
      </c>
      <c r="AC52" s="6" t="n">
        <v>-16057.14</v>
      </c>
      <c r="AD52" s="0" t="s">
        <v>388</v>
      </c>
      <c r="AE52" s="0"/>
      <c r="AF52" s="0"/>
      <c r="AG52" s="0"/>
      <c r="AH52" s="11" t="n">
        <v>44613</v>
      </c>
      <c r="AI52" s="6" t="n">
        <v>79903.97</v>
      </c>
      <c r="AJ52" s="0" t="s">
        <v>387</v>
      </c>
    </row>
    <row collapsed="false" customFormat="false" customHeight="false" hidden="false" ht="12.1" outlineLevel="0" r="53">
      <c r="A53" s="11" t="n">
        <v>45288</v>
      </c>
      <c r="B53" s="6" t="n">
        <v>141541.27</v>
      </c>
      <c r="C53" s="0" t="s">
        <v>387</v>
      </c>
      <c r="D53" s="0"/>
      <c r="E53" s="0"/>
      <c r="F53" s="0"/>
      <c r="G53" s="11" t="n">
        <v>45288</v>
      </c>
      <c r="H53" s="6" t="n">
        <v>20362.5</v>
      </c>
      <c r="I53" s="0" t="s">
        <v>387</v>
      </c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11" t="n">
        <v>45068</v>
      </c>
      <c r="AC53" s="6" t="n">
        <v>-96975</v>
      </c>
      <c r="AD53" s="0" t="s">
        <v>388</v>
      </c>
      <c r="AE53" s="0"/>
      <c r="AF53" s="0"/>
      <c r="AG53" s="0"/>
      <c r="AH53" s="11" t="n">
        <v>44616</v>
      </c>
      <c r="AI53" s="6" t="n">
        <v>25035.16</v>
      </c>
      <c r="AJ53" s="0" t="s">
        <v>387</v>
      </c>
    </row>
    <row collapsed="false" customFormat="false" customHeight="false" hidden="false" ht="12.1" outlineLevel="0" r="54">
      <c r="A54" s="11" t="n">
        <v>45484</v>
      </c>
      <c r="B54" s="6" t="n">
        <v>-553926</v>
      </c>
      <c r="C54" s="0" t="s">
        <v>370</v>
      </c>
      <c r="D54" s="0"/>
      <c r="E54" s="0"/>
      <c r="F54" s="0"/>
      <c r="G54" s="11" t="n">
        <v>45288</v>
      </c>
      <c r="H54" s="6" t="n">
        <v>6787.5</v>
      </c>
      <c r="I54" s="0" t="s">
        <v>387</v>
      </c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11" t="n">
        <v>45068</v>
      </c>
      <c r="AC54" s="6" t="n">
        <v>-190747</v>
      </c>
      <c r="AD54" s="0" t="s">
        <v>388</v>
      </c>
      <c r="AE54" s="0"/>
      <c r="AF54" s="0"/>
      <c r="AG54" s="0"/>
      <c r="AH54" s="11" t="n">
        <v>44616</v>
      </c>
      <c r="AI54" s="6" t="n">
        <v>30307.58</v>
      </c>
      <c r="AJ54" s="0" t="s">
        <v>387</v>
      </c>
    </row>
    <row collapsed="false" customFormat="false" customHeight="false" hidden="false" ht="12.1" outlineLevel="0" r="55">
      <c r="A55" s="11" t="n">
        <v>45565</v>
      </c>
      <c r="B55" s="6" t="n">
        <v>-394777.83</v>
      </c>
      <c r="C55" s="0" t="s">
        <v>388</v>
      </c>
      <c r="D55" s="0"/>
      <c r="E55" s="0"/>
      <c r="F55" s="0"/>
      <c r="G55" s="11" t="n">
        <v>45288</v>
      </c>
      <c r="H55" s="6" t="n">
        <v>13575</v>
      </c>
      <c r="I55" s="0" t="s">
        <v>387</v>
      </c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11" t="n">
        <v>45113</v>
      </c>
      <c r="AC55" s="6" t="n">
        <v>50418.8</v>
      </c>
      <c r="AD55" s="0" t="s">
        <v>387</v>
      </c>
      <c r="AE55" s="0"/>
      <c r="AF55" s="0"/>
      <c r="AG55" s="0"/>
      <c r="AH55" s="11" t="n">
        <v>44616</v>
      </c>
      <c r="AI55" s="6" t="n">
        <v>39254.61</v>
      </c>
      <c r="AJ55" s="0" t="s">
        <v>387</v>
      </c>
    </row>
    <row collapsed="false" customFormat="false" customHeight="false" hidden="false" ht="12.1" outlineLevel="0" r="56">
      <c r="A56" s="11" t="n">
        <v>45565</v>
      </c>
      <c r="B56" s="6" t="n">
        <v>-613790.39</v>
      </c>
      <c r="C56" s="0" t="s">
        <v>388</v>
      </c>
      <c r="D56" s="0"/>
      <c r="E56" s="0"/>
      <c r="F56" s="0"/>
      <c r="G56" s="11" t="n">
        <v>45288</v>
      </c>
      <c r="H56" s="6" t="n">
        <v>20362.5</v>
      </c>
      <c r="I56" s="0" t="s">
        <v>387</v>
      </c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11" t="n">
        <v>45113</v>
      </c>
      <c r="AC56" s="6" t="n">
        <v>8329.92</v>
      </c>
      <c r="AD56" s="0" t="s">
        <v>387</v>
      </c>
      <c r="AE56" s="0"/>
      <c r="AF56" s="0"/>
      <c r="AG56" s="0"/>
      <c r="AH56" s="11" t="n">
        <v>44616</v>
      </c>
      <c r="AI56" s="6" t="n">
        <v>21083.47</v>
      </c>
      <c r="AJ56" s="0" t="s">
        <v>387</v>
      </c>
    </row>
    <row collapsed="false" customFormat="false" customHeight="false" hidden="false" ht="12.1" outlineLevel="0" r="57">
      <c r="A57" s="11" t="n">
        <v>45565</v>
      </c>
      <c r="B57" s="6" t="n">
        <v>-2374040</v>
      </c>
      <c r="C57" s="0" t="s">
        <v>388</v>
      </c>
      <c r="D57" s="0"/>
      <c r="E57" s="0"/>
      <c r="F57" s="0"/>
      <c r="G57" s="11" t="n">
        <v>45419</v>
      </c>
      <c r="H57" s="6" t="n">
        <v>-51991</v>
      </c>
      <c r="I57" s="0" t="s">
        <v>362</v>
      </c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11" t="n">
        <v>45113</v>
      </c>
      <c r="AC57" s="6" t="n">
        <v>124918.64</v>
      </c>
      <c r="AD57" s="0" t="s">
        <v>387</v>
      </c>
      <c r="AE57" s="0"/>
      <c r="AF57" s="0"/>
      <c r="AG57" s="0"/>
      <c r="AH57" s="11" t="n">
        <v>44616</v>
      </c>
      <c r="AI57" s="6" t="n">
        <v>42164.34</v>
      </c>
      <c r="AJ57" s="0" t="s">
        <v>387</v>
      </c>
    </row>
    <row collapsed="false" customFormat="false" customHeight="false" hidden="false" ht="12.1" outlineLevel="0" r="58">
      <c r="A58" s="11" t="n">
        <v>45565</v>
      </c>
      <c r="B58" s="6" t="n">
        <v>-204713.21</v>
      </c>
      <c r="C58" s="0" t="s">
        <v>388</v>
      </c>
      <c r="D58" s="0"/>
      <c r="E58" s="0"/>
      <c r="F58" s="0"/>
      <c r="G58" s="11" t="n">
        <v>45433</v>
      </c>
      <c r="H58" s="6" t="n">
        <v>70533</v>
      </c>
      <c r="I58" s="0" t="s">
        <v>387</v>
      </c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11" t="n">
        <v>45113</v>
      </c>
      <c r="AC58" s="6" t="n">
        <v>4164.96</v>
      </c>
      <c r="AD58" s="0" t="s">
        <v>387</v>
      </c>
      <c r="AE58" s="0"/>
      <c r="AF58" s="0"/>
      <c r="AG58" s="0"/>
      <c r="AH58" s="11" t="n">
        <v>44616</v>
      </c>
      <c r="AI58" s="6" t="n">
        <v>58406.6</v>
      </c>
      <c r="AJ58" s="0" t="s">
        <v>387</v>
      </c>
    </row>
    <row collapsed="false" customFormat="false" customHeight="false" hidden="false" ht="12.1" outlineLevel="0" r="59">
      <c r="A59" s="11" t="n">
        <v>45565</v>
      </c>
      <c r="B59" s="6" t="n">
        <v>-8080.78</v>
      </c>
      <c r="C59" s="0" t="s">
        <v>388</v>
      </c>
      <c r="D59" s="0"/>
      <c r="E59" s="0"/>
      <c r="F59" s="0"/>
      <c r="G59" s="11" t="n">
        <v>45454</v>
      </c>
      <c r="H59" s="6" t="n">
        <v>-21848.01</v>
      </c>
      <c r="I59" s="0" t="s">
        <v>388</v>
      </c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11" t="n">
        <v>45126</v>
      </c>
      <c r="AC59" s="6" t="n">
        <v>30297.14</v>
      </c>
      <c r="AD59" s="0" t="s">
        <v>387</v>
      </c>
      <c r="AE59" s="0"/>
      <c r="AF59" s="0"/>
      <c r="AG59" s="0"/>
      <c r="AH59" s="11" t="n">
        <v>44616</v>
      </c>
      <c r="AI59" s="6" t="n">
        <v>6485.22</v>
      </c>
      <c r="AJ59" s="0" t="s">
        <v>387</v>
      </c>
    </row>
    <row collapsed="false" customFormat="false" customHeight="false" hidden="false" ht="12.1" outlineLevel="0" r="60">
      <c r="A60" s="11" t="n">
        <v>45566</v>
      </c>
      <c r="B60" s="6" t="n">
        <v>-607500</v>
      </c>
      <c r="C60" s="0" t="s">
        <v>388</v>
      </c>
      <c r="D60" s="0"/>
      <c r="E60" s="0"/>
      <c r="F60" s="0"/>
      <c r="G60" s="11" t="n">
        <v>45454</v>
      </c>
      <c r="H60" s="6" t="n">
        <v>-196618.58</v>
      </c>
      <c r="I60" s="0" t="s">
        <v>388</v>
      </c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11" t="n">
        <v>45126</v>
      </c>
      <c r="AC60" s="6" t="n">
        <v>60594.28</v>
      </c>
      <c r="AD60" s="0" t="s">
        <v>387</v>
      </c>
      <c r="AE60" s="0"/>
      <c r="AF60" s="0"/>
      <c r="AG60" s="0"/>
      <c r="AH60" s="11" t="n">
        <v>44616</v>
      </c>
      <c r="AI60" s="6" t="n">
        <v>123219.2</v>
      </c>
      <c r="AJ60" s="0" t="s">
        <v>387</v>
      </c>
    </row>
    <row collapsed="false" customFormat="false" customHeight="false" hidden="false" ht="12.1" outlineLevel="0" r="61">
      <c r="A61" s="11" t="n">
        <v>45810</v>
      </c>
      <c r="B61" s="8" t="s">
        <f>=-Портфель!J2</f>
      </c>
      <c r="C61" s="0" t="s">
        <v>389</v>
      </c>
      <c r="D61" s="0"/>
      <c r="E61" s="0"/>
      <c r="F61" s="0"/>
      <c r="G61" s="11" t="n">
        <v>45506</v>
      </c>
      <c r="H61" s="6" t="n">
        <v>26583.91</v>
      </c>
      <c r="I61" s="0" t="s">
        <v>387</v>
      </c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11" t="n">
        <v>45126</v>
      </c>
      <c r="AC61" s="6" t="n">
        <v>17312.65</v>
      </c>
      <c r="AD61" s="0" t="s">
        <v>387</v>
      </c>
      <c r="AE61" s="0"/>
      <c r="AF61" s="0"/>
      <c r="AG61" s="0"/>
      <c r="AH61" s="11" t="n">
        <v>44679</v>
      </c>
      <c r="AI61" s="6" t="n">
        <v>47915.98</v>
      </c>
      <c r="AJ61" s="0" t="s">
        <v>387</v>
      </c>
    </row>
    <row collapsed="false" customFormat="false" customHeight="false" hidden="false" ht="12.1" outlineLevel="0" r="62">
      <c r="A62" s="0"/>
      <c r="B62" s="10" t="s">
        <f>=XIRR(B2:B61,A2:A61)</f>
      </c>
      <c r="C62" s="0"/>
      <c r="D62" s="0"/>
      <c r="E62" s="0"/>
      <c r="F62" s="0"/>
      <c r="G62" s="11" t="n">
        <v>45643</v>
      </c>
      <c r="H62" s="6" t="n">
        <v>-46060</v>
      </c>
      <c r="I62" s="0" t="s">
        <v>380</v>
      </c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11" t="n">
        <v>45127</v>
      </c>
      <c r="AC62" s="6" t="n">
        <v>-3132</v>
      </c>
      <c r="AD62" s="0" t="s">
        <v>350</v>
      </c>
      <c r="AE62" s="0"/>
      <c r="AF62" s="0"/>
      <c r="AG62" s="0"/>
      <c r="AH62" s="11" t="n">
        <v>44679</v>
      </c>
      <c r="AI62" s="6" t="n">
        <v>512722.35</v>
      </c>
      <c r="AJ62" s="0" t="s">
        <v>387</v>
      </c>
    </row>
    <row collapsed="false" customFormat="false" customHeight="false" hidden="false" ht="12.1" outlineLevel="0" r="63">
      <c r="A63" s="0"/>
      <c r="B63" s="8" t="s">
        <f>=-SUM(B2:B61)</f>
      </c>
      <c r="C63" s="0" t="s">
        <v>390</v>
      </c>
      <c r="D63" s="0"/>
      <c r="E63" s="0"/>
      <c r="F63" s="0"/>
      <c r="G63" s="11" t="n">
        <v>45810</v>
      </c>
      <c r="H63" s="8" t="s">
        <f>=-Портфель!J4</f>
      </c>
      <c r="I63" s="0" t="s">
        <v>389</v>
      </c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11" t="n">
        <v>45180</v>
      </c>
      <c r="AC63" s="6" t="n">
        <v>33950</v>
      </c>
      <c r="AD63" s="0" t="s">
        <v>387</v>
      </c>
      <c r="AE63" s="0"/>
      <c r="AF63" s="0"/>
      <c r="AG63" s="0"/>
      <c r="AH63" s="11" t="n">
        <v>44679</v>
      </c>
      <c r="AI63" s="6" t="n">
        <v>23952.99</v>
      </c>
      <c r="AJ63" s="0" t="s">
        <v>387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10" t="s">
        <f>=XIRR(H2:H63,G2:G63)</f>
      </c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11" t="n">
        <v>45288</v>
      </c>
      <c r="AC64" s="6" t="n">
        <v>-39462.5</v>
      </c>
      <c r="AD64" s="0" t="s">
        <v>388</v>
      </c>
      <c r="AE64" s="0"/>
      <c r="AF64" s="0"/>
      <c r="AG64" s="0"/>
      <c r="AH64" s="11" t="n">
        <v>44679</v>
      </c>
      <c r="AI64" s="6" t="n">
        <v>14398.2</v>
      </c>
      <c r="AJ64" s="0" t="s">
        <v>387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8" t="s">
        <f>=-SUM(H2:H63)</f>
      </c>
      <c r="I65" s="0" t="s">
        <v>390</v>
      </c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11" t="n">
        <v>45288</v>
      </c>
      <c r="AC65" s="6" t="n">
        <v>50098.5</v>
      </c>
      <c r="AD65" s="0" t="s">
        <v>387</v>
      </c>
      <c r="AE65" s="0"/>
      <c r="AF65" s="0"/>
      <c r="AG65" s="0"/>
      <c r="AH65" s="11" t="n">
        <v>44707</v>
      </c>
      <c r="AI65" s="6" t="n">
        <v>16540.13</v>
      </c>
      <c r="AJ65" s="0" t="s">
        <v>387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11" t="n">
        <v>45288</v>
      </c>
      <c r="AC66" s="6" t="n">
        <v>11167.03</v>
      </c>
      <c r="AD66" s="0" t="s">
        <v>387</v>
      </c>
      <c r="AE66" s="0"/>
      <c r="AF66" s="0"/>
      <c r="AG66" s="0"/>
      <c r="AH66" s="11" t="n">
        <v>44707</v>
      </c>
      <c r="AI66" s="6" t="n">
        <v>16538.33</v>
      </c>
      <c r="AJ66" s="0" t="s">
        <v>387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11" t="n">
        <v>45288</v>
      </c>
      <c r="AC67" s="6" t="n">
        <v>50242.68</v>
      </c>
      <c r="AD67" s="0" t="s">
        <v>387</v>
      </c>
      <c r="AE67" s="0"/>
      <c r="AF67" s="0"/>
      <c r="AG67" s="0"/>
      <c r="AH67" s="11" t="n">
        <v>44707</v>
      </c>
      <c r="AI67" s="6" t="n">
        <v>2756.79</v>
      </c>
      <c r="AJ67" s="0" t="s">
        <v>387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11" t="n">
        <v>45433</v>
      </c>
      <c r="AC68" s="6" t="n">
        <v>-179501.7</v>
      </c>
      <c r="AD68" s="0" t="s">
        <v>388</v>
      </c>
      <c r="AE68" s="0"/>
      <c r="AF68" s="0"/>
      <c r="AG68" s="0"/>
      <c r="AH68" s="11" t="n">
        <v>44707</v>
      </c>
      <c r="AI68" s="6" t="n">
        <v>55137.78</v>
      </c>
      <c r="AJ68" s="0" t="s">
        <v>387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11" t="n">
        <v>45491</v>
      </c>
      <c r="AC69" s="6" t="n">
        <v>-69500</v>
      </c>
      <c r="AD69" s="0" t="s">
        <v>374</v>
      </c>
      <c r="AE69" s="0"/>
      <c r="AF69" s="0"/>
      <c r="AG69" s="0"/>
      <c r="AH69" s="11" t="n">
        <v>44707</v>
      </c>
      <c r="AI69" s="6" t="n">
        <v>55139.78</v>
      </c>
      <c r="AJ69" s="0" t="s">
        <v>387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11" t="n">
        <v>45565</v>
      </c>
      <c r="AC70" s="6" t="n">
        <v>-245680.74</v>
      </c>
      <c r="AD70" s="0" t="s">
        <v>388</v>
      </c>
      <c r="AE70" s="0"/>
      <c r="AF70" s="0"/>
      <c r="AG70" s="0"/>
      <c r="AH70" s="11" t="n">
        <v>44707</v>
      </c>
      <c r="AI70" s="6" t="n">
        <v>363935.76</v>
      </c>
      <c r="AJ70" s="0" t="s">
        <v>387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11" t="n">
        <v>45810</v>
      </c>
      <c r="AC71" s="8" t="s">
        <f>=-Портфель!J11</f>
      </c>
      <c r="AD71" s="0" t="s">
        <v>389</v>
      </c>
      <c r="AE71" s="0"/>
      <c r="AF71" s="0"/>
      <c r="AG71" s="0"/>
      <c r="AH71" s="11" t="n">
        <v>44707</v>
      </c>
      <c r="AI71" s="6" t="n">
        <v>55137.78</v>
      </c>
      <c r="AJ71" s="0" t="s">
        <v>387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10" t="s">
        <f>=XIRR(AC2:AC71,AB2:AB71)</f>
      </c>
      <c r="AD72" s="0"/>
      <c r="AE72" s="0"/>
      <c r="AF72" s="0"/>
      <c r="AG72" s="0"/>
      <c r="AH72" s="11" t="n">
        <v>44707</v>
      </c>
      <c r="AI72" s="6" t="n">
        <v>2756.99</v>
      </c>
      <c r="AJ72" s="0" t="s">
        <v>387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8" t="s">
        <f>=-SUM(AC2:AC71)</f>
      </c>
      <c r="AD73" s="0" t="s">
        <v>390</v>
      </c>
      <c r="AE73" s="0"/>
      <c r="AF73" s="0"/>
      <c r="AG73" s="0"/>
      <c r="AH73" s="11" t="n">
        <v>44707</v>
      </c>
      <c r="AI73" s="6" t="n">
        <v>13784.95</v>
      </c>
      <c r="AJ73" s="0" t="s">
        <v>387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11" t="n">
        <v>44707</v>
      </c>
      <c r="AI74" s="6" t="n">
        <v>16549.74</v>
      </c>
      <c r="AJ74" s="0" t="s">
        <v>387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11" t="n">
        <v>44729</v>
      </c>
      <c r="AI75" s="6" t="n">
        <v>217458.68</v>
      </c>
      <c r="AJ75" s="0" t="s">
        <v>387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11" t="n">
        <v>44732</v>
      </c>
      <c r="AI76" s="6" t="n">
        <v>329680</v>
      </c>
      <c r="AJ76" s="0" t="s">
        <v>387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11" t="n">
        <v>44734</v>
      </c>
      <c r="AI77" s="6" t="n">
        <v>94873.13</v>
      </c>
      <c r="AJ77" s="0" t="s">
        <v>387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11" t="n">
        <v>44734</v>
      </c>
      <c r="AI78" s="6" t="n">
        <v>2966.09</v>
      </c>
      <c r="AJ78" s="0" t="s">
        <v>387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11" t="n">
        <v>44742</v>
      </c>
      <c r="AI79" s="6" t="n">
        <v>90428.59</v>
      </c>
      <c r="AJ79" s="0" t="s">
        <v>387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11" t="n">
        <v>44762</v>
      </c>
      <c r="AI80" s="6" t="n">
        <v>63550.41</v>
      </c>
      <c r="AJ80" s="0" t="s">
        <v>387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11" t="n">
        <v>44825</v>
      </c>
      <c r="AI81" s="6" t="n">
        <v>19509.68</v>
      </c>
      <c r="AJ81" s="0" t="s">
        <v>387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11" t="n">
        <v>44825</v>
      </c>
      <c r="AI82" s="6" t="n">
        <v>8671.37</v>
      </c>
      <c r="AJ82" s="0" t="s">
        <v>387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11" t="n">
        <v>44825</v>
      </c>
      <c r="AI83" s="6" t="n">
        <v>2168.14</v>
      </c>
      <c r="AJ83" s="0" t="s">
        <v>387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11" t="n">
        <v>44845</v>
      </c>
      <c r="AI84" s="6" t="n">
        <v>-760061.6</v>
      </c>
      <c r="AJ84" s="0" t="s">
        <v>324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11" t="n">
        <v>44865</v>
      </c>
      <c r="AI85" s="6" t="n">
        <v>-1716.5</v>
      </c>
      <c r="AJ85" s="0" t="s">
        <v>388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11" t="n">
        <v>44865</v>
      </c>
      <c r="AI86" s="6" t="n">
        <v>-10297.8</v>
      </c>
      <c r="AJ86" s="0" t="s">
        <v>388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11" t="n">
        <v>44865</v>
      </c>
      <c r="AI87" s="6" t="n">
        <v>-1716.2</v>
      </c>
      <c r="AJ87" s="0" t="s">
        <v>388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11" t="n">
        <v>44865</v>
      </c>
      <c r="AI88" s="6" t="n">
        <v>-151016.8</v>
      </c>
      <c r="AJ88" s="0" t="s">
        <v>388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11" t="n">
        <v>44865</v>
      </c>
      <c r="AI89" s="6" t="n">
        <v>-13728</v>
      </c>
      <c r="AJ89" s="0" t="s">
        <v>388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11" t="n">
        <v>44865</v>
      </c>
      <c r="AI90" s="6" t="n">
        <v>88317.76</v>
      </c>
      <c r="AJ90" s="0" t="s">
        <v>387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11" t="n">
        <v>44865</v>
      </c>
      <c r="AI91" s="6" t="n">
        <v>15285.77</v>
      </c>
      <c r="AJ91" s="0" t="s">
        <v>387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11" t="n">
        <v>44865</v>
      </c>
      <c r="AI92" s="6" t="n">
        <v>73036.3</v>
      </c>
      <c r="AJ92" s="0" t="s">
        <v>387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11" t="n">
        <v>44879</v>
      </c>
      <c r="AI93" s="6" t="n">
        <v>1674.8</v>
      </c>
      <c r="AJ93" s="0" t="s">
        <v>387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11" t="n">
        <v>44879</v>
      </c>
      <c r="AI94" s="6" t="n">
        <v>13441.63</v>
      </c>
      <c r="AJ94" s="0" t="s">
        <v>387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11" t="n">
        <v>44879</v>
      </c>
      <c r="AI95" s="6" t="n">
        <v>99415</v>
      </c>
      <c r="AJ95" s="0" t="s">
        <v>387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11" t="n">
        <v>44879</v>
      </c>
      <c r="AI96" s="6" t="n">
        <v>85690.4</v>
      </c>
      <c r="AJ96" s="0" t="s">
        <v>387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11" t="n">
        <v>44879</v>
      </c>
      <c r="AI97" s="6" t="n">
        <v>-396593.84</v>
      </c>
      <c r="AJ97" s="0" t="s">
        <v>388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11" t="n">
        <v>44880</v>
      </c>
      <c r="AI98" s="6" t="n">
        <v>14699.6</v>
      </c>
      <c r="AJ98" s="0" t="s">
        <v>387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11" t="n">
        <v>44880</v>
      </c>
      <c r="AI99" s="6" t="n">
        <v>84655.39</v>
      </c>
      <c r="AJ99" s="0" t="s">
        <v>387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11" t="n">
        <v>44880</v>
      </c>
      <c r="AI100" s="6" t="n">
        <v>79955.87</v>
      </c>
      <c r="AJ100" s="0" t="s">
        <v>387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11" t="n">
        <v>44880</v>
      </c>
      <c r="AI101" s="6" t="n">
        <v>4895.56</v>
      </c>
      <c r="AJ101" s="0" t="s">
        <v>387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11" t="n">
        <v>45069</v>
      </c>
      <c r="AI102" s="6" t="n">
        <v>-79872.05</v>
      </c>
      <c r="AJ102" s="0" t="s">
        <v>388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11" t="n">
        <v>45069</v>
      </c>
      <c r="AI103" s="6" t="n">
        <v>-16654.99</v>
      </c>
      <c r="AJ103" s="0" t="s">
        <v>388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11" t="n">
        <v>45069</v>
      </c>
      <c r="AI104" s="6" t="n">
        <v>-83200.05</v>
      </c>
      <c r="AJ104" s="0" t="s">
        <v>388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11" t="n">
        <v>45069</v>
      </c>
      <c r="AI105" s="6" t="n">
        <v>-74880.04</v>
      </c>
      <c r="AJ105" s="0" t="s">
        <v>388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11" t="n">
        <v>45069</v>
      </c>
      <c r="AI106" s="6" t="n">
        <v>-44928.03</v>
      </c>
      <c r="AJ106" s="0" t="s">
        <v>388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11" t="n">
        <v>45069</v>
      </c>
      <c r="AI107" s="6" t="n">
        <v>-2087664.33</v>
      </c>
      <c r="AJ107" s="0" t="s">
        <v>388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11" t="n">
        <v>45113</v>
      </c>
      <c r="AI108" s="6" t="n">
        <v>-137821.79</v>
      </c>
      <c r="AJ108" s="0" t="s">
        <v>388</v>
      </c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11" t="n">
        <v>45141</v>
      </c>
      <c r="AI109" s="6" t="n">
        <v>-86945</v>
      </c>
      <c r="AJ109" s="0" t="s">
        <v>388</v>
      </c>
    </row>
    <row collapsed="false" customFormat="false" customHeight="false" hidden="false" ht="12.1" outlineLevel="0" r="110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11" t="n">
        <v>45702</v>
      </c>
      <c r="AI110" s="6" t="n">
        <v>-3362.51</v>
      </c>
      <c r="AJ110" s="0" t="s">
        <v>388</v>
      </c>
    </row>
    <row collapsed="false" customFormat="false" customHeight="false" hidden="false" ht="12.1" outlineLevel="0" r="111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11" t="n">
        <v>45702</v>
      </c>
      <c r="AI111" s="6" t="n">
        <v>-122746.13</v>
      </c>
      <c r="AJ111" s="0" t="s">
        <v>388</v>
      </c>
    </row>
    <row collapsed="false" customFormat="false" customHeight="false" hidden="false" ht="12.1" outlineLevel="0" r="112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11" t="n">
        <v>45702</v>
      </c>
      <c r="AI112" s="6" t="n">
        <v>-8406.77</v>
      </c>
      <c r="AJ112" s="0" t="s">
        <v>388</v>
      </c>
    </row>
    <row collapsed="false" customFormat="false" customHeight="false" hidden="false" ht="12.1" outlineLevel="0" r="113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11" t="n">
        <v>45702</v>
      </c>
      <c r="AI113" s="6" t="n">
        <v>-40352.49</v>
      </c>
      <c r="AJ113" s="0" t="s">
        <v>388</v>
      </c>
    </row>
    <row collapsed="false" customFormat="false" customHeight="false" hidden="false" ht="12.1" outlineLevel="0" r="114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11" t="n">
        <v>45810</v>
      </c>
      <c r="AI114" s="8" t="s">
        <f>=-Портфель!J13</f>
      </c>
      <c r="AJ114" s="0" t="s">
        <v>389</v>
      </c>
    </row>
    <row collapsed="false" customFormat="false" customHeight="false" hidden="false" ht="12.1" outlineLevel="0" r="115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10" t="s">
        <f>=XIRR(AI2:AI114,AH2:AH114)</f>
      </c>
      <c r="AJ115" s="0"/>
    </row>
    <row collapsed="false" customFormat="false" customHeight="false" hidden="false" ht="12.1" outlineLevel="0" r="116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8" t="s">
        <f>=-SUM(AI2:AI114)</f>
      </c>
      <c r="AJ116" s="0" t="s">
        <v>390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Z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391</v>
      </c>
      <c r="C1" s="0"/>
      <c r="D1" s="0"/>
      <c r="E1" s="4" t="s">
        <v>392</v>
      </c>
      <c r="F1" s="0"/>
      <c r="G1" s="0"/>
      <c r="H1" s="4" t="s">
        <v>393</v>
      </c>
      <c r="I1" s="0"/>
      <c r="J1" s="0"/>
      <c r="K1" s="4" t="s">
        <v>394</v>
      </c>
      <c r="L1" s="0"/>
      <c r="M1" s="0"/>
      <c r="N1" s="4" t="s">
        <v>395</v>
      </c>
      <c r="O1" s="0"/>
      <c r="P1" s="0"/>
      <c r="Q1" s="4" t="s">
        <v>396</v>
      </c>
      <c r="R1" s="0"/>
      <c r="S1" s="0"/>
      <c r="T1" s="4" t="s">
        <v>397</v>
      </c>
      <c r="U1" s="0"/>
      <c r="V1" s="0"/>
      <c r="W1" s="4" t="s">
        <v>398</v>
      </c>
      <c r="X1" s="0"/>
      <c r="Y1" s="0"/>
      <c r="Z1" s="4" t="s">
        <v>399</v>
      </c>
      <c r="AA1" s="0"/>
      <c r="AB1" s="0"/>
      <c r="AC1" s="4" t="s">
        <v>400</v>
      </c>
      <c r="AD1" s="0"/>
      <c r="AE1" s="0"/>
      <c r="AF1" s="4" t="s">
        <v>401</v>
      </c>
      <c r="AG1" s="0"/>
      <c r="AH1" s="0"/>
      <c r="AI1" s="4" t="s">
        <v>402</v>
      </c>
      <c r="AJ1" s="0"/>
      <c r="AK1" s="0"/>
      <c r="AL1" s="4" t="s">
        <v>403</v>
      </c>
      <c r="AM1" s="0"/>
      <c r="AN1" s="0"/>
      <c r="AO1" s="4" t="s">
        <v>404</v>
      </c>
      <c r="AP1" s="0"/>
      <c r="AQ1" s="0"/>
      <c r="AR1" s="4" t="s">
        <v>405</v>
      </c>
      <c r="AS1" s="0"/>
      <c r="AT1" s="0"/>
      <c r="AU1" s="4" t="s">
        <v>406</v>
      </c>
      <c r="AV1" s="0"/>
      <c r="AW1" s="0"/>
      <c r="AX1" s="4" t="s">
        <v>407</v>
      </c>
      <c r="AY1" s="0"/>
      <c r="AZ1" s="0"/>
      <c r="BA1" s="4" t="s">
        <v>408</v>
      </c>
      <c r="BB1" s="0"/>
      <c r="BC1" s="0"/>
      <c r="BD1" s="4" t="s">
        <v>409</v>
      </c>
      <c r="BE1" s="0"/>
      <c r="BF1" s="0"/>
      <c r="BG1" s="4" t="s">
        <v>410</v>
      </c>
      <c r="BH1" s="0"/>
      <c r="BI1" s="0"/>
      <c r="BJ1" s="4" t="s">
        <v>411</v>
      </c>
      <c r="BK1" s="0"/>
      <c r="BL1" s="0"/>
      <c r="BM1" s="4" t="s">
        <v>412</v>
      </c>
      <c r="BN1" s="0"/>
      <c r="BO1" s="0"/>
      <c r="BP1" s="4" t="s">
        <v>413</v>
      </c>
      <c r="BQ1" s="0"/>
      <c r="BR1" s="0"/>
      <c r="BS1" s="4" t="s">
        <v>414</v>
      </c>
      <c r="BT1" s="0"/>
      <c r="BU1" s="0"/>
      <c r="BV1" s="4" t="s">
        <v>415</v>
      </c>
      <c r="BW1" s="0"/>
      <c r="BX1" s="0"/>
      <c r="BY1" s="4" t="s">
        <v>416</v>
      </c>
      <c r="BZ1" s="0"/>
      <c r="CA1" s="0"/>
      <c r="CB1" s="4" t="s">
        <v>417</v>
      </c>
      <c r="CC1" s="0"/>
      <c r="CD1" s="0"/>
      <c r="CE1" s="4" t="s">
        <v>418</v>
      </c>
      <c r="CF1" s="0"/>
      <c r="CG1" s="0"/>
      <c r="CH1" s="4" t="s">
        <v>419</v>
      </c>
      <c r="CI1" s="0"/>
      <c r="CJ1" s="0"/>
      <c r="CK1" s="4" t="s">
        <v>420</v>
      </c>
      <c r="CL1" s="0"/>
      <c r="CM1" s="0"/>
      <c r="CN1" s="4" t="s">
        <v>421</v>
      </c>
      <c r="CO1" s="0"/>
      <c r="CP1" s="0"/>
      <c r="CQ1" s="4" t="s">
        <v>422</v>
      </c>
      <c r="CR1" s="0"/>
      <c r="CS1" s="0"/>
      <c r="CT1" s="4" t="s">
        <v>423</v>
      </c>
      <c r="CU1" s="0"/>
      <c r="CV1" s="0"/>
      <c r="CW1" s="4" t="s">
        <v>424</v>
      </c>
      <c r="CX1" s="0"/>
      <c r="CY1" s="0"/>
      <c r="CZ1" s="4" t="s">
        <v>425</v>
      </c>
      <c r="DA1" s="0"/>
      <c r="DB1" s="0"/>
      <c r="DC1" s="4" t="s">
        <v>426</v>
      </c>
      <c r="DD1" s="0"/>
      <c r="DE1" s="0"/>
      <c r="DF1" s="4" t="s">
        <v>427</v>
      </c>
      <c r="DG1" s="0"/>
      <c r="DH1" s="0"/>
      <c r="DI1" s="4" t="s">
        <v>428</v>
      </c>
      <c r="DJ1" s="0"/>
      <c r="DK1" s="0"/>
      <c r="DL1" s="4" t="s">
        <v>429</v>
      </c>
      <c r="DM1" s="0"/>
      <c r="DN1" s="0"/>
      <c r="DO1" s="4" t="s">
        <v>430</v>
      </c>
      <c r="DP1" s="0"/>
      <c r="DQ1" s="0"/>
      <c r="DR1" s="4" t="s">
        <v>431</v>
      </c>
      <c r="DS1" s="0"/>
      <c r="DT1" s="0"/>
      <c r="DU1" s="4" t="s">
        <v>432</v>
      </c>
      <c r="DV1" s="0"/>
      <c r="DW1" s="0"/>
      <c r="DX1" s="4" t="s">
        <v>433</v>
      </c>
      <c r="DY1" s="0"/>
      <c r="DZ1" s="0"/>
      <c r="EA1" s="4" t="s">
        <v>434</v>
      </c>
      <c r="EB1" s="0"/>
      <c r="EC1" s="0"/>
      <c r="ED1" s="4" t="s">
        <v>435</v>
      </c>
      <c r="EE1" s="0"/>
      <c r="EF1" s="0"/>
      <c r="EG1" s="4" t="s">
        <v>436</v>
      </c>
      <c r="EH1" s="0"/>
      <c r="EI1" s="0"/>
      <c r="EJ1" s="4" t="s">
        <v>437</v>
      </c>
      <c r="EK1" s="0"/>
      <c r="EL1" s="0"/>
      <c r="EM1" s="4" t="s">
        <v>438</v>
      </c>
      <c r="EN1" s="0"/>
      <c r="EO1" s="0"/>
      <c r="EP1" s="4" t="s">
        <v>439</v>
      </c>
      <c r="EQ1" s="0"/>
      <c r="ER1" s="0"/>
      <c r="ES1" s="4" t="s">
        <v>440</v>
      </c>
      <c r="ET1" s="0"/>
      <c r="EU1" s="0"/>
      <c r="EV1" s="4" t="s">
        <v>441</v>
      </c>
      <c r="EW1" s="0"/>
      <c r="EX1" s="0"/>
      <c r="EY1" s="4" t="s">
        <v>442</v>
      </c>
      <c r="EZ1" s="0"/>
      <c r="FA1" s="0"/>
      <c r="FB1" s="4" t="s">
        <v>443</v>
      </c>
      <c r="FC1" s="0"/>
      <c r="FD1" s="0"/>
      <c r="FE1" s="4" t="s">
        <v>444</v>
      </c>
      <c r="FF1" s="0"/>
      <c r="FG1" s="0"/>
      <c r="FH1" s="4" t="s">
        <v>445</v>
      </c>
      <c r="FI1" s="0"/>
      <c r="FJ1" s="0"/>
      <c r="FK1" s="4" t="s">
        <v>446</v>
      </c>
      <c r="FL1" s="0"/>
      <c r="FM1" s="0"/>
      <c r="FN1" s="4" t="s">
        <v>447</v>
      </c>
      <c r="FO1" s="0"/>
      <c r="FP1" s="0"/>
      <c r="FQ1" s="4" t="s">
        <v>448</v>
      </c>
      <c r="FR1" s="0"/>
      <c r="FS1" s="0"/>
      <c r="FT1" s="4" t="s">
        <v>449</v>
      </c>
      <c r="FU1" s="0"/>
      <c r="FV1" s="0"/>
      <c r="FW1" s="4" t="s">
        <v>450</v>
      </c>
      <c r="FX1" s="0"/>
      <c r="FY1" s="0"/>
      <c r="FZ1" s="4" t="s">
        <v>451</v>
      </c>
      <c r="GA1" s="0"/>
      <c r="GB1" s="0"/>
      <c r="GC1" s="4" t="s">
        <v>452</v>
      </c>
      <c r="GD1" s="0"/>
      <c r="GE1" s="0"/>
      <c r="GF1" s="4" t="s">
        <v>453</v>
      </c>
      <c r="GG1" s="0"/>
      <c r="GH1" s="0"/>
      <c r="GI1" s="4" t="s">
        <v>454</v>
      </c>
      <c r="GJ1" s="0"/>
      <c r="GK1" s="0"/>
      <c r="GL1" s="4" t="s">
        <v>455</v>
      </c>
      <c r="GM1" s="0"/>
      <c r="GN1" s="0"/>
      <c r="GO1" s="4" t="s">
        <v>456</v>
      </c>
      <c r="GP1" s="0"/>
      <c r="GQ1" s="0"/>
      <c r="GR1" s="4" t="s">
        <v>457</v>
      </c>
      <c r="GS1" s="0"/>
      <c r="GT1" s="0"/>
      <c r="GU1" s="4" t="s">
        <v>458</v>
      </c>
      <c r="GV1" s="0"/>
      <c r="GW1" s="0"/>
      <c r="GX1" s="4" t="s">
        <v>459</v>
      </c>
      <c r="GY1" s="0"/>
      <c r="GZ1" s="0"/>
      <c r="HA1" s="4" t="s">
        <v>460</v>
      </c>
      <c r="HB1" s="0"/>
      <c r="HC1" s="0"/>
      <c r="HD1" s="4" t="s">
        <v>461</v>
      </c>
      <c r="HE1" s="0"/>
      <c r="HF1" s="0"/>
      <c r="HG1" s="4" t="s">
        <v>462</v>
      </c>
      <c r="HH1" s="0"/>
      <c r="HI1" s="0"/>
      <c r="HJ1" s="4" t="s">
        <v>463</v>
      </c>
      <c r="HK1" s="0"/>
      <c r="HL1" s="0"/>
      <c r="HM1" s="4" t="s">
        <v>464</v>
      </c>
      <c r="HN1" s="0"/>
      <c r="HO1" s="0"/>
      <c r="HP1" s="4" t="s">
        <v>465</v>
      </c>
      <c r="HQ1" s="0"/>
      <c r="HR1" s="0"/>
      <c r="HS1" s="4" t="s">
        <v>466</v>
      </c>
      <c r="HT1" s="0"/>
      <c r="HU1" s="0"/>
      <c r="HV1" s="4" t="s">
        <v>407</v>
      </c>
      <c r="HW1" s="0"/>
      <c r="HX1" s="0"/>
      <c r="HY1" s="4" t="s">
        <v>467</v>
      </c>
      <c r="HZ1" s="0"/>
    </row>
    <row collapsed="false" customFormat="false" customHeight="false" hidden="false" ht="12.1" outlineLevel="0" r="2">
      <c r="A2" s="11" t="n">
        <v>43061</v>
      </c>
      <c r="B2" s="6" t="n">
        <v>71038.19</v>
      </c>
      <c r="C2" s="0" t="s">
        <v>387</v>
      </c>
      <c r="D2" s="11" t="n">
        <v>43066</v>
      </c>
      <c r="E2" s="6" t="n">
        <v>8128.18</v>
      </c>
      <c r="F2" s="0" t="s">
        <v>387</v>
      </c>
      <c r="G2" s="11" t="n">
        <v>43172</v>
      </c>
      <c r="H2" s="6" t="n">
        <v>173338.87</v>
      </c>
      <c r="I2" s="0" t="s">
        <v>387</v>
      </c>
      <c r="J2" s="11" t="n">
        <v>43256</v>
      </c>
      <c r="K2" s="6" t="n">
        <v>6320.47374</v>
      </c>
      <c r="L2" s="0" t="s">
        <v>387</v>
      </c>
      <c r="M2" s="11" t="n">
        <v>43258</v>
      </c>
      <c r="N2" s="6" t="n">
        <v>25939.3</v>
      </c>
      <c r="O2" s="0" t="s">
        <v>387</v>
      </c>
      <c r="P2" s="11" t="n">
        <v>43286</v>
      </c>
      <c r="Q2" s="6" t="n">
        <v>9987.921799</v>
      </c>
      <c r="R2" s="0" t="s">
        <v>387</v>
      </c>
      <c r="S2" s="11" t="n">
        <v>43286</v>
      </c>
      <c r="T2" s="6" t="n">
        <v>35126.225452</v>
      </c>
      <c r="U2" s="0" t="s">
        <v>387</v>
      </c>
      <c r="V2" s="11" t="n">
        <v>43329</v>
      </c>
      <c r="W2" s="6" t="n">
        <v>63300.366228</v>
      </c>
      <c r="X2" s="0" t="s">
        <v>387</v>
      </c>
      <c r="Y2" s="11" t="n">
        <v>43410</v>
      </c>
      <c r="Z2" s="6" t="n">
        <v>94648.53</v>
      </c>
      <c r="AA2" s="0" t="s">
        <v>387</v>
      </c>
      <c r="AB2" s="11" t="n">
        <v>43410</v>
      </c>
      <c r="AC2" s="6" t="n">
        <v>55400.9</v>
      </c>
      <c r="AD2" s="0" t="s">
        <v>387</v>
      </c>
      <c r="AE2" s="11" t="n">
        <v>43410</v>
      </c>
      <c r="AF2" s="6" t="n">
        <v>1636.44</v>
      </c>
      <c r="AG2" s="0" t="s">
        <v>387</v>
      </c>
      <c r="AH2" s="11" t="n">
        <v>43425</v>
      </c>
      <c r="AI2" s="6" t="n">
        <v>5097.02</v>
      </c>
      <c r="AJ2" s="0" t="s">
        <v>387</v>
      </c>
      <c r="AK2" s="11" t="n">
        <v>43474</v>
      </c>
      <c r="AL2" s="6" t="n">
        <v>8428.173192</v>
      </c>
      <c r="AM2" s="0" t="s">
        <v>387</v>
      </c>
      <c r="AN2" s="11" t="n">
        <v>43514</v>
      </c>
      <c r="AO2" s="6" t="n">
        <v>85010.66</v>
      </c>
      <c r="AP2" s="0" t="s">
        <v>387</v>
      </c>
      <c r="AQ2" s="11" t="n">
        <v>43514</v>
      </c>
      <c r="AR2" s="6" t="n">
        <v>54408.78</v>
      </c>
      <c r="AS2" s="0" t="s">
        <v>387</v>
      </c>
      <c r="AT2" s="11" t="n">
        <v>43565</v>
      </c>
      <c r="AU2" s="6" t="n">
        <v>35888.827464</v>
      </c>
      <c r="AV2" s="0" t="s">
        <v>387</v>
      </c>
      <c r="AW2" s="11" t="n">
        <v>43565</v>
      </c>
      <c r="AX2" s="6" t="n">
        <v>6215.962536</v>
      </c>
      <c r="AY2" s="0" t="s">
        <v>387</v>
      </c>
      <c r="AZ2" s="11" t="n">
        <v>43578</v>
      </c>
      <c r="BA2" s="6" t="n">
        <v>41197.13</v>
      </c>
      <c r="BB2" s="0" t="s">
        <v>387</v>
      </c>
      <c r="BC2" s="11" t="n">
        <v>43773</v>
      </c>
      <c r="BD2" s="6" t="n">
        <v>36026.739424</v>
      </c>
      <c r="BE2" s="0" t="s">
        <v>387</v>
      </c>
      <c r="BF2" s="11" t="n">
        <v>43773</v>
      </c>
      <c r="BG2" s="6" t="n">
        <v>44669.084476</v>
      </c>
      <c r="BH2" s="0" t="s">
        <v>387</v>
      </c>
      <c r="BI2" s="11" t="n">
        <v>43822</v>
      </c>
      <c r="BJ2" s="6" t="n">
        <v>150957.46</v>
      </c>
      <c r="BK2" s="0" t="s">
        <v>387</v>
      </c>
      <c r="BL2" s="11" t="n">
        <v>43822</v>
      </c>
      <c r="BM2" s="6" t="n">
        <v>39683.89</v>
      </c>
      <c r="BN2" s="0" t="s">
        <v>387</v>
      </c>
      <c r="BO2" s="11" t="n">
        <v>43838</v>
      </c>
      <c r="BP2" s="6" t="n">
        <v>98399.52</v>
      </c>
      <c r="BQ2" s="0" t="s">
        <v>387</v>
      </c>
      <c r="BR2" s="11" t="n">
        <v>43838</v>
      </c>
      <c r="BS2" s="6" t="n">
        <v>8423.85</v>
      </c>
      <c r="BT2" s="0" t="s">
        <v>387</v>
      </c>
      <c r="BU2" s="11" t="n">
        <v>43838</v>
      </c>
      <c r="BV2" s="6" t="n">
        <v>96929.7</v>
      </c>
      <c r="BW2" s="0" t="s">
        <v>387</v>
      </c>
      <c r="BX2" s="11" t="n">
        <v>43838</v>
      </c>
      <c r="BY2" s="6" t="n">
        <v>17966.31</v>
      </c>
      <c r="BZ2" s="0" t="s">
        <v>387</v>
      </c>
      <c r="CA2" s="11" t="n">
        <v>43887</v>
      </c>
      <c r="CB2" s="6" t="n">
        <v>58406.447545</v>
      </c>
      <c r="CC2" s="0" t="s">
        <v>387</v>
      </c>
      <c r="CD2" s="11" t="n">
        <v>43887</v>
      </c>
      <c r="CE2" s="6" t="n">
        <v>52149.332651</v>
      </c>
      <c r="CF2" s="0" t="s">
        <v>387</v>
      </c>
      <c r="CG2" s="11" t="n">
        <v>43930</v>
      </c>
      <c r="CH2" s="6" t="n">
        <v>3868.547393</v>
      </c>
      <c r="CI2" s="0" t="s">
        <v>387</v>
      </c>
      <c r="CJ2" s="11" t="n">
        <v>43951</v>
      </c>
      <c r="CK2" s="6" t="n">
        <v>9992.11</v>
      </c>
      <c r="CL2" s="0" t="s">
        <v>387</v>
      </c>
      <c r="CM2" s="11" t="n">
        <v>43957</v>
      </c>
      <c r="CN2" s="6" t="n">
        <v>19139.81</v>
      </c>
      <c r="CO2" s="0" t="s">
        <v>387</v>
      </c>
      <c r="CP2" s="11" t="n">
        <v>43964</v>
      </c>
      <c r="CQ2" s="6" t="n">
        <v>11257.951906</v>
      </c>
      <c r="CR2" s="0" t="s">
        <v>387</v>
      </c>
      <c r="CS2" s="11" t="n">
        <v>43993</v>
      </c>
      <c r="CT2" s="6" t="n">
        <v>58133.81</v>
      </c>
      <c r="CU2" s="0" t="s">
        <v>387</v>
      </c>
      <c r="CV2" s="11" t="n">
        <v>44029</v>
      </c>
      <c r="CW2" s="6" t="n">
        <v>13188.41965</v>
      </c>
      <c r="CX2" s="0" t="s">
        <v>387</v>
      </c>
      <c r="CY2" s="11" t="n">
        <v>44032</v>
      </c>
      <c r="CZ2" s="6" t="n">
        <v>14075.96</v>
      </c>
      <c r="DA2" s="0" t="s">
        <v>387</v>
      </c>
      <c r="DB2" s="11" t="n">
        <v>44032</v>
      </c>
      <c r="DC2" s="6" t="n">
        <v>99372.05</v>
      </c>
      <c r="DD2" s="0" t="s">
        <v>387</v>
      </c>
      <c r="DE2" s="11" t="n">
        <v>44041</v>
      </c>
      <c r="DF2" s="6" t="n">
        <v>27317.940864</v>
      </c>
      <c r="DG2" s="0" t="s">
        <v>387</v>
      </c>
      <c r="DH2" s="11" t="n">
        <v>44041</v>
      </c>
      <c r="DI2" s="6" t="n">
        <v>28206.86712</v>
      </c>
      <c r="DJ2" s="0" t="s">
        <v>387</v>
      </c>
      <c r="DK2" s="11" t="n">
        <v>44041</v>
      </c>
      <c r="DL2" s="6" t="n">
        <v>28274.471544</v>
      </c>
      <c r="DM2" s="0" t="s">
        <v>387</v>
      </c>
      <c r="DN2" s="11" t="n">
        <v>44041</v>
      </c>
      <c r="DO2" s="6" t="n">
        <v>5629.866288</v>
      </c>
      <c r="DP2" s="0" t="s">
        <v>387</v>
      </c>
      <c r="DQ2" s="11" t="n">
        <v>44063</v>
      </c>
      <c r="DR2" s="6" t="n">
        <v>934.06</v>
      </c>
      <c r="DS2" s="0" t="s">
        <v>387</v>
      </c>
      <c r="DT2" s="11" t="n">
        <v>44064</v>
      </c>
      <c r="DU2" s="6" t="n">
        <v>30895.42</v>
      </c>
      <c r="DV2" s="0" t="s">
        <v>387</v>
      </c>
      <c r="DW2" s="11" t="n">
        <v>44078</v>
      </c>
      <c r="DX2" s="6" t="n">
        <v>42487.47</v>
      </c>
      <c r="DY2" s="0" t="s">
        <v>387</v>
      </c>
      <c r="DZ2" s="11" t="n">
        <v>44088</v>
      </c>
      <c r="EA2" s="6" t="n">
        <v>18472.268736</v>
      </c>
      <c r="EB2" s="0" t="s">
        <v>387</v>
      </c>
      <c r="EC2" s="11" t="n">
        <v>44138</v>
      </c>
      <c r="ED2" s="6" t="n">
        <v>13115.982222</v>
      </c>
      <c r="EE2" s="0" t="s">
        <v>387</v>
      </c>
      <c r="EF2" s="11" t="n">
        <v>44152</v>
      </c>
      <c r="EG2" s="6" t="n">
        <v>100541.29</v>
      </c>
      <c r="EH2" s="0" t="s">
        <v>387</v>
      </c>
      <c r="EI2" s="11" t="n">
        <v>44161</v>
      </c>
      <c r="EJ2" s="6" t="n">
        <v>1288.318989</v>
      </c>
      <c r="EK2" s="0" t="s">
        <v>468</v>
      </c>
      <c r="EL2" s="11" t="n">
        <v>44172</v>
      </c>
      <c r="EM2" s="6" t="n">
        <v>94058.75</v>
      </c>
      <c r="EN2" s="0" t="s">
        <v>387</v>
      </c>
      <c r="EO2" s="11" t="n">
        <v>44172</v>
      </c>
      <c r="EP2" s="6" t="n">
        <v>22315.44</v>
      </c>
      <c r="EQ2" s="0" t="s">
        <v>387</v>
      </c>
      <c r="ER2" s="11" t="n">
        <v>44176</v>
      </c>
      <c r="ES2" s="6" t="n">
        <v>3803.78</v>
      </c>
      <c r="ET2" s="0" t="s">
        <v>387</v>
      </c>
      <c r="EU2" s="11" t="n">
        <v>44200</v>
      </c>
      <c r="EV2" s="6" t="n">
        <v>19860.18</v>
      </c>
      <c r="EW2" s="0" t="s">
        <v>387</v>
      </c>
      <c r="EX2" s="11" t="n">
        <v>44200</v>
      </c>
      <c r="EY2" s="6" t="n">
        <v>96626.43</v>
      </c>
      <c r="EZ2" s="0" t="s">
        <v>387</v>
      </c>
      <c r="FA2" s="11" t="n">
        <v>44218</v>
      </c>
      <c r="FB2" s="6" t="n">
        <v>128.37</v>
      </c>
      <c r="FC2" s="0" t="s">
        <v>387</v>
      </c>
      <c r="FD2" s="11" t="n">
        <v>44218</v>
      </c>
      <c r="FE2" s="6" t="n">
        <v>1.19</v>
      </c>
      <c r="FF2" s="0" t="s">
        <v>387</v>
      </c>
      <c r="FG2" s="11" t="n">
        <v>44273</v>
      </c>
      <c r="FH2" s="6" t="n">
        <v>38112.406584</v>
      </c>
      <c r="FI2" s="0" t="s">
        <v>387</v>
      </c>
      <c r="FJ2" s="11" t="n">
        <v>44316</v>
      </c>
      <c r="FK2" s="6" t="n">
        <v>1063.77</v>
      </c>
      <c r="FL2" s="0" t="s">
        <v>387</v>
      </c>
      <c r="FM2" s="11" t="n">
        <v>44363</v>
      </c>
      <c r="FN2" s="6" t="n">
        <v>14844.08</v>
      </c>
      <c r="FO2" s="0" t="s">
        <v>387</v>
      </c>
      <c r="FP2" s="11" t="n">
        <v>44363</v>
      </c>
      <c r="FQ2" s="6" t="n">
        <v>727.656134</v>
      </c>
      <c r="FR2" s="0" t="s">
        <v>387</v>
      </c>
      <c r="FS2" s="11" t="n">
        <v>44364</v>
      </c>
      <c r="FT2" s="6" t="n">
        <v>122.45491</v>
      </c>
      <c r="FU2" s="0" t="s">
        <v>387</v>
      </c>
      <c r="FV2" s="11" t="n">
        <v>44371</v>
      </c>
      <c r="FW2" s="6" t="n">
        <v>100120.29</v>
      </c>
      <c r="FX2" s="0" t="s">
        <v>387</v>
      </c>
      <c r="FY2" s="11" t="n">
        <v>44376</v>
      </c>
      <c r="FZ2" s="6" t="n">
        <v>11135.31</v>
      </c>
      <c r="GA2" s="0" t="s">
        <v>387</v>
      </c>
      <c r="GB2" s="11" t="n">
        <v>44393</v>
      </c>
      <c r="GC2" s="6" t="n">
        <v>29423.14</v>
      </c>
      <c r="GD2" s="0" t="s">
        <v>387</v>
      </c>
      <c r="GE2" s="11" t="n">
        <v>44488</v>
      </c>
      <c r="GF2" s="6" t="n">
        <v>1653.19</v>
      </c>
      <c r="GG2" s="0" t="s">
        <v>387</v>
      </c>
      <c r="GH2" s="11" t="n">
        <v>44501</v>
      </c>
      <c r="GI2" s="6" t="n">
        <v>2680.27</v>
      </c>
      <c r="GJ2" s="0" t="s">
        <v>387</v>
      </c>
      <c r="GK2" s="11" t="n">
        <v>44505</v>
      </c>
      <c r="GL2" s="6" t="n">
        <v>3771.685776</v>
      </c>
      <c r="GM2" s="0" t="s">
        <v>469</v>
      </c>
      <c r="GN2" s="11" t="n">
        <v>44602</v>
      </c>
      <c r="GO2" s="6" t="n">
        <v>1378.54</v>
      </c>
      <c r="GP2" s="0" t="s">
        <v>387</v>
      </c>
      <c r="GQ2" s="11" t="n">
        <v>44610</v>
      </c>
      <c r="GR2" s="6" t="n">
        <v>200.22</v>
      </c>
      <c r="GS2" s="0" t="s">
        <v>387</v>
      </c>
      <c r="GT2" s="11" t="n">
        <v>44777</v>
      </c>
      <c r="GU2" s="6" t="n">
        <v>8399.1</v>
      </c>
      <c r="GV2" s="0" t="s">
        <v>387</v>
      </c>
      <c r="GW2" s="11" t="n">
        <v>44844</v>
      </c>
      <c r="GX2" s="6" t="n">
        <v>1134.78</v>
      </c>
      <c r="GY2" s="0" t="s">
        <v>387</v>
      </c>
      <c r="GZ2" s="11" t="n">
        <v>44844</v>
      </c>
      <c r="HA2" s="6" t="n">
        <v>4655.96</v>
      </c>
      <c r="HB2" s="0" t="s">
        <v>387</v>
      </c>
      <c r="HC2" s="11" t="n">
        <v>45069</v>
      </c>
      <c r="HD2" s="6" t="n">
        <v>537.48</v>
      </c>
      <c r="HE2" s="0" t="s">
        <v>387</v>
      </c>
      <c r="HF2" s="11" t="n">
        <v>45113</v>
      </c>
      <c r="HG2" s="6" t="n">
        <v>1633.62</v>
      </c>
      <c r="HH2" s="0" t="s">
        <v>387</v>
      </c>
      <c r="HI2" s="11" t="n">
        <v>45189</v>
      </c>
      <c r="HJ2" s="6" t="n">
        <v>46948.46</v>
      </c>
      <c r="HK2" s="0" t="s">
        <v>387</v>
      </c>
      <c r="HL2" s="11" t="n">
        <v>45212</v>
      </c>
      <c r="HM2" s="6" t="n">
        <v>666.27</v>
      </c>
      <c r="HN2" s="0" t="s">
        <v>387</v>
      </c>
      <c r="HO2" s="11" t="n">
        <v>45252</v>
      </c>
      <c r="HP2" s="6" t="n">
        <v>29719.3</v>
      </c>
      <c r="HQ2" s="0" t="s">
        <v>387</v>
      </c>
      <c r="HR2" s="11" t="n">
        <v>45300</v>
      </c>
      <c r="HS2" s="6" t="n">
        <v>56808.39</v>
      </c>
      <c r="HT2" s="0" t="s">
        <v>387</v>
      </c>
      <c r="HU2" s="11" t="n">
        <v>45349</v>
      </c>
      <c r="HV2" s="6" t="n">
        <v>30570</v>
      </c>
      <c r="HW2" s="0" t="s">
        <v>470</v>
      </c>
      <c r="HX2" s="11" t="n">
        <v>45481</v>
      </c>
      <c r="HY2" s="6" t="n">
        <v>131750</v>
      </c>
      <c r="HZ2" s="0" t="s">
        <v>387</v>
      </c>
    </row>
    <row collapsed="false" customFormat="false" customHeight="false" hidden="false" ht="12.1" outlineLevel="0" r="3">
      <c r="A3" s="11" t="n">
        <v>43152</v>
      </c>
      <c r="B3" s="6" t="n">
        <v>-1416.45</v>
      </c>
      <c r="C3" s="0" t="s">
        <v>77</v>
      </c>
      <c r="D3" s="11" t="n">
        <v>43066</v>
      </c>
      <c r="E3" s="6" t="n">
        <v>20320.41</v>
      </c>
      <c r="F3" s="0" t="s">
        <v>387</v>
      </c>
      <c r="G3" s="11" t="n">
        <v>43172</v>
      </c>
      <c r="H3" s="6" t="n">
        <v>94548.49</v>
      </c>
      <c r="I3" s="0" t="s">
        <v>387</v>
      </c>
      <c r="J3" s="11" t="n">
        <v>43286</v>
      </c>
      <c r="K3" s="6" t="n">
        <v>31569.09131</v>
      </c>
      <c r="L3" s="0" t="s">
        <v>387</v>
      </c>
      <c r="M3" s="11" t="n">
        <v>43271</v>
      </c>
      <c r="N3" s="6" t="n">
        <v>-438</v>
      </c>
      <c r="O3" s="0" t="s">
        <v>79</v>
      </c>
      <c r="P3" s="11" t="n">
        <v>43286</v>
      </c>
      <c r="Q3" s="6" t="n">
        <v>9986.024998</v>
      </c>
      <c r="R3" s="0" t="s">
        <v>387</v>
      </c>
      <c r="S3" s="11" t="n">
        <v>43312</v>
      </c>
      <c r="T3" s="6" t="n">
        <v>-36715.29201</v>
      </c>
      <c r="U3" s="0" t="s">
        <v>388</v>
      </c>
      <c r="V3" s="11" t="n">
        <v>43339</v>
      </c>
      <c r="W3" s="6" t="n">
        <v>-298.96</v>
      </c>
      <c r="X3" s="0" t="s">
        <v>84</v>
      </c>
      <c r="Y3" s="11" t="n">
        <v>43410</v>
      </c>
      <c r="Z3" s="6" t="n">
        <v>18934.7</v>
      </c>
      <c r="AA3" s="0" t="s">
        <v>387</v>
      </c>
      <c r="AB3" s="11" t="n">
        <v>43455</v>
      </c>
      <c r="AC3" s="6" t="n">
        <v>-1792.7</v>
      </c>
      <c r="AD3" s="0" t="s">
        <v>91</v>
      </c>
      <c r="AE3" s="11" t="n">
        <v>43410</v>
      </c>
      <c r="AF3" s="6" t="n">
        <v>32744.79</v>
      </c>
      <c r="AG3" s="0" t="s">
        <v>387</v>
      </c>
      <c r="AH3" s="11" t="n">
        <v>43425</v>
      </c>
      <c r="AI3" s="6" t="n">
        <v>7647.91</v>
      </c>
      <c r="AJ3" s="0" t="s">
        <v>387</v>
      </c>
      <c r="AK3" s="11" t="n">
        <v>43483</v>
      </c>
      <c r="AL3" s="6" t="n">
        <v>1222.56592</v>
      </c>
      <c r="AM3" s="0" t="s">
        <v>387</v>
      </c>
      <c r="AN3" s="11" t="n">
        <v>43577</v>
      </c>
      <c r="AO3" s="6" t="n">
        <v>-1014.29</v>
      </c>
      <c r="AP3" s="0" t="s">
        <v>388</v>
      </c>
      <c r="AQ3" s="11" t="n">
        <v>43518</v>
      </c>
      <c r="AR3" s="6" t="n">
        <v>27280.28</v>
      </c>
      <c r="AS3" s="0" t="s">
        <v>387</v>
      </c>
      <c r="AT3" s="11" t="n">
        <v>43584</v>
      </c>
      <c r="AU3" s="6" t="n">
        <v>15661.270812</v>
      </c>
      <c r="AV3" s="0" t="s">
        <v>387</v>
      </c>
      <c r="AW3" s="11" t="n">
        <v>43606</v>
      </c>
      <c r="AX3" s="6" t="n">
        <v>62987.500736</v>
      </c>
      <c r="AY3" s="0" t="s">
        <v>387</v>
      </c>
      <c r="AZ3" s="11" t="n">
        <v>43578</v>
      </c>
      <c r="BA3" s="6" t="n">
        <v>26778.13</v>
      </c>
      <c r="BB3" s="0" t="s">
        <v>387</v>
      </c>
      <c r="BC3" s="11" t="n">
        <v>43773</v>
      </c>
      <c r="BD3" s="6" t="n">
        <v>36026.739424</v>
      </c>
      <c r="BE3" s="0" t="s">
        <v>387</v>
      </c>
      <c r="BF3" s="11" t="n">
        <v>43773</v>
      </c>
      <c r="BG3" s="6" t="n">
        <v>22334.22208</v>
      </c>
      <c r="BH3" s="0" t="s">
        <v>387</v>
      </c>
      <c r="BI3" s="11" t="n">
        <v>43970</v>
      </c>
      <c r="BJ3" s="6" t="n">
        <v>-4711.5</v>
      </c>
      <c r="BK3" s="0" t="s">
        <v>138</v>
      </c>
      <c r="BL3" s="11" t="n">
        <v>43822</v>
      </c>
      <c r="BM3" s="6" t="n">
        <v>87508.05</v>
      </c>
      <c r="BN3" s="0" t="s">
        <v>387</v>
      </c>
      <c r="BO3" s="11" t="n">
        <v>43838</v>
      </c>
      <c r="BP3" s="6" t="n">
        <v>1046.8</v>
      </c>
      <c r="BQ3" s="0" t="s">
        <v>387</v>
      </c>
      <c r="BR3" s="11" t="n">
        <v>43838</v>
      </c>
      <c r="BS3" s="6" t="n">
        <v>46331.15</v>
      </c>
      <c r="BT3" s="0" t="s">
        <v>387</v>
      </c>
      <c r="BU3" s="11" t="n">
        <v>43865</v>
      </c>
      <c r="BV3" s="6" t="n">
        <v>-1670</v>
      </c>
      <c r="BW3" s="0" t="s">
        <v>122</v>
      </c>
      <c r="BX3" s="11" t="n">
        <v>43838</v>
      </c>
      <c r="BY3" s="6" t="n">
        <v>80420.64</v>
      </c>
      <c r="BZ3" s="0" t="s">
        <v>387</v>
      </c>
      <c r="CA3" s="11" t="n">
        <v>43913</v>
      </c>
      <c r="CB3" s="6" t="n">
        <v>11876.781574</v>
      </c>
      <c r="CC3" s="0" t="s">
        <v>387</v>
      </c>
      <c r="CD3" s="11" t="n">
        <v>43888</v>
      </c>
      <c r="CE3" s="6" t="n">
        <v>-22.28</v>
      </c>
      <c r="CF3" s="0" t="s">
        <v>125</v>
      </c>
      <c r="CG3" s="11" t="n">
        <v>43930</v>
      </c>
      <c r="CH3" s="6" t="n">
        <v>9670.232234</v>
      </c>
      <c r="CI3" s="0" t="s">
        <v>387</v>
      </c>
      <c r="CJ3" s="11" t="n">
        <v>43951</v>
      </c>
      <c r="CK3" s="6" t="n">
        <v>29976.36</v>
      </c>
      <c r="CL3" s="0" t="s">
        <v>387</v>
      </c>
      <c r="CM3" s="11" t="n">
        <v>43957</v>
      </c>
      <c r="CN3" s="6" t="n">
        <v>22967.78</v>
      </c>
      <c r="CO3" s="0" t="s">
        <v>387</v>
      </c>
      <c r="CP3" s="11" t="n">
        <v>43964</v>
      </c>
      <c r="CQ3" s="6" t="n">
        <v>20868.810594</v>
      </c>
      <c r="CR3" s="0" t="s">
        <v>387</v>
      </c>
      <c r="CS3" s="11" t="n">
        <v>44021</v>
      </c>
      <c r="CT3" s="6" t="n">
        <v>-3221.6</v>
      </c>
      <c r="CU3" s="0" t="s">
        <v>151</v>
      </c>
      <c r="CV3" s="11" t="n">
        <v>44029</v>
      </c>
      <c r="CW3" s="6" t="n">
        <v>3297.28299</v>
      </c>
      <c r="CX3" s="0" t="s">
        <v>387</v>
      </c>
      <c r="CY3" s="11" t="n">
        <v>44032</v>
      </c>
      <c r="CZ3" s="6" t="n">
        <v>15920.88</v>
      </c>
      <c r="DA3" s="0" t="s">
        <v>387</v>
      </c>
      <c r="DB3" s="11" t="n">
        <v>44189</v>
      </c>
      <c r="DC3" s="6" t="n">
        <v>-2320.56</v>
      </c>
      <c r="DD3" s="0" t="s">
        <v>205</v>
      </c>
      <c r="DE3" s="11" t="n">
        <v>44047</v>
      </c>
      <c r="DF3" s="6" t="n">
        <v>9231.262528</v>
      </c>
      <c r="DG3" s="0" t="s">
        <v>387</v>
      </c>
      <c r="DH3" s="11" t="n">
        <v>44047</v>
      </c>
      <c r="DI3" s="6" t="n">
        <v>10889.448824</v>
      </c>
      <c r="DJ3" s="0" t="s">
        <v>387</v>
      </c>
      <c r="DK3" s="11" t="n">
        <v>44074</v>
      </c>
      <c r="DL3" s="6" t="n">
        <v>-130.62</v>
      </c>
      <c r="DM3" s="0" t="s">
        <v>163</v>
      </c>
      <c r="DN3" s="11" t="n">
        <v>44041</v>
      </c>
      <c r="DO3" s="6" t="n">
        <v>5626.989504</v>
      </c>
      <c r="DP3" s="0" t="s">
        <v>387</v>
      </c>
      <c r="DQ3" s="11" t="n">
        <v>44063</v>
      </c>
      <c r="DR3" s="6" t="n">
        <v>13062.83</v>
      </c>
      <c r="DS3" s="0" t="s">
        <v>387</v>
      </c>
      <c r="DT3" s="11" t="n">
        <v>44064</v>
      </c>
      <c r="DU3" s="6" t="n">
        <v>12358.16</v>
      </c>
      <c r="DV3" s="0" t="s">
        <v>387</v>
      </c>
      <c r="DW3" s="11" t="n">
        <v>44082</v>
      </c>
      <c r="DX3" s="6" t="n">
        <v>-604.8</v>
      </c>
      <c r="DY3" s="0" t="s">
        <v>167</v>
      </c>
      <c r="DZ3" s="11" t="n">
        <v>44096</v>
      </c>
      <c r="EA3" s="6" t="n">
        <v>-191.62</v>
      </c>
      <c r="EB3" s="0" t="s">
        <v>172</v>
      </c>
      <c r="EC3" s="11" t="n">
        <v>44138</v>
      </c>
      <c r="ED3" s="6" t="n">
        <v>13115.982222</v>
      </c>
      <c r="EE3" s="0" t="s">
        <v>387</v>
      </c>
      <c r="EF3" s="11" t="n">
        <v>44335</v>
      </c>
      <c r="EG3" s="6" t="n">
        <v>-2388</v>
      </c>
      <c r="EH3" s="0" t="s">
        <v>241</v>
      </c>
      <c r="EI3" s="11" t="n">
        <v>44337</v>
      </c>
      <c r="EJ3" s="6" t="n">
        <v>-5.89</v>
      </c>
      <c r="EK3" s="0" t="s">
        <v>242</v>
      </c>
      <c r="EL3" s="11" t="n">
        <v>44172</v>
      </c>
      <c r="EM3" s="6" t="n">
        <v>100062.5</v>
      </c>
      <c r="EN3" s="0" t="s">
        <v>387</v>
      </c>
      <c r="EO3" s="11" t="n">
        <v>44172</v>
      </c>
      <c r="EP3" s="6" t="n">
        <v>39083.44</v>
      </c>
      <c r="EQ3" s="0" t="s">
        <v>387</v>
      </c>
      <c r="ER3" s="11" t="n">
        <v>44179</v>
      </c>
      <c r="ES3" s="6" t="n">
        <v>15329.32</v>
      </c>
      <c r="ET3" s="0" t="s">
        <v>387</v>
      </c>
      <c r="EU3" s="11" t="n">
        <v>44200</v>
      </c>
      <c r="EV3" s="6" t="n">
        <v>5958.05</v>
      </c>
      <c r="EW3" s="0" t="s">
        <v>387</v>
      </c>
      <c r="EX3" s="11" t="n">
        <v>44200</v>
      </c>
      <c r="EY3" s="6" t="n">
        <v>4600.26</v>
      </c>
      <c r="EZ3" s="0" t="s">
        <v>387</v>
      </c>
      <c r="FA3" s="11" t="n">
        <v>44363</v>
      </c>
      <c r="FB3" s="6" t="n">
        <v>-147.98</v>
      </c>
      <c r="FC3" s="0" t="s">
        <v>388</v>
      </c>
      <c r="FD3" s="11" t="n">
        <v>44337</v>
      </c>
      <c r="FE3" s="6" t="n">
        <v>-1.13</v>
      </c>
      <c r="FF3" s="0" t="s">
        <v>388</v>
      </c>
      <c r="FG3" s="11" t="n">
        <v>44274</v>
      </c>
      <c r="FH3" s="6" t="n">
        <v>6378.063538</v>
      </c>
      <c r="FI3" s="0" t="s">
        <v>387</v>
      </c>
      <c r="FJ3" s="11" t="n">
        <v>44316</v>
      </c>
      <c r="FK3" s="6" t="n">
        <v>4253.81</v>
      </c>
      <c r="FL3" s="0" t="s">
        <v>387</v>
      </c>
      <c r="FM3" s="11" t="n">
        <v>44480</v>
      </c>
      <c r="FN3" s="6" t="n">
        <v>-232.48</v>
      </c>
      <c r="FO3" s="0" t="s">
        <v>299</v>
      </c>
      <c r="FP3" s="11" t="n">
        <v>44610</v>
      </c>
      <c r="FQ3" s="6" t="n">
        <v>-607.536654</v>
      </c>
      <c r="FR3" s="0" t="s">
        <v>388</v>
      </c>
      <c r="FS3" s="11" t="n">
        <v>44610</v>
      </c>
      <c r="FT3" s="6" t="n">
        <v>-109.083888</v>
      </c>
      <c r="FU3" s="0" t="s">
        <v>388</v>
      </c>
      <c r="FV3" s="11" t="n">
        <v>44377</v>
      </c>
      <c r="FW3" s="6" t="n">
        <v>13149.08</v>
      </c>
      <c r="FX3" s="0" t="s">
        <v>387</v>
      </c>
      <c r="FY3" s="11" t="n">
        <v>44449</v>
      </c>
      <c r="FZ3" s="6" t="n">
        <v>-202.4</v>
      </c>
      <c r="GA3" s="0" t="s">
        <v>290</v>
      </c>
      <c r="GB3" s="11" t="n">
        <v>44393</v>
      </c>
      <c r="GC3" s="6" t="n">
        <v>2558.54</v>
      </c>
      <c r="GD3" s="0" t="s">
        <v>387</v>
      </c>
      <c r="GE3" s="11" t="n">
        <v>44488</v>
      </c>
      <c r="GF3" s="6" t="n">
        <v>50514.12</v>
      </c>
      <c r="GG3" s="0" t="s">
        <v>387</v>
      </c>
      <c r="GH3" s="11" t="n">
        <v>44501</v>
      </c>
      <c r="GI3" s="6" t="n">
        <v>3573.71</v>
      </c>
      <c r="GJ3" s="0" t="s">
        <v>387</v>
      </c>
      <c r="GK3" s="11" t="n">
        <v>44579</v>
      </c>
      <c r="GL3" s="6" t="n">
        <v>-1323.863364</v>
      </c>
      <c r="GM3" s="0" t="s">
        <v>388</v>
      </c>
      <c r="GN3" s="11" t="n">
        <v>44602</v>
      </c>
      <c r="GO3" s="6" t="n">
        <v>59975.39</v>
      </c>
      <c r="GP3" s="0" t="s">
        <v>387</v>
      </c>
      <c r="GQ3" s="11" t="n">
        <v>45454</v>
      </c>
      <c r="GR3" s="6" t="n">
        <v>-107.46</v>
      </c>
      <c r="GS3" s="0" t="s">
        <v>388</v>
      </c>
      <c r="GT3" s="11" t="n">
        <v>44777</v>
      </c>
      <c r="GU3" s="6" t="n">
        <v>86790.69</v>
      </c>
      <c r="GV3" s="0" t="s">
        <v>387</v>
      </c>
      <c r="GW3" s="11" t="n">
        <v>44844</v>
      </c>
      <c r="GX3" s="6" t="n">
        <v>19299.82</v>
      </c>
      <c r="GY3" s="0" t="s">
        <v>387</v>
      </c>
      <c r="GZ3" s="11" t="n">
        <v>44844</v>
      </c>
      <c r="HA3" s="6" t="n">
        <v>12024.81</v>
      </c>
      <c r="HB3" s="0" t="s">
        <v>387</v>
      </c>
      <c r="HC3" s="11" t="n">
        <v>45145</v>
      </c>
      <c r="HD3" s="6" t="n">
        <v>26153.87</v>
      </c>
      <c r="HE3" s="0" t="s">
        <v>387</v>
      </c>
      <c r="HF3" s="11" t="n">
        <v>45113</v>
      </c>
      <c r="HG3" s="6" t="n">
        <v>1633.62</v>
      </c>
      <c r="HH3" s="0" t="s">
        <v>387</v>
      </c>
      <c r="HI3" s="11" t="n">
        <v>45254</v>
      </c>
      <c r="HJ3" s="6" t="n">
        <v>34209.1</v>
      </c>
      <c r="HK3" s="0" t="s">
        <v>387</v>
      </c>
      <c r="HL3" s="11" t="n">
        <v>45407</v>
      </c>
      <c r="HM3" s="6" t="n">
        <v>-1241.98</v>
      </c>
      <c r="HN3" s="0" t="s">
        <v>388</v>
      </c>
      <c r="HO3" s="11" t="n">
        <v>45408</v>
      </c>
      <c r="HP3" s="6" t="n">
        <v>-28540.15</v>
      </c>
      <c r="HQ3" s="0" t="s">
        <v>388</v>
      </c>
      <c r="HR3" s="11" t="n">
        <v>45300</v>
      </c>
      <c r="HS3" s="6" t="n">
        <v>2839.92</v>
      </c>
      <c r="HT3" s="0" t="s">
        <v>387</v>
      </c>
      <c r="HU3" s="11" t="n">
        <v>45565</v>
      </c>
      <c r="HV3" s="6" t="n">
        <v>-26465</v>
      </c>
      <c r="HW3" s="0" t="s">
        <v>388</v>
      </c>
      <c r="HX3" s="11" t="n">
        <v>45506</v>
      </c>
      <c r="HY3" s="6" t="n">
        <v>111723.17</v>
      </c>
      <c r="HZ3" s="0" t="s">
        <v>387</v>
      </c>
    </row>
    <row collapsed="false" customFormat="false" customHeight="false" hidden="false" ht="12.1" outlineLevel="0" r="4">
      <c r="A4" s="11" t="n">
        <v>43243</v>
      </c>
      <c r="B4" s="6" t="n">
        <v>-1416.45</v>
      </c>
      <c r="C4" s="0" t="s">
        <v>77</v>
      </c>
      <c r="D4" s="11" t="n">
        <v>43217</v>
      </c>
      <c r="E4" s="6" t="n">
        <v>-20029.72</v>
      </c>
      <c r="F4" s="0" t="s">
        <v>388</v>
      </c>
      <c r="G4" s="11" t="n">
        <v>43172</v>
      </c>
      <c r="H4" s="6" t="n">
        <v>15758.08</v>
      </c>
      <c r="I4" s="0" t="s">
        <v>387</v>
      </c>
      <c r="J4" s="11" t="n">
        <v>43299</v>
      </c>
      <c r="K4" s="6" t="n">
        <v>-19885.6112</v>
      </c>
      <c r="L4" s="0" t="s">
        <v>388</v>
      </c>
      <c r="M4" s="11" t="n">
        <v>43271</v>
      </c>
      <c r="N4" s="6" t="n">
        <v>-747.5</v>
      </c>
      <c r="O4" s="0" t="s">
        <v>80</v>
      </c>
      <c r="P4" s="11" t="n">
        <v>43299</v>
      </c>
      <c r="Q4" s="6" t="n">
        <v>13497.241536</v>
      </c>
      <c r="R4" s="0" t="s">
        <v>387</v>
      </c>
      <c r="S4" s="11" t="n">
        <v>43565</v>
      </c>
      <c r="T4" s="6" t="n">
        <v>12948.194574</v>
      </c>
      <c r="U4" s="0" t="s">
        <v>387</v>
      </c>
      <c r="V4" s="11" t="n">
        <v>43423</v>
      </c>
      <c r="W4" s="6" t="n">
        <v>-68117.417889</v>
      </c>
      <c r="X4" s="0" t="s">
        <v>388</v>
      </c>
      <c r="Y4" s="11" t="n">
        <v>43640</v>
      </c>
      <c r="Z4" s="6" t="n">
        <v>-8297</v>
      </c>
      <c r="AA4" s="0" t="s">
        <v>107</v>
      </c>
      <c r="AB4" s="11" t="n">
        <v>43577</v>
      </c>
      <c r="AC4" s="6" t="n">
        <v>54050.22</v>
      </c>
      <c r="AD4" s="0" t="s">
        <v>387</v>
      </c>
      <c r="AE4" s="11" t="n">
        <v>43410</v>
      </c>
      <c r="AF4" s="6" t="n">
        <v>14736.96</v>
      </c>
      <c r="AG4" s="0" t="s">
        <v>387</v>
      </c>
      <c r="AH4" s="11" t="n">
        <v>43425</v>
      </c>
      <c r="AI4" s="6" t="n">
        <v>63732.69</v>
      </c>
      <c r="AJ4" s="0" t="s">
        <v>387</v>
      </c>
      <c r="AK4" s="11" t="n">
        <v>43483</v>
      </c>
      <c r="AL4" s="6" t="n">
        <v>9777.869608</v>
      </c>
      <c r="AM4" s="0" t="s">
        <v>387</v>
      </c>
      <c r="AN4" s="11" t="n">
        <v>43577</v>
      </c>
      <c r="AO4" s="6" t="n">
        <v>-85183.78</v>
      </c>
      <c r="AP4" s="0" t="s">
        <v>388</v>
      </c>
      <c r="AQ4" s="11" t="n">
        <v>43578</v>
      </c>
      <c r="AR4" s="6" t="n">
        <v>-82589.16</v>
      </c>
      <c r="AS4" s="0" t="s">
        <v>388</v>
      </c>
      <c r="AT4" s="11" t="n">
        <v>43602</v>
      </c>
      <c r="AU4" s="6" t="n">
        <v>14141.82419</v>
      </c>
      <c r="AV4" s="0" t="s">
        <v>387</v>
      </c>
      <c r="AW4" s="11" t="n">
        <v>43655</v>
      </c>
      <c r="AX4" s="6" t="n">
        <v>-752.39</v>
      </c>
      <c r="AY4" s="0" t="s">
        <v>108</v>
      </c>
      <c r="AZ4" s="11" t="n">
        <v>43578</v>
      </c>
      <c r="BA4" s="6" t="n">
        <v>4119.71</v>
      </c>
      <c r="BB4" s="0" t="s">
        <v>387</v>
      </c>
      <c r="BC4" s="11" t="n">
        <v>43783</v>
      </c>
      <c r="BD4" s="6" t="n">
        <v>-611.19</v>
      </c>
      <c r="BE4" s="0" t="s">
        <v>114</v>
      </c>
      <c r="BF4" s="11" t="n">
        <v>43776</v>
      </c>
      <c r="BG4" s="6" t="n">
        <v>-274.38</v>
      </c>
      <c r="BH4" s="0" t="s">
        <v>113</v>
      </c>
      <c r="BI4" s="11" t="n">
        <v>44152</v>
      </c>
      <c r="BJ4" s="6" t="n">
        <v>-4711.5</v>
      </c>
      <c r="BK4" s="0" t="s">
        <v>138</v>
      </c>
      <c r="BL4" s="11" t="n">
        <v>43938</v>
      </c>
      <c r="BM4" s="6" t="n">
        <v>-4176.25</v>
      </c>
      <c r="BN4" s="0" t="s">
        <v>133</v>
      </c>
      <c r="BO4" s="11" t="n">
        <v>43903</v>
      </c>
      <c r="BP4" s="6" t="n">
        <v>-2072.9</v>
      </c>
      <c r="BQ4" s="0" t="s">
        <v>128</v>
      </c>
      <c r="BR4" s="11" t="n">
        <v>43838</v>
      </c>
      <c r="BS4" s="6" t="n">
        <v>33695.38</v>
      </c>
      <c r="BT4" s="0" t="s">
        <v>387</v>
      </c>
      <c r="BU4" s="11" t="n">
        <v>43927</v>
      </c>
      <c r="BV4" s="6" t="n">
        <v>-97829.79</v>
      </c>
      <c r="BW4" s="0" t="s">
        <v>388</v>
      </c>
      <c r="BX4" s="11" t="n">
        <v>43963</v>
      </c>
      <c r="BY4" s="6" t="n">
        <v>50273.78</v>
      </c>
      <c r="BZ4" s="0" t="s">
        <v>387</v>
      </c>
      <c r="CA4" s="11" t="n">
        <v>43916</v>
      </c>
      <c r="CB4" s="6" t="n">
        <v>-19814.604088</v>
      </c>
      <c r="CC4" s="0" t="s">
        <v>388</v>
      </c>
      <c r="CD4" s="11" t="n">
        <v>43951</v>
      </c>
      <c r="CE4" s="6" t="n">
        <v>-22064.817042</v>
      </c>
      <c r="CF4" s="0" t="s">
        <v>388</v>
      </c>
      <c r="CG4" s="11" t="n">
        <v>43930</v>
      </c>
      <c r="CH4" s="6" t="n">
        <v>10629.225968</v>
      </c>
      <c r="CI4" s="0" t="s">
        <v>387</v>
      </c>
      <c r="CJ4" s="11" t="n">
        <v>43951</v>
      </c>
      <c r="CK4" s="6" t="n">
        <v>4995.56</v>
      </c>
      <c r="CL4" s="0" t="s">
        <v>387</v>
      </c>
      <c r="CM4" s="11" t="n">
        <v>43957</v>
      </c>
      <c r="CN4" s="6" t="n">
        <v>19139.81</v>
      </c>
      <c r="CO4" s="0" t="s">
        <v>387</v>
      </c>
      <c r="CP4" s="11" t="n">
        <v>43986</v>
      </c>
      <c r="CQ4" s="6" t="n">
        <v>-172.22</v>
      </c>
      <c r="CR4" s="0" t="s">
        <v>143</v>
      </c>
      <c r="CS4" s="11" t="n">
        <v>44020</v>
      </c>
      <c r="CT4" s="6" t="n">
        <v>3221.66</v>
      </c>
      <c r="CU4" s="0" t="s">
        <v>387</v>
      </c>
      <c r="CV4" s="11" t="n">
        <v>44029</v>
      </c>
      <c r="CW4" s="6" t="n">
        <v>3297.28299</v>
      </c>
      <c r="CX4" s="0" t="s">
        <v>387</v>
      </c>
      <c r="CY4" s="11" t="n">
        <v>44032</v>
      </c>
      <c r="CZ4" s="6" t="n">
        <v>16021.41</v>
      </c>
      <c r="DA4" s="0" t="s">
        <v>387</v>
      </c>
      <c r="DB4" s="11" t="n">
        <v>44252</v>
      </c>
      <c r="DC4" s="6" t="n">
        <v>-5027.32</v>
      </c>
      <c r="DD4" s="0" t="s">
        <v>388</v>
      </c>
      <c r="DE4" s="11" t="n">
        <v>44047</v>
      </c>
      <c r="DF4" s="6" t="n">
        <v>9231.262528</v>
      </c>
      <c r="DG4" s="0" t="s">
        <v>387</v>
      </c>
      <c r="DH4" s="11" t="n">
        <v>44047</v>
      </c>
      <c r="DI4" s="6" t="n">
        <v>14520.25388</v>
      </c>
      <c r="DJ4" s="0" t="s">
        <v>387</v>
      </c>
      <c r="DK4" s="11" t="n">
        <v>44165</v>
      </c>
      <c r="DL4" s="6" t="n">
        <v>-137.31</v>
      </c>
      <c r="DM4" s="0" t="s">
        <v>194</v>
      </c>
      <c r="DN4" s="11" t="n">
        <v>44041</v>
      </c>
      <c r="DO4" s="6" t="n">
        <v>2816.371536</v>
      </c>
      <c r="DP4" s="0" t="s">
        <v>387</v>
      </c>
      <c r="DQ4" s="11" t="n">
        <v>44063</v>
      </c>
      <c r="DR4" s="6" t="n">
        <v>9340.61</v>
      </c>
      <c r="DS4" s="0" t="s">
        <v>387</v>
      </c>
      <c r="DT4" s="11" t="n">
        <v>44064</v>
      </c>
      <c r="DU4" s="6" t="n">
        <v>25746.18</v>
      </c>
      <c r="DV4" s="0" t="s">
        <v>387</v>
      </c>
      <c r="DW4" s="11" t="n">
        <v>44173</v>
      </c>
      <c r="DX4" s="6" t="n">
        <v>-1462.3</v>
      </c>
      <c r="DY4" s="0" t="s">
        <v>198</v>
      </c>
      <c r="DZ4" s="11" t="n">
        <v>44125</v>
      </c>
      <c r="EA4" s="6" t="n">
        <v>11485.47726</v>
      </c>
      <c r="EB4" s="0" t="s">
        <v>387</v>
      </c>
      <c r="EC4" s="11" t="n">
        <v>44195</v>
      </c>
      <c r="ED4" s="6" t="n">
        <v>-428.68</v>
      </c>
      <c r="EE4" s="0" t="s">
        <v>208</v>
      </c>
      <c r="EF4" s="11" t="n">
        <v>44371</v>
      </c>
      <c r="EG4" s="6" t="n">
        <v>-99457.7</v>
      </c>
      <c r="EH4" s="0" t="s">
        <v>388</v>
      </c>
      <c r="EI4" s="11" t="n">
        <v>44431</v>
      </c>
      <c r="EJ4" s="6" t="n">
        <v>-5.95</v>
      </c>
      <c r="EK4" s="0" t="s">
        <v>279</v>
      </c>
      <c r="EL4" s="11" t="n">
        <v>44246</v>
      </c>
      <c r="EM4" s="6" t="n">
        <v>-50221.73</v>
      </c>
      <c r="EN4" s="0" t="s">
        <v>388</v>
      </c>
      <c r="EO4" s="11" t="n">
        <v>44185</v>
      </c>
      <c r="EP4" s="6" t="n">
        <v>-2124.56</v>
      </c>
      <c r="EQ4" s="0" t="s">
        <v>202</v>
      </c>
      <c r="ER4" s="11" t="n">
        <v>44179</v>
      </c>
      <c r="ES4" s="6" t="n">
        <v>7663.66</v>
      </c>
      <c r="ET4" s="0" t="s">
        <v>387</v>
      </c>
      <c r="EU4" s="11" t="n">
        <v>44200</v>
      </c>
      <c r="EV4" s="6" t="n">
        <v>9930.09</v>
      </c>
      <c r="EW4" s="0" t="s">
        <v>387</v>
      </c>
      <c r="EX4" s="11" t="n">
        <v>44266</v>
      </c>
      <c r="EY4" s="6" t="n">
        <v>24704.82</v>
      </c>
      <c r="EZ4" s="0" t="s">
        <v>387</v>
      </c>
      <c r="FA4" s="11" t="n">
        <v>44363</v>
      </c>
      <c r="FB4" s="6" t="n">
        <v>1481.15</v>
      </c>
      <c r="FC4" s="0" t="s">
        <v>387</v>
      </c>
      <c r="FD4" s="11" t="n">
        <v>44610</v>
      </c>
      <c r="FE4" s="6" t="n">
        <v>421.49</v>
      </c>
      <c r="FF4" s="0" t="s">
        <v>387</v>
      </c>
      <c r="FG4" s="11" t="n">
        <v>44274</v>
      </c>
      <c r="FH4" s="6" t="n">
        <v>25527.722374</v>
      </c>
      <c r="FI4" s="0" t="s">
        <v>387</v>
      </c>
      <c r="FJ4" s="11" t="n">
        <v>44316</v>
      </c>
      <c r="FK4" s="6" t="n">
        <v>1063.44</v>
      </c>
      <c r="FL4" s="0" t="s">
        <v>387</v>
      </c>
      <c r="FM4" s="11" t="n">
        <v>44573</v>
      </c>
      <c r="FN4" s="6" t="n">
        <v>12333.5</v>
      </c>
      <c r="FO4" s="0" t="s">
        <v>387</v>
      </c>
      <c r="FP4" s="0"/>
      <c r="FQ4" s="10" t="s">
        <f>=XIRR(FQ2:FQ3,FP2:FP3)</f>
      </c>
      <c r="FR4" s="0"/>
      <c r="FS4" s="0"/>
      <c r="FT4" s="10" t="s">
        <f>=XIRR(FT2:FT3,FS2:FS3)</f>
      </c>
      <c r="FU4" s="0"/>
      <c r="FV4" s="11" t="n">
        <v>44383</v>
      </c>
      <c r="FW4" s="6" t="n">
        <v>11562.51</v>
      </c>
      <c r="FX4" s="0" t="s">
        <v>387</v>
      </c>
      <c r="FY4" s="11" t="n">
        <v>44573</v>
      </c>
      <c r="FZ4" s="6" t="n">
        <v>12500</v>
      </c>
      <c r="GA4" s="0" t="s">
        <v>387</v>
      </c>
      <c r="GB4" s="11" t="n">
        <v>44393</v>
      </c>
      <c r="GC4" s="6" t="n">
        <v>116413.3</v>
      </c>
      <c r="GD4" s="0" t="s">
        <v>387</v>
      </c>
      <c r="GE4" s="11" t="n">
        <v>44494</v>
      </c>
      <c r="GF4" s="6" t="n">
        <v>2971.42</v>
      </c>
      <c r="GG4" s="0" t="s">
        <v>387</v>
      </c>
      <c r="GH4" s="11" t="n">
        <v>44501</v>
      </c>
      <c r="GI4" s="6" t="n">
        <v>5360.56</v>
      </c>
      <c r="GJ4" s="0" t="s">
        <v>387</v>
      </c>
      <c r="GK4" s="11" t="n">
        <v>44585</v>
      </c>
      <c r="GL4" s="6" t="n">
        <v>-1205.571516</v>
      </c>
      <c r="GM4" s="0" t="s">
        <v>388</v>
      </c>
      <c r="GN4" s="11" t="n">
        <v>44602</v>
      </c>
      <c r="GO4" s="6" t="n">
        <v>13787.45</v>
      </c>
      <c r="GP4" s="0" t="s">
        <v>387</v>
      </c>
      <c r="GQ4" s="11" t="n">
        <v>45454</v>
      </c>
      <c r="GR4" s="6" t="n">
        <v>-107.44</v>
      </c>
      <c r="GS4" s="0" t="s">
        <v>388</v>
      </c>
      <c r="GT4" s="11" t="n">
        <v>44777</v>
      </c>
      <c r="GU4" s="6" t="n">
        <v>2819.69</v>
      </c>
      <c r="GV4" s="0" t="s">
        <v>387</v>
      </c>
      <c r="GW4" s="11" t="n">
        <v>44848</v>
      </c>
      <c r="GX4" s="6" t="n">
        <v>-21494.63</v>
      </c>
      <c r="GY4" s="0" t="s">
        <v>388</v>
      </c>
      <c r="GZ4" s="11" t="n">
        <v>44844</v>
      </c>
      <c r="HA4" s="6" t="n">
        <v>22115.83</v>
      </c>
      <c r="HB4" s="0" t="s">
        <v>387</v>
      </c>
      <c r="HC4" s="11" t="n">
        <v>45145</v>
      </c>
      <c r="HD4" s="6" t="n">
        <v>74102.63</v>
      </c>
      <c r="HE4" s="0" t="s">
        <v>387</v>
      </c>
      <c r="HF4" s="11" t="n">
        <v>45113</v>
      </c>
      <c r="HG4" s="6" t="n">
        <v>27773.18</v>
      </c>
      <c r="HH4" s="0" t="s">
        <v>387</v>
      </c>
      <c r="HI4" s="11" t="n">
        <v>45265</v>
      </c>
      <c r="HJ4" s="6" t="n">
        <v>34767.79</v>
      </c>
      <c r="HK4" s="0" t="s">
        <v>387</v>
      </c>
      <c r="HL4" s="0"/>
      <c r="HM4" s="10" t="s">
        <f>=XIRR(HM2:HM3,HL2:HL3)</f>
      </c>
      <c r="HN4" s="0"/>
      <c r="HO4" s="11" t="n">
        <v>45408</v>
      </c>
      <c r="HP4" s="6" t="n">
        <v>-9513.39</v>
      </c>
      <c r="HQ4" s="0" t="s">
        <v>388</v>
      </c>
      <c r="HR4" s="11" t="n">
        <v>45300</v>
      </c>
      <c r="HS4" s="6" t="n">
        <v>45440.86</v>
      </c>
      <c r="HT4" s="0" t="s">
        <v>387</v>
      </c>
      <c r="HU4" s="0"/>
      <c r="HV4" s="10" t="s">
        <f>=XIRR(HV2:HV3,HU2:HU3)</f>
      </c>
      <c r="HW4" s="0"/>
      <c r="HX4" s="11" t="n">
        <v>45506</v>
      </c>
      <c r="HY4" s="6" t="n">
        <v>3858.54</v>
      </c>
      <c r="HZ4" s="0" t="s">
        <v>387</v>
      </c>
    </row>
    <row collapsed="false" customFormat="false" customHeight="false" hidden="false" ht="12.1" outlineLevel="0" r="5">
      <c r="A5" s="11" t="n">
        <v>43334</v>
      </c>
      <c r="B5" s="6" t="n">
        <v>-1416.45</v>
      </c>
      <c r="C5" s="0" t="s">
        <v>77</v>
      </c>
      <c r="D5" s="11" t="n">
        <v>43217</v>
      </c>
      <c r="E5" s="6" t="n">
        <v>-8013.89</v>
      </c>
      <c r="F5" s="0" t="s">
        <v>388</v>
      </c>
      <c r="G5" s="11" t="n">
        <v>43173</v>
      </c>
      <c r="H5" s="6" t="n">
        <v>-226963.51</v>
      </c>
      <c r="I5" s="0" t="s">
        <v>388</v>
      </c>
      <c r="J5" s="11" t="n">
        <v>43299</v>
      </c>
      <c r="K5" s="6" t="n">
        <v>-19885.6112</v>
      </c>
      <c r="L5" s="0" t="s">
        <v>388</v>
      </c>
      <c r="M5" s="11" t="n">
        <v>43293</v>
      </c>
      <c r="N5" s="6" t="n">
        <v>1549.4</v>
      </c>
      <c r="O5" s="0" t="s">
        <v>387</v>
      </c>
      <c r="P5" s="11" t="n">
        <v>43507</v>
      </c>
      <c r="Q5" s="6" t="n">
        <v>3283.981788</v>
      </c>
      <c r="R5" s="0" t="s">
        <v>387</v>
      </c>
      <c r="S5" s="11" t="n">
        <v>43565</v>
      </c>
      <c r="T5" s="6" t="n">
        <v>25896.389148</v>
      </c>
      <c r="U5" s="0" t="s">
        <v>387</v>
      </c>
      <c r="V5" s="11" t="n">
        <v>43474</v>
      </c>
      <c r="W5" s="6" t="n">
        <v>36364.38557</v>
      </c>
      <c r="X5" s="0" t="s">
        <v>387</v>
      </c>
      <c r="Y5" s="11" t="n">
        <v>43930</v>
      </c>
      <c r="Z5" s="6" t="n">
        <v>16892.66</v>
      </c>
      <c r="AA5" s="0" t="s">
        <v>387</v>
      </c>
      <c r="AB5" s="11" t="n">
        <v>43630</v>
      </c>
      <c r="AC5" s="6" t="n">
        <v>-4353.4</v>
      </c>
      <c r="AD5" s="0" t="s">
        <v>105</v>
      </c>
      <c r="AE5" s="11" t="n">
        <v>43514</v>
      </c>
      <c r="AF5" s="6" t="n">
        <v>-39099.93</v>
      </c>
      <c r="AG5" s="0" t="s">
        <v>388</v>
      </c>
      <c r="AH5" s="11" t="n">
        <v>43425</v>
      </c>
      <c r="AI5" s="6" t="n">
        <v>3188.65</v>
      </c>
      <c r="AJ5" s="0" t="s">
        <v>387</v>
      </c>
      <c r="AK5" s="11" t="n">
        <v>43483</v>
      </c>
      <c r="AL5" s="6" t="n">
        <v>8546.001556</v>
      </c>
      <c r="AM5" s="0" t="s">
        <v>387</v>
      </c>
      <c r="AN5" s="0"/>
      <c r="AO5" s="10" t="s">
        <f>=XIRR(AO2:AO4,AN2:AN4)</f>
      </c>
      <c r="AP5" s="0"/>
      <c r="AQ5" s="0"/>
      <c r="AR5" s="10" t="s">
        <f>=XIRR(AR2:AR4,AQ2:AQ4)</f>
      </c>
      <c r="AS5" s="0"/>
      <c r="AT5" s="11" t="n">
        <v>43606</v>
      </c>
      <c r="AU5" s="6" t="n">
        <v>12952.57548</v>
      </c>
      <c r="AV5" s="0" t="s">
        <v>387</v>
      </c>
      <c r="AW5" s="11" t="n">
        <v>43747</v>
      </c>
      <c r="AX5" s="6" t="n">
        <v>-764.14</v>
      </c>
      <c r="AY5" s="0" t="s">
        <v>111</v>
      </c>
      <c r="AZ5" s="11" t="n">
        <v>43578</v>
      </c>
      <c r="BA5" s="6" t="n">
        <v>14418.99</v>
      </c>
      <c r="BB5" s="0" t="s">
        <v>387</v>
      </c>
      <c r="BC5" s="11" t="n">
        <v>43815</v>
      </c>
      <c r="BD5" s="6" t="n">
        <v>7943.157712</v>
      </c>
      <c r="BE5" s="0" t="s">
        <v>387</v>
      </c>
      <c r="BF5" s="11" t="n">
        <v>43816</v>
      </c>
      <c r="BG5" s="6" t="n">
        <v>20219.649118</v>
      </c>
      <c r="BH5" s="0" t="s">
        <v>387</v>
      </c>
      <c r="BI5" s="11" t="n">
        <v>44151</v>
      </c>
      <c r="BJ5" s="6" t="n">
        <v>-150000</v>
      </c>
      <c r="BK5" s="0" t="s">
        <v>188</v>
      </c>
      <c r="BL5" s="11" t="n">
        <v>44120</v>
      </c>
      <c r="BM5" s="6" t="n">
        <v>-4176.25</v>
      </c>
      <c r="BN5" s="0" t="s">
        <v>133</v>
      </c>
      <c r="BO5" s="11" t="n">
        <v>43994</v>
      </c>
      <c r="BP5" s="6" t="n">
        <v>-2072.9</v>
      </c>
      <c r="BQ5" s="0" t="s">
        <v>128</v>
      </c>
      <c r="BR5" s="11" t="n">
        <v>43838</v>
      </c>
      <c r="BS5" s="6" t="n">
        <v>3158.94</v>
      </c>
      <c r="BT5" s="0" t="s">
        <v>387</v>
      </c>
      <c r="BU5" s="11" t="n">
        <v>44015</v>
      </c>
      <c r="BV5" s="6" t="n">
        <v>51866.59</v>
      </c>
      <c r="BW5" s="0" t="s">
        <v>387</v>
      </c>
      <c r="BX5" s="11" t="n">
        <v>43987</v>
      </c>
      <c r="BY5" s="6" t="n">
        <v>58493.99</v>
      </c>
      <c r="BZ5" s="0" t="s">
        <v>387</v>
      </c>
      <c r="CA5" s="11" t="n">
        <v>43922</v>
      </c>
      <c r="CB5" s="6" t="n">
        <v>50023.195725</v>
      </c>
      <c r="CC5" s="0" t="s">
        <v>387</v>
      </c>
      <c r="CD5" s="11" t="n">
        <v>43966</v>
      </c>
      <c r="CE5" s="6" t="n">
        <v>-50029.774256</v>
      </c>
      <c r="CF5" s="0" t="s">
        <v>388</v>
      </c>
      <c r="CG5" s="11" t="n">
        <v>43930</v>
      </c>
      <c r="CH5" s="6" t="n">
        <v>10637.558457</v>
      </c>
      <c r="CI5" s="0" t="s">
        <v>387</v>
      </c>
      <c r="CJ5" s="11" t="n">
        <v>43951</v>
      </c>
      <c r="CK5" s="6" t="n">
        <v>29973.36</v>
      </c>
      <c r="CL5" s="0" t="s">
        <v>387</v>
      </c>
      <c r="CM5" s="11" t="n">
        <v>43957</v>
      </c>
      <c r="CN5" s="6" t="n">
        <v>1912.98</v>
      </c>
      <c r="CO5" s="0" t="s">
        <v>387</v>
      </c>
      <c r="CP5" s="11" t="n">
        <v>44077</v>
      </c>
      <c r="CQ5" s="6" t="n">
        <v>-186.12</v>
      </c>
      <c r="CR5" s="0" t="s">
        <v>165</v>
      </c>
      <c r="CS5" s="11" t="n">
        <v>44020</v>
      </c>
      <c r="CT5" s="6" t="n">
        <v>31901.36</v>
      </c>
      <c r="CU5" s="0" t="s">
        <v>387</v>
      </c>
      <c r="CV5" s="11" t="n">
        <v>44029</v>
      </c>
      <c r="CW5" s="6" t="n">
        <v>16485.70264</v>
      </c>
      <c r="CX5" s="0" t="s">
        <v>387</v>
      </c>
      <c r="CY5" s="11" t="n">
        <v>44127</v>
      </c>
      <c r="CZ5" s="6" t="n">
        <v>-527.57</v>
      </c>
      <c r="DA5" s="0" t="s">
        <v>388</v>
      </c>
      <c r="DB5" s="11" t="n">
        <v>44252</v>
      </c>
      <c r="DC5" s="6" t="n">
        <v>-20109.27</v>
      </c>
      <c r="DD5" s="0" t="s">
        <v>388</v>
      </c>
      <c r="DE5" s="11" t="n">
        <v>44050</v>
      </c>
      <c r="DF5" s="6" t="n">
        <v>-416.33</v>
      </c>
      <c r="DG5" s="0" t="s">
        <v>160</v>
      </c>
      <c r="DH5" s="11" t="n">
        <v>44049</v>
      </c>
      <c r="DI5" s="6" t="n">
        <v>3550.44507</v>
      </c>
      <c r="DJ5" s="0" t="s">
        <v>387</v>
      </c>
      <c r="DK5" s="11" t="n">
        <v>44253</v>
      </c>
      <c r="DL5" s="6" t="n">
        <v>-132.99</v>
      </c>
      <c r="DM5" s="0" t="s">
        <v>218</v>
      </c>
      <c r="DN5" s="11" t="n">
        <v>44041</v>
      </c>
      <c r="DO5" s="6" t="n">
        <v>5637.058248</v>
      </c>
      <c r="DP5" s="0" t="s">
        <v>387</v>
      </c>
      <c r="DQ5" s="11" t="n">
        <v>44063</v>
      </c>
      <c r="DR5" s="6" t="n">
        <v>2802.18</v>
      </c>
      <c r="DS5" s="0" t="s">
        <v>387</v>
      </c>
      <c r="DT5" s="11" t="n">
        <v>44064</v>
      </c>
      <c r="DU5" s="6" t="n">
        <v>81357.94</v>
      </c>
      <c r="DV5" s="0" t="s">
        <v>387</v>
      </c>
      <c r="DW5" s="11" t="n">
        <v>44179</v>
      </c>
      <c r="DX5" s="6" t="n">
        <v>-6336.98</v>
      </c>
      <c r="DY5" s="0" t="s">
        <v>388</v>
      </c>
      <c r="DZ5" s="11" t="n">
        <v>44187</v>
      </c>
      <c r="EA5" s="6" t="n">
        <v>-313.62</v>
      </c>
      <c r="EB5" s="0" t="s">
        <v>203</v>
      </c>
      <c r="EC5" s="11" t="n">
        <v>44278</v>
      </c>
      <c r="ED5" s="6" t="n">
        <v>-421.54</v>
      </c>
      <c r="EE5" s="0" t="s">
        <v>226</v>
      </c>
      <c r="EF5" s="0"/>
      <c r="EG5" s="10" t="s">
        <f>=XIRR(EG2:EG4,EF2:EF4)</f>
      </c>
      <c r="EH5" s="0"/>
      <c r="EI5" s="11" t="n">
        <v>44494</v>
      </c>
      <c r="EJ5" s="6" t="n">
        <v>-989.237708</v>
      </c>
      <c r="EK5" s="0" t="s">
        <v>388</v>
      </c>
      <c r="EL5" s="11" t="n">
        <v>44263</v>
      </c>
      <c r="EM5" s="6" t="n">
        <v>-2190.24</v>
      </c>
      <c r="EN5" s="0" t="s">
        <v>220</v>
      </c>
      <c r="EO5" s="11" t="n">
        <v>44208</v>
      </c>
      <c r="EP5" s="6" t="n">
        <v>31839.32</v>
      </c>
      <c r="EQ5" s="0" t="s">
        <v>387</v>
      </c>
      <c r="ER5" s="11" t="n">
        <v>44179</v>
      </c>
      <c r="ES5" s="6" t="n">
        <v>22607.79</v>
      </c>
      <c r="ET5" s="0" t="s">
        <v>387</v>
      </c>
      <c r="EU5" s="11" t="n">
        <v>44200</v>
      </c>
      <c r="EV5" s="6" t="n">
        <v>1986.01</v>
      </c>
      <c r="EW5" s="0" t="s">
        <v>387</v>
      </c>
      <c r="EX5" s="11" t="n">
        <v>44305</v>
      </c>
      <c r="EY5" s="6" t="n">
        <v>29579.74</v>
      </c>
      <c r="EZ5" s="0" t="s">
        <v>387</v>
      </c>
      <c r="FA5" s="11" t="n">
        <v>44610</v>
      </c>
      <c r="FB5" s="6" t="n">
        <v>-138.28</v>
      </c>
      <c r="FC5" s="0" t="s">
        <v>388</v>
      </c>
      <c r="FD5" s="11" t="n">
        <v>44610</v>
      </c>
      <c r="FE5" s="6" t="n">
        <v>33.42</v>
      </c>
      <c r="FF5" s="0" t="s">
        <v>387</v>
      </c>
      <c r="FG5" s="11" t="n">
        <v>44274</v>
      </c>
      <c r="FH5" s="6" t="n">
        <v>25542.454014</v>
      </c>
      <c r="FI5" s="0" t="s">
        <v>387</v>
      </c>
      <c r="FJ5" s="11" t="n">
        <v>44316</v>
      </c>
      <c r="FK5" s="6" t="n">
        <v>84011.96</v>
      </c>
      <c r="FL5" s="0" t="s">
        <v>387</v>
      </c>
      <c r="FM5" s="11" t="n">
        <v>44867</v>
      </c>
      <c r="FN5" s="6" t="n">
        <v>6121</v>
      </c>
      <c r="FO5" s="0" t="s">
        <v>387</v>
      </c>
      <c r="FP5" s="0"/>
      <c r="FQ5" s="8" t="s">
        <f>=-SUM(FQ2:FQ3)</f>
      </c>
      <c r="FR5" s="0" t="s">
        <v>390</v>
      </c>
      <c r="FS5" s="0"/>
      <c r="FT5" s="8" t="s">
        <f>=-SUM(FT2:FT3)</f>
      </c>
      <c r="FU5" s="0" t="s">
        <v>390</v>
      </c>
      <c r="FV5" s="11" t="n">
        <v>44383</v>
      </c>
      <c r="FW5" s="6" t="n">
        <v>5783.26</v>
      </c>
      <c r="FX5" s="0" t="s">
        <v>387</v>
      </c>
      <c r="FY5" s="11" t="n">
        <v>44676</v>
      </c>
      <c r="FZ5" s="6" t="n">
        <v>-7759.92</v>
      </c>
      <c r="GA5" s="0" t="s">
        <v>388</v>
      </c>
      <c r="GB5" s="11" t="n">
        <v>44393</v>
      </c>
      <c r="GC5" s="6" t="n">
        <v>5117.07</v>
      </c>
      <c r="GD5" s="0" t="s">
        <v>387</v>
      </c>
      <c r="GE5" s="11" t="n">
        <v>44497</v>
      </c>
      <c r="GF5" s="6" t="n">
        <v>9357.87</v>
      </c>
      <c r="GG5" s="0" t="s">
        <v>387</v>
      </c>
      <c r="GH5" s="11" t="n">
        <v>44501</v>
      </c>
      <c r="GI5" s="6" t="n">
        <v>1786.85</v>
      </c>
      <c r="GJ5" s="0" t="s">
        <v>387</v>
      </c>
      <c r="GK5" s="0"/>
      <c r="GL5" s="10" t="s">
        <f>=XIRR(GL2:GL4,GK2:GK4)</f>
      </c>
      <c r="GM5" s="0"/>
      <c r="GN5" s="11" t="n">
        <v>44602</v>
      </c>
      <c r="GO5" s="6" t="n">
        <v>6203</v>
      </c>
      <c r="GP5" s="0" t="s">
        <v>387</v>
      </c>
      <c r="GQ5" s="0"/>
      <c r="GR5" s="10" t="s">
        <f>=XIRR(GR2:GR4,GQ2:GQ4)</f>
      </c>
      <c r="GS5" s="0"/>
      <c r="GT5" s="11" t="n">
        <v>44784</v>
      </c>
      <c r="GU5" s="6" t="n">
        <v>-106268.43</v>
      </c>
      <c r="GV5" s="0" t="s">
        <v>388</v>
      </c>
      <c r="GW5" s="0"/>
      <c r="GX5" s="10" t="s">
        <f>=XIRR(GX2:GX4,GW2:GW4)</f>
      </c>
      <c r="GY5" s="0"/>
      <c r="GZ5" s="11" t="n">
        <v>44852</v>
      </c>
      <c r="HA5" s="6" t="n">
        <v>-5775.76</v>
      </c>
      <c r="HB5" s="0" t="s">
        <v>388</v>
      </c>
      <c r="HC5" s="11" t="n">
        <v>45190</v>
      </c>
      <c r="HD5" s="6" t="n">
        <v>61415.22</v>
      </c>
      <c r="HE5" s="0" t="s">
        <v>387</v>
      </c>
      <c r="HF5" s="11" t="n">
        <v>45208</v>
      </c>
      <c r="HG5" s="6" t="n">
        <v>-3154.2</v>
      </c>
      <c r="HH5" s="0" t="s">
        <v>351</v>
      </c>
      <c r="HI5" s="11" t="n">
        <v>45373</v>
      </c>
      <c r="HJ5" s="6" t="n">
        <v>-18599.11</v>
      </c>
      <c r="HK5" s="0" t="s">
        <v>388</v>
      </c>
      <c r="HL5" s="0"/>
      <c r="HM5" s="8" t="s">
        <f>=-SUM(HM2:HM3)</f>
      </c>
      <c r="HN5" s="0" t="s">
        <v>390</v>
      </c>
      <c r="HO5" s="11" t="n">
        <v>45408</v>
      </c>
      <c r="HP5" s="6" t="n">
        <v>-951.44</v>
      </c>
      <c r="HQ5" s="0" t="s">
        <v>388</v>
      </c>
      <c r="HR5" s="11" t="n">
        <v>45300</v>
      </c>
      <c r="HS5" s="6" t="n">
        <v>70912.5</v>
      </c>
      <c r="HT5" s="0" t="s">
        <v>387</v>
      </c>
      <c r="HU5" s="0"/>
      <c r="HV5" s="8" t="s">
        <f>=-SUM(HV2:HV3)</f>
      </c>
      <c r="HW5" s="0" t="s">
        <v>390</v>
      </c>
      <c r="HX5" s="11" t="n">
        <v>45555</v>
      </c>
      <c r="HY5" s="6" t="n">
        <v>-4246</v>
      </c>
      <c r="HZ5" s="0" t="s">
        <v>378</v>
      </c>
    </row>
    <row collapsed="false" customFormat="false" customHeight="false" hidden="false" ht="12.1" outlineLevel="0" r="6">
      <c r="A6" s="11" t="n">
        <v>43425</v>
      </c>
      <c r="B6" s="6" t="n">
        <v>-1416.45</v>
      </c>
      <c r="C6" s="0" t="s">
        <v>77</v>
      </c>
      <c r="D6" s="11" t="n">
        <v>43410</v>
      </c>
      <c r="E6" s="6" t="n">
        <v>4008.05</v>
      </c>
      <c r="F6" s="0" t="s">
        <v>387</v>
      </c>
      <c r="G6" s="11" t="n">
        <v>43173</v>
      </c>
      <c r="H6" s="6" t="n">
        <v>-32413.36</v>
      </c>
      <c r="I6" s="0" t="s">
        <v>388</v>
      </c>
      <c r="J6" s="11" t="n">
        <v>43432</v>
      </c>
      <c r="K6" s="6" t="n">
        <v>66563.6328</v>
      </c>
      <c r="L6" s="0" t="s">
        <v>387</v>
      </c>
      <c r="M6" s="11" t="n">
        <v>43305</v>
      </c>
      <c r="N6" s="6" t="n">
        <v>6505.95</v>
      </c>
      <c r="O6" s="0" t="s">
        <v>387</v>
      </c>
      <c r="P6" s="11" t="n">
        <v>43565</v>
      </c>
      <c r="Q6" s="6" t="n">
        <v>-42063.332976</v>
      </c>
      <c r="R6" s="0" t="s">
        <v>388</v>
      </c>
      <c r="S6" s="11" t="n">
        <v>43595</v>
      </c>
      <c r="T6" s="6" t="n">
        <v>-105.67</v>
      </c>
      <c r="U6" s="0" t="s">
        <v>101</v>
      </c>
      <c r="V6" s="11" t="n">
        <v>43521</v>
      </c>
      <c r="W6" s="6" t="n">
        <v>-165.1</v>
      </c>
      <c r="X6" s="0" t="s">
        <v>94</v>
      </c>
      <c r="Y6" s="11" t="n">
        <v>43930</v>
      </c>
      <c r="Z6" s="6" t="n">
        <v>39402.19</v>
      </c>
      <c r="AA6" s="0" t="s">
        <v>387</v>
      </c>
      <c r="AB6" s="11" t="n">
        <v>43840</v>
      </c>
      <c r="AC6" s="6" t="n">
        <v>-3841.7</v>
      </c>
      <c r="AD6" s="0" t="s">
        <v>120</v>
      </c>
      <c r="AE6" s="11" t="n">
        <v>43514</v>
      </c>
      <c r="AF6" s="6" t="n">
        <v>-9775.97</v>
      </c>
      <c r="AG6" s="0" t="s">
        <v>388</v>
      </c>
      <c r="AH6" s="11" t="n">
        <v>43656</v>
      </c>
      <c r="AI6" s="6" t="n">
        <v>-8482</v>
      </c>
      <c r="AJ6" s="0" t="s">
        <v>109</v>
      </c>
      <c r="AK6" s="11" t="n">
        <v>43532</v>
      </c>
      <c r="AL6" s="6" t="n">
        <v>-21.11</v>
      </c>
      <c r="AM6" s="0" t="s">
        <v>95</v>
      </c>
      <c r="AN6" s="0"/>
      <c r="AO6" s="8" t="s">
        <f>=-SUM(AO2:AO4)</f>
      </c>
      <c r="AP6" s="0" t="s">
        <v>390</v>
      </c>
      <c r="AQ6" s="0"/>
      <c r="AR6" s="8" t="s">
        <f>=-SUM(AR2:AR4)</f>
      </c>
      <c r="AS6" s="0" t="s">
        <v>390</v>
      </c>
      <c r="AT6" s="11" t="n">
        <v>43654</v>
      </c>
      <c r="AU6" s="6" t="n">
        <v>43976.035242</v>
      </c>
      <c r="AV6" s="0" t="s">
        <v>387</v>
      </c>
      <c r="AW6" s="11" t="n">
        <v>43756</v>
      </c>
      <c r="AX6" s="6" t="n">
        <v>-7279.717568</v>
      </c>
      <c r="AY6" s="0" t="s">
        <v>388</v>
      </c>
      <c r="AZ6" s="11" t="n">
        <v>43629</v>
      </c>
      <c r="BA6" s="6" t="n">
        <v>-5846</v>
      </c>
      <c r="BB6" s="0" t="s">
        <v>104</v>
      </c>
      <c r="BC6" s="11" t="n">
        <v>43816</v>
      </c>
      <c r="BD6" s="6" t="n">
        <v>6019.50874</v>
      </c>
      <c r="BE6" s="0" t="s">
        <v>387</v>
      </c>
      <c r="BF6" s="11" t="n">
        <v>43874</v>
      </c>
      <c r="BG6" s="6" t="n">
        <v>-362.52</v>
      </c>
      <c r="BH6" s="0" t="s">
        <v>124</v>
      </c>
      <c r="BI6" s="0"/>
      <c r="BJ6" s="10" t="s">
        <f>=XIRR(BJ2:BJ5,BI2:BI5)</f>
      </c>
      <c r="BK6" s="0"/>
      <c r="BL6" s="11" t="n">
        <v>44119</v>
      </c>
      <c r="BM6" s="6" t="n">
        <v>-125000</v>
      </c>
      <c r="BN6" s="0" t="s">
        <v>181</v>
      </c>
      <c r="BO6" s="11" t="n">
        <v>44085</v>
      </c>
      <c r="BP6" s="6" t="n">
        <v>-2072.9</v>
      </c>
      <c r="BQ6" s="0" t="s">
        <v>128</v>
      </c>
      <c r="BR6" s="11" t="n">
        <v>43838</v>
      </c>
      <c r="BS6" s="6" t="n">
        <v>1052.98</v>
      </c>
      <c r="BT6" s="0" t="s">
        <v>387</v>
      </c>
      <c r="BU6" s="11" t="n">
        <v>44119</v>
      </c>
      <c r="BV6" s="6" t="n">
        <v>-574</v>
      </c>
      <c r="BW6" s="0" t="s">
        <v>180</v>
      </c>
      <c r="BX6" s="11" t="n">
        <v>44025</v>
      </c>
      <c r="BY6" s="6" t="n">
        <v>-6521.5</v>
      </c>
      <c r="BZ6" s="0" t="s">
        <v>154</v>
      </c>
      <c r="CA6" s="11" t="n">
        <v>43927</v>
      </c>
      <c r="CB6" s="6" t="n">
        <v>36584.0238</v>
      </c>
      <c r="CC6" s="0" t="s">
        <v>387</v>
      </c>
      <c r="CD6" s="0"/>
      <c r="CE6" s="10" t="s">
        <f>=XIRR(CE2:CE5,CD2:CD5)</f>
      </c>
      <c r="CF6" s="0"/>
      <c r="CG6" s="11" t="n">
        <v>43930</v>
      </c>
      <c r="CH6" s="6" t="n">
        <v>1932.379949</v>
      </c>
      <c r="CI6" s="0" t="s">
        <v>387</v>
      </c>
      <c r="CJ6" s="11" t="n">
        <v>43957</v>
      </c>
      <c r="CK6" s="6" t="n">
        <v>-49314.68</v>
      </c>
      <c r="CL6" s="0" t="s">
        <v>388</v>
      </c>
      <c r="CM6" s="11" t="n">
        <v>43957</v>
      </c>
      <c r="CN6" s="6" t="n">
        <v>9564.91</v>
      </c>
      <c r="CO6" s="0" t="s">
        <v>387</v>
      </c>
      <c r="CP6" s="11" t="n">
        <v>44168</v>
      </c>
      <c r="CQ6" s="6" t="n">
        <v>-190.55</v>
      </c>
      <c r="CR6" s="0" t="s">
        <v>195</v>
      </c>
      <c r="CS6" s="11" t="n">
        <v>44116</v>
      </c>
      <c r="CT6" s="6" t="n">
        <v>-2252.7</v>
      </c>
      <c r="CU6" s="0" t="s">
        <v>177</v>
      </c>
      <c r="CV6" s="11" t="n">
        <v>44029</v>
      </c>
      <c r="CW6" s="6" t="n">
        <v>16485.70264</v>
      </c>
      <c r="CX6" s="0" t="s">
        <v>387</v>
      </c>
      <c r="CY6" s="11" t="n">
        <v>44127</v>
      </c>
      <c r="CZ6" s="6" t="n">
        <v>-1582.71</v>
      </c>
      <c r="DA6" s="0" t="s">
        <v>388</v>
      </c>
      <c r="DB6" s="11" t="n">
        <v>44278</v>
      </c>
      <c r="DC6" s="6" t="n">
        <v>-23225.86</v>
      </c>
      <c r="DD6" s="0" t="s">
        <v>388</v>
      </c>
      <c r="DE6" s="11" t="n">
        <v>44124</v>
      </c>
      <c r="DF6" s="6" t="n">
        <v>9547.260732</v>
      </c>
      <c r="DG6" s="0" t="s">
        <v>387</v>
      </c>
      <c r="DH6" s="11" t="n">
        <v>44049</v>
      </c>
      <c r="DI6" s="6" t="n">
        <v>-271.14</v>
      </c>
      <c r="DJ6" s="0" t="s">
        <v>158</v>
      </c>
      <c r="DK6" s="11" t="n">
        <v>44344</v>
      </c>
      <c r="DL6" s="6" t="n">
        <v>-132.96</v>
      </c>
      <c r="DM6" s="0" t="s">
        <v>244</v>
      </c>
      <c r="DN6" s="11" t="n">
        <v>44041</v>
      </c>
      <c r="DO6" s="6" t="n">
        <v>2814.933144</v>
      </c>
      <c r="DP6" s="0" t="s">
        <v>387</v>
      </c>
      <c r="DQ6" s="11" t="n">
        <v>44063</v>
      </c>
      <c r="DR6" s="6" t="n">
        <v>1866.12</v>
      </c>
      <c r="DS6" s="0" t="s">
        <v>387</v>
      </c>
      <c r="DT6" s="11" t="n">
        <v>44152</v>
      </c>
      <c r="DU6" s="6" t="n">
        <v>-2912.7</v>
      </c>
      <c r="DV6" s="0" t="s">
        <v>190</v>
      </c>
      <c r="DW6" s="11" t="n">
        <v>44348</v>
      </c>
      <c r="DX6" s="6" t="n">
        <v>-1627.8</v>
      </c>
      <c r="DY6" s="0" t="s">
        <v>249</v>
      </c>
      <c r="DZ6" s="11" t="n">
        <v>44211</v>
      </c>
      <c r="EA6" s="6" t="n">
        <v>5966.414685</v>
      </c>
      <c r="EB6" s="0" t="s">
        <v>387</v>
      </c>
      <c r="EC6" s="11" t="n">
        <v>44369</v>
      </c>
      <c r="ED6" s="6" t="n">
        <v>-423.02</v>
      </c>
      <c r="EE6" s="0" t="s">
        <v>256</v>
      </c>
      <c r="EF6" s="0"/>
      <c r="EG6" s="8" t="s">
        <f>=-SUM(EG2:EG4)</f>
      </c>
      <c r="EH6" s="0" t="s">
        <v>390</v>
      </c>
      <c r="EI6" s="0"/>
      <c r="EJ6" s="10" t="s">
        <f>=XIRR(EJ2:EJ5,EI2:EI5)</f>
      </c>
      <c r="EK6" s="0"/>
      <c r="EL6" s="11" t="n">
        <v>44278</v>
      </c>
      <c r="EM6" s="6" t="n">
        <v>-1965.37</v>
      </c>
      <c r="EN6" s="0" t="s">
        <v>388</v>
      </c>
      <c r="EO6" s="11" t="n">
        <v>44208</v>
      </c>
      <c r="EP6" s="6" t="n">
        <v>2894.48</v>
      </c>
      <c r="EQ6" s="0" t="s">
        <v>387</v>
      </c>
      <c r="ER6" s="11" t="n">
        <v>44179</v>
      </c>
      <c r="ES6" s="6" t="n">
        <v>8335.38</v>
      </c>
      <c r="ET6" s="0" t="s">
        <v>387</v>
      </c>
      <c r="EU6" s="11" t="n">
        <v>44200</v>
      </c>
      <c r="EV6" s="6" t="n">
        <v>21846.21</v>
      </c>
      <c r="EW6" s="0" t="s">
        <v>387</v>
      </c>
      <c r="EX6" s="11" t="n">
        <v>44315</v>
      </c>
      <c r="EY6" s="6" t="n">
        <v>-8039</v>
      </c>
      <c r="EZ6" s="0" t="s">
        <v>233</v>
      </c>
      <c r="FA6" s="11" t="n">
        <v>44610</v>
      </c>
      <c r="FB6" s="6" t="n">
        <v>-1244.13</v>
      </c>
      <c r="FC6" s="0" t="s">
        <v>388</v>
      </c>
      <c r="FD6" s="11" t="n">
        <v>44610</v>
      </c>
      <c r="FE6" s="6" t="n">
        <v>11.95</v>
      </c>
      <c r="FF6" s="0" t="s">
        <v>387</v>
      </c>
      <c r="FG6" s="11" t="n">
        <v>44274</v>
      </c>
      <c r="FH6" s="6" t="n">
        <v>10228.914234</v>
      </c>
      <c r="FI6" s="0" t="s">
        <v>387</v>
      </c>
      <c r="FJ6" s="11" t="n">
        <v>44316</v>
      </c>
      <c r="FK6" s="6" t="n">
        <v>1063.43</v>
      </c>
      <c r="FL6" s="0" t="s">
        <v>387</v>
      </c>
      <c r="FM6" s="11" t="n">
        <v>44867</v>
      </c>
      <c r="FN6" s="6" t="n">
        <v>6120.5</v>
      </c>
      <c r="FO6" s="0" t="s">
        <v>387</v>
      </c>
      <c r="FP6" s="0"/>
      <c r="FQ6" s="0"/>
      <c r="FR6" s="0"/>
      <c r="FS6" s="0"/>
      <c r="FT6" s="0"/>
      <c r="FU6" s="0"/>
      <c r="FV6" s="11" t="n">
        <v>44466</v>
      </c>
      <c r="FW6" s="6" t="n">
        <v>-6664.1</v>
      </c>
      <c r="FX6" s="0" t="s">
        <v>295</v>
      </c>
      <c r="FY6" s="11" t="n">
        <v>44676</v>
      </c>
      <c r="FZ6" s="6" t="n">
        <v>-4233.28</v>
      </c>
      <c r="GA6" s="0" t="s">
        <v>388</v>
      </c>
      <c r="GB6" s="11" t="n">
        <v>44435</v>
      </c>
      <c r="GC6" s="6" t="n">
        <v>75886.22</v>
      </c>
      <c r="GD6" s="0" t="s">
        <v>387</v>
      </c>
      <c r="GE6" s="11" t="n">
        <v>44574</v>
      </c>
      <c r="GF6" s="6" t="n">
        <v>1285.38</v>
      </c>
      <c r="GG6" s="0" t="s">
        <v>387</v>
      </c>
      <c r="GH6" s="11" t="n">
        <v>44501</v>
      </c>
      <c r="GI6" s="6" t="n">
        <v>18761.96</v>
      </c>
      <c r="GJ6" s="0" t="s">
        <v>387</v>
      </c>
      <c r="GK6" s="0"/>
      <c r="GL6" s="8" t="s">
        <f>=-SUM(GL2:GL4)</f>
      </c>
      <c r="GM6" s="0" t="s">
        <v>390</v>
      </c>
      <c r="GN6" s="11" t="n">
        <v>44610</v>
      </c>
      <c r="GO6" s="6" t="n">
        <v>-29033.7</v>
      </c>
      <c r="GP6" s="0" t="s">
        <v>388</v>
      </c>
      <c r="GQ6" s="0"/>
      <c r="GR6" s="8" t="s">
        <f>=-SUM(GR2:GR4)</f>
      </c>
      <c r="GS6" s="0" t="s">
        <v>390</v>
      </c>
      <c r="GT6" s="11" t="n">
        <v>44844</v>
      </c>
      <c r="GU6" s="6" t="n">
        <v>96264.06</v>
      </c>
      <c r="GV6" s="0" t="s">
        <v>387</v>
      </c>
      <c r="GW6" s="0"/>
      <c r="GX6" s="8" t="s">
        <f>=-SUM(GX2:GX4)</f>
      </c>
      <c r="GY6" s="0" t="s">
        <v>390</v>
      </c>
      <c r="GZ6" s="11" t="n">
        <v>44852</v>
      </c>
      <c r="HA6" s="6" t="n">
        <v>-3998.6</v>
      </c>
      <c r="HB6" s="0" t="s">
        <v>388</v>
      </c>
      <c r="HC6" s="11" t="n">
        <v>45190</v>
      </c>
      <c r="HD6" s="6" t="n">
        <v>520.47</v>
      </c>
      <c r="HE6" s="0" t="s">
        <v>387</v>
      </c>
      <c r="HF6" s="11" t="n">
        <v>45209</v>
      </c>
      <c r="HG6" s="6" t="n">
        <v>-51895.34</v>
      </c>
      <c r="HH6" s="0" t="s">
        <v>388</v>
      </c>
      <c r="HI6" s="11" t="n">
        <v>45373</v>
      </c>
      <c r="HJ6" s="6" t="n">
        <v>-7437.25</v>
      </c>
      <c r="HK6" s="0" t="s">
        <v>388</v>
      </c>
      <c r="HL6" s="0"/>
      <c r="HM6" s="0"/>
      <c r="HN6" s="0"/>
      <c r="HO6" s="11" t="n">
        <v>45408</v>
      </c>
      <c r="HP6" s="6" t="n">
        <v>-1903.28</v>
      </c>
      <c r="HQ6" s="0" t="s">
        <v>388</v>
      </c>
      <c r="HR6" s="11" t="n">
        <v>45300</v>
      </c>
      <c r="HS6" s="6" t="n">
        <v>2836.42</v>
      </c>
      <c r="HT6" s="0" t="s">
        <v>387</v>
      </c>
      <c r="HU6" s="0"/>
      <c r="HV6" s="0"/>
      <c r="HW6" s="0"/>
      <c r="HX6" s="11" t="n">
        <v>45566</v>
      </c>
      <c r="HY6" s="6" t="n">
        <v>-99700</v>
      </c>
      <c r="HZ6" s="0" t="s">
        <v>388</v>
      </c>
    </row>
    <row collapsed="false" customFormat="false" customHeight="false" hidden="false" ht="12.1" outlineLevel="0" r="7">
      <c r="A7" s="11" t="n">
        <v>43425</v>
      </c>
      <c r="B7" s="6" t="n">
        <v>-71000</v>
      </c>
      <c r="C7" s="0" t="s">
        <v>89</v>
      </c>
      <c r="D7" s="11" t="n">
        <v>43410</v>
      </c>
      <c r="E7" s="6" t="n">
        <v>14028.2</v>
      </c>
      <c r="F7" s="0" t="s">
        <v>387</v>
      </c>
      <c r="G7" s="11" t="n">
        <v>43234</v>
      </c>
      <c r="H7" s="6" t="n">
        <v>-27216.02</v>
      </c>
      <c r="I7" s="0" t="s">
        <v>388</v>
      </c>
      <c r="J7" s="11" t="n">
        <v>43507</v>
      </c>
      <c r="K7" s="6" t="n">
        <v>27895.677928</v>
      </c>
      <c r="L7" s="0" t="s">
        <v>387</v>
      </c>
      <c r="M7" s="11" t="n">
        <v>43305</v>
      </c>
      <c r="N7" s="6" t="n">
        <v>26023.8</v>
      </c>
      <c r="O7" s="0" t="s">
        <v>387</v>
      </c>
      <c r="P7" s="0"/>
      <c r="Q7" s="10" t="s">
        <f>=XIRR(Q2:Q6,P2:P6)</f>
      </c>
      <c r="R7" s="0"/>
      <c r="S7" s="11" t="n">
        <v>43606</v>
      </c>
      <c r="T7" s="6" t="n">
        <v>24220.703504</v>
      </c>
      <c r="U7" s="0" t="s">
        <v>387</v>
      </c>
      <c r="V7" s="11" t="n">
        <v>43609</v>
      </c>
      <c r="W7" s="6" t="n">
        <v>-171.55</v>
      </c>
      <c r="X7" s="0" t="s">
        <v>102</v>
      </c>
      <c r="Y7" s="11" t="n">
        <v>43945</v>
      </c>
      <c r="Z7" s="6" t="n">
        <v>28868.81</v>
      </c>
      <c r="AA7" s="0" t="s">
        <v>387</v>
      </c>
      <c r="AB7" s="11" t="n">
        <v>43903</v>
      </c>
      <c r="AC7" s="6" t="n">
        <v>36971.45</v>
      </c>
      <c r="AD7" s="0" t="s">
        <v>387</v>
      </c>
      <c r="AE7" s="11" t="n">
        <v>43514</v>
      </c>
      <c r="AF7" s="6" t="n">
        <v>-9775.97</v>
      </c>
      <c r="AG7" s="0" t="s">
        <v>388</v>
      </c>
      <c r="AH7" s="11" t="n">
        <v>43963</v>
      </c>
      <c r="AI7" s="6" t="n">
        <v>-3262</v>
      </c>
      <c r="AJ7" s="0" t="s">
        <v>137</v>
      </c>
      <c r="AK7" s="11" t="n">
        <v>43585</v>
      </c>
      <c r="AL7" s="6" t="n">
        <v>-30084.228168</v>
      </c>
      <c r="AM7" s="0" t="s">
        <v>388</v>
      </c>
      <c r="AN7" s="0"/>
      <c r="AO7" s="0"/>
      <c r="AP7" s="0"/>
      <c r="AQ7" s="0"/>
      <c r="AR7" s="0"/>
      <c r="AS7" s="0"/>
      <c r="AT7" s="11" t="n">
        <v>43766</v>
      </c>
      <c r="AU7" s="6" t="n">
        <v>-84894.049764</v>
      </c>
      <c r="AV7" s="0" t="s">
        <v>388</v>
      </c>
      <c r="AW7" s="11" t="n">
        <v>43756</v>
      </c>
      <c r="AX7" s="6" t="n">
        <v>-4852.931664</v>
      </c>
      <c r="AY7" s="0" t="s">
        <v>388</v>
      </c>
      <c r="AZ7" s="11" t="n">
        <v>43903</v>
      </c>
      <c r="BA7" s="6" t="n">
        <v>18196.33</v>
      </c>
      <c r="BB7" s="0" t="s">
        <v>387</v>
      </c>
      <c r="BC7" s="11" t="n">
        <v>43816</v>
      </c>
      <c r="BD7" s="6" t="n">
        <v>5976.198406</v>
      </c>
      <c r="BE7" s="0" t="s">
        <v>387</v>
      </c>
      <c r="BF7" s="11" t="n">
        <v>43908</v>
      </c>
      <c r="BG7" s="6" t="n">
        <v>7473.93304</v>
      </c>
      <c r="BH7" s="0" t="s">
        <v>387</v>
      </c>
      <c r="BI7" s="0"/>
      <c r="BJ7" s="8" t="s">
        <f>=-SUM(BJ2:BJ5)</f>
      </c>
      <c r="BK7" s="0" t="s">
        <v>390</v>
      </c>
      <c r="BL7" s="0"/>
      <c r="BM7" s="10" t="s">
        <f>=XIRR(BM2:BM6,BL2:BL6)</f>
      </c>
      <c r="BN7" s="0"/>
      <c r="BO7" s="11" t="n">
        <v>44176</v>
      </c>
      <c r="BP7" s="6" t="n">
        <v>-2072.9</v>
      </c>
      <c r="BQ7" s="0" t="s">
        <v>128</v>
      </c>
      <c r="BR7" s="11" t="n">
        <v>43838</v>
      </c>
      <c r="BS7" s="6" t="n">
        <v>1052.98</v>
      </c>
      <c r="BT7" s="0" t="s">
        <v>387</v>
      </c>
      <c r="BU7" s="11" t="n">
        <v>44190</v>
      </c>
      <c r="BV7" s="6" t="n">
        <v>-2140</v>
      </c>
      <c r="BW7" s="0" t="s">
        <v>206</v>
      </c>
      <c r="BX7" s="11" t="n">
        <v>44175</v>
      </c>
      <c r="BY7" s="6" t="n">
        <v>-13811.21</v>
      </c>
      <c r="BZ7" s="0" t="s">
        <v>388</v>
      </c>
      <c r="CA7" s="11" t="n">
        <v>43927</v>
      </c>
      <c r="CB7" s="6" t="n">
        <v>6852.8972</v>
      </c>
      <c r="CC7" s="0" t="s">
        <v>387</v>
      </c>
      <c r="CD7" s="0"/>
      <c r="CE7" s="8" t="s">
        <f>=-SUM(CE2:CE5)</f>
      </c>
      <c r="CF7" s="0" t="s">
        <v>390</v>
      </c>
      <c r="CG7" s="11" t="n">
        <v>43930</v>
      </c>
      <c r="CH7" s="6" t="n">
        <v>966.568724</v>
      </c>
      <c r="CI7" s="0" t="s">
        <v>387</v>
      </c>
      <c r="CJ7" s="11" t="n">
        <v>43957</v>
      </c>
      <c r="CK7" s="6" t="n">
        <v>-24662.34</v>
      </c>
      <c r="CL7" s="0" t="s">
        <v>388</v>
      </c>
      <c r="CM7" s="11" t="n">
        <v>43957</v>
      </c>
      <c r="CN7" s="6" t="n">
        <v>9569.91</v>
      </c>
      <c r="CO7" s="0" t="s">
        <v>387</v>
      </c>
      <c r="CP7" s="11" t="n">
        <v>44259</v>
      </c>
      <c r="CQ7" s="6" t="n">
        <v>-185.27</v>
      </c>
      <c r="CR7" s="0" t="s">
        <v>219</v>
      </c>
      <c r="CS7" s="11" t="n">
        <v>44176</v>
      </c>
      <c r="CT7" s="6" t="n">
        <v>-25608.63</v>
      </c>
      <c r="CU7" s="0" t="s">
        <v>388</v>
      </c>
      <c r="CV7" s="11" t="n">
        <v>44032</v>
      </c>
      <c r="CW7" s="6" t="n">
        <v>16771.729793</v>
      </c>
      <c r="CX7" s="0" t="s">
        <v>387</v>
      </c>
      <c r="CY7" s="11" t="n">
        <v>44127</v>
      </c>
      <c r="CZ7" s="6" t="n">
        <v>-42475.76</v>
      </c>
      <c r="DA7" s="0" t="s">
        <v>388</v>
      </c>
      <c r="DB7" s="11" t="n">
        <v>44344</v>
      </c>
      <c r="DC7" s="6" t="n">
        <v>-51986.63</v>
      </c>
      <c r="DD7" s="0" t="s">
        <v>388</v>
      </c>
      <c r="DE7" s="11" t="n">
        <v>44124</v>
      </c>
      <c r="DF7" s="6" t="n">
        <v>9547.260732</v>
      </c>
      <c r="DG7" s="0" t="s">
        <v>387</v>
      </c>
      <c r="DH7" s="11" t="n">
        <v>44127</v>
      </c>
      <c r="DI7" s="6" t="n">
        <v>3705.278863</v>
      </c>
      <c r="DJ7" s="0" t="s">
        <v>387</v>
      </c>
      <c r="DK7" s="11" t="n">
        <v>44439</v>
      </c>
      <c r="DL7" s="6" t="n">
        <v>-133.17</v>
      </c>
      <c r="DM7" s="0" t="s">
        <v>284</v>
      </c>
      <c r="DN7" s="11" t="n">
        <v>44042</v>
      </c>
      <c r="DO7" s="6" t="n">
        <v>-153.86</v>
      </c>
      <c r="DP7" s="0" t="s">
        <v>157</v>
      </c>
      <c r="DQ7" s="11" t="n">
        <v>44063</v>
      </c>
      <c r="DR7" s="6" t="n">
        <v>28036.81</v>
      </c>
      <c r="DS7" s="0" t="s">
        <v>387</v>
      </c>
      <c r="DT7" s="11" t="n">
        <v>44152</v>
      </c>
      <c r="DU7" s="6" t="n">
        <v>5122.67</v>
      </c>
      <c r="DV7" s="0" t="s">
        <v>387</v>
      </c>
      <c r="DW7" s="11" t="n">
        <v>44348</v>
      </c>
      <c r="DX7" s="6" t="n">
        <v>-1261.8</v>
      </c>
      <c r="DY7" s="0" t="s">
        <v>247</v>
      </c>
      <c r="DZ7" s="11" t="n">
        <v>44274</v>
      </c>
      <c r="EA7" s="6" t="n">
        <v>-371.24</v>
      </c>
      <c r="EB7" s="0" t="s">
        <v>225</v>
      </c>
      <c r="EC7" s="11" t="n">
        <v>44455</v>
      </c>
      <c r="ED7" s="6" t="n">
        <v>-410.89</v>
      </c>
      <c r="EE7" s="0" t="s">
        <v>292</v>
      </c>
      <c r="EF7" s="0"/>
      <c r="EG7" s="0"/>
      <c r="EH7" s="0"/>
      <c r="EI7" s="0"/>
      <c r="EJ7" s="8" t="s">
        <f>=-SUM(EJ2:EJ5)</f>
      </c>
      <c r="EK7" s="0" t="s">
        <v>390</v>
      </c>
      <c r="EL7" s="11" t="n">
        <v>44291</v>
      </c>
      <c r="EM7" s="6" t="n">
        <v>-989.58</v>
      </c>
      <c r="EN7" s="0" t="s">
        <v>388</v>
      </c>
      <c r="EO7" s="11" t="n">
        <v>44209</v>
      </c>
      <c r="EP7" s="6" t="n">
        <v>26079.64</v>
      </c>
      <c r="EQ7" s="0" t="s">
        <v>387</v>
      </c>
      <c r="ER7" s="11" t="n">
        <v>44180</v>
      </c>
      <c r="ES7" s="6" t="n">
        <v>56749.59</v>
      </c>
      <c r="ET7" s="0" t="s">
        <v>387</v>
      </c>
      <c r="EU7" s="11" t="n">
        <v>44200</v>
      </c>
      <c r="EV7" s="6" t="n">
        <v>17874.17</v>
      </c>
      <c r="EW7" s="0" t="s">
        <v>387</v>
      </c>
      <c r="EX7" s="11" t="n">
        <v>44314</v>
      </c>
      <c r="EY7" s="6" t="n">
        <v>18717.23</v>
      </c>
      <c r="EZ7" s="0" t="s">
        <v>387</v>
      </c>
      <c r="FA7" s="0"/>
      <c r="FB7" s="10" t="s">
        <f>=XIRR(FB2:FB6,FA2:FA6)</f>
      </c>
      <c r="FC7" s="0"/>
      <c r="FD7" s="11" t="n">
        <v>44610</v>
      </c>
      <c r="FE7" s="6" t="n">
        <v>119.41</v>
      </c>
      <c r="FF7" s="0" t="s">
        <v>387</v>
      </c>
      <c r="FG7" s="11" t="n">
        <v>44274</v>
      </c>
      <c r="FH7" s="6" t="n">
        <v>20446.043156</v>
      </c>
      <c r="FI7" s="0" t="s">
        <v>387</v>
      </c>
      <c r="FJ7" s="11" t="n">
        <v>44316</v>
      </c>
      <c r="FK7" s="6" t="n">
        <v>1063.41</v>
      </c>
      <c r="FL7" s="0" t="s">
        <v>387</v>
      </c>
      <c r="FM7" s="11" t="n">
        <v>45202</v>
      </c>
      <c r="FN7" s="6" t="n">
        <v>-45604</v>
      </c>
      <c r="FO7" s="0" t="s">
        <v>388</v>
      </c>
      <c r="FP7" s="0"/>
      <c r="FQ7" s="0"/>
      <c r="FR7" s="0"/>
      <c r="FS7" s="0"/>
      <c r="FT7" s="0"/>
      <c r="FU7" s="0"/>
      <c r="FV7" s="11" t="n">
        <v>44494</v>
      </c>
      <c r="FW7" s="6" t="n">
        <v>99573.13</v>
      </c>
      <c r="FX7" s="0" t="s">
        <v>387</v>
      </c>
      <c r="FY7" s="0"/>
      <c r="FZ7" s="10" t="s">
        <f>=XIRR(FZ2:FZ6,FY2:FY6)</f>
      </c>
      <c r="GA7" s="0"/>
      <c r="GB7" s="11" t="n">
        <v>44435</v>
      </c>
      <c r="GC7" s="6" t="n">
        <v>8217.92</v>
      </c>
      <c r="GD7" s="0" t="s">
        <v>387</v>
      </c>
      <c r="GE7" s="11" t="n">
        <v>44581</v>
      </c>
      <c r="GF7" s="6" t="n">
        <v>1812.83</v>
      </c>
      <c r="GG7" s="0" t="s">
        <v>387</v>
      </c>
      <c r="GH7" s="11" t="n">
        <v>44501</v>
      </c>
      <c r="GI7" s="6" t="n">
        <v>35737.06</v>
      </c>
      <c r="GJ7" s="0" t="s">
        <v>387</v>
      </c>
      <c r="GK7" s="0"/>
      <c r="GL7" s="0"/>
      <c r="GM7" s="0"/>
      <c r="GN7" s="11" t="n">
        <v>44610</v>
      </c>
      <c r="GO7" s="6" t="n">
        <v>-418.85</v>
      </c>
      <c r="GP7" s="0" t="s">
        <v>388</v>
      </c>
      <c r="GQ7" s="0"/>
      <c r="GR7" s="0"/>
      <c r="GS7" s="0"/>
      <c r="GT7" s="11" t="n">
        <v>44844</v>
      </c>
      <c r="GU7" s="6" t="n">
        <v>2011.5</v>
      </c>
      <c r="GV7" s="0" t="s">
        <v>387</v>
      </c>
      <c r="GW7" s="0"/>
      <c r="GX7" s="0"/>
      <c r="GY7" s="0"/>
      <c r="GZ7" s="11" t="n">
        <v>44852</v>
      </c>
      <c r="HA7" s="6" t="n">
        <v>-13763.66</v>
      </c>
      <c r="HB7" s="0" t="s">
        <v>388</v>
      </c>
      <c r="HC7" s="11" t="n">
        <v>45300</v>
      </c>
      <c r="HD7" s="6" t="n">
        <v>-41965.81</v>
      </c>
      <c r="HE7" s="0" t="s">
        <v>388</v>
      </c>
      <c r="HF7" s="0"/>
      <c r="HG7" s="10" t="s">
        <f>=XIRR(HG2:HG6,HF2:HF6)</f>
      </c>
      <c r="HH7" s="0"/>
      <c r="HI7" s="11" t="n">
        <v>45373</v>
      </c>
      <c r="HJ7" s="6" t="n">
        <v>-9300.55</v>
      </c>
      <c r="HK7" s="0" t="s">
        <v>388</v>
      </c>
      <c r="HL7" s="0"/>
      <c r="HM7" s="0"/>
      <c r="HN7" s="0"/>
      <c r="HO7" s="11" t="n">
        <v>45408</v>
      </c>
      <c r="HP7" s="6" t="n">
        <v>-951.64</v>
      </c>
      <c r="HQ7" s="0" t="s">
        <v>388</v>
      </c>
      <c r="HR7" s="11" t="n">
        <v>45343</v>
      </c>
      <c r="HS7" s="6" t="n">
        <v>-71575</v>
      </c>
      <c r="HT7" s="0" t="s">
        <v>388</v>
      </c>
      <c r="HU7" s="0"/>
      <c r="HV7" s="0"/>
      <c r="HW7" s="0"/>
      <c r="HX7" s="11" t="n">
        <v>45566</v>
      </c>
      <c r="HY7" s="6" t="n">
        <v>-143568</v>
      </c>
      <c r="HZ7" s="0" t="s">
        <v>388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43410</v>
      </c>
      <c r="E8" s="6" t="n">
        <v>32064.44</v>
      </c>
      <c r="F8" s="0" t="s">
        <v>387</v>
      </c>
      <c r="G8" s="0"/>
      <c r="H8" s="10" t="s">
        <f>=XIRR(H2:H7,G2:G7)</f>
      </c>
      <c r="I8" s="0"/>
      <c r="J8" s="11" t="n">
        <v>43516</v>
      </c>
      <c r="K8" s="6" t="n">
        <v>-277.39</v>
      </c>
      <c r="L8" s="0" t="s">
        <v>93</v>
      </c>
      <c r="M8" s="11" t="n">
        <v>43385</v>
      </c>
      <c r="N8" s="6" t="n">
        <v>-1641.4</v>
      </c>
      <c r="O8" s="0" t="s">
        <v>86</v>
      </c>
      <c r="P8" s="0"/>
      <c r="Q8" s="8" t="s">
        <f>=-SUM(Q2:Q6)</f>
      </c>
      <c r="R8" s="0" t="s">
        <v>390</v>
      </c>
      <c r="S8" s="11" t="n">
        <v>43677</v>
      </c>
      <c r="T8" s="6" t="n">
        <v>-41704.715382</v>
      </c>
      <c r="U8" s="0" t="s">
        <v>388</v>
      </c>
      <c r="V8" s="11" t="n">
        <v>43642</v>
      </c>
      <c r="W8" s="6" t="n">
        <v>-8990.167791</v>
      </c>
      <c r="X8" s="0" t="s">
        <v>388</v>
      </c>
      <c r="Y8" s="11" t="n">
        <v>43945</v>
      </c>
      <c r="Z8" s="6" t="n">
        <v>21995.27</v>
      </c>
      <c r="AA8" s="0" t="s">
        <v>387</v>
      </c>
      <c r="AB8" s="11" t="n">
        <v>43906</v>
      </c>
      <c r="AC8" s="6" t="n">
        <v>47854.53</v>
      </c>
      <c r="AD8" s="0" t="s">
        <v>387</v>
      </c>
      <c r="AE8" s="11" t="n">
        <v>43906</v>
      </c>
      <c r="AF8" s="6" t="n">
        <v>98897.7</v>
      </c>
      <c r="AG8" s="0" t="s">
        <v>387</v>
      </c>
      <c r="AH8" s="11" t="n">
        <v>43964</v>
      </c>
      <c r="AI8" s="6" t="n">
        <v>577.09</v>
      </c>
      <c r="AJ8" s="0" t="s">
        <v>387</v>
      </c>
      <c r="AK8" s="0"/>
      <c r="AL8" s="10" t="s">
        <f>=XIRR(AL2:AL7,AK2:AK7)</f>
      </c>
      <c r="AM8" s="0"/>
      <c r="AN8" s="0"/>
      <c r="AO8" s="0"/>
      <c r="AP8" s="0"/>
      <c r="AQ8" s="0"/>
      <c r="AR8" s="0"/>
      <c r="AS8" s="0"/>
      <c r="AT8" s="11" t="n">
        <v>43766</v>
      </c>
      <c r="AU8" s="6" t="n">
        <v>-84894.049764</v>
      </c>
      <c r="AV8" s="0" t="s">
        <v>388</v>
      </c>
      <c r="AW8" s="11" t="n">
        <v>43839</v>
      </c>
      <c r="AX8" s="6" t="n">
        <v>-630.82</v>
      </c>
      <c r="AY8" s="0" t="s">
        <v>118</v>
      </c>
      <c r="AZ8" s="11" t="n">
        <v>44011</v>
      </c>
      <c r="BA8" s="6" t="n">
        <v>65658.66</v>
      </c>
      <c r="BB8" s="0" t="s">
        <v>387</v>
      </c>
      <c r="BC8" s="11" t="n">
        <v>43816</v>
      </c>
      <c r="BD8" s="6" t="n">
        <v>3983.923042</v>
      </c>
      <c r="BE8" s="0" t="s">
        <v>387</v>
      </c>
      <c r="BF8" s="11" t="n">
        <v>43908</v>
      </c>
      <c r="BG8" s="6" t="n">
        <v>30013.95552</v>
      </c>
      <c r="BH8" s="0" t="s">
        <v>387</v>
      </c>
      <c r="BI8" s="0"/>
      <c r="BJ8" s="0"/>
      <c r="BK8" s="0"/>
      <c r="BL8" s="0"/>
      <c r="BM8" s="8" t="s">
        <f>=-SUM(BM2:BM6)</f>
      </c>
      <c r="BN8" s="0" t="s">
        <v>390</v>
      </c>
      <c r="BO8" s="11" t="n">
        <v>44267</v>
      </c>
      <c r="BP8" s="6" t="n">
        <v>-2072.9</v>
      </c>
      <c r="BQ8" s="0" t="s">
        <v>128</v>
      </c>
      <c r="BR8" s="11" t="n">
        <v>43838</v>
      </c>
      <c r="BS8" s="6" t="n">
        <v>1052.98</v>
      </c>
      <c r="BT8" s="0" t="s">
        <v>387</v>
      </c>
      <c r="BU8" s="11" t="n">
        <v>44354</v>
      </c>
      <c r="BV8" s="6" t="n">
        <v>-1096</v>
      </c>
      <c r="BW8" s="0" t="s">
        <v>251</v>
      </c>
      <c r="BX8" s="11" t="n">
        <v>44377</v>
      </c>
      <c r="BY8" s="6" t="n">
        <v>-5385.43</v>
      </c>
      <c r="BZ8" s="0" t="s">
        <v>388</v>
      </c>
      <c r="CA8" s="11" t="n">
        <v>43927</v>
      </c>
      <c r="CB8" s="6" t="n">
        <v>38540.550825</v>
      </c>
      <c r="CC8" s="0" t="s">
        <v>387</v>
      </c>
      <c r="CD8" s="0"/>
      <c r="CE8" s="0"/>
      <c r="CF8" s="0"/>
      <c r="CG8" s="11" t="n">
        <v>43951</v>
      </c>
      <c r="CH8" s="6" t="n">
        <v>-9054.953472</v>
      </c>
      <c r="CI8" s="0" t="s">
        <v>388</v>
      </c>
      <c r="CJ8" s="0"/>
      <c r="CK8" s="10" t="s">
        <f>=XIRR(CK2:CK7,CJ2:CJ7)</f>
      </c>
      <c r="CL8" s="0"/>
      <c r="CM8" s="11" t="n">
        <v>43973</v>
      </c>
      <c r="CN8" s="6" t="n">
        <v>-17774.88</v>
      </c>
      <c r="CO8" s="0" t="s">
        <v>388</v>
      </c>
      <c r="CP8" s="11" t="n">
        <v>44350</v>
      </c>
      <c r="CQ8" s="6" t="n">
        <v>-185.21</v>
      </c>
      <c r="CR8" s="0" t="s">
        <v>250</v>
      </c>
      <c r="CS8" s="11" t="n">
        <v>44176</v>
      </c>
      <c r="CT8" s="6" t="n">
        <v>-9603.24</v>
      </c>
      <c r="CU8" s="0" t="s">
        <v>388</v>
      </c>
      <c r="CV8" s="11" t="n">
        <v>44032</v>
      </c>
      <c r="CW8" s="6" t="n">
        <v>16771.729793</v>
      </c>
      <c r="CX8" s="0" t="s">
        <v>387</v>
      </c>
      <c r="CY8" s="11" t="n">
        <v>44127</v>
      </c>
      <c r="CZ8" s="6" t="n">
        <v>-659.46</v>
      </c>
      <c r="DA8" s="0" t="s">
        <v>388</v>
      </c>
      <c r="DB8" s="0"/>
      <c r="DC8" s="10" t="s">
        <f>=XIRR(DC2:DC7,DB2:DB7)</f>
      </c>
      <c r="DD8" s="0"/>
      <c r="DE8" s="11" t="n">
        <v>44125</v>
      </c>
      <c r="DF8" s="6" t="n">
        <v>9133.47054</v>
      </c>
      <c r="DG8" s="0" t="s">
        <v>387</v>
      </c>
      <c r="DH8" s="11" t="n">
        <v>44127</v>
      </c>
      <c r="DI8" s="6" t="n">
        <v>7410.557726</v>
      </c>
      <c r="DJ8" s="0" t="s">
        <v>387</v>
      </c>
      <c r="DK8" s="11" t="n">
        <v>44522</v>
      </c>
      <c r="DL8" s="6" t="n">
        <v>-36962.9436</v>
      </c>
      <c r="DM8" s="0" t="s">
        <v>388</v>
      </c>
      <c r="DN8" s="11" t="n">
        <v>44083</v>
      </c>
      <c r="DO8" s="6" t="n">
        <v>2771.944605</v>
      </c>
      <c r="DP8" s="0" t="s">
        <v>387</v>
      </c>
      <c r="DQ8" s="11" t="n">
        <v>44109</v>
      </c>
      <c r="DR8" s="6" t="n">
        <v>9140.49</v>
      </c>
      <c r="DS8" s="0" t="s">
        <v>387</v>
      </c>
      <c r="DT8" s="11" t="n">
        <v>44152</v>
      </c>
      <c r="DU8" s="6" t="n">
        <v>97359.26</v>
      </c>
      <c r="DV8" s="0" t="s">
        <v>387</v>
      </c>
      <c r="DW8" s="11" t="n">
        <v>44371</v>
      </c>
      <c r="DX8" s="6" t="n">
        <v>1540.74</v>
      </c>
      <c r="DY8" s="0" t="s">
        <v>387</v>
      </c>
      <c r="DZ8" s="11" t="n">
        <v>44371</v>
      </c>
      <c r="EA8" s="6" t="n">
        <v>-366.24</v>
      </c>
      <c r="EB8" s="0" t="s">
        <v>260</v>
      </c>
      <c r="EC8" s="11" t="n">
        <v>44560</v>
      </c>
      <c r="ED8" s="6" t="n">
        <v>-396.98</v>
      </c>
      <c r="EE8" s="0" t="s">
        <v>312</v>
      </c>
      <c r="EF8" s="0"/>
      <c r="EG8" s="0"/>
      <c r="EH8" s="0"/>
      <c r="EI8" s="0"/>
      <c r="EJ8" s="0"/>
      <c r="EK8" s="0"/>
      <c r="EL8" s="11" t="n">
        <v>44291</v>
      </c>
      <c r="EM8" s="6" t="n">
        <v>-7916.64</v>
      </c>
      <c r="EN8" s="0" t="s">
        <v>388</v>
      </c>
      <c r="EO8" s="11" t="n">
        <v>44246</v>
      </c>
      <c r="EP8" s="6" t="n">
        <v>17080.25</v>
      </c>
      <c r="EQ8" s="0" t="s">
        <v>387</v>
      </c>
      <c r="ER8" s="11" t="n">
        <v>44200</v>
      </c>
      <c r="ES8" s="6" t="n">
        <v>33527.59</v>
      </c>
      <c r="ET8" s="0" t="s">
        <v>387</v>
      </c>
      <c r="EU8" s="11" t="n">
        <v>44200</v>
      </c>
      <c r="EV8" s="6" t="n">
        <v>1986.01</v>
      </c>
      <c r="EW8" s="0" t="s">
        <v>387</v>
      </c>
      <c r="EX8" s="11" t="n">
        <v>44333</v>
      </c>
      <c r="EY8" s="6" t="n">
        <v>9065.44</v>
      </c>
      <c r="EZ8" s="0" t="s">
        <v>387</v>
      </c>
      <c r="FA8" s="0"/>
      <c r="FB8" s="8" t="s">
        <f>=-SUM(FB2:FB6)</f>
      </c>
      <c r="FC8" s="0" t="s">
        <v>390</v>
      </c>
      <c r="FD8" s="11" t="n">
        <v>45454</v>
      </c>
      <c r="FE8" s="6" t="n">
        <v>-825.61</v>
      </c>
      <c r="FF8" s="0" t="s">
        <v>388</v>
      </c>
      <c r="FG8" s="11" t="n">
        <v>44274</v>
      </c>
      <c r="FH8" s="6" t="n">
        <v>25586.648934</v>
      </c>
      <c r="FI8" s="0" t="s">
        <v>387</v>
      </c>
      <c r="FJ8" s="11" t="n">
        <v>44316</v>
      </c>
      <c r="FK8" s="6" t="n">
        <v>11701.61</v>
      </c>
      <c r="FL8" s="0" t="s">
        <v>387</v>
      </c>
      <c r="FM8" s="0"/>
      <c r="FN8" s="10" t="s">
        <f>=XIRR(FN2:FN7,FM2:FM7)</f>
      </c>
      <c r="FO8" s="0"/>
      <c r="FP8" s="0"/>
      <c r="FQ8" s="0"/>
      <c r="FR8" s="0"/>
      <c r="FS8" s="0"/>
      <c r="FT8" s="0"/>
      <c r="FU8" s="0"/>
      <c r="FV8" s="11" t="n">
        <v>44494</v>
      </c>
      <c r="FW8" s="6" t="n">
        <v>-1369.14</v>
      </c>
      <c r="FX8" s="0" t="s">
        <v>388</v>
      </c>
      <c r="FY8" s="0"/>
      <c r="FZ8" s="8" t="s">
        <f>=-SUM(FZ2:FZ6)</f>
      </c>
      <c r="GA8" s="0" t="s">
        <v>390</v>
      </c>
      <c r="GB8" s="11" t="n">
        <v>44435</v>
      </c>
      <c r="GC8" s="6" t="n">
        <v>4108.96</v>
      </c>
      <c r="GD8" s="0" t="s">
        <v>387</v>
      </c>
      <c r="GE8" s="11" t="n">
        <v>44581</v>
      </c>
      <c r="GF8" s="6" t="n">
        <v>3021.39</v>
      </c>
      <c r="GG8" s="0" t="s">
        <v>387</v>
      </c>
      <c r="GH8" s="11" t="n">
        <v>44501</v>
      </c>
      <c r="GI8" s="6" t="n">
        <v>22335.66</v>
      </c>
      <c r="GJ8" s="0" t="s">
        <v>387</v>
      </c>
      <c r="GK8" s="0"/>
      <c r="GL8" s="0"/>
      <c r="GM8" s="0"/>
      <c r="GN8" s="11" t="n">
        <v>44610</v>
      </c>
      <c r="GO8" s="6" t="n">
        <v>-12568.06</v>
      </c>
      <c r="GP8" s="0" t="s">
        <v>388</v>
      </c>
      <c r="GQ8" s="0"/>
      <c r="GR8" s="0"/>
      <c r="GS8" s="0"/>
      <c r="GT8" s="11" t="n">
        <v>44844</v>
      </c>
      <c r="GU8" s="6" t="n">
        <v>2011</v>
      </c>
      <c r="GV8" s="0" t="s">
        <v>387</v>
      </c>
      <c r="GW8" s="0"/>
      <c r="GX8" s="0"/>
      <c r="GY8" s="0"/>
      <c r="GZ8" s="11" t="n">
        <v>44852</v>
      </c>
      <c r="HA8" s="6" t="n">
        <v>-3112.12</v>
      </c>
      <c r="HB8" s="0" t="s">
        <v>388</v>
      </c>
      <c r="HC8" s="11" t="n">
        <v>45300</v>
      </c>
      <c r="HD8" s="6" t="n">
        <v>-21179.01</v>
      </c>
      <c r="HE8" s="0" t="s">
        <v>388</v>
      </c>
      <c r="HF8" s="0"/>
      <c r="HG8" s="8" t="s">
        <f>=-SUM(HG2:HG6)</f>
      </c>
      <c r="HH8" s="0" t="s">
        <v>390</v>
      </c>
      <c r="HI8" s="11" t="n">
        <v>45373</v>
      </c>
      <c r="HJ8" s="6" t="n">
        <v>-94814.68</v>
      </c>
      <c r="HK8" s="0" t="s">
        <v>388</v>
      </c>
      <c r="HL8" s="0"/>
      <c r="HM8" s="0"/>
      <c r="HN8" s="0"/>
      <c r="HO8" s="11" t="n">
        <v>45408</v>
      </c>
      <c r="HP8" s="6" t="n">
        <v>-9515.39</v>
      </c>
      <c r="HQ8" s="0" t="s">
        <v>388</v>
      </c>
      <c r="HR8" s="11" t="n">
        <v>45405</v>
      </c>
      <c r="HS8" s="6" t="n">
        <v>-75125.42</v>
      </c>
      <c r="HT8" s="0" t="s">
        <v>388</v>
      </c>
      <c r="HU8" s="0"/>
      <c r="HV8" s="0"/>
      <c r="HW8" s="0"/>
      <c r="HX8" s="0"/>
      <c r="HY8" s="10" t="s">
        <f>=XIRR(HY2:HY7,HX2:HX7)</f>
      </c>
      <c r="HZ8" s="0"/>
    </row>
    <row collapsed="false" customFormat="false" customHeight="false" hidden="false" ht="12.1" outlineLevel="0" r="9">
      <c r="A9" s="0"/>
      <c r="B9" s="8" t="s">
        <f>=-SUM(B2:B7)</f>
      </c>
      <c r="C9" s="0" t="s">
        <v>390</v>
      </c>
      <c r="D9" s="11" t="n">
        <v>43514</v>
      </c>
      <c r="E9" s="6" t="n">
        <v>-15166.82</v>
      </c>
      <c r="F9" s="0" t="s">
        <v>388</v>
      </c>
      <c r="G9" s="0"/>
      <c r="H9" s="8" t="s">
        <f>=-SUM(H2:H7)</f>
      </c>
      <c r="I9" s="0" t="s">
        <v>390</v>
      </c>
      <c r="J9" s="11" t="n">
        <v>43580</v>
      </c>
      <c r="K9" s="6" t="n">
        <v>-106831.550646</v>
      </c>
      <c r="L9" s="0" t="s">
        <v>388</v>
      </c>
      <c r="M9" s="11" t="n">
        <v>43474</v>
      </c>
      <c r="N9" s="6" t="n">
        <v>-1891.4</v>
      </c>
      <c r="O9" s="0" t="s">
        <v>92</v>
      </c>
      <c r="P9" s="0"/>
      <c r="Q9" s="0"/>
      <c r="R9" s="0"/>
      <c r="S9" s="11" t="n">
        <v>43677</v>
      </c>
      <c r="T9" s="6" t="n">
        <v>-13901.571794</v>
      </c>
      <c r="U9" s="0" t="s">
        <v>388</v>
      </c>
      <c r="V9" s="11" t="n">
        <v>43642</v>
      </c>
      <c r="W9" s="6" t="n">
        <v>-17979.710353</v>
      </c>
      <c r="X9" s="0" t="s">
        <v>388</v>
      </c>
      <c r="Y9" s="11" t="n">
        <v>43966</v>
      </c>
      <c r="Z9" s="6" t="n">
        <v>-53918.33</v>
      </c>
      <c r="AA9" s="0" t="s">
        <v>388</v>
      </c>
      <c r="AB9" s="11" t="n">
        <v>43951</v>
      </c>
      <c r="AC9" s="6" t="n">
        <v>-69794.17</v>
      </c>
      <c r="AD9" s="0" t="s">
        <v>388</v>
      </c>
      <c r="AE9" s="11" t="n">
        <v>43945</v>
      </c>
      <c r="AF9" s="6" t="n">
        <v>26178.32</v>
      </c>
      <c r="AG9" s="0" t="s">
        <v>387</v>
      </c>
      <c r="AH9" s="11" t="n">
        <v>43964</v>
      </c>
      <c r="AI9" s="6" t="n">
        <v>577.09</v>
      </c>
      <c r="AJ9" s="0" t="s">
        <v>387</v>
      </c>
      <c r="AK9" s="0"/>
      <c r="AL9" s="8" t="s">
        <f>=-SUM(AL2:AL7)</f>
      </c>
      <c r="AM9" s="0" t="s">
        <v>390</v>
      </c>
      <c r="AN9" s="0"/>
      <c r="AO9" s="0"/>
      <c r="AP9" s="0"/>
      <c r="AQ9" s="0"/>
      <c r="AR9" s="0"/>
      <c r="AS9" s="0"/>
      <c r="AT9" s="0"/>
      <c r="AU9" s="10" t="s">
        <f>=XIRR(AU2:AU8,AT2:AT8)</f>
      </c>
      <c r="AV9" s="0"/>
      <c r="AW9" s="11" t="n">
        <v>43908</v>
      </c>
      <c r="AX9" s="6" t="n">
        <v>-31106.782704</v>
      </c>
      <c r="AY9" s="0" t="s">
        <v>388</v>
      </c>
      <c r="AZ9" s="11" t="n">
        <v>44109</v>
      </c>
      <c r="BA9" s="6" t="n">
        <v>-14154</v>
      </c>
      <c r="BB9" s="0" t="s">
        <v>174</v>
      </c>
      <c r="BC9" s="11" t="n">
        <v>43887</v>
      </c>
      <c r="BD9" s="6" t="n">
        <v>16498.449969</v>
      </c>
      <c r="BE9" s="0" t="s">
        <v>387</v>
      </c>
      <c r="BF9" s="11" t="n">
        <v>43913</v>
      </c>
      <c r="BG9" s="6" t="n">
        <v>16248.042817</v>
      </c>
      <c r="BH9" s="0" t="s">
        <v>387</v>
      </c>
      <c r="BI9" s="0"/>
      <c r="BJ9" s="0"/>
      <c r="BK9" s="0"/>
      <c r="BL9" s="0"/>
      <c r="BM9" s="0"/>
      <c r="BN9" s="0"/>
      <c r="BO9" s="11" t="n">
        <v>44344</v>
      </c>
      <c r="BP9" s="6" t="n">
        <v>-7192.48</v>
      </c>
      <c r="BQ9" s="0" t="s">
        <v>388</v>
      </c>
      <c r="BR9" s="11" t="n">
        <v>43838</v>
      </c>
      <c r="BS9" s="6" t="n">
        <v>21059.61</v>
      </c>
      <c r="BT9" s="0" t="s">
        <v>387</v>
      </c>
      <c r="BU9" s="11" t="n">
        <v>44382</v>
      </c>
      <c r="BV9" s="6" t="n">
        <v>-1827</v>
      </c>
      <c r="BW9" s="0" t="s">
        <v>266</v>
      </c>
      <c r="BX9" s="11" t="n">
        <v>44377</v>
      </c>
      <c r="BY9" s="6" t="n">
        <v>-17502.64</v>
      </c>
      <c r="BZ9" s="0" t="s">
        <v>388</v>
      </c>
      <c r="CA9" s="11" t="n">
        <v>43927</v>
      </c>
      <c r="CB9" s="6" t="n">
        <v>5197.972275</v>
      </c>
      <c r="CC9" s="0" t="s">
        <v>387</v>
      </c>
      <c r="CD9" s="0"/>
      <c r="CE9" s="0"/>
      <c r="CF9" s="0"/>
      <c r="CG9" s="11" t="n">
        <v>43964</v>
      </c>
      <c r="CH9" s="6" t="n">
        <v>36103.13779</v>
      </c>
      <c r="CI9" s="0" t="s">
        <v>387</v>
      </c>
      <c r="CJ9" s="0"/>
      <c r="CK9" s="8" t="s">
        <f>=-SUM(CK2:CK7)</f>
      </c>
      <c r="CL9" s="0" t="s">
        <v>390</v>
      </c>
      <c r="CM9" s="11" t="n">
        <v>43973</v>
      </c>
      <c r="CN9" s="6" t="n">
        <v>-11109.3</v>
      </c>
      <c r="CO9" s="0" t="s">
        <v>388</v>
      </c>
      <c r="CP9" s="11" t="n">
        <v>44441</v>
      </c>
      <c r="CQ9" s="6" t="n">
        <v>-215.18</v>
      </c>
      <c r="CR9" s="0" t="s">
        <v>286</v>
      </c>
      <c r="CS9" s="11" t="n">
        <v>44176</v>
      </c>
      <c r="CT9" s="6" t="n">
        <v>-12804.31</v>
      </c>
      <c r="CU9" s="0" t="s">
        <v>388</v>
      </c>
      <c r="CV9" s="11" t="n">
        <v>44088</v>
      </c>
      <c r="CW9" s="6" t="n">
        <v>-558.68</v>
      </c>
      <c r="CX9" s="0" t="s">
        <v>169</v>
      </c>
      <c r="CY9" s="11" t="n">
        <v>44127</v>
      </c>
      <c r="CZ9" s="6" t="n">
        <v>-131.89</v>
      </c>
      <c r="DA9" s="0" t="s">
        <v>388</v>
      </c>
      <c r="DB9" s="0"/>
      <c r="DC9" s="8" t="s">
        <f>=-SUM(DC2:DC7)</f>
      </c>
      <c r="DD9" s="0" t="s">
        <v>390</v>
      </c>
      <c r="DE9" s="11" t="n">
        <v>44125</v>
      </c>
      <c r="DF9" s="6" t="n">
        <v>9132.69276</v>
      </c>
      <c r="DG9" s="0" t="s">
        <v>387</v>
      </c>
      <c r="DH9" s="11" t="n">
        <v>44140</v>
      </c>
      <c r="DI9" s="6" t="n">
        <v>-351.2</v>
      </c>
      <c r="DJ9" s="0" t="s">
        <v>184</v>
      </c>
      <c r="DK9" s="0"/>
      <c r="DL9" s="10" t="s">
        <f>=XIRR(DL2:DL8,DK2:DK8)</f>
      </c>
      <c r="DM9" s="0"/>
      <c r="DN9" s="11" t="n">
        <v>44083</v>
      </c>
      <c r="DO9" s="6" t="n">
        <v>2771.944605</v>
      </c>
      <c r="DP9" s="0" t="s">
        <v>387</v>
      </c>
      <c r="DQ9" s="11" t="n">
        <v>44125</v>
      </c>
      <c r="DR9" s="6" t="n">
        <v>9095.46</v>
      </c>
      <c r="DS9" s="0" t="s">
        <v>387</v>
      </c>
      <c r="DT9" s="11" t="n">
        <v>44243</v>
      </c>
      <c r="DU9" s="6" t="n">
        <v>-4907.7</v>
      </c>
      <c r="DV9" s="0" t="s">
        <v>217</v>
      </c>
      <c r="DW9" s="11" t="n">
        <v>44385</v>
      </c>
      <c r="DX9" s="6" t="n">
        <v>3127.89</v>
      </c>
      <c r="DY9" s="0" t="s">
        <v>387</v>
      </c>
      <c r="DZ9" s="11" t="n">
        <v>44467</v>
      </c>
      <c r="EA9" s="6" t="n">
        <v>-381.47</v>
      </c>
      <c r="EB9" s="0" t="s">
        <v>296</v>
      </c>
      <c r="EC9" s="11" t="n">
        <v>44614</v>
      </c>
      <c r="ED9" s="6" t="n">
        <v>-12433.199516</v>
      </c>
      <c r="EE9" s="0" t="s">
        <v>388</v>
      </c>
      <c r="EF9" s="0"/>
      <c r="EG9" s="0"/>
      <c r="EH9" s="0"/>
      <c r="EI9" s="0"/>
      <c r="EJ9" s="0"/>
      <c r="EK9" s="0"/>
      <c r="EL9" s="11" t="n">
        <v>44291</v>
      </c>
      <c r="EM9" s="6" t="n">
        <v>-8906.21</v>
      </c>
      <c r="EN9" s="0" t="s">
        <v>388</v>
      </c>
      <c r="EO9" s="11" t="n">
        <v>44246</v>
      </c>
      <c r="EP9" s="6" t="n">
        <v>8540.12</v>
      </c>
      <c r="EQ9" s="0" t="s">
        <v>387</v>
      </c>
      <c r="ER9" s="11" t="n">
        <v>44200</v>
      </c>
      <c r="ES9" s="6" t="n">
        <v>16380.65</v>
      </c>
      <c r="ET9" s="0" t="s">
        <v>387</v>
      </c>
      <c r="EU9" s="11" t="n">
        <v>44200</v>
      </c>
      <c r="EV9" s="6" t="n">
        <v>19860.18</v>
      </c>
      <c r="EW9" s="0" t="s">
        <v>387</v>
      </c>
      <c r="EX9" s="11" t="n">
        <v>44335</v>
      </c>
      <c r="EY9" s="6" t="n">
        <v>27196.31</v>
      </c>
      <c r="EZ9" s="0" t="s">
        <v>387</v>
      </c>
      <c r="FA9" s="0"/>
      <c r="FB9" s="0"/>
      <c r="FC9" s="0"/>
      <c r="FD9" s="0"/>
      <c r="FE9" s="10" t="s">
        <f>=XIRR(FE2:FE8,FD2:FD8)</f>
      </c>
      <c r="FF9" s="0"/>
      <c r="FG9" s="11" t="n">
        <v>44274</v>
      </c>
      <c r="FH9" s="6" t="n">
        <v>25571.917294</v>
      </c>
      <c r="FI9" s="0" t="s">
        <v>387</v>
      </c>
      <c r="FJ9" s="11" t="n">
        <v>44316</v>
      </c>
      <c r="FK9" s="6" t="n">
        <v>7443.81</v>
      </c>
      <c r="FL9" s="0" t="s">
        <v>387</v>
      </c>
      <c r="FM9" s="0"/>
      <c r="FN9" s="8" t="s">
        <f>=-SUM(FN2:FN7)</f>
      </c>
      <c r="FO9" s="0" t="s">
        <v>390</v>
      </c>
      <c r="FP9" s="0"/>
      <c r="FQ9" s="0"/>
      <c r="FR9" s="0"/>
      <c r="FS9" s="0"/>
      <c r="FT9" s="0"/>
      <c r="FU9" s="0"/>
      <c r="FV9" s="11" t="n">
        <v>44494</v>
      </c>
      <c r="FW9" s="6" t="n">
        <v>-68457.29</v>
      </c>
      <c r="FX9" s="0" t="s">
        <v>388</v>
      </c>
      <c r="FY9" s="0"/>
      <c r="FZ9" s="0"/>
      <c r="GA9" s="0"/>
      <c r="GB9" s="11" t="n">
        <v>44435</v>
      </c>
      <c r="GC9" s="6" t="n">
        <v>28755.72</v>
      </c>
      <c r="GD9" s="0" t="s">
        <v>387</v>
      </c>
      <c r="GE9" s="11" t="n">
        <v>44581</v>
      </c>
      <c r="GF9" s="6" t="n">
        <v>19336.89</v>
      </c>
      <c r="GG9" s="0" t="s">
        <v>387</v>
      </c>
      <c r="GH9" s="11" t="n">
        <v>44596</v>
      </c>
      <c r="GI9" s="6" t="n">
        <v>50095.52</v>
      </c>
      <c r="GJ9" s="0" t="s">
        <v>387</v>
      </c>
      <c r="GK9" s="0"/>
      <c r="GL9" s="0"/>
      <c r="GM9" s="0"/>
      <c r="GN9" s="11" t="n">
        <v>44610</v>
      </c>
      <c r="GO9" s="6" t="n">
        <v>-1814.48</v>
      </c>
      <c r="GP9" s="0" t="s">
        <v>388</v>
      </c>
      <c r="GQ9" s="0"/>
      <c r="GR9" s="0"/>
      <c r="GS9" s="0"/>
      <c r="GT9" s="11" t="n">
        <v>44848</v>
      </c>
      <c r="GU9" s="6" t="n">
        <v>-104393.41</v>
      </c>
      <c r="GV9" s="0" t="s">
        <v>388</v>
      </c>
      <c r="GW9" s="0"/>
      <c r="GX9" s="0"/>
      <c r="GY9" s="0"/>
      <c r="GZ9" s="11" t="n">
        <v>44852</v>
      </c>
      <c r="HA9" s="6" t="n">
        <v>-8897.77</v>
      </c>
      <c r="HB9" s="0" t="s">
        <v>388</v>
      </c>
      <c r="HC9" s="11" t="n">
        <v>45300</v>
      </c>
      <c r="HD9" s="6" t="n">
        <v>-47045.63</v>
      </c>
      <c r="HE9" s="0" t="s">
        <v>388</v>
      </c>
      <c r="HF9" s="0"/>
      <c r="HG9" s="0"/>
      <c r="HH9" s="0"/>
      <c r="HI9" s="0"/>
      <c r="HJ9" s="10" t="s">
        <f>=XIRR(HJ2:HJ8,HI2:HI8)</f>
      </c>
      <c r="HK9" s="0"/>
      <c r="HL9" s="0"/>
      <c r="HM9" s="0"/>
      <c r="HN9" s="0"/>
      <c r="HO9" s="0"/>
      <c r="HP9" s="10" t="s">
        <f>=XIRR(HP2:HP8,HO2:HO8)</f>
      </c>
      <c r="HQ9" s="0"/>
      <c r="HR9" s="11" t="n">
        <v>45406</v>
      </c>
      <c r="HS9" s="6" t="n">
        <v>-52920.33</v>
      </c>
      <c r="HT9" s="0" t="s">
        <v>388</v>
      </c>
      <c r="HU9" s="0"/>
      <c r="HV9" s="0"/>
      <c r="HW9" s="0"/>
      <c r="HX9" s="0"/>
      <c r="HY9" s="8" t="s">
        <f>=-SUM(HY2:HY7)</f>
      </c>
      <c r="HZ9" s="0" t="s">
        <v>390</v>
      </c>
    </row>
    <row collapsed="false" customFormat="false" customHeight="false" hidden="false" ht="12.1" outlineLevel="0" r="10">
      <c r="A10" s="0"/>
      <c r="B10" s="0"/>
      <c r="C10" s="0"/>
      <c r="D10" s="11" t="n">
        <v>43514</v>
      </c>
      <c r="E10" s="6" t="n">
        <v>-17335.1</v>
      </c>
      <c r="F10" s="0" t="s">
        <v>388</v>
      </c>
      <c r="G10" s="0"/>
      <c r="H10" s="0"/>
      <c r="I10" s="0"/>
      <c r="J10" s="0"/>
      <c r="K10" s="10" t="s">
        <f>=XIRR(K2:K9,J2:J9)</f>
      </c>
      <c r="L10" s="0"/>
      <c r="M10" s="11" t="n">
        <v>43516</v>
      </c>
      <c r="N10" s="6" t="n">
        <v>-30978.78</v>
      </c>
      <c r="O10" s="0" t="s">
        <v>388</v>
      </c>
      <c r="P10" s="0"/>
      <c r="Q10" s="0"/>
      <c r="R10" s="0"/>
      <c r="S10" s="11" t="n">
        <v>43677</v>
      </c>
      <c r="T10" s="6" t="n">
        <v>-13901.571794</v>
      </c>
      <c r="U10" s="0" t="s">
        <v>388</v>
      </c>
      <c r="V10" s="11" t="n">
        <v>43642</v>
      </c>
      <c r="W10" s="6" t="n">
        <v>-8990.167791</v>
      </c>
      <c r="X10" s="0" t="s">
        <v>388</v>
      </c>
      <c r="Y10" s="11" t="n">
        <v>43966</v>
      </c>
      <c r="Z10" s="6" t="n">
        <v>-29195.02</v>
      </c>
      <c r="AA10" s="0" t="s">
        <v>388</v>
      </c>
      <c r="AB10" s="11" t="n">
        <v>43951</v>
      </c>
      <c r="AC10" s="6" t="n">
        <v>-14674.48</v>
      </c>
      <c r="AD10" s="0" t="s">
        <v>388</v>
      </c>
      <c r="AE10" s="11" t="n">
        <v>43945</v>
      </c>
      <c r="AF10" s="6" t="n">
        <v>22048.11</v>
      </c>
      <c r="AG10" s="0" t="s">
        <v>387</v>
      </c>
      <c r="AH10" s="11" t="n">
        <v>43964</v>
      </c>
      <c r="AI10" s="6" t="n">
        <v>1154.2</v>
      </c>
      <c r="AJ10" s="0" t="s">
        <v>387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8" t="s">
        <f>=-SUM(AU2:AU8)</f>
      </c>
      <c r="AV10" s="0" t="s">
        <v>390</v>
      </c>
      <c r="AW10" s="11" t="n">
        <v>43927</v>
      </c>
      <c r="AX10" s="6" t="n">
        <v>11509.851275</v>
      </c>
      <c r="AY10" s="0" t="s">
        <v>387</v>
      </c>
      <c r="AZ10" s="11" t="n">
        <v>44145</v>
      </c>
      <c r="BA10" s="6" t="n">
        <v>-15378.88</v>
      </c>
      <c r="BB10" s="0" t="s">
        <v>388</v>
      </c>
      <c r="BC10" s="11" t="n">
        <v>43887</v>
      </c>
      <c r="BD10" s="6" t="n">
        <v>16498.449969</v>
      </c>
      <c r="BE10" s="0" t="s">
        <v>387</v>
      </c>
      <c r="BF10" s="11" t="n">
        <v>43916</v>
      </c>
      <c r="BG10" s="6" t="n">
        <v>-28392.038216</v>
      </c>
      <c r="BH10" s="0" t="s">
        <v>388</v>
      </c>
      <c r="BI10" s="0"/>
      <c r="BJ10" s="0"/>
      <c r="BK10" s="0"/>
      <c r="BL10" s="0"/>
      <c r="BM10" s="0"/>
      <c r="BN10" s="0"/>
      <c r="BO10" s="11" t="n">
        <v>44344</v>
      </c>
      <c r="BP10" s="6" t="n">
        <v>-2054.99</v>
      </c>
      <c r="BQ10" s="0" t="s">
        <v>388</v>
      </c>
      <c r="BR10" s="11" t="n">
        <v>43838</v>
      </c>
      <c r="BS10" s="6" t="n">
        <v>4211.93</v>
      </c>
      <c r="BT10" s="0" t="s">
        <v>387</v>
      </c>
      <c r="BU10" s="11" t="n">
        <v>44463</v>
      </c>
      <c r="BV10" s="6" t="n">
        <v>-2714</v>
      </c>
      <c r="BW10" s="0" t="s">
        <v>294</v>
      </c>
      <c r="BX10" s="11" t="n">
        <v>44377</v>
      </c>
      <c r="BY10" s="6" t="n">
        <v>-20190.85</v>
      </c>
      <c r="BZ10" s="0" t="s">
        <v>388</v>
      </c>
      <c r="CA10" s="11" t="n">
        <v>43927</v>
      </c>
      <c r="CB10" s="6" t="n">
        <v>10395.167225</v>
      </c>
      <c r="CC10" s="0" t="s">
        <v>387</v>
      </c>
      <c r="CD10" s="0"/>
      <c r="CE10" s="0"/>
      <c r="CF10" s="0"/>
      <c r="CG10" s="11" t="n">
        <v>43980</v>
      </c>
      <c r="CH10" s="6" t="n">
        <v>-6.1</v>
      </c>
      <c r="CI10" s="0" t="s">
        <v>141</v>
      </c>
      <c r="CJ10" s="0"/>
      <c r="CK10" s="0"/>
      <c r="CL10" s="0"/>
      <c r="CM10" s="11" t="n">
        <v>43973</v>
      </c>
      <c r="CN10" s="6" t="n">
        <v>-4443.71</v>
      </c>
      <c r="CO10" s="0" t="s">
        <v>388</v>
      </c>
      <c r="CP10" s="11" t="n">
        <v>44494</v>
      </c>
      <c r="CQ10" s="6" t="n">
        <v>-67670.662008</v>
      </c>
      <c r="CR10" s="0" t="s">
        <v>388</v>
      </c>
      <c r="CS10" s="11" t="n">
        <v>44246</v>
      </c>
      <c r="CT10" s="6" t="n">
        <v>-45157.89</v>
      </c>
      <c r="CU10" s="0" t="s">
        <v>388</v>
      </c>
      <c r="CV10" s="11" t="n">
        <v>44165</v>
      </c>
      <c r="CW10" s="6" t="n">
        <v>-565.91</v>
      </c>
      <c r="CX10" s="0" t="s">
        <v>193</v>
      </c>
      <c r="CY10" s="11" t="n">
        <v>44127</v>
      </c>
      <c r="CZ10" s="6" t="n">
        <v>-1978.39</v>
      </c>
      <c r="DA10" s="0" t="s">
        <v>388</v>
      </c>
      <c r="DB10" s="0"/>
      <c r="DC10" s="0"/>
      <c r="DD10" s="0"/>
      <c r="DE10" s="11" t="n">
        <v>44126</v>
      </c>
      <c r="DF10" s="6" t="n">
        <v>8881.81266</v>
      </c>
      <c r="DG10" s="0" t="s">
        <v>387</v>
      </c>
      <c r="DH10" s="11" t="n">
        <v>44151</v>
      </c>
      <c r="DI10" s="6" t="n">
        <v>3545.40627</v>
      </c>
      <c r="DJ10" s="0" t="s">
        <v>387</v>
      </c>
      <c r="DK10" s="0"/>
      <c r="DL10" s="8" t="s">
        <f>=-SUM(DL2:DL8)</f>
      </c>
      <c r="DM10" s="0" t="s">
        <v>390</v>
      </c>
      <c r="DN10" s="11" t="n">
        <v>44140</v>
      </c>
      <c r="DO10" s="6" t="n">
        <v>-212.8</v>
      </c>
      <c r="DP10" s="0" t="s">
        <v>185</v>
      </c>
      <c r="DQ10" s="11" t="n">
        <v>44244</v>
      </c>
      <c r="DR10" s="6" t="n">
        <v>-19537.67</v>
      </c>
      <c r="DS10" s="0" t="s">
        <v>388</v>
      </c>
      <c r="DT10" s="11" t="n">
        <v>44245</v>
      </c>
      <c r="DU10" s="6" t="n">
        <v>70983.06</v>
      </c>
      <c r="DV10" s="0" t="s">
        <v>387</v>
      </c>
      <c r="DW10" s="11" t="n">
        <v>44385</v>
      </c>
      <c r="DX10" s="6" t="n">
        <v>4691.84</v>
      </c>
      <c r="DY10" s="0" t="s">
        <v>387</v>
      </c>
      <c r="DZ10" s="11" t="n">
        <v>44494</v>
      </c>
      <c r="EA10" s="6" t="n">
        <v>-13747.2862</v>
      </c>
      <c r="EB10" s="0" t="s">
        <v>388</v>
      </c>
      <c r="EC10" s="11" t="n">
        <v>44614</v>
      </c>
      <c r="ED10" s="6" t="n">
        <v>-8288.543787</v>
      </c>
      <c r="EE10" s="0" t="s">
        <v>388</v>
      </c>
      <c r="EF10" s="0"/>
      <c r="EG10" s="0"/>
      <c r="EH10" s="0"/>
      <c r="EI10" s="0"/>
      <c r="EJ10" s="0"/>
      <c r="EK10" s="0"/>
      <c r="EL10" s="11" t="n">
        <v>44291</v>
      </c>
      <c r="EM10" s="6" t="n">
        <v>-5937.48</v>
      </c>
      <c r="EN10" s="0" t="s">
        <v>388</v>
      </c>
      <c r="EO10" s="11" t="n">
        <v>44246</v>
      </c>
      <c r="EP10" s="6" t="n">
        <v>28514.62</v>
      </c>
      <c r="EQ10" s="0" t="s">
        <v>387</v>
      </c>
      <c r="ER10" s="11" t="n">
        <v>44200</v>
      </c>
      <c r="ES10" s="6" t="n">
        <v>50670.13</v>
      </c>
      <c r="ET10" s="0" t="s">
        <v>387</v>
      </c>
      <c r="EU10" s="11" t="n">
        <v>44266</v>
      </c>
      <c r="EV10" s="6" t="n">
        <v>29751.8</v>
      </c>
      <c r="EW10" s="0" t="s">
        <v>387</v>
      </c>
      <c r="EX10" s="11" t="n">
        <v>44343</v>
      </c>
      <c r="EY10" s="6" t="n">
        <v>51620.96</v>
      </c>
      <c r="EZ10" s="0" t="s">
        <v>387</v>
      </c>
      <c r="FA10" s="0"/>
      <c r="FB10" s="0"/>
      <c r="FC10" s="0"/>
      <c r="FD10" s="0"/>
      <c r="FE10" s="8" t="s">
        <f>=-SUM(FE2:FE8)</f>
      </c>
      <c r="FF10" s="0" t="s">
        <v>390</v>
      </c>
      <c r="FG10" s="11" t="n">
        <v>44274</v>
      </c>
      <c r="FH10" s="6" t="n">
        <v>1283.125844</v>
      </c>
      <c r="FI10" s="0" t="s">
        <v>387</v>
      </c>
      <c r="FJ10" s="11" t="n">
        <v>44316</v>
      </c>
      <c r="FK10" s="6" t="n">
        <v>1063.06</v>
      </c>
      <c r="FL10" s="0" t="s">
        <v>387</v>
      </c>
      <c r="FM10" s="0"/>
      <c r="FN10" s="0"/>
      <c r="FO10" s="0"/>
      <c r="FP10" s="0"/>
      <c r="FQ10" s="0"/>
      <c r="FR10" s="0"/>
      <c r="FS10" s="0"/>
      <c r="FT10" s="0"/>
      <c r="FU10" s="0"/>
      <c r="FV10" s="11" t="n">
        <v>44494</v>
      </c>
      <c r="FW10" s="6" t="n">
        <v>-40389.8</v>
      </c>
      <c r="FX10" s="0" t="s">
        <v>388</v>
      </c>
      <c r="FY10" s="0"/>
      <c r="FZ10" s="0"/>
      <c r="GA10" s="0"/>
      <c r="GB10" s="11" t="n">
        <v>44435</v>
      </c>
      <c r="GC10" s="6" t="n">
        <v>19120.63</v>
      </c>
      <c r="GD10" s="0" t="s">
        <v>387</v>
      </c>
      <c r="GE10" s="11" t="n">
        <v>44865</v>
      </c>
      <c r="GF10" s="6" t="n">
        <v>-8080</v>
      </c>
      <c r="GG10" s="0" t="s">
        <v>388</v>
      </c>
      <c r="GH10" s="11" t="n">
        <v>44596</v>
      </c>
      <c r="GI10" s="6" t="n">
        <v>45750.43</v>
      </c>
      <c r="GJ10" s="0" t="s">
        <v>387</v>
      </c>
      <c r="GK10" s="0"/>
      <c r="GL10" s="0"/>
      <c r="GM10" s="0"/>
      <c r="GN10" s="11" t="n">
        <v>44610</v>
      </c>
      <c r="GO10" s="6" t="n">
        <v>-26802.26</v>
      </c>
      <c r="GP10" s="0" t="s">
        <v>388</v>
      </c>
      <c r="GQ10" s="0"/>
      <c r="GR10" s="0"/>
      <c r="GS10" s="0"/>
      <c r="GT10" s="11" t="n">
        <v>44957</v>
      </c>
      <c r="GU10" s="6" t="n">
        <v>10043.03</v>
      </c>
      <c r="GV10" s="0" t="s">
        <v>387</v>
      </c>
      <c r="GW10" s="0"/>
      <c r="GX10" s="0"/>
      <c r="GY10" s="0"/>
      <c r="GZ10" s="11" t="n">
        <v>44852</v>
      </c>
      <c r="HA10" s="6" t="n">
        <v>-8883.78</v>
      </c>
      <c r="HB10" s="0" t="s">
        <v>388</v>
      </c>
      <c r="HC10" s="11" t="n">
        <v>45373</v>
      </c>
      <c r="HD10" s="6" t="n">
        <v>-99200.5</v>
      </c>
      <c r="HE10" s="0" t="s">
        <v>388</v>
      </c>
      <c r="HF10" s="0"/>
      <c r="HG10" s="0"/>
      <c r="HH10" s="0"/>
      <c r="HI10" s="0"/>
      <c r="HJ10" s="8" t="s">
        <f>=-SUM(HJ2:HJ8)</f>
      </c>
      <c r="HK10" s="0" t="s">
        <v>390</v>
      </c>
      <c r="HL10" s="0"/>
      <c r="HM10" s="0"/>
      <c r="HN10" s="0"/>
      <c r="HO10" s="0"/>
      <c r="HP10" s="8" t="s">
        <f>=-SUM(HP2:HP8)</f>
      </c>
      <c r="HQ10" s="0" t="s">
        <v>390</v>
      </c>
      <c r="HR10" s="0"/>
      <c r="HS10" s="10" t="s">
        <f>=XIRR(HS2:HS9,HR2:HR9)</f>
      </c>
      <c r="HT10" s="0"/>
    </row>
    <row collapsed="false" customFormat="false" customHeight="false" hidden="false" ht="12.1" outlineLevel="0" r="11">
      <c r="A11" s="0"/>
      <c r="B11" s="0"/>
      <c r="C11" s="0"/>
      <c r="D11" s="11" t="n">
        <v>43514</v>
      </c>
      <c r="E11" s="6" t="n">
        <v>-21668.88</v>
      </c>
      <c r="F11" s="0" t="s">
        <v>388</v>
      </c>
      <c r="G11" s="0"/>
      <c r="H11" s="0"/>
      <c r="I11" s="0"/>
      <c r="J11" s="0"/>
      <c r="K11" s="8" t="s">
        <f>=-SUM(K2:K9)</f>
      </c>
      <c r="L11" s="0" t="s">
        <v>390</v>
      </c>
      <c r="M11" s="11" t="n">
        <v>43577</v>
      </c>
      <c r="N11" s="6" t="n">
        <v>31444.13</v>
      </c>
      <c r="O11" s="0" t="s">
        <v>387</v>
      </c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44018</v>
      </c>
      <c r="Z11" s="6" t="n">
        <v>-7503.8</v>
      </c>
      <c r="AA11" s="0" t="s">
        <v>150</v>
      </c>
      <c r="AB11" s="11" t="n">
        <v>44001</v>
      </c>
      <c r="AC11" s="6" t="n">
        <v>-5600</v>
      </c>
      <c r="AD11" s="0" t="s">
        <v>146</v>
      </c>
      <c r="AE11" s="11" t="n">
        <v>43951</v>
      </c>
      <c r="AF11" s="6" t="n">
        <v>-28597.31</v>
      </c>
      <c r="AG11" s="0" t="s">
        <v>388</v>
      </c>
      <c r="AH11" s="11" t="n">
        <v>43964</v>
      </c>
      <c r="AI11" s="6" t="n">
        <v>1154.6</v>
      </c>
      <c r="AJ11" s="0" t="s">
        <v>387</v>
      </c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11" t="n">
        <v>43927</v>
      </c>
      <c r="AX11" s="6" t="n">
        <v>4604.095975</v>
      </c>
      <c r="AY11" s="0" t="s">
        <v>387</v>
      </c>
      <c r="AZ11" s="11" t="n">
        <v>44175</v>
      </c>
      <c r="BA11" s="6" t="n">
        <v>-22582.74</v>
      </c>
      <c r="BB11" s="0" t="s">
        <v>388</v>
      </c>
      <c r="BC11" s="11" t="n">
        <v>43887</v>
      </c>
      <c r="BD11" s="6" t="n">
        <v>11672.84974</v>
      </c>
      <c r="BE11" s="0" t="s">
        <v>387</v>
      </c>
      <c r="BF11" s="11" t="n">
        <v>43945</v>
      </c>
      <c r="BG11" s="6" t="n">
        <v>31265.68464</v>
      </c>
      <c r="BH11" s="0" t="s">
        <v>387</v>
      </c>
      <c r="BI11" s="0"/>
      <c r="BJ11" s="0"/>
      <c r="BK11" s="0"/>
      <c r="BL11" s="0"/>
      <c r="BM11" s="0"/>
      <c r="BN11" s="0"/>
      <c r="BO11" s="11" t="n">
        <v>44344</v>
      </c>
      <c r="BP11" s="6" t="n">
        <v>-7192.48</v>
      </c>
      <c r="BQ11" s="0" t="s">
        <v>388</v>
      </c>
      <c r="BR11" s="11" t="n">
        <v>43860</v>
      </c>
      <c r="BS11" s="6" t="n">
        <v>-2714.34</v>
      </c>
      <c r="BT11" s="0" t="s">
        <v>121</v>
      </c>
      <c r="BU11" s="11" t="n">
        <v>44550</v>
      </c>
      <c r="BV11" s="6" t="n">
        <v>-4072</v>
      </c>
      <c r="BW11" s="0" t="s">
        <v>310</v>
      </c>
      <c r="BX11" s="11" t="n">
        <v>44381</v>
      </c>
      <c r="BY11" s="6" t="n">
        <v>-19753.2</v>
      </c>
      <c r="BZ11" s="0" t="s">
        <v>264</v>
      </c>
      <c r="CA11" s="11" t="n">
        <v>43927</v>
      </c>
      <c r="CB11" s="6" t="n">
        <v>18524.432075</v>
      </c>
      <c r="CC11" s="0" t="s">
        <v>387</v>
      </c>
      <c r="CD11" s="0"/>
      <c r="CE11" s="0"/>
      <c r="CF11" s="0"/>
      <c r="CG11" s="11" t="n">
        <v>44032</v>
      </c>
      <c r="CH11" s="6" t="n">
        <v>-8275.066921</v>
      </c>
      <c r="CI11" s="0" t="s">
        <v>388</v>
      </c>
      <c r="CJ11" s="0"/>
      <c r="CK11" s="0"/>
      <c r="CL11" s="0"/>
      <c r="CM11" s="11" t="n">
        <v>43973</v>
      </c>
      <c r="CN11" s="6" t="n">
        <v>-2221.86</v>
      </c>
      <c r="CO11" s="0" t="s">
        <v>388</v>
      </c>
      <c r="CP11" s="0"/>
      <c r="CQ11" s="10" t="s">
        <f>=XIRR(CQ2:CQ10,CP2:CP10)</f>
      </c>
      <c r="CR11" s="0"/>
      <c r="CS11" s="0"/>
      <c r="CT11" s="10" t="s">
        <f>=XIRR(CT2:CT10,CS2:CS10)</f>
      </c>
      <c r="CU11" s="0"/>
      <c r="CV11" s="11" t="n">
        <v>44211</v>
      </c>
      <c r="CW11" s="6" t="n">
        <v>7178.146647</v>
      </c>
      <c r="CX11" s="0" t="s">
        <v>387</v>
      </c>
      <c r="CY11" s="11" t="n">
        <v>44127</v>
      </c>
      <c r="CZ11" s="6" t="n">
        <v>-5671.37</v>
      </c>
      <c r="DA11" s="0" t="s">
        <v>388</v>
      </c>
      <c r="DB11" s="0"/>
      <c r="DC11" s="0"/>
      <c r="DD11" s="0"/>
      <c r="DE11" s="11" t="n">
        <v>44144</v>
      </c>
      <c r="DF11" s="6" t="n">
        <v>-880.71</v>
      </c>
      <c r="DG11" s="0" t="s">
        <v>186</v>
      </c>
      <c r="DH11" s="11" t="n">
        <v>44151</v>
      </c>
      <c r="DI11" s="6" t="n">
        <v>3545.40627</v>
      </c>
      <c r="DJ11" s="0" t="s">
        <v>387</v>
      </c>
      <c r="DK11" s="0"/>
      <c r="DL11" s="0"/>
      <c r="DM11" s="0"/>
      <c r="DN11" s="11" t="n">
        <v>44200</v>
      </c>
      <c r="DO11" s="6" t="n">
        <v>5418.043838</v>
      </c>
      <c r="DP11" s="0" t="s">
        <v>387</v>
      </c>
      <c r="DQ11" s="11" t="n">
        <v>44244</v>
      </c>
      <c r="DR11" s="6" t="n">
        <v>-1776.15</v>
      </c>
      <c r="DS11" s="0" t="s">
        <v>388</v>
      </c>
      <c r="DT11" s="11" t="n">
        <v>44246</v>
      </c>
      <c r="DU11" s="6" t="n">
        <v>-48650.88</v>
      </c>
      <c r="DV11" s="0" t="s">
        <v>388</v>
      </c>
      <c r="DW11" s="11" t="n">
        <v>44385</v>
      </c>
      <c r="DX11" s="6" t="n">
        <v>7819.73</v>
      </c>
      <c r="DY11" s="0" t="s">
        <v>387</v>
      </c>
      <c r="DZ11" s="11" t="n">
        <v>44494</v>
      </c>
      <c r="EA11" s="6" t="n">
        <v>-27492.446531</v>
      </c>
      <c r="EB11" s="0" t="s">
        <v>388</v>
      </c>
      <c r="EC11" s="11" t="n">
        <v>44614</v>
      </c>
      <c r="ED11" s="6" t="n">
        <v>-12433.199516</v>
      </c>
      <c r="EE11" s="0" t="s">
        <v>388</v>
      </c>
      <c r="EF11" s="0"/>
      <c r="EG11" s="0"/>
      <c r="EH11" s="0"/>
      <c r="EI11" s="0"/>
      <c r="EJ11" s="0"/>
      <c r="EK11" s="0"/>
      <c r="EL11" s="11" t="n">
        <v>44291</v>
      </c>
      <c r="EM11" s="6" t="n">
        <v>-2968.73</v>
      </c>
      <c r="EN11" s="0" t="s">
        <v>388</v>
      </c>
      <c r="EO11" s="11" t="n">
        <v>44369</v>
      </c>
      <c r="EP11" s="6" t="n">
        <v>-6843.93</v>
      </c>
      <c r="EQ11" s="0" t="s">
        <v>257</v>
      </c>
      <c r="ER11" s="11" t="n">
        <v>44245</v>
      </c>
      <c r="ES11" s="6" t="n">
        <v>22528.51</v>
      </c>
      <c r="ET11" s="0" t="s">
        <v>387</v>
      </c>
      <c r="EU11" s="11" t="n">
        <v>44340</v>
      </c>
      <c r="EV11" s="6" t="n">
        <v>24696.59</v>
      </c>
      <c r="EW11" s="0" t="s">
        <v>387</v>
      </c>
      <c r="EX11" s="11" t="n">
        <v>44344</v>
      </c>
      <c r="EY11" s="6" t="n">
        <v>47103.25</v>
      </c>
      <c r="EZ11" s="0" t="s">
        <v>387</v>
      </c>
      <c r="FA11" s="0"/>
      <c r="FB11" s="0"/>
      <c r="FC11" s="0"/>
      <c r="FD11" s="0"/>
      <c r="FE11" s="0"/>
      <c r="FF11" s="0"/>
      <c r="FG11" s="11" t="n">
        <v>44274</v>
      </c>
      <c r="FH11" s="6" t="n">
        <v>1284.599008</v>
      </c>
      <c r="FI11" s="0" t="s">
        <v>387</v>
      </c>
      <c r="FJ11" s="11" t="n">
        <v>44316</v>
      </c>
      <c r="FK11" s="6" t="n">
        <v>3189.15</v>
      </c>
      <c r="FL11" s="0" t="s">
        <v>387</v>
      </c>
      <c r="FM11" s="0"/>
      <c r="FN11" s="0"/>
      <c r="FO11" s="0"/>
      <c r="FP11" s="0"/>
      <c r="FQ11" s="0"/>
      <c r="FR11" s="0"/>
      <c r="FS11" s="0"/>
      <c r="FT11" s="0"/>
      <c r="FU11" s="0"/>
      <c r="FV11" s="11" t="n">
        <v>44546</v>
      </c>
      <c r="FW11" s="6" t="n">
        <v>-637.09</v>
      </c>
      <c r="FX11" s="0" t="s">
        <v>388</v>
      </c>
      <c r="FY11" s="0"/>
      <c r="FZ11" s="0"/>
      <c r="GA11" s="0"/>
      <c r="GB11" s="11" t="n">
        <v>44445</v>
      </c>
      <c r="GC11" s="6" t="n">
        <v>88067.04</v>
      </c>
      <c r="GD11" s="0" t="s">
        <v>387</v>
      </c>
      <c r="GE11" s="11" t="n">
        <v>44865</v>
      </c>
      <c r="GF11" s="6" t="n">
        <v>-21412</v>
      </c>
      <c r="GG11" s="0" t="s">
        <v>388</v>
      </c>
      <c r="GH11" s="11" t="n">
        <v>44596</v>
      </c>
      <c r="GI11" s="6" t="n">
        <v>29366.34</v>
      </c>
      <c r="GJ11" s="0" t="s">
        <v>387</v>
      </c>
      <c r="GK11" s="0"/>
      <c r="GL11" s="0"/>
      <c r="GM11" s="0"/>
      <c r="GN11" s="11" t="n">
        <v>44610</v>
      </c>
      <c r="GO11" s="6" t="n">
        <v>-11727.67</v>
      </c>
      <c r="GP11" s="0" t="s">
        <v>388</v>
      </c>
      <c r="GQ11" s="0"/>
      <c r="GR11" s="0"/>
      <c r="GS11" s="0"/>
      <c r="GT11" s="11" t="n">
        <v>44957</v>
      </c>
      <c r="GU11" s="6" t="n">
        <v>5022.52</v>
      </c>
      <c r="GV11" s="0" t="s">
        <v>387</v>
      </c>
      <c r="GW11" s="0"/>
      <c r="GX11" s="0"/>
      <c r="GY11" s="0"/>
      <c r="GZ11" s="0"/>
      <c r="HA11" s="10" t="s">
        <f>=XIRR(HA2:HA10,GZ2:GZ10)</f>
      </c>
      <c r="HB11" s="0"/>
      <c r="HC11" s="11" t="n">
        <v>45373</v>
      </c>
      <c r="HD11" s="6" t="n">
        <v>-7321.07</v>
      </c>
      <c r="HE11" s="0" t="s">
        <v>388</v>
      </c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8" t="s">
        <f>=-SUM(HS2:HS9)</f>
      </c>
      <c r="HT11" s="0" t="s">
        <v>390</v>
      </c>
    </row>
    <row collapsed="false" customFormat="false" customHeight="false" hidden="false" ht="12.1" outlineLevel="0" r="12">
      <c r="A12" s="0"/>
      <c r="B12" s="0"/>
      <c r="C12" s="0"/>
      <c r="D12" s="11" t="n">
        <v>43755</v>
      </c>
      <c r="E12" s="6" t="n">
        <v>50543.91</v>
      </c>
      <c r="F12" s="0" t="s">
        <v>387</v>
      </c>
      <c r="G12" s="0"/>
      <c r="H12" s="0"/>
      <c r="I12" s="0"/>
      <c r="J12" s="0"/>
      <c r="K12" s="0"/>
      <c r="L12" s="0"/>
      <c r="M12" s="11" t="n">
        <v>43591</v>
      </c>
      <c r="N12" s="6" t="n">
        <v>-1716</v>
      </c>
      <c r="O12" s="0" t="s">
        <v>99</v>
      </c>
      <c r="P12" s="0"/>
      <c r="Q12" s="0"/>
      <c r="R12" s="0"/>
      <c r="S12" s="0"/>
      <c r="T12" s="8" t="s">
        <f>=-SUM(T2:T10)</f>
      </c>
      <c r="U12" s="0" t="s">
        <v>390</v>
      </c>
      <c r="V12" s="0"/>
      <c r="W12" s="8" t="s">
        <f>=-SUM(W2:W10)</f>
      </c>
      <c r="X12" s="0" t="s">
        <v>390</v>
      </c>
      <c r="Y12" s="11" t="n">
        <v>44015</v>
      </c>
      <c r="Z12" s="6" t="n">
        <v>5534.84</v>
      </c>
      <c r="AA12" s="0" t="s">
        <v>387</v>
      </c>
      <c r="AB12" s="11" t="n">
        <v>44032</v>
      </c>
      <c r="AC12" s="6" t="n">
        <v>-8942.64</v>
      </c>
      <c r="AD12" s="0" t="s">
        <v>388</v>
      </c>
      <c r="AE12" s="11" t="n">
        <v>44021</v>
      </c>
      <c r="AF12" s="6" t="n">
        <v>-29225</v>
      </c>
      <c r="AG12" s="0" t="s">
        <v>388</v>
      </c>
      <c r="AH12" s="11" t="n">
        <v>43964</v>
      </c>
      <c r="AI12" s="6" t="n">
        <v>577.09</v>
      </c>
      <c r="AJ12" s="0" t="s">
        <v>387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11" t="n">
        <v>43927</v>
      </c>
      <c r="AX12" s="6" t="n">
        <v>34530.33115</v>
      </c>
      <c r="AY12" s="0" t="s">
        <v>387</v>
      </c>
      <c r="AZ12" s="11" t="n">
        <v>44175</v>
      </c>
      <c r="BA12" s="6" t="n">
        <v>-2509.19</v>
      </c>
      <c r="BB12" s="0" t="s">
        <v>388</v>
      </c>
      <c r="BC12" s="11" t="n">
        <v>43902</v>
      </c>
      <c r="BD12" s="6" t="n">
        <v>-1460.89</v>
      </c>
      <c r="BE12" s="0" t="s">
        <v>127</v>
      </c>
      <c r="BF12" s="11" t="n">
        <v>43945</v>
      </c>
      <c r="BG12" s="6" t="n">
        <v>10421.89488</v>
      </c>
      <c r="BH12" s="0" t="s">
        <v>387</v>
      </c>
      <c r="BI12" s="0"/>
      <c r="BJ12" s="0"/>
      <c r="BK12" s="0"/>
      <c r="BL12" s="0"/>
      <c r="BM12" s="0"/>
      <c r="BN12" s="0"/>
      <c r="BO12" s="11" t="n">
        <v>44344</v>
      </c>
      <c r="BP12" s="6" t="n">
        <v>-29797.45</v>
      </c>
      <c r="BQ12" s="0" t="s">
        <v>388</v>
      </c>
      <c r="BR12" s="11" t="n">
        <v>43951</v>
      </c>
      <c r="BS12" s="6" t="n">
        <v>-2714.34</v>
      </c>
      <c r="BT12" s="0" t="s">
        <v>121</v>
      </c>
      <c r="BU12" s="11" t="n">
        <v>44649</v>
      </c>
      <c r="BV12" s="6" t="n">
        <v>-9918.04</v>
      </c>
      <c r="BW12" s="0" t="s">
        <v>388</v>
      </c>
      <c r="BX12" s="11" t="n">
        <v>44468</v>
      </c>
      <c r="BY12" s="6" t="n">
        <v>1330.77</v>
      </c>
      <c r="BZ12" s="0" t="s">
        <v>387</v>
      </c>
      <c r="CA12" s="11" t="n">
        <v>43927</v>
      </c>
      <c r="CB12" s="6" t="n">
        <v>10395.167225</v>
      </c>
      <c r="CC12" s="0" t="s">
        <v>387</v>
      </c>
      <c r="CD12" s="0"/>
      <c r="CE12" s="0"/>
      <c r="CF12" s="0"/>
      <c r="CG12" s="11" t="n">
        <v>44032</v>
      </c>
      <c r="CH12" s="6" t="n">
        <v>-4963.319019</v>
      </c>
      <c r="CI12" s="0" t="s">
        <v>388</v>
      </c>
      <c r="CJ12" s="0"/>
      <c r="CK12" s="0"/>
      <c r="CL12" s="0"/>
      <c r="CM12" s="11" t="n">
        <v>43973</v>
      </c>
      <c r="CN12" s="6" t="n">
        <v>-33312.89</v>
      </c>
      <c r="CO12" s="0" t="s">
        <v>388</v>
      </c>
      <c r="CP12" s="0"/>
      <c r="CQ12" s="8" t="s">
        <f>=-SUM(CQ2:CQ10)</f>
      </c>
      <c r="CR12" s="0" t="s">
        <v>390</v>
      </c>
      <c r="CS12" s="0"/>
      <c r="CT12" s="8" t="s">
        <f>=-SUM(CT2:CT10)</f>
      </c>
      <c r="CU12" s="0" t="s">
        <v>390</v>
      </c>
      <c r="CV12" s="11" t="n">
        <v>44267</v>
      </c>
      <c r="CW12" s="6" t="n">
        <v>-604.9</v>
      </c>
      <c r="CX12" s="0" t="s">
        <v>222</v>
      </c>
      <c r="CY12" s="0"/>
      <c r="CZ12" s="10" t="s">
        <f>=XIRR(CZ2:CZ11,CY2:CY11)</f>
      </c>
      <c r="DA12" s="0"/>
      <c r="DB12" s="0"/>
      <c r="DC12" s="0"/>
      <c r="DD12" s="0"/>
      <c r="DE12" s="11" t="n">
        <v>44159</v>
      </c>
      <c r="DF12" s="6" t="n">
        <v>9195.7488</v>
      </c>
      <c r="DG12" s="0" t="s">
        <v>387</v>
      </c>
      <c r="DH12" s="11" t="n">
        <v>44151</v>
      </c>
      <c r="DI12" s="6" t="n">
        <v>3545.40627</v>
      </c>
      <c r="DJ12" s="0" t="s">
        <v>387</v>
      </c>
      <c r="DK12" s="0"/>
      <c r="DL12" s="0"/>
      <c r="DM12" s="0"/>
      <c r="DN12" s="11" t="n">
        <v>44200</v>
      </c>
      <c r="DO12" s="6" t="n">
        <v>2709.021919</v>
      </c>
      <c r="DP12" s="0" t="s">
        <v>387</v>
      </c>
      <c r="DQ12" s="11" t="n">
        <v>44244</v>
      </c>
      <c r="DR12" s="6" t="n">
        <v>-8880.76</v>
      </c>
      <c r="DS12" s="0" t="s">
        <v>388</v>
      </c>
      <c r="DT12" s="11" t="n">
        <v>44257</v>
      </c>
      <c r="DU12" s="6" t="n">
        <v>-45657.3</v>
      </c>
      <c r="DV12" s="0" t="s">
        <v>388</v>
      </c>
      <c r="DW12" s="11" t="n">
        <v>44385</v>
      </c>
      <c r="DX12" s="6" t="n">
        <v>1563.95</v>
      </c>
      <c r="DY12" s="0" t="s">
        <v>387</v>
      </c>
      <c r="DZ12" s="0"/>
      <c r="EA12" s="10" t="s">
        <f>=XIRR(EA2:EA11,DZ2:DZ11)</f>
      </c>
      <c r="EB12" s="0"/>
      <c r="EC12" s="11" t="n">
        <v>44614</v>
      </c>
      <c r="ED12" s="6" t="n">
        <v>-8288.543787</v>
      </c>
      <c r="EE12" s="0" t="s">
        <v>388</v>
      </c>
      <c r="EF12" s="0"/>
      <c r="EG12" s="0"/>
      <c r="EH12" s="0"/>
      <c r="EI12" s="0"/>
      <c r="EJ12" s="0"/>
      <c r="EK12" s="0"/>
      <c r="EL12" s="11" t="n">
        <v>44291</v>
      </c>
      <c r="EM12" s="6" t="n">
        <v>-2968.73</v>
      </c>
      <c r="EN12" s="0" t="s">
        <v>388</v>
      </c>
      <c r="EO12" s="11" t="n">
        <v>44547</v>
      </c>
      <c r="EP12" s="6" t="n">
        <v>-10266.4</v>
      </c>
      <c r="EQ12" s="0" t="s">
        <v>309</v>
      </c>
      <c r="ER12" s="11" t="n">
        <v>44245</v>
      </c>
      <c r="ES12" s="6" t="n">
        <v>10454.96</v>
      </c>
      <c r="ET12" s="0" t="s">
        <v>387</v>
      </c>
      <c r="EU12" s="11" t="n">
        <v>44441</v>
      </c>
      <c r="EV12" s="6" t="n">
        <v>6140.53</v>
      </c>
      <c r="EW12" s="0" t="s">
        <v>387</v>
      </c>
      <c r="EX12" s="11" t="n">
        <v>44442</v>
      </c>
      <c r="EY12" s="6" t="n">
        <v>-12919</v>
      </c>
      <c r="EZ12" s="0" t="s">
        <v>287</v>
      </c>
      <c r="FA12" s="0"/>
      <c r="FB12" s="0"/>
      <c r="FC12" s="0"/>
      <c r="FD12" s="0"/>
      <c r="FE12" s="0"/>
      <c r="FF12" s="0"/>
      <c r="FG12" s="11" t="n">
        <v>44274</v>
      </c>
      <c r="FH12" s="6" t="n">
        <v>3849.377532</v>
      </c>
      <c r="FI12" s="0" t="s">
        <v>387</v>
      </c>
      <c r="FJ12" s="11" t="n">
        <v>44343</v>
      </c>
      <c r="FK12" s="6" t="n">
        <v>-1063.31</v>
      </c>
      <c r="FL12" s="0" t="s">
        <v>388</v>
      </c>
      <c r="FM12" s="0"/>
      <c r="FN12" s="0"/>
      <c r="FO12" s="0"/>
      <c r="FP12" s="0"/>
      <c r="FQ12" s="0"/>
      <c r="FR12" s="0"/>
      <c r="FS12" s="0"/>
      <c r="FT12" s="0"/>
      <c r="FU12" s="0"/>
      <c r="FV12" s="11" t="n">
        <v>44546</v>
      </c>
      <c r="FW12" s="6" t="n">
        <v>-21019.21</v>
      </c>
      <c r="FX12" s="0" t="s">
        <v>388</v>
      </c>
      <c r="FY12" s="0"/>
      <c r="FZ12" s="0"/>
      <c r="GA12" s="0"/>
      <c r="GB12" s="11" t="n">
        <v>44445</v>
      </c>
      <c r="GC12" s="6" t="n">
        <v>12581</v>
      </c>
      <c r="GD12" s="0" t="s">
        <v>387</v>
      </c>
      <c r="GE12" s="11" t="n">
        <v>44865</v>
      </c>
      <c r="GF12" s="6" t="n">
        <v>-3151.2</v>
      </c>
      <c r="GG12" s="0" t="s">
        <v>388</v>
      </c>
      <c r="GH12" s="11" t="n">
        <v>44614</v>
      </c>
      <c r="GI12" s="6" t="n">
        <v>2372.59</v>
      </c>
      <c r="GJ12" s="0" t="s">
        <v>387</v>
      </c>
      <c r="GK12" s="0"/>
      <c r="GL12" s="0"/>
      <c r="GM12" s="0"/>
      <c r="GN12" s="11" t="n">
        <v>44613</v>
      </c>
      <c r="GO12" s="6" t="n">
        <v>100505.12</v>
      </c>
      <c r="GP12" s="0" t="s">
        <v>387</v>
      </c>
      <c r="GQ12" s="0"/>
      <c r="GR12" s="0"/>
      <c r="GS12" s="0"/>
      <c r="GT12" s="11" t="n">
        <v>44957</v>
      </c>
      <c r="GU12" s="6" t="n">
        <v>2510.75</v>
      </c>
      <c r="GV12" s="0" t="s">
        <v>387</v>
      </c>
      <c r="GW12" s="0"/>
      <c r="GX12" s="0"/>
      <c r="GY12" s="0"/>
      <c r="GZ12" s="0"/>
      <c r="HA12" s="8" t="s">
        <f>=-SUM(HA2:HA10)</f>
      </c>
      <c r="HB12" s="0" t="s">
        <v>390</v>
      </c>
      <c r="HC12" s="11" t="n">
        <v>45373</v>
      </c>
      <c r="HD12" s="6" t="n">
        <v>-18302.68</v>
      </c>
      <c r="HE12" s="0" t="s">
        <v>388</v>
      </c>
    </row>
    <row collapsed="false" customFormat="false" customHeight="false" hidden="false" ht="12.1" outlineLevel="0" r="13">
      <c r="A13" s="0"/>
      <c r="B13" s="0"/>
      <c r="C13" s="0"/>
      <c r="D13" s="11" t="n">
        <v>43787</v>
      </c>
      <c r="E13" s="6" t="n">
        <v>-65485.25</v>
      </c>
      <c r="F13" s="0" t="s">
        <v>388</v>
      </c>
      <c r="G13" s="0"/>
      <c r="H13" s="0"/>
      <c r="I13" s="0"/>
      <c r="J13" s="0"/>
      <c r="K13" s="0"/>
      <c r="L13" s="0"/>
      <c r="M13" s="11" t="n">
        <v>43607</v>
      </c>
      <c r="N13" s="6" t="n">
        <v>30997.3</v>
      </c>
      <c r="O13" s="0" t="s">
        <v>387</v>
      </c>
      <c r="P13" s="0"/>
      <c r="Q13" s="0"/>
      <c r="R13" s="0"/>
      <c r="S13" s="0"/>
      <c r="T13" s="0"/>
      <c r="U13" s="0"/>
      <c r="V13" s="0"/>
      <c r="W13" s="0"/>
      <c r="X13" s="0"/>
      <c r="Y13" s="11" t="n">
        <v>44015</v>
      </c>
      <c r="Z13" s="6" t="n">
        <v>8305.26</v>
      </c>
      <c r="AA13" s="0" t="s">
        <v>387</v>
      </c>
      <c r="AB13" s="11" t="n">
        <v>44032</v>
      </c>
      <c r="AC13" s="6" t="n">
        <v>-17883.26</v>
      </c>
      <c r="AD13" s="0" t="s">
        <v>388</v>
      </c>
      <c r="AE13" s="11" t="n">
        <v>44021</v>
      </c>
      <c r="AF13" s="6" t="n">
        <v>-29225</v>
      </c>
      <c r="AG13" s="0" t="s">
        <v>388</v>
      </c>
      <c r="AH13" s="11" t="n">
        <v>43964</v>
      </c>
      <c r="AI13" s="6" t="n">
        <v>1154.2</v>
      </c>
      <c r="AJ13" s="0" t="s">
        <v>387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11" t="n">
        <v>43927</v>
      </c>
      <c r="AX13" s="6" t="n">
        <v>16086.740875</v>
      </c>
      <c r="AY13" s="0" t="s">
        <v>387</v>
      </c>
      <c r="AZ13" s="11" t="n">
        <v>44328</v>
      </c>
      <c r="BA13" s="6" t="n">
        <v>-11388</v>
      </c>
      <c r="BB13" s="0" t="s">
        <v>239</v>
      </c>
      <c r="BC13" s="11" t="n">
        <v>43913</v>
      </c>
      <c r="BD13" s="6" t="n">
        <v>16179.363833</v>
      </c>
      <c r="BE13" s="0" t="s">
        <v>387</v>
      </c>
      <c r="BF13" s="11" t="n">
        <v>43964</v>
      </c>
      <c r="BG13" s="6" t="n">
        <v>18448.472098</v>
      </c>
      <c r="BH13" s="0" t="s">
        <v>387</v>
      </c>
      <c r="BI13" s="0"/>
      <c r="BJ13" s="0"/>
      <c r="BK13" s="0"/>
      <c r="BL13" s="0"/>
      <c r="BM13" s="0"/>
      <c r="BN13" s="0"/>
      <c r="BO13" s="11" t="n">
        <v>44358</v>
      </c>
      <c r="BP13" s="6" t="n">
        <v>-1091</v>
      </c>
      <c r="BQ13" s="0" t="s">
        <v>253</v>
      </c>
      <c r="BR13" s="11" t="n">
        <v>44042</v>
      </c>
      <c r="BS13" s="6" t="n">
        <v>-2714.34</v>
      </c>
      <c r="BT13" s="0" t="s">
        <v>121</v>
      </c>
      <c r="BU13" s="11" t="n">
        <v>44649</v>
      </c>
      <c r="BV13" s="6" t="n">
        <v>-29757.11</v>
      </c>
      <c r="BW13" s="0" t="s">
        <v>388</v>
      </c>
      <c r="BX13" s="11" t="n">
        <v>44488</v>
      </c>
      <c r="BY13" s="6" t="n">
        <v>-18277.1</v>
      </c>
      <c r="BZ13" s="0" t="s">
        <v>301</v>
      </c>
      <c r="CA13" s="11" t="n">
        <v>43945</v>
      </c>
      <c r="CB13" s="6" t="n">
        <v>35245.26777</v>
      </c>
      <c r="CC13" s="0" t="s">
        <v>387</v>
      </c>
      <c r="CD13" s="0"/>
      <c r="CE13" s="0"/>
      <c r="CF13" s="0"/>
      <c r="CG13" s="11" t="n">
        <v>44032</v>
      </c>
      <c r="CH13" s="6" t="n">
        <v>-11600.440464</v>
      </c>
      <c r="CI13" s="0" t="s">
        <v>388</v>
      </c>
      <c r="CJ13" s="0"/>
      <c r="CK13" s="0"/>
      <c r="CL13" s="0"/>
      <c r="CM13" s="11" t="n">
        <v>43973</v>
      </c>
      <c r="CN13" s="6" t="n">
        <v>-26650.33</v>
      </c>
      <c r="CO13" s="0" t="s">
        <v>388</v>
      </c>
      <c r="CP13" s="0"/>
      <c r="CQ13" s="0"/>
      <c r="CR13" s="0"/>
      <c r="CS13" s="0"/>
      <c r="CT13" s="0"/>
      <c r="CU13" s="0"/>
      <c r="CV13" s="11" t="n">
        <v>44361</v>
      </c>
      <c r="CW13" s="6" t="n">
        <v>-589.92</v>
      </c>
      <c r="CX13" s="0" t="s">
        <v>255</v>
      </c>
      <c r="CY13" s="0"/>
      <c r="CZ13" s="8" t="s">
        <f>=-SUM(CZ2:CZ11)</f>
      </c>
      <c r="DA13" s="0" t="s">
        <v>390</v>
      </c>
      <c r="DB13" s="0"/>
      <c r="DC13" s="0"/>
      <c r="DD13" s="0"/>
      <c r="DE13" s="11" t="n">
        <v>44159</v>
      </c>
      <c r="DF13" s="6" t="n">
        <v>9195.7488</v>
      </c>
      <c r="DG13" s="0" t="s">
        <v>387</v>
      </c>
      <c r="DH13" s="11" t="n">
        <v>44151</v>
      </c>
      <c r="DI13" s="6" t="n">
        <v>7090.81254</v>
      </c>
      <c r="DJ13" s="0" t="s">
        <v>387</v>
      </c>
      <c r="DK13" s="0"/>
      <c r="DL13" s="0"/>
      <c r="DM13" s="0"/>
      <c r="DN13" s="11" t="n">
        <v>44211</v>
      </c>
      <c r="DO13" s="6" t="n">
        <v>8160.372738</v>
      </c>
      <c r="DP13" s="0" t="s">
        <v>387</v>
      </c>
      <c r="DQ13" s="11" t="n">
        <v>44244</v>
      </c>
      <c r="DR13" s="6" t="n">
        <v>-4440.37</v>
      </c>
      <c r="DS13" s="0" t="s">
        <v>388</v>
      </c>
      <c r="DT13" s="11" t="n">
        <v>44257</v>
      </c>
      <c r="DU13" s="6" t="n">
        <v>-5073.03</v>
      </c>
      <c r="DV13" s="0" t="s">
        <v>388</v>
      </c>
      <c r="DW13" s="11" t="n">
        <v>44385</v>
      </c>
      <c r="DX13" s="6" t="n">
        <v>1563.95</v>
      </c>
      <c r="DY13" s="0" t="s">
        <v>387</v>
      </c>
      <c r="DZ13" s="0"/>
      <c r="EA13" s="8" t="s">
        <f>=-SUM(EA2:EA11)</f>
      </c>
      <c r="EB13" s="0" t="s">
        <v>390</v>
      </c>
      <c r="EC13" s="0"/>
      <c r="ED13" s="10" t="s">
        <f>=XIRR(ED2:ED12,EC2:EC12)</f>
      </c>
      <c r="EE13" s="0"/>
      <c r="EF13" s="0"/>
      <c r="EG13" s="0"/>
      <c r="EH13" s="0"/>
      <c r="EI13" s="0"/>
      <c r="EJ13" s="0"/>
      <c r="EK13" s="0"/>
      <c r="EL13" s="11" t="n">
        <v>44292</v>
      </c>
      <c r="EM13" s="6" t="n">
        <v>-984.64</v>
      </c>
      <c r="EN13" s="0" t="s">
        <v>388</v>
      </c>
      <c r="EO13" s="11" t="n">
        <v>44973</v>
      </c>
      <c r="EP13" s="6" t="n">
        <v>15712.56</v>
      </c>
      <c r="EQ13" s="0" t="s">
        <v>387</v>
      </c>
      <c r="ER13" s="11" t="n">
        <v>44246</v>
      </c>
      <c r="ES13" s="6" t="n">
        <v>27507.5</v>
      </c>
      <c r="ET13" s="0" t="s">
        <v>387</v>
      </c>
      <c r="EU13" s="11" t="n">
        <v>44494</v>
      </c>
      <c r="EV13" s="6" t="n">
        <v>3068.67</v>
      </c>
      <c r="EW13" s="0" t="s">
        <v>387</v>
      </c>
      <c r="EX13" s="11" t="n">
        <v>45579</v>
      </c>
      <c r="EY13" s="6" t="n">
        <v>-341611.08</v>
      </c>
      <c r="EZ13" s="0" t="s">
        <v>388</v>
      </c>
      <c r="FA13" s="0"/>
      <c r="FB13" s="0"/>
      <c r="FC13" s="0"/>
      <c r="FD13" s="0"/>
      <c r="FE13" s="0"/>
      <c r="FF13" s="0"/>
      <c r="FG13" s="11" t="n">
        <v>44274</v>
      </c>
      <c r="FH13" s="6" t="n">
        <v>17658.816868</v>
      </c>
      <c r="FI13" s="0" t="s">
        <v>387</v>
      </c>
      <c r="FJ13" s="11" t="n">
        <v>44343</v>
      </c>
      <c r="FK13" s="6" t="n">
        <v>-6379.8</v>
      </c>
      <c r="FL13" s="0" t="s">
        <v>388</v>
      </c>
      <c r="FM13" s="0"/>
      <c r="FN13" s="0"/>
      <c r="FO13" s="0"/>
      <c r="FP13" s="0"/>
      <c r="FQ13" s="0"/>
      <c r="FR13" s="0"/>
      <c r="FS13" s="0"/>
      <c r="FT13" s="0"/>
      <c r="FU13" s="0"/>
      <c r="FV13" s="11" t="n">
        <v>44546</v>
      </c>
      <c r="FW13" s="6" t="n">
        <v>-5733.86</v>
      </c>
      <c r="FX13" s="0" t="s">
        <v>388</v>
      </c>
      <c r="FY13" s="0"/>
      <c r="FZ13" s="0"/>
      <c r="GA13" s="0"/>
      <c r="GB13" s="11" t="n">
        <v>44460</v>
      </c>
      <c r="GC13" s="6" t="n">
        <v>30383.19</v>
      </c>
      <c r="GD13" s="0" t="s">
        <v>387</v>
      </c>
      <c r="GE13" s="11" t="n">
        <v>44865</v>
      </c>
      <c r="GF13" s="6" t="n">
        <v>-242.4</v>
      </c>
      <c r="GG13" s="0" t="s">
        <v>388</v>
      </c>
      <c r="GH13" s="11" t="n">
        <v>44791</v>
      </c>
      <c r="GI13" s="6" t="n">
        <v>-50024</v>
      </c>
      <c r="GJ13" s="0" t="s">
        <v>388</v>
      </c>
      <c r="GK13" s="0"/>
      <c r="GL13" s="0"/>
      <c r="GM13" s="0"/>
      <c r="GN13" s="11" t="n">
        <v>44613</v>
      </c>
      <c r="GO13" s="6" t="n">
        <v>1152.11</v>
      </c>
      <c r="GP13" s="0" t="s">
        <v>387</v>
      </c>
      <c r="GQ13" s="0"/>
      <c r="GR13" s="0"/>
      <c r="GS13" s="0"/>
      <c r="GT13" s="11" t="n">
        <v>44957</v>
      </c>
      <c r="GU13" s="6" t="n">
        <v>45193.64</v>
      </c>
      <c r="GV13" s="0" t="s">
        <v>387</v>
      </c>
      <c r="GW13" s="0"/>
      <c r="GX13" s="0"/>
      <c r="GY13" s="0"/>
      <c r="GZ13" s="0"/>
      <c r="HA13" s="0"/>
      <c r="HB13" s="0"/>
      <c r="HC13" s="11" t="n">
        <v>45373</v>
      </c>
      <c r="HD13" s="6" t="n">
        <v>-3660.54</v>
      </c>
      <c r="HE13" s="0" t="s">
        <v>388</v>
      </c>
    </row>
    <row collapsed="false" customFormat="false" customHeight="false" hidden="false" ht="12.1" outlineLevel="0" r="14">
      <c r="A14" s="0"/>
      <c r="B14" s="0"/>
      <c r="C14" s="0"/>
      <c r="D14" s="11" t="n">
        <v>44844</v>
      </c>
      <c r="E14" s="6" t="n">
        <v>38341.58</v>
      </c>
      <c r="F14" s="0" t="s">
        <v>387</v>
      </c>
      <c r="G14" s="0"/>
      <c r="H14" s="0"/>
      <c r="I14" s="0"/>
      <c r="J14" s="0"/>
      <c r="K14" s="0"/>
      <c r="L14" s="0"/>
      <c r="M14" s="11" t="n">
        <v>43635</v>
      </c>
      <c r="N14" s="6" t="n">
        <v>-3384.2</v>
      </c>
      <c r="O14" s="0" t="s">
        <v>106</v>
      </c>
      <c r="P14" s="0"/>
      <c r="Q14" s="0"/>
      <c r="R14" s="0"/>
      <c r="S14" s="0"/>
      <c r="T14" s="0"/>
      <c r="U14" s="0"/>
      <c r="V14" s="0"/>
      <c r="W14" s="0"/>
      <c r="X14" s="0"/>
      <c r="Y14" s="11" t="n">
        <v>44020</v>
      </c>
      <c r="Z14" s="6" t="n">
        <v>40490.76</v>
      </c>
      <c r="AA14" s="0" t="s">
        <v>387</v>
      </c>
      <c r="AB14" s="11" t="n">
        <v>44125</v>
      </c>
      <c r="AC14" s="6" t="n">
        <v>-14667.2</v>
      </c>
      <c r="AD14" s="0" t="s">
        <v>388</v>
      </c>
      <c r="AE14" s="11" t="n">
        <v>44021</v>
      </c>
      <c r="AF14" s="6" t="n">
        <v>-5479.69</v>
      </c>
      <c r="AG14" s="0" t="s">
        <v>388</v>
      </c>
      <c r="AH14" s="11" t="n">
        <v>43964</v>
      </c>
      <c r="AI14" s="6" t="n">
        <v>1154.2</v>
      </c>
      <c r="AJ14" s="0" t="s">
        <v>387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11" t="n">
        <v>43929</v>
      </c>
      <c r="AX14" s="6" t="n">
        <v>-1208.79</v>
      </c>
      <c r="AY14" s="0" t="s">
        <v>131</v>
      </c>
      <c r="AZ14" s="11" t="n">
        <v>44363</v>
      </c>
      <c r="BA14" s="6" t="n">
        <v>17456.93</v>
      </c>
      <c r="BB14" s="0" t="s">
        <v>387</v>
      </c>
      <c r="BC14" s="11" t="n">
        <v>43922</v>
      </c>
      <c r="BD14" s="6" t="n">
        <v>55109.2332</v>
      </c>
      <c r="BE14" s="0" t="s">
        <v>387</v>
      </c>
      <c r="BF14" s="11" t="n">
        <v>43964</v>
      </c>
      <c r="BG14" s="6" t="n">
        <v>18448.472098</v>
      </c>
      <c r="BH14" s="0" t="s">
        <v>387</v>
      </c>
      <c r="BI14" s="0"/>
      <c r="BJ14" s="0"/>
      <c r="BK14" s="0"/>
      <c r="BL14" s="0"/>
      <c r="BM14" s="0"/>
      <c r="BN14" s="0"/>
      <c r="BO14" s="11" t="n">
        <v>44357</v>
      </c>
      <c r="BP14" s="6" t="n">
        <v>-15000</v>
      </c>
      <c r="BQ14" s="0" t="s">
        <v>252</v>
      </c>
      <c r="BR14" s="11" t="n">
        <v>44133</v>
      </c>
      <c r="BS14" s="6" t="n">
        <v>-2714.34</v>
      </c>
      <c r="BT14" s="0" t="s">
        <v>121</v>
      </c>
      <c r="BU14" s="11" t="n">
        <v>44649</v>
      </c>
      <c r="BV14" s="6" t="n">
        <v>-9913.04</v>
      </c>
      <c r="BW14" s="0" t="s">
        <v>388</v>
      </c>
      <c r="BX14" s="11" t="n">
        <v>44494</v>
      </c>
      <c r="BY14" s="6" t="n">
        <v>-49440.98</v>
      </c>
      <c r="BZ14" s="0" t="s">
        <v>388</v>
      </c>
      <c r="CA14" s="11" t="n">
        <v>43951</v>
      </c>
      <c r="CB14" s="6" t="n">
        <v>-91608.451398</v>
      </c>
      <c r="CC14" s="0" t="s">
        <v>388</v>
      </c>
      <c r="CD14" s="0"/>
      <c r="CE14" s="0"/>
      <c r="CF14" s="0"/>
      <c r="CG14" s="11" t="n">
        <v>44064</v>
      </c>
      <c r="CH14" s="6" t="n">
        <v>-7</v>
      </c>
      <c r="CI14" s="0" t="s">
        <v>161</v>
      </c>
      <c r="CJ14" s="0"/>
      <c r="CK14" s="0"/>
      <c r="CL14" s="0"/>
      <c r="CM14" s="0"/>
      <c r="CN14" s="10" t="s">
        <f>=XIRR(CN2:CN13,CM2:CM13)</f>
      </c>
      <c r="CO14" s="0"/>
      <c r="CP14" s="0"/>
      <c r="CQ14" s="0"/>
      <c r="CR14" s="0"/>
      <c r="CS14" s="0"/>
      <c r="CT14" s="0"/>
      <c r="CU14" s="0"/>
      <c r="CV14" s="11" t="n">
        <v>44454</v>
      </c>
      <c r="CW14" s="6" t="n">
        <v>-598.46</v>
      </c>
      <c r="CX14" s="0" t="s">
        <v>291</v>
      </c>
      <c r="CY14" s="0"/>
      <c r="CZ14" s="0"/>
      <c r="DA14" s="0"/>
      <c r="DB14" s="0"/>
      <c r="DC14" s="0"/>
      <c r="DD14" s="0"/>
      <c r="DE14" s="11" t="n">
        <v>44211</v>
      </c>
      <c r="DF14" s="6" t="n">
        <v>9462.873903</v>
      </c>
      <c r="DG14" s="0" t="s">
        <v>387</v>
      </c>
      <c r="DH14" s="11" t="n">
        <v>44159</v>
      </c>
      <c r="DI14" s="6" t="n">
        <v>3508.4456</v>
      </c>
      <c r="DJ14" s="0" t="s">
        <v>387</v>
      </c>
      <c r="DK14" s="0"/>
      <c r="DL14" s="0"/>
      <c r="DM14" s="0"/>
      <c r="DN14" s="11" t="n">
        <v>44223</v>
      </c>
      <c r="DO14" s="6" t="n">
        <v>-330.53</v>
      </c>
      <c r="DP14" s="0" t="s">
        <v>212</v>
      </c>
      <c r="DQ14" s="11" t="n">
        <v>44244</v>
      </c>
      <c r="DR14" s="6" t="n">
        <v>-1776.15</v>
      </c>
      <c r="DS14" s="0" t="s">
        <v>388</v>
      </c>
      <c r="DT14" s="11" t="n">
        <v>44272</v>
      </c>
      <c r="DU14" s="6" t="n">
        <v>-11171.58</v>
      </c>
      <c r="DV14" s="0" t="s">
        <v>388</v>
      </c>
      <c r="DW14" s="11" t="n">
        <v>44385</v>
      </c>
      <c r="DX14" s="6" t="n">
        <v>1563.95</v>
      </c>
      <c r="DY14" s="0" t="s">
        <v>387</v>
      </c>
      <c r="DZ14" s="0"/>
      <c r="EA14" s="0"/>
      <c r="EB14" s="0"/>
      <c r="EC14" s="0"/>
      <c r="ED14" s="8" t="s">
        <f>=-SUM(ED2:ED12)</f>
      </c>
      <c r="EE14" s="0" t="s">
        <v>390</v>
      </c>
      <c r="EF14" s="0"/>
      <c r="EG14" s="0"/>
      <c r="EH14" s="0"/>
      <c r="EI14" s="0"/>
      <c r="EJ14" s="0"/>
      <c r="EK14" s="0"/>
      <c r="EL14" s="11" t="n">
        <v>44292</v>
      </c>
      <c r="EM14" s="6" t="n">
        <v>-62032.44</v>
      </c>
      <c r="EN14" s="0" t="s">
        <v>388</v>
      </c>
      <c r="EO14" s="11" t="n">
        <v>44973</v>
      </c>
      <c r="EP14" s="6" t="n">
        <v>3142.51</v>
      </c>
      <c r="EQ14" s="0" t="s">
        <v>387</v>
      </c>
      <c r="ER14" s="11" t="n">
        <v>44246</v>
      </c>
      <c r="ES14" s="6" t="n">
        <v>27169.93</v>
      </c>
      <c r="ET14" s="0" t="s">
        <v>387</v>
      </c>
      <c r="EU14" s="11" t="n">
        <v>44573</v>
      </c>
      <c r="EV14" s="6" t="n">
        <v>23136</v>
      </c>
      <c r="EW14" s="0" t="s">
        <v>387</v>
      </c>
      <c r="EX14" s="0"/>
      <c r="EY14" s="10" t="s">
        <f>=XIRR(EY2:EY13,EX2:EX13)</f>
      </c>
      <c r="EZ14" s="0"/>
      <c r="FA14" s="0"/>
      <c r="FB14" s="0"/>
      <c r="FC14" s="0"/>
      <c r="FD14" s="0"/>
      <c r="FE14" s="0"/>
      <c r="FF14" s="0"/>
      <c r="FG14" s="11" t="n">
        <v>44274</v>
      </c>
      <c r="FH14" s="6" t="n">
        <v>17658.816868</v>
      </c>
      <c r="FI14" s="0" t="s">
        <v>387</v>
      </c>
      <c r="FJ14" s="11" t="n">
        <v>44343</v>
      </c>
      <c r="FK14" s="6" t="n">
        <v>-9575.01</v>
      </c>
      <c r="FL14" s="0" t="s">
        <v>388</v>
      </c>
      <c r="FM14" s="0"/>
      <c r="FN14" s="0"/>
      <c r="FO14" s="0"/>
      <c r="FP14" s="0"/>
      <c r="FQ14" s="0"/>
      <c r="FR14" s="0"/>
      <c r="FS14" s="0"/>
      <c r="FT14" s="0"/>
      <c r="FU14" s="0"/>
      <c r="FV14" s="11" t="n">
        <v>44574</v>
      </c>
      <c r="FW14" s="6" t="n">
        <v>-3636.91</v>
      </c>
      <c r="FX14" s="0" t="s">
        <v>314</v>
      </c>
      <c r="FY14" s="0"/>
      <c r="FZ14" s="0"/>
      <c r="GA14" s="0"/>
      <c r="GB14" s="11" t="n">
        <v>44494</v>
      </c>
      <c r="GC14" s="6" t="n">
        <v>47752.79</v>
      </c>
      <c r="GD14" s="0" t="s">
        <v>387</v>
      </c>
      <c r="GE14" s="11" t="n">
        <v>44865</v>
      </c>
      <c r="GF14" s="6" t="n">
        <v>-8968.8</v>
      </c>
      <c r="GG14" s="0" t="s">
        <v>388</v>
      </c>
      <c r="GH14" s="11" t="n">
        <v>44865</v>
      </c>
      <c r="GI14" s="6" t="n">
        <v>43333.33</v>
      </c>
      <c r="GJ14" s="0" t="s">
        <v>387</v>
      </c>
      <c r="GK14" s="0"/>
      <c r="GL14" s="0"/>
      <c r="GM14" s="0"/>
      <c r="GN14" s="11" t="n">
        <v>44742</v>
      </c>
      <c r="GO14" s="6" t="n">
        <v>-99630.04</v>
      </c>
      <c r="GP14" s="0" t="s">
        <v>388</v>
      </c>
      <c r="GQ14" s="0"/>
      <c r="GR14" s="0"/>
      <c r="GS14" s="0"/>
      <c r="GT14" s="11" t="n">
        <v>45027</v>
      </c>
      <c r="GU14" s="6" t="n">
        <v>22083.04</v>
      </c>
      <c r="GV14" s="0" t="s">
        <v>387</v>
      </c>
      <c r="GW14" s="0"/>
      <c r="GX14" s="0"/>
      <c r="GY14" s="0"/>
      <c r="GZ14" s="0"/>
      <c r="HA14" s="0"/>
      <c r="HB14" s="0"/>
      <c r="HC14" s="11" t="n">
        <v>45373</v>
      </c>
      <c r="HD14" s="6" t="n">
        <v>-366.05</v>
      </c>
      <c r="HE14" s="0" t="s">
        <v>388</v>
      </c>
    </row>
    <row collapsed="false" customFormat="false" customHeight="false" hidden="false" ht="12.1" outlineLevel="0" r="15">
      <c r="A15" s="0"/>
      <c r="B15" s="0"/>
      <c r="C15" s="0"/>
      <c r="D15" s="11" t="n">
        <v>44848</v>
      </c>
      <c r="E15" s="6" t="n">
        <v>-37659.98</v>
      </c>
      <c r="F15" s="0" t="s">
        <v>388</v>
      </c>
      <c r="G15" s="0"/>
      <c r="H15" s="0"/>
      <c r="I15" s="0"/>
      <c r="J15" s="0"/>
      <c r="K15" s="0"/>
      <c r="L15" s="0"/>
      <c r="M15" s="11" t="n">
        <v>43661</v>
      </c>
      <c r="N15" s="6" t="n">
        <v>49145.2</v>
      </c>
      <c r="O15" s="0" t="s">
        <v>387</v>
      </c>
      <c r="P15" s="0"/>
      <c r="Q15" s="0"/>
      <c r="R15" s="0"/>
      <c r="S15" s="0"/>
      <c r="T15" s="0"/>
      <c r="U15" s="0"/>
      <c r="V15" s="0"/>
      <c r="W15" s="0"/>
      <c r="X15" s="0"/>
      <c r="Y15" s="11" t="n">
        <v>44151</v>
      </c>
      <c r="Z15" s="6" t="n">
        <v>-1255.25</v>
      </c>
      <c r="AA15" s="0" t="s">
        <v>388</v>
      </c>
      <c r="AB15" s="11" t="n">
        <v>44175</v>
      </c>
      <c r="AC15" s="6" t="n">
        <v>-5359.28</v>
      </c>
      <c r="AD15" s="0" t="s">
        <v>388</v>
      </c>
      <c r="AE15" s="11" t="n">
        <v>44028</v>
      </c>
      <c r="AF15" s="6" t="n">
        <v>-792</v>
      </c>
      <c r="AG15" s="0" t="s">
        <v>156</v>
      </c>
      <c r="AH15" s="11" t="n">
        <v>43964</v>
      </c>
      <c r="AI15" s="6" t="n">
        <v>577.09</v>
      </c>
      <c r="AJ15" s="0" t="s">
        <v>387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11" t="n">
        <v>44011</v>
      </c>
      <c r="AX15" s="6" t="n">
        <v>40570.766676</v>
      </c>
      <c r="AY15" s="0" t="s">
        <v>387</v>
      </c>
      <c r="AZ15" s="11" t="n">
        <v>44365</v>
      </c>
      <c r="BA15" s="6" t="n">
        <v>8618.62</v>
      </c>
      <c r="BB15" s="0" t="s">
        <v>387</v>
      </c>
      <c r="BC15" s="11" t="n">
        <v>43951</v>
      </c>
      <c r="BD15" s="6" t="n">
        <v>-2254.158746</v>
      </c>
      <c r="BE15" s="0" t="s">
        <v>388</v>
      </c>
      <c r="BF15" s="11" t="n">
        <v>44193</v>
      </c>
      <c r="BG15" s="6" t="n">
        <v>-16287.427942</v>
      </c>
      <c r="BH15" s="0" t="s">
        <v>388</v>
      </c>
      <c r="BI15" s="0"/>
      <c r="BJ15" s="0"/>
      <c r="BK15" s="0"/>
      <c r="BL15" s="0"/>
      <c r="BM15" s="0"/>
      <c r="BN15" s="0"/>
      <c r="BO15" s="11" t="n">
        <v>44371</v>
      </c>
      <c r="BP15" s="6" t="n">
        <v>-3551.36</v>
      </c>
      <c r="BQ15" s="0" t="s">
        <v>388</v>
      </c>
      <c r="BR15" s="11" t="n">
        <v>44224</v>
      </c>
      <c r="BS15" s="6" t="n">
        <v>-2714.34</v>
      </c>
      <c r="BT15" s="0" t="s">
        <v>121</v>
      </c>
      <c r="BU15" s="11" t="n">
        <v>44837</v>
      </c>
      <c r="BV15" s="6" t="n">
        <v>-5089</v>
      </c>
      <c r="BW15" s="0" t="s">
        <v>322</v>
      </c>
      <c r="BX15" s="11" t="n">
        <v>44973</v>
      </c>
      <c r="BY15" s="6" t="n">
        <v>59007.17</v>
      </c>
      <c r="BZ15" s="0" t="s">
        <v>387</v>
      </c>
      <c r="CA15" s="11" t="n">
        <v>43951</v>
      </c>
      <c r="CB15" s="6" t="n">
        <v>-13213.246314</v>
      </c>
      <c r="CC15" s="0" t="s">
        <v>388</v>
      </c>
      <c r="CD15" s="0"/>
      <c r="CE15" s="0"/>
      <c r="CF15" s="0"/>
      <c r="CG15" s="11" t="n">
        <v>44144</v>
      </c>
      <c r="CH15" s="6" t="n">
        <v>-2210.65</v>
      </c>
      <c r="CI15" s="0" t="s">
        <v>388</v>
      </c>
      <c r="CJ15" s="0"/>
      <c r="CK15" s="0"/>
      <c r="CL15" s="0"/>
      <c r="CM15" s="0"/>
      <c r="CN15" s="8" t="s">
        <f>=-SUM(CN2:CN13)</f>
      </c>
      <c r="CO15" s="0" t="s">
        <v>390</v>
      </c>
      <c r="CP15" s="0"/>
      <c r="CQ15" s="0"/>
      <c r="CR15" s="0"/>
      <c r="CS15" s="0"/>
      <c r="CT15" s="0"/>
      <c r="CU15" s="0"/>
      <c r="CV15" s="11" t="n">
        <v>44529</v>
      </c>
      <c r="CW15" s="6" t="n">
        <v>-622.08</v>
      </c>
      <c r="CX15" s="0" t="s">
        <v>306</v>
      </c>
      <c r="CY15" s="0"/>
      <c r="CZ15" s="0"/>
      <c r="DA15" s="0"/>
      <c r="DB15" s="0"/>
      <c r="DC15" s="0"/>
      <c r="DD15" s="0"/>
      <c r="DE15" s="11" t="n">
        <v>44235</v>
      </c>
      <c r="DF15" s="6" t="n">
        <v>-1113.89</v>
      </c>
      <c r="DG15" s="0" t="s">
        <v>215</v>
      </c>
      <c r="DH15" s="11" t="n">
        <v>44159</v>
      </c>
      <c r="DI15" s="6" t="n">
        <v>14033.0248</v>
      </c>
      <c r="DJ15" s="0" t="s">
        <v>387</v>
      </c>
      <c r="DK15" s="0"/>
      <c r="DL15" s="0"/>
      <c r="DM15" s="0"/>
      <c r="DN15" s="11" t="n">
        <v>44229</v>
      </c>
      <c r="DO15" s="6" t="n">
        <v>5243.843085</v>
      </c>
      <c r="DP15" s="0" t="s">
        <v>387</v>
      </c>
      <c r="DQ15" s="11" t="n">
        <v>44244</v>
      </c>
      <c r="DR15" s="6" t="n">
        <v>-8880.76</v>
      </c>
      <c r="DS15" s="0" t="s">
        <v>388</v>
      </c>
      <c r="DT15" s="11" t="n">
        <v>44272</v>
      </c>
      <c r="DU15" s="6" t="n">
        <v>-9140.38</v>
      </c>
      <c r="DV15" s="0" t="s">
        <v>388</v>
      </c>
      <c r="DW15" s="11" t="n">
        <v>44441</v>
      </c>
      <c r="DX15" s="6" t="n">
        <v>-3967.3</v>
      </c>
      <c r="DY15" s="0" t="s">
        <v>285</v>
      </c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11" t="n">
        <v>44301</v>
      </c>
      <c r="EM15" s="6" t="n">
        <v>-2943.11</v>
      </c>
      <c r="EN15" s="0" t="s">
        <v>388</v>
      </c>
      <c r="EO15" s="11" t="n">
        <v>44973</v>
      </c>
      <c r="EP15" s="6" t="n">
        <v>7856.28</v>
      </c>
      <c r="EQ15" s="0" t="s">
        <v>387</v>
      </c>
      <c r="ER15" s="11" t="n">
        <v>44257</v>
      </c>
      <c r="ES15" s="6" t="n">
        <v>50588.4</v>
      </c>
      <c r="ET15" s="0" t="s">
        <v>387</v>
      </c>
      <c r="EU15" s="11" t="n">
        <v>44676</v>
      </c>
      <c r="EV15" s="6" t="n">
        <v>391</v>
      </c>
      <c r="EW15" s="0" t="s">
        <v>387</v>
      </c>
      <c r="EX15" s="0"/>
      <c r="EY15" s="8" t="s">
        <f>=-SUM(EY2:EY13)</f>
      </c>
      <c r="EZ15" s="0" t="s">
        <v>390</v>
      </c>
      <c r="FA15" s="0"/>
      <c r="FB15" s="0"/>
      <c r="FC15" s="0"/>
      <c r="FD15" s="0"/>
      <c r="FE15" s="0"/>
      <c r="FF15" s="0"/>
      <c r="FG15" s="11" t="n">
        <v>44274</v>
      </c>
      <c r="FH15" s="6" t="n">
        <v>10149.363378</v>
      </c>
      <c r="FI15" s="0" t="s">
        <v>387</v>
      </c>
      <c r="FJ15" s="11" t="n">
        <v>44343</v>
      </c>
      <c r="FK15" s="6" t="n">
        <v>-21277.59</v>
      </c>
      <c r="FL15" s="0" t="s">
        <v>388</v>
      </c>
      <c r="FM15" s="0"/>
      <c r="FN15" s="0"/>
      <c r="FO15" s="0"/>
      <c r="FP15" s="0"/>
      <c r="FQ15" s="0"/>
      <c r="FR15" s="0"/>
      <c r="FS15" s="0"/>
      <c r="FT15" s="0"/>
      <c r="FU15" s="0"/>
      <c r="FV15" s="11" t="n">
        <v>44865</v>
      </c>
      <c r="FW15" s="6" t="n">
        <v>-48049.85</v>
      </c>
      <c r="FX15" s="0" t="s">
        <v>388</v>
      </c>
      <c r="FY15" s="0"/>
      <c r="FZ15" s="0"/>
      <c r="GA15" s="0"/>
      <c r="GB15" s="11" t="n">
        <v>44497</v>
      </c>
      <c r="GC15" s="6" t="n">
        <v>96576.26</v>
      </c>
      <c r="GD15" s="0" t="s">
        <v>387</v>
      </c>
      <c r="GE15" s="11" t="n">
        <v>44867</v>
      </c>
      <c r="GF15" s="6" t="n">
        <v>40074.22</v>
      </c>
      <c r="GG15" s="0" t="s">
        <v>387</v>
      </c>
      <c r="GH15" s="11" t="n">
        <v>44970</v>
      </c>
      <c r="GI15" s="6" t="n">
        <v>-60223.41</v>
      </c>
      <c r="GJ15" s="0" t="s">
        <v>388</v>
      </c>
      <c r="GK15" s="0"/>
      <c r="GL15" s="0"/>
      <c r="GM15" s="0"/>
      <c r="GN15" s="11" t="n">
        <v>44844</v>
      </c>
      <c r="GO15" s="6" t="n">
        <v>85321.33</v>
      </c>
      <c r="GP15" s="0" t="s">
        <v>387</v>
      </c>
      <c r="GQ15" s="0"/>
      <c r="GR15" s="0"/>
      <c r="GS15" s="0"/>
      <c r="GT15" s="11" t="n">
        <v>45027</v>
      </c>
      <c r="GU15" s="6" t="n">
        <v>2760.88</v>
      </c>
      <c r="GV15" s="0" t="s">
        <v>387</v>
      </c>
      <c r="GW15" s="0"/>
      <c r="GX15" s="0"/>
      <c r="GY15" s="0"/>
      <c r="GZ15" s="0"/>
      <c r="HA15" s="0"/>
      <c r="HB15" s="0"/>
      <c r="HC15" s="11" t="n">
        <v>45373</v>
      </c>
      <c r="HD15" s="6" t="n">
        <v>-7321.07</v>
      </c>
      <c r="HE15" s="0" t="s">
        <v>388</v>
      </c>
    </row>
    <row collapsed="false" customFormat="false" customHeight="false" hidden="false" ht="12.1" outlineLevel="0" r="16">
      <c r="A16" s="0"/>
      <c r="B16" s="0"/>
      <c r="C16" s="0"/>
      <c r="D16" s="11" t="n">
        <v>44848</v>
      </c>
      <c r="E16" s="6" t="n">
        <v>-1982.1</v>
      </c>
      <c r="F16" s="0" t="s">
        <v>388</v>
      </c>
      <c r="G16" s="0"/>
      <c r="H16" s="0"/>
      <c r="I16" s="0"/>
      <c r="J16" s="0"/>
      <c r="K16" s="0"/>
      <c r="L16" s="0"/>
      <c r="M16" s="11" t="n">
        <v>43748</v>
      </c>
      <c r="N16" s="6" t="n">
        <v>-2721</v>
      </c>
      <c r="O16" s="0" t="s">
        <v>112</v>
      </c>
      <c r="P16" s="0"/>
      <c r="Q16" s="0"/>
      <c r="R16" s="0"/>
      <c r="S16" s="0"/>
      <c r="T16" s="0"/>
      <c r="U16" s="0"/>
      <c r="V16" s="0"/>
      <c r="W16" s="0"/>
      <c r="X16" s="0"/>
      <c r="Y16" s="11" t="n">
        <v>44151</v>
      </c>
      <c r="Z16" s="6" t="n">
        <v>-43933.62</v>
      </c>
      <c r="AA16" s="0" t="s">
        <v>388</v>
      </c>
      <c r="AB16" s="11" t="n">
        <v>44175</v>
      </c>
      <c r="AC16" s="6" t="n">
        <v>-5359.28</v>
      </c>
      <c r="AD16" s="0" t="s">
        <v>388</v>
      </c>
      <c r="AE16" s="11" t="n">
        <v>44033</v>
      </c>
      <c r="AF16" s="6" t="n">
        <v>-29052.55</v>
      </c>
      <c r="AG16" s="0" t="s">
        <v>388</v>
      </c>
      <c r="AH16" s="11" t="n">
        <v>43964</v>
      </c>
      <c r="AI16" s="6" t="n">
        <v>1154.2</v>
      </c>
      <c r="AJ16" s="0" t="s">
        <v>387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11" t="n">
        <v>44011</v>
      </c>
      <c r="AX16" s="6" t="n">
        <v>4059.910932</v>
      </c>
      <c r="AY16" s="0" t="s">
        <v>387</v>
      </c>
      <c r="AZ16" s="11" t="n">
        <v>44365</v>
      </c>
      <c r="BA16" s="6" t="n">
        <v>2865.46</v>
      </c>
      <c r="BB16" s="0" t="s">
        <v>387</v>
      </c>
      <c r="BC16" s="11" t="n">
        <v>43951</v>
      </c>
      <c r="BD16" s="6" t="n">
        <v>-15781.321904</v>
      </c>
      <c r="BE16" s="0" t="s">
        <v>388</v>
      </c>
      <c r="BF16" s="11" t="n">
        <v>44496</v>
      </c>
      <c r="BG16" s="6" t="n">
        <v>-71955.64233</v>
      </c>
      <c r="BH16" s="0" t="s">
        <v>388</v>
      </c>
      <c r="BI16" s="0"/>
      <c r="BJ16" s="0"/>
      <c r="BK16" s="0"/>
      <c r="BL16" s="0"/>
      <c r="BM16" s="0"/>
      <c r="BN16" s="0"/>
      <c r="BO16" s="11" t="n">
        <v>44371</v>
      </c>
      <c r="BP16" s="6" t="n">
        <v>-3551.36</v>
      </c>
      <c r="BQ16" s="0" t="s">
        <v>388</v>
      </c>
      <c r="BR16" s="11" t="n">
        <v>44315</v>
      </c>
      <c r="BS16" s="6" t="n">
        <v>-2714.34</v>
      </c>
      <c r="BT16" s="0" t="s">
        <v>121</v>
      </c>
      <c r="BU16" s="11" t="n">
        <v>44837</v>
      </c>
      <c r="BV16" s="6" t="n">
        <v>-5089</v>
      </c>
      <c r="BW16" s="0" t="s">
        <v>322</v>
      </c>
      <c r="BX16" s="11" t="n">
        <v>44973</v>
      </c>
      <c r="BY16" s="6" t="n">
        <v>11803.43</v>
      </c>
      <c r="BZ16" s="0" t="s">
        <v>387</v>
      </c>
      <c r="CA16" s="11" t="n">
        <v>43951</v>
      </c>
      <c r="CB16" s="6" t="n">
        <v>-3049.267372</v>
      </c>
      <c r="CC16" s="0" t="s">
        <v>388</v>
      </c>
      <c r="CD16" s="0"/>
      <c r="CE16" s="0"/>
      <c r="CF16" s="0"/>
      <c r="CG16" s="11" t="n">
        <v>44144</v>
      </c>
      <c r="CH16" s="6" t="n">
        <v>-4420.528125</v>
      </c>
      <c r="CI16" s="0" t="s">
        <v>388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44580</v>
      </c>
      <c r="CW16" s="6" t="n">
        <v>-18525.668343</v>
      </c>
      <c r="CX16" s="0" t="s">
        <v>388</v>
      </c>
      <c r="CY16" s="0"/>
      <c r="CZ16" s="0"/>
      <c r="DA16" s="0"/>
      <c r="DB16" s="0"/>
      <c r="DC16" s="0"/>
      <c r="DD16" s="0"/>
      <c r="DE16" s="11" t="n">
        <v>44323</v>
      </c>
      <c r="DF16" s="6" t="n">
        <v>-1112.69</v>
      </c>
      <c r="DG16" s="0" t="s">
        <v>237</v>
      </c>
      <c r="DH16" s="11" t="n">
        <v>44231</v>
      </c>
      <c r="DI16" s="6" t="n">
        <v>-537.28</v>
      </c>
      <c r="DJ16" s="0" t="s">
        <v>213</v>
      </c>
      <c r="DK16" s="0"/>
      <c r="DL16" s="0"/>
      <c r="DM16" s="0"/>
      <c r="DN16" s="11" t="n">
        <v>44230</v>
      </c>
      <c r="DO16" s="6" t="n">
        <v>2677.172877</v>
      </c>
      <c r="DP16" s="0" t="s">
        <v>387</v>
      </c>
      <c r="DQ16" s="11" t="n">
        <v>44244</v>
      </c>
      <c r="DR16" s="6" t="n">
        <v>-25754.19</v>
      </c>
      <c r="DS16" s="0" t="s">
        <v>388</v>
      </c>
      <c r="DT16" s="11" t="n">
        <v>44334</v>
      </c>
      <c r="DU16" s="6" t="n">
        <v>-3950.1</v>
      </c>
      <c r="DV16" s="0" t="s">
        <v>240</v>
      </c>
      <c r="DW16" s="11" t="n">
        <v>44494</v>
      </c>
      <c r="DX16" s="6" t="n">
        <v>109436.44</v>
      </c>
      <c r="DY16" s="0" t="s">
        <v>387</v>
      </c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11" t="n">
        <v>44301</v>
      </c>
      <c r="EM16" s="6" t="n">
        <v>-9810.35</v>
      </c>
      <c r="EN16" s="0" t="s">
        <v>388</v>
      </c>
      <c r="EO16" s="11" t="n">
        <v>44973</v>
      </c>
      <c r="EP16" s="6" t="n">
        <v>1574.26</v>
      </c>
      <c r="EQ16" s="0" t="s">
        <v>387</v>
      </c>
      <c r="ER16" s="11" t="n">
        <v>44392</v>
      </c>
      <c r="ES16" s="6" t="n">
        <v>-11388</v>
      </c>
      <c r="ET16" s="0" t="s">
        <v>272</v>
      </c>
      <c r="EU16" s="11" t="n">
        <v>44676</v>
      </c>
      <c r="EV16" s="6" t="n">
        <v>-390.8</v>
      </c>
      <c r="EW16" s="0" t="s">
        <v>388</v>
      </c>
      <c r="EX16" s="0"/>
      <c r="EY16" s="0"/>
      <c r="EZ16" s="0"/>
      <c r="FA16" s="0"/>
      <c r="FB16" s="0"/>
      <c r="FC16" s="0"/>
      <c r="FD16" s="0"/>
      <c r="FE16" s="0"/>
      <c r="FF16" s="0"/>
      <c r="FG16" s="11" t="n">
        <v>44274</v>
      </c>
      <c r="FH16" s="6" t="n">
        <v>11418.494164</v>
      </c>
      <c r="FI16" s="0" t="s">
        <v>387</v>
      </c>
      <c r="FJ16" s="11" t="n">
        <v>44343</v>
      </c>
      <c r="FK16" s="6" t="n">
        <v>-11702.57</v>
      </c>
      <c r="FL16" s="0" t="s">
        <v>388</v>
      </c>
      <c r="FM16" s="0"/>
      <c r="FN16" s="0"/>
      <c r="FO16" s="0"/>
      <c r="FP16" s="0"/>
      <c r="FQ16" s="0"/>
      <c r="FR16" s="0"/>
      <c r="FS16" s="0"/>
      <c r="FT16" s="0"/>
      <c r="FU16" s="0"/>
      <c r="FV16" s="11" t="n">
        <v>44873</v>
      </c>
      <c r="FW16" s="6" t="n">
        <v>18296.95</v>
      </c>
      <c r="FX16" s="0" t="s">
        <v>387</v>
      </c>
      <c r="FY16" s="0"/>
      <c r="FZ16" s="0"/>
      <c r="GA16" s="0"/>
      <c r="GB16" s="11" t="n">
        <v>44497</v>
      </c>
      <c r="GC16" s="6" t="n">
        <v>42535.63</v>
      </c>
      <c r="GD16" s="0" t="s">
        <v>387</v>
      </c>
      <c r="GE16" s="11" t="n">
        <v>44868</v>
      </c>
      <c r="GF16" s="6" t="n">
        <v>1642.86</v>
      </c>
      <c r="GG16" s="0" t="s">
        <v>387</v>
      </c>
      <c r="GH16" s="11" t="n">
        <v>45113</v>
      </c>
      <c r="GI16" s="6" t="n">
        <v>-8847.38</v>
      </c>
      <c r="GJ16" s="0" t="s">
        <v>388</v>
      </c>
      <c r="GK16" s="0"/>
      <c r="GL16" s="0"/>
      <c r="GM16" s="0"/>
      <c r="GN16" s="11" t="n">
        <v>44848</v>
      </c>
      <c r="GO16" s="6" t="n">
        <v>-96275.92</v>
      </c>
      <c r="GP16" s="0" t="s">
        <v>388</v>
      </c>
      <c r="GQ16" s="0"/>
      <c r="GR16" s="0"/>
      <c r="GS16" s="0"/>
      <c r="GT16" s="11" t="n">
        <v>45027</v>
      </c>
      <c r="GU16" s="6" t="n">
        <v>2761.88</v>
      </c>
      <c r="GV16" s="0" t="s">
        <v>387</v>
      </c>
      <c r="GW16" s="0"/>
      <c r="GX16" s="0"/>
      <c r="GY16" s="0"/>
      <c r="GZ16" s="0"/>
      <c r="HA16" s="0"/>
      <c r="HB16" s="0"/>
      <c r="HC16" s="11" t="n">
        <v>45373</v>
      </c>
      <c r="HD16" s="6" t="n">
        <v>-187785.46</v>
      </c>
      <c r="HE16" s="0" t="s">
        <v>388</v>
      </c>
    </row>
    <row collapsed="false" customFormat="false" customHeight="false" hidden="false" ht="12.1" outlineLevel="0" r="17">
      <c r="A17" s="0"/>
      <c r="B17" s="0"/>
      <c r="C17" s="0"/>
      <c r="D17" s="11" t="n">
        <v>44854</v>
      </c>
      <c r="E17" s="6" t="n">
        <v>57953.17</v>
      </c>
      <c r="F17" s="0" t="s">
        <v>387</v>
      </c>
      <c r="G17" s="0"/>
      <c r="H17" s="0"/>
      <c r="I17" s="0"/>
      <c r="J17" s="0"/>
      <c r="K17" s="0"/>
      <c r="L17" s="0"/>
      <c r="M17" s="11" t="n">
        <v>43839</v>
      </c>
      <c r="N17" s="6" t="n">
        <v>-2381</v>
      </c>
      <c r="O17" s="0" t="s">
        <v>119</v>
      </c>
      <c r="P17" s="0"/>
      <c r="Q17" s="0"/>
      <c r="R17" s="0"/>
      <c r="S17" s="0"/>
      <c r="T17" s="0"/>
      <c r="U17" s="0"/>
      <c r="V17" s="0"/>
      <c r="W17" s="0"/>
      <c r="X17" s="0"/>
      <c r="Y17" s="11" t="n">
        <v>44151</v>
      </c>
      <c r="Z17" s="6" t="n">
        <v>-5018.99</v>
      </c>
      <c r="AA17" s="0" t="s">
        <v>388</v>
      </c>
      <c r="AB17" s="11" t="n">
        <v>44204</v>
      </c>
      <c r="AC17" s="6" t="n">
        <v>-6402.3</v>
      </c>
      <c r="AD17" s="0" t="s">
        <v>209</v>
      </c>
      <c r="AE17" s="11" t="n">
        <v>44125</v>
      </c>
      <c r="AF17" s="6" t="n">
        <v>-12610.42</v>
      </c>
      <c r="AG17" s="0" t="s">
        <v>388</v>
      </c>
      <c r="AH17" s="11" t="n">
        <v>43964</v>
      </c>
      <c r="AI17" s="6" t="n">
        <v>2886.48</v>
      </c>
      <c r="AJ17" s="0" t="s">
        <v>387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11" t="n">
        <v>44011</v>
      </c>
      <c r="AX17" s="6" t="n">
        <v>77138.307708</v>
      </c>
      <c r="AY17" s="0" t="s">
        <v>387</v>
      </c>
      <c r="AZ17" s="11" t="n">
        <v>44368</v>
      </c>
      <c r="BA17" s="6" t="n">
        <v>8522.87</v>
      </c>
      <c r="BB17" s="0" t="s">
        <v>387</v>
      </c>
      <c r="BC17" s="11" t="n">
        <v>43951</v>
      </c>
      <c r="BD17" s="6" t="n">
        <v>-2254.158746</v>
      </c>
      <c r="BE17" s="0" t="s">
        <v>388</v>
      </c>
      <c r="BF17" s="11" t="n">
        <v>44614</v>
      </c>
      <c r="BG17" s="6" t="n">
        <v>-61821.313301</v>
      </c>
      <c r="BH17" s="0" t="s">
        <v>388</v>
      </c>
      <c r="BI17" s="0"/>
      <c r="BJ17" s="0"/>
      <c r="BK17" s="0"/>
      <c r="BL17" s="0"/>
      <c r="BM17" s="0"/>
      <c r="BN17" s="0"/>
      <c r="BO17" s="11" t="n">
        <v>44371</v>
      </c>
      <c r="BP17" s="6" t="n">
        <v>-710.27</v>
      </c>
      <c r="BQ17" s="0" t="s">
        <v>388</v>
      </c>
      <c r="BR17" s="11" t="n">
        <v>44314</v>
      </c>
      <c r="BS17" s="6" t="n">
        <v>-114000</v>
      </c>
      <c r="BT17" s="0" t="s">
        <v>232</v>
      </c>
      <c r="BU17" s="11" t="n">
        <v>44914</v>
      </c>
      <c r="BV17" s="6" t="n">
        <v>-4150</v>
      </c>
      <c r="BW17" s="0" t="s">
        <v>333</v>
      </c>
      <c r="BX17" s="11" t="n">
        <v>44973</v>
      </c>
      <c r="BY17" s="6" t="n">
        <v>-70687.71</v>
      </c>
      <c r="BZ17" s="0" t="s">
        <v>388</v>
      </c>
      <c r="CA17" s="11" t="n">
        <v>43951</v>
      </c>
      <c r="CB17" s="6" t="n">
        <v>-13213.246314</v>
      </c>
      <c r="CC17" s="0" t="s">
        <v>388</v>
      </c>
      <c r="CD17" s="0"/>
      <c r="CE17" s="0"/>
      <c r="CF17" s="0"/>
      <c r="CG17" s="11" t="n">
        <v>44144</v>
      </c>
      <c r="CH17" s="6" t="n">
        <v>-4420.528125</v>
      </c>
      <c r="CI17" s="0" t="s">
        <v>388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44580</v>
      </c>
      <c r="CW17" s="6" t="n">
        <v>-55577.005029</v>
      </c>
      <c r="CX17" s="0" t="s">
        <v>388</v>
      </c>
      <c r="CY17" s="0"/>
      <c r="CZ17" s="0"/>
      <c r="DA17" s="0"/>
      <c r="DB17" s="0"/>
      <c r="DC17" s="0"/>
      <c r="DD17" s="0"/>
      <c r="DE17" s="11" t="n">
        <v>44414</v>
      </c>
      <c r="DF17" s="6" t="n">
        <v>-1091.67</v>
      </c>
      <c r="DG17" s="0" t="s">
        <v>278</v>
      </c>
      <c r="DH17" s="11" t="n">
        <v>44322</v>
      </c>
      <c r="DI17" s="6" t="n">
        <v>-528.67</v>
      </c>
      <c r="DJ17" s="0" t="s">
        <v>235</v>
      </c>
      <c r="DK17" s="0"/>
      <c r="DL17" s="0"/>
      <c r="DM17" s="0"/>
      <c r="DN17" s="11" t="n">
        <v>44250</v>
      </c>
      <c r="DO17" s="6" t="n">
        <v>2516.911866</v>
      </c>
      <c r="DP17" s="0" t="s">
        <v>387</v>
      </c>
      <c r="DQ17" s="0"/>
      <c r="DR17" s="10" t="s">
        <f>=XIRR(DR2:DR16,DQ2:DQ16)</f>
      </c>
      <c r="DS17" s="0"/>
      <c r="DT17" s="11" t="n">
        <v>44344</v>
      </c>
      <c r="DU17" s="6" t="n">
        <v>-2012.36</v>
      </c>
      <c r="DV17" s="0" t="s">
        <v>388</v>
      </c>
      <c r="DW17" s="11" t="n">
        <v>44544</v>
      </c>
      <c r="DX17" s="6" t="n">
        <v>-9045.53</v>
      </c>
      <c r="DY17" s="0" t="s">
        <v>308</v>
      </c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11" t="n">
        <v>44301</v>
      </c>
      <c r="EM17" s="6" t="n">
        <v>-5886.2</v>
      </c>
      <c r="EN17" s="0" t="s">
        <v>388</v>
      </c>
      <c r="EO17" s="11" t="n">
        <v>44973</v>
      </c>
      <c r="EP17" s="6" t="n">
        <v>18903.11</v>
      </c>
      <c r="EQ17" s="0" t="s">
        <v>387</v>
      </c>
      <c r="ER17" s="11" t="n">
        <v>44496</v>
      </c>
      <c r="ES17" s="6" t="n">
        <v>70204.48</v>
      </c>
      <c r="ET17" s="0" t="s">
        <v>387</v>
      </c>
      <c r="EU17" s="11" t="n">
        <v>45281</v>
      </c>
      <c r="EV17" s="6" t="n">
        <v>68274.8</v>
      </c>
      <c r="EW17" s="0" t="s">
        <v>387</v>
      </c>
      <c r="EX17" s="0"/>
      <c r="EY17" s="0"/>
      <c r="EZ17" s="0"/>
      <c r="FA17" s="0"/>
      <c r="FB17" s="0"/>
      <c r="FC17" s="0"/>
      <c r="FD17" s="0"/>
      <c r="FE17" s="0"/>
      <c r="FF17" s="0"/>
      <c r="FG17" s="11" t="n">
        <v>44274</v>
      </c>
      <c r="FH17" s="6" t="n">
        <v>1269.130786</v>
      </c>
      <c r="FI17" s="0" t="s">
        <v>387</v>
      </c>
      <c r="FJ17" s="11" t="n">
        <v>44344</v>
      </c>
      <c r="FK17" s="6" t="n">
        <v>-1063.89</v>
      </c>
      <c r="FL17" s="0" t="s">
        <v>388</v>
      </c>
      <c r="FM17" s="0"/>
      <c r="FN17" s="0"/>
      <c r="FO17" s="0"/>
      <c r="FP17" s="0"/>
      <c r="FQ17" s="0"/>
      <c r="FR17" s="0"/>
      <c r="FS17" s="0"/>
      <c r="FT17" s="0"/>
      <c r="FU17" s="0"/>
      <c r="FV17" s="11" t="n">
        <v>44873</v>
      </c>
      <c r="FW17" s="6" t="n">
        <v>28795.2</v>
      </c>
      <c r="FX17" s="0" t="s">
        <v>387</v>
      </c>
      <c r="FY17" s="0"/>
      <c r="FZ17" s="0"/>
      <c r="GA17" s="0"/>
      <c r="GB17" s="11" t="n">
        <v>44497</v>
      </c>
      <c r="GC17" s="6" t="n">
        <v>22685.67</v>
      </c>
      <c r="GD17" s="0" t="s">
        <v>387</v>
      </c>
      <c r="GE17" s="11" t="n">
        <v>45077</v>
      </c>
      <c r="GF17" s="6" t="n">
        <v>-61973.52</v>
      </c>
      <c r="GG17" s="0" t="s">
        <v>388</v>
      </c>
      <c r="GH17" s="11" t="n">
        <v>45113</v>
      </c>
      <c r="GI17" s="6" t="n">
        <v>-42287.95</v>
      </c>
      <c r="GJ17" s="0" t="s">
        <v>388</v>
      </c>
      <c r="GK17" s="0"/>
      <c r="GL17" s="0"/>
      <c r="GM17" s="0"/>
      <c r="GN17" s="11" t="n">
        <v>44854</v>
      </c>
      <c r="GO17" s="6" t="n">
        <v>860.74</v>
      </c>
      <c r="GP17" s="0" t="s">
        <v>387</v>
      </c>
      <c r="GQ17" s="0"/>
      <c r="GR17" s="0"/>
      <c r="GS17" s="0"/>
      <c r="GT17" s="11" t="n">
        <v>45077</v>
      </c>
      <c r="GU17" s="6" t="n">
        <v>60566.66</v>
      </c>
      <c r="GV17" s="0" t="s">
        <v>387</v>
      </c>
      <c r="GW17" s="0"/>
      <c r="GX17" s="0"/>
      <c r="GY17" s="0"/>
      <c r="GZ17" s="0"/>
      <c r="HA17" s="0"/>
      <c r="HB17" s="0"/>
      <c r="HC17" s="11" t="n">
        <v>45373</v>
      </c>
      <c r="HD17" s="6" t="n">
        <v>-366.05</v>
      </c>
      <c r="HE17" s="0" t="s">
        <v>388</v>
      </c>
    </row>
    <row collapsed="false" customFormat="false" customHeight="false" hidden="false" ht="12.1" outlineLevel="0" r="18">
      <c r="A18" s="0"/>
      <c r="B18" s="0"/>
      <c r="C18" s="0"/>
      <c r="D18" s="11" t="n">
        <v>44854</v>
      </c>
      <c r="E18" s="6" t="n">
        <v>1931.57</v>
      </c>
      <c r="F18" s="0" t="s">
        <v>387</v>
      </c>
      <c r="G18" s="0"/>
      <c r="H18" s="0"/>
      <c r="I18" s="0"/>
      <c r="J18" s="0"/>
      <c r="K18" s="0"/>
      <c r="L18" s="0"/>
      <c r="M18" s="11" t="n">
        <v>43838</v>
      </c>
      <c r="N18" s="6" t="n">
        <v>34792.84</v>
      </c>
      <c r="O18" s="0" t="s">
        <v>387</v>
      </c>
      <c r="P18" s="0"/>
      <c r="Q18" s="0"/>
      <c r="R18" s="0"/>
      <c r="S18" s="0"/>
      <c r="T18" s="0"/>
      <c r="U18" s="0"/>
      <c r="V18" s="0"/>
      <c r="W18" s="0"/>
      <c r="X18" s="0"/>
      <c r="Y18" s="11" t="n">
        <v>44180</v>
      </c>
      <c r="Z18" s="6" t="n">
        <v>-42487.2</v>
      </c>
      <c r="AA18" s="0" t="s">
        <v>388</v>
      </c>
      <c r="AB18" s="11" t="n">
        <v>44372</v>
      </c>
      <c r="AC18" s="6" t="n">
        <v>-6402.3</v>
      </c>
      <c r="AD18" s="0" t="s">
        <v>209</v>
      </c>
      <c r="AE18" s="11" t="n">
        <v>44144</v>
      </c>
      <c r="AF18" s="6" t="n">
        <v>-13842.68</v>
      </c>
      <c r="AG18" s="0" t="s">
        <v>388</v>
      </c>
      <c r="AH18" s="11" t="n">
        <v>43964</v>
      </c>
      <c r="AI18" s="6" t="n">
        <v>2886.48</v>
      </c>
      <c r="AJ18" s="0" t="s">
        <v>387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11" t="n">
        <v>44021</v>
      </c>
      <c r="AX18" s="6" t="n">
        <v>-2697.07</v>
      </c>
      <c r="AY18" s="0" t="s">
        <v>152</v>
      </c>
      <c r="AZ18" s="11" t="n">
        <v>44377</v>
      </c>
      <c r="BA18" s="6" t="n">
        <v>8398.01</v>
      </c>
      <c r="BB18" s="0" t="s">
        <v>387</v>
      </c>
      <c r="BC18" s="11" t="n">
        <v>43951</v>
      </c>
      <c r="BD18" s="6" t="n">
        <v>-9015.161196</v>
      </c>
      <c r="BE18" s="0" t="s">
        <v>388</v>
      </c>
      <c r="BF18" s="11" t="n">
        <v>44616</v>
      </c>
      <c r="BG18" s="6" t="n">
        <v>-106739.865426</v>
      </c>
      <c r="BH18" s="0" t="s">
        <v>388</v>
      </c>
      <c r="BI18" s="0"/>
      <c r="BJ18" s="0"/>
      <c r="BK18" s="0"/>
      <c r="BL18" s="0"/>
      <c r="BM18" s="0"/>
      <c r="BN18" s="0"/>
      <c r="BO18" s="11" t="n">
        <v>44371</v>
      </c>
      <c r="BP18" s="6" t="n">
        <v>-3551.36</v>
      </c>
      <c r="BQ18" s="0" t="s">
        <v>388</v>
      </c>
      <c r="BR18" s="0"/>
      <c r="BS18" s="10" t="s">
        <f>=XIRR(BS2:BS17,BR2:BR17)</f>
      </c>
      <c r="BT18" s="0"/>
      <c r="BU18" s="11" t="n">
        <v>45020</v>
      </c>
      <c r="BV18" s="6" t="n">
        <v>-6068</v>
      </c>
      <c r="BW18" s="0" t="s">
        <v>340</v>
      </c>
      <c r="BX18" s="11" t="n">
        <v>44973</v>
      </c>
      <c r="BY18" s="6" t="n">
        <v>-47646.63</v>
      </c>
      <c r="BZ18" s="0" t="s">
        <v>388</v>
      </c>
      <c r="CA18" s="11" t="n">
        <v>43951</v>
      </c>
      <c r="CB18" s="6" t="n">
        <v>-13213.246314</v>
      </c>
      <c r="CC18" s="0" t="s">
        <v>388</v>
      </c>
      <c r="CD18" s="0"/>
      <c r="CE18" s="0"/>
      <c r="CF18" s="0"/>
      <c r="CG18" s="11" t="n">
        <v>44162</v>
      </c>
      <c r="CH18" s="6" t="n">
        <v>-8.25</v>
      </c>
      <c r="CI18" s="0" t="s">
        <v>192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44586</v>
      </c>
      <c r="CW18" s="6" t="n">
        <v>-27607.664565</v>
      </c>
      <c r="CX18" s="0" t="s">
        <v>388</v>
      </c>
      <c r="CY18" s="0"/>
      <c r="CZ18" s="0"/>
      <c r="DA18" s="0"/>
      <c r="DB18" s="0"/>
      <c r="DC18" s="0"/>
      <c r="DD18" s="0"/>
      <c r="DE18" s="11" t="n">
        <v>44495</v>
      </c>
      <c r="DF18" s="6" t="n">
        <v>-8981.42407</v>
      </c>
      <c r="DG18" s="0" t="s">
        <v>388</v>
      </c>
      <c r="DH18" s="11" t="n">
        <v>44413</v>
      </c>
      <c r="DI18" s="6" t="n">
        <v>-514.01</v>
      </c>
      <c r="DJ18" s="0" t="s">
        <v>276</v>
      </c>
      <c r="DK18" s="0"/>
      <c r="DL18" s="0"/>
      <c r="DM18" s="0"/>
      <c r="DN18" s="11" t="n">
        <v>44250</v>
      </c>
      <c r="DO18" s="6" t="n">
        <v>10066.907631</v>
      </c>
      <c r="DP18" s="0" t="s">
        <v>387</v>
      </c>
      <c r="DQ18" s="0"/>
      <c r="DR18" s="8" t="s">
        <f>=-SUM(DR2:DR16)</f>
      </c>
      <c r="DS18" s="0" t="s">
        <v>390</v>
      </c>
      <c r="DT18" s="11" t="n">
        <v>44344</v>
      </c>
      <c r="DU18" s="6" t="n">
        <v>-1006.18</v>
      </c>
      <c r="DV18" s="0" t="s">
        <v>388</v>
      </c>
      <c r="DW18" s="11" t="n">
        <v>44546</v>
      </c>
      <c r="DX18" s="6" t="n">
        <v>26371.79</v>
      </c>
      <c r="DY18" s="0" t="s">
        <v>387</v>
      </c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11" t="n">
        <v>44301</v>
      </c>
      <c r="EM18" s="6" t="n">
        <v>-5886.2</v>
      </c>
      <c r="EN18" s="0" t="s">
        <v>388</v>
      </c>
      <c r="EO18" s="11" t="n">
        <v>44973</v>
      </c>
      <c r="EP18" s="6" t="n">
        <v>3148.51</v>
      </c>
      <c r="EQ18" s="0" t="s">
        <v>387</v>
      </c>
      <c r="ER18" s="11" t="n">
        <v>44496</v>
      </c>
      <c r="ES18" s="6" t="n">
        <v>557.44</v>
      </c>
      <c r="ET18" s="0" t="s">
        <v>387</v>
      </c>
      <c r="EU18" s="11" t="n">
        <v>45281</v>
      </c>
      <c r="EV18" s="6" t="n">
        <v>-68227.6</v>
      </c>
      <c r="EW18" s="0" t="s">
        <v>388</v>
      </c>
      <c r="EX18" s="0"/>
      <c r="EY18" s="0"/>
      <c r="EZ18" s="0"/>
      <c r="FA18" s="0"/>
      <c r="FB18" s="0"/>
      <c r="FC18" s="0"/>
      <c r="FD18" s="0"/>
      <c r="FE18" s="0"/>
      <c r="FF18" s="0"/>
      <c r="FG18" s="11" t="n">
        <v>44277</v>
      </c>
      <c r="FH18" s="6" t="n">
        <v>6304.78056</v>
      </c>
      <c r="FI18" s="0" t="s">
        <v>387</v>
      </c>
      <c r="FJ18" s="11" t="n">
        <v>44344</v>
      </c>
      <c r="FK18" s="6" t="n">
        <v>-1063.89</v>
      </c>
      <c r="FL18" s="0" t="s">
        <v>388</v>
      </c>
      <c r="FM18" s="0"/>
      <c r="FN18" s="0"/>
      <c r="FO18" s="0"/>
      <c r="FP18" s="0"/>
      <c r="FQ18" s="0"/>
      <c r="FR18" s="0"/>
      <c r="FS18" s="0"/>
      <c r="FT18" s="0"/>
      <c r="FU18" s="0"/>
      <c r="FV18" s="11" t="n">
        <v>45288</v>
      </c>
      <c r="FW18" s="6" t="n">
        <v>-57029.5</v>
      </c>
      <c r="FX18" s="0" t="s">
        <v>388</v>
      </c>
      <c r="FY18" s="0"/>
      <c r="FZ18" s="0"/>
      <c r="GA18" s="0"/>
      <c r="GB18" s="11" t="n">
        <v>44526</v>
      </c>
      <c r="GC18" s="6" t="n">
        <v>16071.43</v>
      </c>
      <c r="GD18" s="0" t="s">
        <v>387</v>
      </c>
      <c r="GE18" s="0"/>
      <c r="GF18" s="10" t="s">
        <f>=XIRR(GF2:GF17,GE2:GE17)</f>
      </c>
      <c r="GG18" s="0"/>
      <c r="GH18" s="0"/>
      <c r="GI18" s="10" t="s">
        <f>=XIRR(GI2:GI17,GH2:GH17)</f>
      </c>
      <c r="GJ18" s="0"/>
      <c r="GK18" s="0"/>
      <c r="GL18" s="0"/>
      <c r="GM18" s="0"/>
      <c r="GN18" s="11" t="n">
        <v>44854</v>
      </c>
      <c r="GO18" s="6" t="n">
        <v>286.88</v>
      </c>
      <c r="GP18" s="0" t="s">
        <v>387</v>
      </c>
      <c r="GQ18" s="0"/>
      <c r="GR18" s="0"/>
      <c r="GS18" s="0"/>
      <c r="GT18" s="11" t="n">
        <v>45565</v>
      </c>
      <c r="GU18" s="6" t="n">
        <v>-92721</v>
      </c>
      <c r="GV18" s="0" t="s">
        <v>388</v>
      </c>
      <c r="GW18" s="0"/>
      <c r="GX18" s="0"/>
      <c r="GY18" s="0"/>
      <c r="GZ18" s="0"/>
      <c r="HA18" s="0"/>
      <c r="HB18" s="0"/>
      <c r="HC18" s="11" t="n">
        <v>45373</v>
      </c>
      <c r="HD18" s="6" t="n">
        <v>-366.05</v>
      </c>
      <c r="HE18" s="0" t="s">
        <v>388</v>
      </c>
    </row>
    <row collapsed="false" customFormat="false" customHeight="false" hidden="false" ht="12.1" outlineLevel="0" r="19">
      <c r="A19" s="0"/>
      <c r="B19" s="0"/>
      <c r="C19" s="0"/>
      <c r="D19" s="11" t="n">
        <v>45384</v>
      </c>
      <c r="E19" s="6" t="n">
        <v>227566.99</v>
      </c>
      <c r="F19" s="0" t="s">
        <v>387</v>
      </c>
      <c r="G19" s="0"/>
      <c r="H19" s="0"/>
      <c r="I19" s="0"/>
      <c r="J19" s="0"/>
      <c r="K19" s="0"/>
      <c r="L19" s="0"/>
      <c r="M19" s="11" t="n">
        <v>43906</v>
      </c>
      <c r="N19" s="6" t="n">
        <v>53827.6</v>
      </c>
      <c r="O19" s="0" t="s">
        <v>387</v>
      </c>
      <c r="P19" s="0"/>
      <c r="Q19" s="0"/>
      <c r="R19" s="0"/>
      <c r="S19" s="0"/>
      <c r="T19" s="0"/>
      <c r="U19" s="0"/>
      <c r="V19" s="0"/>
      <c r="W19" s="0"/>
      <c r="X19" s="0"/>
      <c r="Y19" s="11" t="n">
        <v>44180</v>
      </c>
      <c r="Z19" s="6" t="n">
        <v>-29134.07</v>
      </c>
      <c r="AA19" s="0" t="s">
        <v>388</v>
      </c>
      <c r="AB19" s="11" t="n">
        <v>44561</v>
      </c>
      <c r="AC19" s="6" t="n">
        <v>-7683.1</v>
      </c>
      <c r="AD19" s="0" t="s">
        <v>313</v>
      </c>
      <c r="AE19" s="11" t="n">
        <v>44147</v>
      </c>
      <c r="AF19" s="6" t="n">
        <v>-12021.99</v>
      </c>
      <c r="AG19" s="0" t="s">
        <v>388</v>
      </c>
      <c r="AH19" s="11" t="n">
        <v>43964</v>
      </c>
      <c r="AI19" s="6" t="n">
        <v>1154.2</v>
      </c>
      <c r="AJ19" s="0" t="s">
        <v>387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11" t="n">
        <v>44089</v>
      </c>
      <c r="AX19" s="6" t="n">
        <v>2186.155048</v>
      </c>
      <c r="AY19" s="0" t="s">
        <v>387</v>
      </c>
      <c r="AZ19" s="11" t="n">
        <v>44385</v>
      </c>
      <c r="BA19" s="6" t="n">
        <v>8384.5</v>
      </c>
      <c r="BB19" s="0" t="s">
        <v>387</v>
      </c>
      <c r="BC19" s="11" t="n">
        <v>43951</v>
      </c>
      <c r="BD19" s="6" t="n">
        <v>-9015.161196</v>
      </c>
      <c r="BE19" s="0" t="s">
        <v>388</v>
      </c>
      <c r="BF19" s="0"/>
      <c r="BG19" s="10" t="s">
        <f>=XIRR(BG2:BG18,BF2:BF18)</f>
      </c>
      <c r="BH19" s="0"/>
      <c r="BI19" s="0"/>
      <c r="BJ19" s="0"/>
      <c r="BK19" s="0"/>
      <c r="BL19" s="0"/>
      <c r="BM19" s="0"/>
      <c r="BN19" s="0"/>
      <c r="BO19" s="11" t="n">
        <v>44371</v>
      </c>
      <c r="BP19" s="6" t="n">
        <v>-22728.7</v>
      </c>
      <c r="BQ19" s="0" t="s">
        <v>388</v>
      </c>
      <c r="BR19" s="0"/>
      <c r="BS19" s="8" t="s">
        <f>=-SUM(BS2:BS17)</f>
      </c>
      <c r="BT19" s="0" t="s">
        <v>390</v>
      </c>
      <c r="BU19" s="11" t="n">
        <v>45118</v>
      </c>
      <c r="BV19" s="6" t="n">
        <v>-3445</v>
      </c>
      <c r="BW19" s="0" t="s">
        <v>348</v>
      </c>
      <c r="BX19" s="11" t="n">
        <v>44973</v>
      </c>
      <c r="BY19" s="6" t="n">
        <v>47666.1</v>
      </c>
      <c r="BZ19" s="0" t="s">
        <v>387</v>
      </c>
      <c r="CA19" s="11" t="n">
        <v>43951</v>
      </c>
      <c r="CB19" s="6" t="n">
        <v>-14229.42314</v>
      </c>
      <c r="CC19" s="0" t="s">
        <v>388</v>
      </c>
      <c r="CD19" s="0"/>
      <c r="CE19" s="0"/>
      <c r="CF19" s="0"/>
      <c r="CG19" s="11" t="n">
        <v>44204</v>
      </c>
      <c r="CH19" s="6" t="n">
        <v>-5573.182808</v>
      </c>
      <c r="CI19" s="0" t="s">
        <v>388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44586</v>
      </c>
      <c r="CW19" s="6" t="n">
        <v>-27612.306459</v>
      </c>
      <c r="CX19" s="0" t="s">
        <v>388</v>
      </c>
      <c r="CY19" s="0"/>
      <c r="CZ19" s="0"/>
      <c r="DA19" s="0"/>
      <c r="DB19" s="0"/>
      <c r="DC19" s="0"/>
      <c r="DD19" s="0"/>
      <c r="DE19" s="11" t="n">
        <v>44495</v>
      </c>
      <c r="DF19" s="6" t="n">
        <v>-8981.42407</v>
      </c>
      <c r="DG19" s="0" t="s">
        <v>388</v>
      </c>
      <c r="DH19" s="11" t="n">
        <v>44507</v>
      </c>
      <c r="DI19" s="6" t="n">
        <v>-504.52</v>
      </c>
      <c r="DJ19" s="0" t="s">
        <v>303</v>
      </c>
      <c r="DK19" s="0"/>
      <c r="DL19" s="0"/>
      <c r="DM19" s="0"/>
      <c r="DN19" s="11" t="n">
        <v>44257</v>
      </c>
      <c r="DO19" s="6" t="n">
        <v>2490.867072</v>
      </c>
      <c r="DP19" s="0" t="s">
        <v>387</v>
      </c>
      <c r="DQ19" s="0"/>
      <c r="DR19" s="0"/>
      <c r="DS19" s="0"/>
      <c r="DT19" s="11" t="n">
        <v>44344</v>
      </c>
      <c r="DU19" s="6" t="n">
        <v>-11068.01</v>
      </c>
      <c r="DV19" s="0" t="s">
        <v>388</v>
      </c>
      <c r="DW19" s="11" t="n">
        <v>44865</v>
      </c>
      <c r="DX19" s="6" t="n">
        <v>-28645.4</v>
      </c>
      <c r="DY19" s="0" t="s">
        <v>388</v>
      </c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11" t="n">
        <v>44301</v>
      </c>
      <c r="EM19" s="6" t="n">
        <v>-22563.81</v>
      </c>
      <c r="EN19" s="0" t="s">
        <v>388</v>
      </c>
      <c r="EO19" s="11" t="n">
        <v>44973</v>
      </c>
      <c r="EP19" s="6" t="n">
        <v>-48845.02</v>
      </c>
      <c r="EQ19" s="0" t="s">
        <v>388</v>
      </c>
      <c r="ER19" s="11" t="n">
        <v>44496</v>
      </c>
      <c r="ES19" s="6" t="n">
        <v>557.44</v>
      </c>
      <c r="ET19" s="0" t="s">
        <v>387</v>
      </c>
      <c r="EU19" s="11" t="n">
        <v>45288</v>
      </c>
      <c r="EV19" s="6" t="n">
        <v>-65844</v>
      </c>
      <c r="EW19" s="0" t="s">
        <v>388</v>
      </c>
      <c r="EX19" s="0"/>
      <c r="EY19" s="0"/>
      <c r="EZ19" s="0"/>
      <c r="FA19" s="0"/>
      <c r="FB19" s="0"/>
      <c r="FC19" s="0"/>
      <c r="FD19" s="0"/>
      <c r="FE19" s="0"/>
      <c r="FF19" s="0"/>
      <c r="FG19" s="11" t="n">
        <v>44280</v>
      </c>
      <c r="FH19" s="6" t="n">
        <v>3748.27527</v>
      </c>
      <c r="FI19" s="0" t="s">
        <v>387</v>
      </c>
      <c r="FJ19" s="11" t="n">
        <v>44344</v>
      </c>
      <c r="FK19" s="6" t="n">
        <v>-7447.3</v>
      </c>
      <c r="FL19" s="0" t="s">
        <v>388</v>
      </c>
      <c r="FM19" s="0"/>
      <c r="FN19" s="0"/>
      <c r="FO19" s="0"/>
      <c r="FP19" s="0"/>
      <c r="FQ19" s="0"/>
      <c r="FR19" s="0"/>
      <c r="FS19" s="0"/>
      <c r="FT19" s="0"/>
      <c r="FU19" s="0"/>
      <c r="FV19" s="11" t="n">
        <v>45288</v>
      </c>
      <c r="FW19" s="6" t="n">
        <v>-5184.5</v>
      </c>
      <c r="FX19" s="0" t="s">
        <v>388</v>
      </c>
      <c r="FY19" s="0"/>
      <c r="FZ19" s="0"/>
      <c r="GA19" s="0"/>
      <c r="GB19" s="11" t="n">
        <v>44579</v>
      </c>
      <c r="GC19" s="6" t="n">
        <v>27156.79</v>
      </c>
      <c r="GD19" s="0" t="s">
        <v>387</v>
      </c>
      <c r="GE19" s="0"/>
      <c r="GF19" s="8" t="s">
        <f>=-SUM(GF2:GF17)</f>
      </c>
      <c r="GG19" s="0" t="s">
        <v>390</v>
      </c>
      <c r="GH19" s="0"/>
      <c r="GI19" s="8" t="s">
        <f>=-SUM(GI2:GI17)</f>
      </c>
      <c r="GJ19" s="0" t="s">
        <v>390</v>
      </c>
      <c r="GK19" s="0"/>
      <c r="GL19" s="0"/>
      <c r="GM19" s="0"/>
      <c r="GN19" s="11" t="n">
        <v>44854</v>
      </c>
      <c r="GO19" s="6" t="n">
        <v>40941.73</v>
      </c>
      <c r="GP19" s="0" t="s">
        <v>387</v>
      </c>
      <c r="GQ19" s="0"/>
      <c r="GR19" s="0"/>
      <c r="GS19" s="0"/>
      <c r="GT19" s="11" t="n">
        <v>45575</v>
      </c>
      <c r="GU19" s="6" t="n">
        <v>-56763.88</v>
      </c>
      <c r="GV19" s="0" t="s">
        <v>388</v>
      </c>
      <c r="GW19" s="0"/>
      <c r="GX19" s="0"/>
      <c r="GY19" s="0"/>
      <c r="GZ19" s="0"/>
      <c r="HA19" s="0"/>
      <c r="HB19" s="0"/>
      <c r="HC19" s="11" t="n">
        <v>45373</v>
      </c>
      <c r="HD19" s="6" t="n">
        <v>-366.05</v>
      </c>
      <c r="HE19" s="0" t="s">
        <v>388</v>
      </c>
    </row>
    <row collapsed="false" customFormat="false" customHeight="false" hidden="false" ht="12.1" outlineLevel="0" r="20">
      <c r="A20" s="0"/>
      <c r="B20" s="0"/>
      <c r="C20" s="0"/>
      <c r="D20" s="11" t="n">
        <v>45384</v>
      </c>
      <c r="E20" s="6" t="n">
        <v>15692.67</v>
      </c>
      <c r="F20" s="0" t="s">
        <v>387</v>
      </c>
      <c r="G20" s="0"/>
      <c r="H20" s="0"/>
      <c r="I20" s="0"/>
      <c r="J20" s="0"/>
      <c r="K20" s="0"/>
      <c r="L20" s="0"/>
      <c r="M20" s="11" t="n">
        <v>43991</v>
      </c>
      <c r="N20" s="6" t="n">
        <v>-4343</v>
      </c>
      <c r="O20" s="0" t="s">
        <v>144</v>
      </c>
      <c r="P20" s="0"/>
      <c r="Q20" s="0"/>
      <c r="R20" s="0"/>
      <c r="S20" s="0"/>
      <c r="T20" s="0"/>
      <c r="U20" s="0"/>
      <c r="V20" s="0"/>
      <c r="W20" s="0"/>
      <c r="X20" s="0"/>
      <c r="Y20" s="11" t="n">
        <v>44180</v>
      </c>
      <c r="Z20" s="6" t="n">
        <v>-9711.36</v>
      </c>
      <c r="AA20" s="0" t="s">
        <v>388</v>
      </c>
      <c r="AB20" s="11" t="n">
        <v>45076</v>
      </c>
      <c r="AC20" s="6" t="n">
        <v>-124690.11</v>
      </c>
      <c r="AD20" s="0" t="s">
        <v>388</v>
      </c>
      <c r="AE20" s="11" t="n">
        <v>44147</v>
      </c>
      <c r="AF20" s="6" t="n">
        <v>-3005.9</v>
      </c>
      <c r="AG20" s="0" t="s">
        <v>388</v>
      </c>
      <c r="AH20" s="11" t="n">
        <v>43964</v>
      </c>
      <c r="AI20" s="6" t="n">
        <v>1154.2</v>
      </c>
      <c r="AJ20" s="0" t="s">
        <v>387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11" t="n">
        <v>44112</v>
      </c>
      <c r="AX20" s="6" t="n">
        <v>-2984.68</v>
      </c>
      <c r="AY20" s="0" t="s">
        <v>176</v>
      </c>
      <c r="AZ20" s="11" t="n">
        <v>44385</v>
      </c>
      <c r="BA20" s="6" t="n">
        <v>8374</v>
      </c>
      <c r="BB20" s="0" t="s">
        <v>387</v>
      </c>
      <c r="BC20" s="11" t="n">
        <v>43951</v>
      </c>
      <c r="BD20" s="6" t="n">
        <v>-9015.161196</v>
      </c>
      <c r="BE20" s="0" t="s">
        <v>388</v>
      </c>
      <c r="BF20" s="0"/>
      <c r="BG20" s="8" t="s">
        <f>=-SUM(BG2:BG18)</f>
      </c>
      <c r="BH20" s="0" t="s">
        <v>390</v>
      </c>
      <c r="BI20" s="0"/>
      <c r="BJ20" s="0"/>
      <c r="BK20" s="0"/>
      <c r="BL20" s="0"/>
      <c r="BM20" s="0"/>
      <c r="BN20" s="0"/>
      <c r="BO20" s="11" t="n">
        <v>44371</v>
      </c>
      <c r="BP20" s="6" t="n">
        <v>-1420.55</v>
      </c>
      <c r="BQ20" s="0" t="s">
        <v>388</v>
      </c>
      <c r="BR20" s="0"/>
      <c r="BS20" s="0"/>
      <c r="BT20" s="0"/>
      <c r="BU20" s="11" t="n">
        <v>45168</v>
      </c>
      <c r="BV20" s="6" t="n">
        <v>-44027.52</v>
      </c>
      <c r="BW20" s="0" t="s">
        <v>388</v>
      </c>
      <c r="BX20" s="11" t="n">
        <v>45022</v>
      </c>
      <c r="BY20" s="6" t="n">
        <v>1345.87</v>
      </c>
      <c r="BZ20" s="0" t="s">
        <v>387</v>
      </c>
      <c r="CA20" s="11" t="n">
        <v>43951</v>
      </c>
      <c r="CB20" s="6" t="n">
        <v>-14229.42314</v>
      </c>
      <c r="CC20" s="0" t="s">
        <v>388</v>
      </c>
      <c r="CD20" s="0"/>
      <c r="CE20" s="0"/>
      <c r="CF20" s="0"/>
      <c r="CG20" s="11" t="n">
        <v>44204</v>
      </c>
      <c r="CH20" s="6" t="n">
        <v>-8359.774212</v>
      </c>
      <c r="CI20" s="0" t="s">
        <v>388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10" t="s">
        <f>=XIRR(CW2:CW19,CV2:CV19)</f>
      </c>
      <c r="CX20" s="0"/>
      <c r="CY20" s="0"/>
      <c r="CZ20" s="0"/>
      <c r="DA20" s="0"/>
      <c r="DB20" s="0"/>
      <c r="DC20" s="0"/>
      <c r="DD20" s="0"/>
      <c r="DE20" s="11" t="n">
        <v>44495</v>
      </c>
      <c r="DF20" s="6" t="n">
        <v>-8981.42407</v>
      </c>
      <c r="DG20" s="0" t="s">
        <v>388</v>
      </c>
      <c r="DH20" s="11" t="n">
        <v>44585</v>
      </c>
      <c r="DI20" s="6" t="n">
        <v>-35172.472289</v>
      </c>
      <c r="DJ20" s="0" t="s">
        <v>388</v>
      </c>
      <c r="DK20" s="0"/>
      <c r="DL20" s="0"/>
      <c r="DM20" s="0"/>
      <c r="DN20" s="11" t="n">
        <v>44257</v>
      </c>
      <c r="DO20" s="6" t="n">
        <v>2490.867072</v>
      </c>
      <c r="DP20" s="0" t="s">
        <v>387</v>
      </c>
      <c r="DQ20" s="0"/>
      <c r="DR20" s="0"/>
      <c r="DS20" s="0"/>
      <c r="DT20" s="11" t="n">
        <v>44344</v>
      </c>
      <c r="DU20" s="6" t="n">
        <v>-1006.18</v>
      </c>
      <c r="DV20" s="0" t="s">
        <v>388</v>
      </c>
      <c r="DW20" s="11" t="n">
        <v>44865</v>
      </c>
      <c r="DX20" s="6" t="n">
        <v>-2322.6</v>
      </c>
      <c r="DY20" s="0" t="s">
        <v>388</v>
      </c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10" t="s">
        <f>=XIRR(EM2:EM19,EL2:EL19)</f>
      </c>
      <c r="EN20" s="0"/>
      <c r="EO20" s="11" t="n">
        <v>45288</v>
      </c>
      <c r="EP20" s="6" t="n">
        <v>-61590</v>
      </c>
      <c r="EQ20" s="0" t="s">
        <v>388</v>
      </c>
      <c r="ER20" s="11" t="n">
        <v>44496</v>
      </c>
      <c r="ES20" s="6" t="n">
        <v>34003.8</v>
      </c>
      <c r="ET20" s="0" t="s">
        <v>387</v>
      </c>
      <c r="EU20" s="0"/>
      <c r="EV20" s="10" t="s">
        <f>=XIRR(EV2:EV19,EU2:EU19)</f>
      </c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11" t="n">
        <v>44280</v>
      </c>
      <c r="FH20" s="6" t="n">
        <v>1249.678935</v>
      </c>
      <c r="FI20" s="0" t="s">
        <v>387</v>
      </c>
      <c r="FJ20" s="11" t="n">
        <v>44344</v>
      </c>
      <c r="FK20" s="6" t="n">
        <v>-10643.1</v>
      </c>
      <c r="FL20" s="0" t="s">
        <v>388</v>
      </c>
      <c r="FM20" s="0"/>
      <c r="FN20" s="0"/>
      <c r="FO20" s="0"/>
      <c r="FP20" s="0"/>
      <c r="FQ20" s="0"/>
      <c r="FR20" s="0"/>
      <c r="FS20" s="0"/>
      <c r="FT20" s="0"/>
      <c r="FU20" s="0"/>
      <c r="FV20" s="11" t="n">
        <v>45288</v>
      </c>
      <c r="FW20" s="6" t="n">
        <v>-2074</v>
      </c>
      <c r="FX20" s="0" t="s">
        <v>388</v>
      </c>
      <c r="FY20" s="0"/>
      <c r="FZ20" s="0"/>
      <c r="GA20" s="0"/>
      <c r="GB20" s="11" t="n">
        <v>44616</v>
      </c>
      <c r="GC20" s="6" t="n">
        <v>6193.55</v>
      </c>
      <c r="GD20" s="0" t="s">
        <v>387</v>
      </c>
      <c r="GE20" s="0"/>
      <c r="GF20" s="0"/>
      <c r="GG20" s="0"/>
      <c r="GH20" s="0"/>
      <c r="GI20" s="0"/>
      <c r="GJ20" s="0"/>
      <c r="GK20" s="0"/>
      <c r="GL20" s="0"/>
      <c r="GM20" s="0"/>
      <c r="GN20" s="11" t="n">
        <v>44854</v>
      </c>
      <c r="GO20" s="6" t="n">
        <v>8129.25</v>
      </c>
      <c r="GP20" s="0" t="s">
        <v>387</v>
      </c>
      <c r="GQ20" s="0"/>
      <c r="GR20" s="0"/>
      <c r="GS20" s="0"/>
      <c r="GT20" s="11" t="n">
        <v>45575</v>
      </c>
      <c r="GU20" s="6" t="n">
        <v>-7740.52</v>
      </c>
      <c r="GV20" s="0" t="s">
        <v>388</v>
      </c>
      <c r="GW20" s="0"/>
      <c r="GX20" s="0"/>
      <c r="GY20" s="0"/>
      <c r="GZ20" s="0"/>
      <c r="HA20" s="0"/>
      <c r="HB20" s="0"/>
      <c r="HC20" s="11" t="n">
        <v>45373</v>
      </c>
      <c r="HD20" s="6" t="n">
        <v>-36605.35</v>
      </c>
      <c r="HE20" s="0" t="s">
        <v>388</v>
      </c>
    </row>
    <row collapsed="false" customFormat="false" customHeight="false" hidden="false" ht="12.1" outlineLevel="0" r="21">
      <c r="A21" s="0"/>
      <c r="B21" s="0"/>
      <c r="C21" s="0"/>
      <c r="D21" s="11" t="n">
        <v>45384</v>
      </c>
      <c r="E21" s="6" t="n">
        <v>19616.84</v>
      </c>
      <c r="F21" s="0" t="s">
        <v>387</v>
      </c>
      <c r="G21" s="0"/>
      <c r="H21" s="0"/>
      <c r="I21" s="0"/>
      <c r="J21" s="0"/>
      <c r="K21" s="0"/>
      <c r="L21" s="0"/>
      <c r="M21" s="11" t="n">
        <v>44025</v>
      </c>
      <c r="N21" s="6" t="n">
        <v>-4468</v>
      </c>
      <c r="O21" s="0" t="s">
        <v>153</v>
      </c>
      <c r="P21" s="0"/>
      <c r="Q21" s="0"/>
      <c r="R21" s="0"/>
      <c r="S21" s="0"/>
      <c r="T21" s="0"/>
      <c r="U21" s="0"/>
      <c r="V21" s="0"/>
      <c r="W21" s="0"/>
      <c r="X21" s="0"/>
      <c r="Y21" s="11" t="n">
        <v>44180</v>
      </c>
      <c r="Z21" s="6" t="n">
        <v>-1214.42</v>
      </c>
      <c r="AA21" s="0" t="s">
        <v>388</v>
      </c>
      <c r="AB21" s="0"/>
      <c r="AC21" s="10" t="s">
        <f>=XIRR(AC2:AC20,AB2:AB20)</f>
      </c>
      <c r="AD21" s="0"/>
      <c r="AE21" s="11" t="n">
        <v>44148</v>
      </c>
      <c r="AF21" s="6" t="n">
        <v>-16632.51</v>
      </c>
      <c r="AG21" s="0" t="s">
        <v>388</v>
      </c>
      <c r="AH21" s="11" t="n">
        <v>44116</v>
      </c>
      <c r="AI21" s="6" t="n">
        <v>-2662</v>
      </c>
      <c r="AJ21" s="0" t="s">
        <v>179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11" t="n">
        <v>44125</v>
      </c>
      <c r="AX21" s="6" t="n">
        <v>2093.00598</v>
      </c>
      <c r="AY21" s="0" t="s">
        <v>387</v>
      </c>
      <c r="AZ21" s="11" t="n">
        <v>44482</v>
      </c>
      <c r="BA21" s="6" t="n">
        <v>-34589.47</v>
      </c>
      <c r="BB21" s="0" t="s">
        <v>388</v>
      </c>
      <c r="BC21" s="11" t="n">
        <v>43951</v>
      </c>
      <c r="BD21" s="6" t="n">
        <v>-9015.161196</v>
      </c>
      <c r="BE21" s="0" t="s">
        <v>388</v>
      </c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10" t="s">
        <f>=XIRR(BP2:BP20,BO2:BO20)</f>
      </c>
      <c r="BQ21" s="0"/>
      <c r="BR21" s="0"/>
      <c r="BS21" s="0"/>
      <c r="BT21" s="0"/>
      <c r="BU21" s="11" t="n">
        <v>45168</v>
      </c>
      <c r="BV21" s="6" t="n">
        <v>-66032.31</v>
      </c>
      <c r="BW21" s="0" t="s">
        <v>388</v>
      </c>
      <c r="BX21" s="11" t="n">
        <v>45070</v>
      </c>
      <c r="BY21" s="6" t="n">
        <v>1337.67</v>
      </c>
      <c r="BZ21" s="0" t="s">
        <v>387</v>
      </c>
      <c r="CA21" s="11" t="n">
        <v>43956</v>
      </c>
      <c r="CB21" s="6" t="n">
        <v>24321.129246</v>
      </c>
      <c r="CC21" s="0" t="s">
        <v>387</v>
      </c>
      <c r="CD21" s="0"/>
      <c r="CE21" s="0"/>
      <c r="CF21" s="0"/>
      <c r="CG21" s="11" t="n">
        <v>44211</v>
      </c>
      <c r="CH21" s="6" t="n">
        <v>-9930.741177</v>
      </c>
      <c r="CI21" s="0" t="s">
        <v>388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8" t="s">
        <f>=-SUM(CW2:CW19)</f>
      </c>
      <c r="CX21" s="0" t="s">
        <v>390</v>
      </c>
      <c r="CY21" s="0"/>
      <c r="CZ21" s="0"/>
      <c r="DA21" s="0"/>
      <c r="DB21" s="0"/>
      <c r="DC21" s="0"/>
      <c r="DD21" s="0"/>
      <c r="DE21" s="11" t="n">
        <v>44509</v>
      </c>
      <c r="DF21" s="6" t="n">
        <v>-819.64</v>
      </c>
      <c r="DG21" s="0" t="s">
        <v>304</v>
      </c>
      <c r="DH21" s="11" t="n">
        <v>44585</v>
      </c>
      <c r="DI21" s="6" t="n">
        <v>-78157.385439</v>
      </c>
      <c r="DJ21" s="0" t="s">
        <v>388</v>
      </c>
      <c r="DK21" s="0"/>
      <c r="DL21" s="0"/>
      <c r="DM21" s="0"/>
      <c r="DN21" s="11" t="n">
        <v>44322</v>
      </c>
      <c r="DO21" s="6" t="n">
        <v>-531.52</v>
      </c>
      <c r="DP21" s="0" t="s">
        <v>236</v>
      </c>
      <c r="DQ21" s="0"/>
      <c r="DR21" s="0"/>
      <c r="DS21" s="0"/>
      <c r="DT21" s="11" t="n">
        <v>44344</v>
      </c>
      <c r="DU21" s="6" t="n">
        <v>-83513.15</v>
      </c>
      <c r="DV21" s="0" t="s">
        <v>388</v>
      </c>
      <c r="DW21" s="11" t="n">
        <v>44865</v>
      </c>
      <c r="DX21" s="6" t="n">
        <v>-2322.6</v>
      </c>
      <c r="DY21" s="0" t="s">
        <v>388</v>
      </c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8" t="s">
        <f>=-SUM(EM2:EM19)</f>
      </c>
      <c r="EN21" s="0" t="s">
        <v>390</v>
      </c>
      <c r="EO21" s="11" t="n">
        <v>45288</v>
      </c>
      <c r="EP21" s="6" t="n">
        <v>10035</v>
      </c>
      <c r="EQ21" s="0" t="s">
        <v>387</v>
      </c>
      <c r="ER21" s="11" t="n">
        <v>44497</v>
      </c>
      <c r="ES21" s="6" t="n">
        <v>2195.3</v>
      </c>
      <c r="ET21" s="0" t="s">
        <v>387</v>
      </c>
      <c r="EU21" s="0"/>
      <c r="EV21" s="8" t="s">
        <f>=-SUM(EV2:EV19)</f>
      </c>
      <c r="EW21" s="0" t="s">
        <v>390</v>
      </c>
      <c r="EX21" s="0"/>
      <c r="EY21" s="0"/>
      <c r="EZ21" s="0"/>
      <c r="FA21" s="0"/>
      <c r="FB21" s="0"/>
      <c r="FC21" s="0"/>
      <c r="FD21" s="0"/>
      <c r="FE21" s="0"/>
      <c r="FF21" s="0"/>
      <c r="FG21" s="11" t="n">
        <v>44280</v>
      </c>
      <c r="FH21" s="6" t="n">
        <v>1249.678935</v>
      </c>
      <c r="FI21" s="0" t="s">
        <v>387</v>
      </c>
      <c r="FJ21" s="11" t="n">
        <v>44344</v>
      </c>
      <c r="FK21" s="6" t="n">
        <v>-21277.6</v>
      </c>
      <c r="FL21" s="0" t="s">
        <v>388</v>
      </c>
      <c r="FM21" s="0"/>
      <c r="FN21" s="0"/>
      <c r="FO21" s="0"/>
      <c r="FP21" s="0"/>
      <c r="FQ21" s="0"/>
      <c r="FR21" s="0"/>
      <c r="FS21" s="0"/>
      <c r="FT21" s="0"/>
      <c r="FU21" s="0"/>
      <c r="FV21" s="11" t="n">
        <v>45288</v>
      </c>
      <c r="FW21" s="6" t="n">
        <v>-17108.85</v>
      </c>
      <c r="FX21" s="0" t="s">
        <v>388</v>
      </c>
      <c r="FY21" s="0"/>
      <c r="FZ21" s="0"/>
      <c r="GA21" s="0"/>
      <c r="GB21" s="11" t="n">
        <v>44616</v>
      </c>
      <c r="GC21" s="6" t="n">
        <v>4132.03</v>
      </c>
      <c r="GD21" s="0" t="s">
        <v>387</v>
      </c>
      <c r="GE21" s="0"/>
      <c r="GF21" s="0"/>
      <c r="GG21" s="0"/>
      <c r="GH21" s="0"/>
      <c r="GI21" s="0"/>
      <c r="GJ21" s="0"/>
      <c r="GK21" s="0"/>
      <c r="GL21" s="0"/>
      <c r="GM21" s="0"/>
      <c r="GN21" s="11" t="n">
        <v>44854</v>
      </c>
      <c r="GO21" s="6" t="n">
        <v>9563.82</v>
      </c>
      <c r="GP21" s="0" t="s">
        <v>387</v>
      </c>
      <c r="GQ21" s="0"/>
      <c r="GR21" s="0"/>
      <c r="GS21" s="0"/>
      <c r="GT21" s="0"/>
      <c r="GU21" s="10" t="s">
        <f>=XIRR(GU2:GU20,GT2:GT20)</f>
      </c>
      <c r="GV21" s="0"/>
      <c r="GW21" s="0"/>
      <c r="GX21" s="0"/>
      <c r="GY21" s="0"/>
      <c r="GZ21" s="0"/>
      <c r="HA21" s="0"/>
      <c r="HB21" s="0"/>
      <c r="HC21" s="11" t="n">
        <v>45373</v>
      </c>
      <c r="HD21" s="6" t="n">
        <v>-3660.54</v>
      </c>
      <c r="HE21" s="0" t="s">
        <v>388</v>
      </c>
    </row>
    <row collapsed="false" customFormat="false" customHeight="false" hidden="false" ht="12.1" outlineLevel="0" r="22">
      <c r="A22" s="0"/>
      <c r="B22" s="0"/>
      <c r="C22" s="0"/>
      <c r="D22" s="11" t="n">
        <v>45384</v>
      </c>
      <c r="E22" s="6" t="n">
        <v>19614.84</v>
      </c>
      <c r="F22" s="0" t="s">
        <v>387</v>
      </c>
      <c r="G22" s="0"/>
      <c r="H22" s="0"/>
      <c r="I22" s="0"/>
      <c r="J22" s="0"/>
      <c r="K22" s="0"/>
      <c r="L22" s="0"/>
      <c r="M22" s="11" t="n">
        <v>44054</v>
      </c>
      <c r="N22" s="6" t="n">
        <v>-25312.8</v>
      </c>
      <c r="O22" s="0" t="s">
        <v>388</v>
      </c>
      <c r="P22" s="0"/>
      <c r="Q22" s="0"/>
      <c r="R22" s="0"/>
      <c r="S22" s="0"/>
      <c r="T22" s="0"/>
      <c r="U22" s="0"/>
      <c r="V22" s="0"/>
      <c r="W22" s="0"/>
      <c r="X22" s="0"/>
      <c r="Y22" s="11" t="n">
        <v>44180</v>
      </c>
      <c r="Z22" s="6" t="n">
        <v>-14573.03</v>
      </c>
      <c r="AA22" s="0" t="s">
        <v>388</v>
      </c>
      <c r="AB22" s="0"/>
      <c r="AC22" s="8" t="s">
        <f>=-SUM(AC2:AC20)</f>
      </c>
      <c r="AD22" s="0" t="s">
        <v>390</v>
      </c>
      <c r="AE22" s="11" t="n">
        <v>44158</v>
      </c>
      <c r="AF22" s="6" t="n">
        <v>-17091.74</v>
      </c>
      <c r="AG22" s="0" t="s">
        <v>388</v>
      </c>
      <c r="AH22" s="11" t="n">
        <v>44125</v>
      </c>
      <c r="AI22" s="6" t="n">
        <v>-915.05</v>
      </c>
      <c r="AJ22" s="0" t="s">
        <v>388</v>
      </c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11" t="n">
        <v>44125</v>
      </c>
      <c r="AX22" s="6" t="n">
        <v>4186.78974</v>
      </c>
      <c r="AY22" s="0" t="s">
        <v>387</v>
      </c>
      <c r="AZ22" s="11" t="n">
        <v>44482</v>
      </c>
      <c r="BA22" s="6" t="n">
        <v>-13835.38</v>
      </c>
      <c r="BB22" s="0" t="s">
        <v>388</v>
      </c>
      <c r="BC22" s="11" t="n">
        <v>43951</v>
      </c>
      <c r="BD22" s="6" t="n">
        <v>-9015.161196</v>
      </c>
      <c r="BE22" s="0" t="s">
        <v>388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8" t="s">
        <f>=-SUM(BP2:BP20)</f>
      </c>
      <c r="BQ22" s="0" t="s">
        <v>390</v>
      </c>
      <c r="BR22" s="0"/>
      <c r="BS22" s="0"/>
      <c r="BT22" s="0"/>
      <c r="BU22" s="0"/>
      <c r="BV22" s="10" t="s">
        <f>=XIRR(BV2:BV21,BU2:BU21)</f>
      </c>
      <c r="BW22" s="0"/>
      <c r="BX22" s="11" t="n">
        <v>45217</v>
      </c>
      <c r="BY22" s="6" t="n">
        <v>-6723.5</v>
      </c>
      <c r="BZ22" s="0" t="s">
        <v>352</v>
      </c>
      <c r="CA22" s="11" t="n">
        <v>43957</v>
      </c>
      <c r="CB22" s="6" t="n">
        <v>52989.836706</v>
      </c>
      <c r="CC22" s="0" t="s">
        <v>387</v>
      </c>
      <c r="CD22" s="0"/>
      <c r="CE22" s="0"/>
      <c r="CF22" s="0"/>
      <c r="CG22" s="11" t="n">
        <v>44274</v>
      </c>
      <c r="CH22" s="6" t="n">
        <v>-72390.542378</v>
      </c>
      <c r="CI22" s="0" t="s">
        <v>388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11" t="n">
        <v>44544</v>
      </c>
      <c r="DF22" s="6" t="n">
        <v>-35839.10374</v>
      </c>
      <c r="DG22" s="0" t="s">
        <v>388</v>
      </c>
      <c r="DH22" s="0"/>
      <c r="DI22" s="10" t="s">
        <f>=XIRR(DI2:DI21,DH2:DH21)</f>
      </c>
      <c r="DJ22" s="0"/>
      <c r="DK22" s="0"/>
      <c r="DL22" s="0"/>
      <c r="DM22" s="0"/>
      <c r="DN22" s="11" t="n">
        <v>44406</v>
      </c>
      <c r="DO22" s="6" t="n">
        <v>-522.62</v>
      </c>
      <c r="DP22" s="0" t="s">
        <v>275</v>
      </c>
      <c r="DQ22" s="0"/>
      <c r="DR22" s="0"/>
      <c r="DS22" s="0"/>
      <c r="DT22" s="11" t="n">
        <v>44432</v>
      </c>
      <c r="DU22" s="6" t="n">
        <v>-2148</v>
      </c>
      <c r="DV22" s="0" t="s">
        <v>281</v>
      </c>
      <c r="DW22" s="11" t="n">
        <v>44865</v>
      </c>
      <c r="DX22" s="6" t="n">
        <v>-774.2</v>
      </c>
      <c r="DY22" s="0" t="s">
        <v>388</v>
      </c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11" t="n">
        <v>45288</v>
      </c>
      <c r="EP22" s="6" t="n">
        <v>4016</v>
      </c>
      <c r="EQ22" s="0" t="s">
        <v>387</v>
      </c>
      <c r="ER22" s="11" t="n">
        <v>44497</v>
      </c>
      <c r="ES22" s="6" t="n">
        <v>10219.51</v>
      </c>
      <c r="ET22" s="0" t="s">
        <v>387</v>
      </c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11" t="n">
        <v>44371</v>
      </c>
      <c r="FH22" s="6" t="n">
        <v>-4118.77</v>
      </c>
      <c r="FI22" s="0" t="s">
        <v>259</v>
      </c>
      <c r="FJ22" s="11" t="n">
        <v>44344</v>
      </c>
      <c r="FK22" s="6" t="n">
        <v>-3193.83</v>
      </c>
      <c r="FL22" s="0" t="s">
        <v>388</v>
      </c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10" t="s">
        <f>=XIRR(FW2:FW21,FV2:FV21)</f>
      </c>
      <c r="FX22" s="0"/>
      <c r="FY22" s="0"/>
      <c r="FZ22" s="0"/>
      <c r="GA22" s="0"/>
      <c r="GB22" s="11" t="n">
        <v>44616</v>
      </c>
      <c r="GC22" s="6" t="n">
        <v>20650.16</v>
      </c>
      <c r="GD22" s="0" t="s">
        <v>387</v>
      </c>
      <c r="GE22" s="0"/>
      <c r="GF22" s="0"/>
      <c r="GG22" s="0"/>
      <c r="GH22" s="0"/>
      <c r="GI22" s="0"/>
      <c r="GJ22" s="0"/>
      <c r="GK22" s="0"/>
      <c r="GL22" s="0"/>
      <c r="GM22" s="0"/>
      <c r="GN22" s="11" t="n">
        <v>45167</v>
      </c>
      <c r="GO22" s="6" t="n">
        <v>-130420.06</v>
      </c>
      <c r="GP22" s="0" t="s">
        <v>388</v>
      </c>
      <c r="GQ22" s="0"/>
      <c r="GR22" s="0"/>
      <c r="GS22" s="0"/>
      <c r="GT22" s="0"/>
      <c r="GU22" s="8" t="s">
        <f>=-SUM(GU2:GU20)</f>
      </c>
      <c r="GV22" s="0" t="s">
        <v>390</v>
      </c>
      <c r="GW22" s="0"/>
      <c r="GX22" s="0"/>
      <c r="GY22" s="0"/>
      <c r="GZ22" s="0"/>
      <c r="HA22" s="0"/>
      <c r="HB22" s="0"/>
      <c r="HC22" s="11" t="n">
        <v>45373</v>
      </c>
      <c r="HD22" s="6" t="n">
        <v>-366.05</v>
      </c>
      <c r="HE22" s="0" t="s">
        <v>388</v>
      </c>
    </row>
    <row collapsed="false" customFormat="false" customHeight="false" hidden="false" ht="12.1" outlineLevel="0" r="23">
      <c r="A23" s="0"/>
      <c r="B23" s="0"/>
      <c r="C23" s="0"/>
      <c r="D23" s="11" t="n">
        <v>45384</v>
      </c>
      <c r="E23" s="6" t="n">
        <v>15691.87</v>
      </c>
      <c r="F23" s="0" t="s">
        <v>387</v>
      </c>
      <c r="G23" s="0"/>
      <c r="H23" s="0"/>
      <c r="I23" s="0"/>
      <c r="J23" s="0"/>
      <c r="K23" s="0"/>
      <c r="L23" s="0"/>
      <c r="M23" s="11" t="n">
        <v>44102</v>
      </c>
      <c r="N23" s="6" t="n">
        <v>-51371.16</v>
      </c>
      <c r="O23" s="0" t="s">
        <v>388</v>
      </c>
      <c r="P23" s="0"/>
      <c r="Q23" s="0"/>
      <c r="R23" s="0"/>
      <c r="S23" s="0"/>
      <c r="T23" s="0"/>
      <c r="U23" s="0"/>
      <c r="V23" s="0"/>
      <c r="W23" s="0"/>
      <c r="X23" s="0"/>
      <c r="Y23" s="11" t="n">
        <v>45064</v>
      </c>
      <c r="Z23" s="6" t="n">
        <v>140956.36</v>
      </c>
      <c r="AA23" s="0" t="s">
        <v>387</v>
      </c>
      <c r="AB23" s="0"/>
      <c r="AC23" s="0"/>
      <c r="AD23" s="0"/>
      <c r="AE23" s="11" t="n">
        <v>44159</v>
      </c>
      <c r="AF23" s="6" t="n">
        <v>-59635.99</v>
      </c>
      <c r="AG23" s="0" t="s">
        <v>388</v>
      </c>
      <c r="AH23" s="11" t="n">
        <v>44125</v>
      </c>
      <c r="AI23" s="6" t="n">
        <v>-3661</v>
      </c>
      <c r="AJ23" s="0" t="s">
        <v>388</v>
      </c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11" t="n">
        <v>44125</v>
      </c>
      <c r="AX23" s="6" t="n">
        <v>4185.23418</v>
      </c>
      <c r="AY23" s="0" t="s">
        <v>387</v>
      </c>
      <c r="AZ23" s="11" t="n">
        <v>44482</v>
      </c>
      <c r="BA23" s="6" t="n">
        <v>-3458.94</v>
      </c>
      <c r="BB23" s="0" t="s">
        <v>388</v>
      </c>
      <c r="BC23" s="11" t="n">
        <v>43951</v>
      </c>
      <c r="BD23" s="6" t="n">
        <v>-13526.426264</v>
      </c>
      <c r="BE23" s="0" t="s">
        <v>388</v>
      </c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8" t="s">
        <f>=-SUM(BV2:BV21)</f>
      </c>
      <c r="BW23" s="0" t="s">
        <v>390</v>
      </c>
      <c r="BX23" s="11" t="n">
        <v>45443</v>
      </c>
      <c r="BY23" s="6" t="n">
        <v>-3603</v>
      </c>
      <c r="BZ23" s="0" t="s">
        <v>364</v>
      </c>
      <c r="CA23" s="11" t="n">
        <v>43978</v>
      </c>
      <c r="CB23" s="6" t="n">
        <v>-130415.31456</v>
      </c>
      <c r="CC23" s="0" t="s">
        <v>388</v>
      </c>
      <c r="CD23" s="0"/>
      <c r="CE23" s="0"/>
      <c r="CF23" s="0"/>
      <c r="CG23" s="11" t="n">
        <v>44281</v>
      </c>
      <c r="CH23" s="6" t="n">
        <v>-3.8</v>
      </c>
      <c r="CI23" s="0" t="s">
        <v>227</v>
      </c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11" t="n">
        <v>44544</v>
      </c>
      <c r="DF23" s="6" t="n">
        <v>-8959.041828</v>
      </c>
      <c r="DG23" s="0" t="s">
        <v>388</v>
      </c>
      <c r="DH23" s="0"/>
      <c r="DI23" s="8" t="s">
        <f>=-SUM(DI2:DI21)</f>
      </c>
      <c r="DJ23" s="0" t="s">
        <v>390</v>
      </c>
      <c r="DK23" s="0"/>
      <c r="DL23" s="0"/>
      <c r="DM23" s="0"/>
      <c r="DN23" s="11" t="n">
        <v>44504</v>
      </c>
      <c r="DO23" s="6" t="n">
        <v>-507.56</v>
      </c>
      <c r="DP23" s="0" t="s">
        <v>302</v>
      </c>
      <c r="DQ23" s="0"/>
      <c r="DR23" s="0"/>
      <c r="DS23" s="0"/>
      <c r="DT23" s="11" t="n">
        <v>44431</v>
      </c>
      <c r="DU23" s="6" t="n">
        <v>-100000</v>
      </c>
      <c r="DV23" s="0" t="s">
        <v>280</v>
      </c>
      <c r="DW23" s="11" t="n">
        <v>44865</v>
      </c>
      <c r="DX23" s="6" t="n">
        <v>-774.4</v>
      </c>
      <c r="DY23" s="0" t="s">
        <v>388</v>
      </c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11" t="n">
        <v>45288</v>
      </c>
      <c r="EP23" s="6" t="n">
        <v>30105</v>
      </c>
      <c r="EQ23" s="0" t="s">
        <v>387</v>
      </c>
      <c r="ER23" s="11" t="n">
        <v>44497</v>
      </c>
      <c r="ES23" s="6" t="n">
        <v>52711.14</v>
      </c>
      <c r="ET23" s="0" t="s">
        <v>387</v>
      </c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11" t="n">
        <v>44410</v>
      </c>
      <c r="FH23" s="6" t="n">
        <v>-37632.838152</v>
      </c>
      <c r="FI23" s="0" t="s">
        <v>388</v>
      </c>
      <c r="FJ23" s="11" t="n">
        <v>44344</v>
      </c>
      <c r="FK23" s="6" t="n">
        <v>-21286.39</v>
      </c>
      <c r="FL23" s="0" t="s">
        <v>388</v>
      </c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8" t="s">
        <f>=-SUM(FW2:FW21)</f>
      </c>
      <c r="FX23" s="0" t="s">
        <v>390</v>
      </c>
      <c r="FY23" s="0"/>
      <c r="FZ23" s="0"/>
      <c r="GA23" s="0"/>
      <c r="GB23" s="11" t="n">
        <v>44616</v>
      </c>
      <c r="GC23" s="6" t="n">
        <v>21005.25</v>
      </c>
      <c r="GD23" s="0" t="s">
        <v>387</v>
      </c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10" t="s">
        <f>=XIRR(GO2:GO22,GN2:GN22)</f>
      </c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11" t="n">
        <v>45373</v>
      </c>
      <c r="HD23" s="6" t="n">
        <v>-366.05</v>
      </c>
      <c r="HE23" s="0" t="s">
        <v>388</v>
      </c>
    </row>
    <row collapsed="false" customFormat="false" customHeight="false" hidden="false" ht="12.1" outlineLevel="0" r="24">
      <c r="A24" s="0"/>
      <c r="B24" s="0"/>
      <c r="C24" s="0"/>
      <c r="D24" s="11" t="n">
        <v>45386</v>
      </c>
      <c r="E24" s="6" t="n">
        <v>198432.33</v>
      </c>
      <c r="F24" s="0" t="s">
        <v>387</v>
      </c>
      <c r="G24" s="0"/>
      <c r="H24" s="0"/>
      <c r="I24" s="0"/>
      <c r="J24" s="0"/>
      <c r="K24" s="0"/>
      <c r="L24" s="0"/>
      <c r="M24" s="11" t="n">
        <v>44116</v>
      </c>
      <c r="N24" s="6" t="n">
        <v>-4711</v>
      </c>
      <c r="O24" s="0" t="s">
        <v>178</v>
      </c>
      <c r="P24" s="0"/>
      <c r="Q24" s="0"/>
      <c r="R24" s="0"/>
      <c r="S24" s="0"/>
      <c r="T24" s="0"/>
      <c r="U24" s="0"/>
      <c r="V24" s="0"/>
      <c r="W24" s="0"/>
      <c r="X24" s="0"/>
      <c r="Y24" s="11" t="n">
        <v>45064</v>
      </c>
      <c r="Z24" s="6" t="n">
        <v>-65898.63</v>
      </c>
      <c r="AA24" s="0" t="s">
        <v>388</v>
      </c>
      <c r="AB24" s="0"/>
      <c r="AC24" s="0"/>
      <c r="AD24" s="0"/>
      <c r="AE24" s="11" t="n">
        <v>44295</v>
      </c>
      <c r="AF24" s="6" t="n">
        <v>3639.53</v>
      </c>
      <c r="AG24" s="0" t="s">
        <v>387</v>
      </c>
      <c r="AH24" s="11" t="n">
        <v>44125</v>
      </c>
      <c r="AI24" s="6" t="n">
        <v>-16481.7</v>
      </c>
      <c r="AJ24" s="0" t="s">
        <v>388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11" t="n">
        <v>44204</v>
      </c>
      <c r="AX24" s="6" t="n">
        <v>-2957.98</v>
      </c>
      <c r="AY24" s="0" t="s">
        <v>210</v>
      </c>
      <c r="AZ24" s="11" t="n">
        <v>44494</v>
      </c>
      <c r="BA24" s="6" t="n">
        <v>-23423.4</v>
      </c>
      <c r="BB24" s="0" t="s">
        <v>388</v>
      </c>
      <c r="BC24" s="11" t="n">
        <v>43979</v>
      </c>
      <c r="BD24" s="6" t="n">
        <v>-1552.03</v>
      </c>
      <c r="BE24" s="0" t="s">
        <v>140</v>
      </c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11" t="n">
        <v>45469</v>
      </c>
      <c r="BY24" s="6" t="n">
        <v>-6429.6</v>
      </c>
      <c r="BZ24" s="0" t="s">
        <v>388</v>
      </c>
      <c r="CA24" s="11" t="n">
        <v>44614</v>
      </c>
      <c r="CB24" s="6" t="n">
        <v>-62088.462809</v>
      </c>
      <c r="CC24" s="0" t="s">
        <v>388</v>
      </c>
      <c r="CD24" s="0"/>
      <c r="CE24" s="0"/>
      <c r="CF24" s="0"/>
      <c r="CG24" s="11" t="n">
        <v>44494</v>
      </c>
      <c r="CH24" s="6" t="n">
        <v>-15329.641359</v>
      </c>
      <c r="CI24" s="0" t="s">
        <v>388</v>
      </c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11" t="n">
        <v>44580</v>
      </c>
      <c r="DF24" s="6" t="n">
        <v>-50460.290088</v>
      </c>
      <c r="DG24" s="0" t="s">
        <v>388</v>
      </c>
      <c r="DH24" s="0"/>
      <c r="DI24" s="0"/>
      <c r="DJ24" s="0"/>
      <c r="DK24" s="0"/>
      <c r="DL24" s="0"/>
      <c r="DM24" s="0"/>
      <c r="DN24" s="11" t="n">
        <v>44522</v>
      </c>
      <c r="DO24" s="6" t="n">
        <v>-96917.129166</v>
      </c>
      <c r="DP24" s="0" t="s">
        <v>388</v>
      </c>
      <c r="DQ24" s="0"/>
      <c r="DR24" s="0"/>
      <c r="DS24" s="0"/>
      <c r="DT24" s="0"/>
      <c r="DU24" s="10" t="s">
        <f>=XIRR(DU2:DU23,DT2:DT23)</f>
      </c>
      <c r="DV24" s="0"/>
      <c r="DW24" s="11" t="n">
        <v>44865</v>
      </c>
      <c r="DX24" s="6" t="n">
        <v>-62726.4</v>
      </c>
      <c r="DY24" s="0" t="s">
        <v>388</v>
      </c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11" t="n">
        <v>45288</v>
      </c>
      <c r="EP24" s="6" t="n">
        <v>6021</v>
      </c>
      <c r="EQ24" s="0" t="s">
        <v>387</v>
      </c>
      <c r="ER24" s="11" t="n">
        <v>44503</v>
      </c>
      <c r="ES24" s="6" t="n">
        <v>14655.46</v>
      </c>
      <c r="ET24" s="0" t="s">
        <v>387</v>
      </c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11" t="n">
        <v>44410</v>
      </c>
      <c r="FH24" s="6" t="n">
        <v>-37632.838152</v>
      </c>
      <c r="FI24" s="0" t="s">
        <v>388</v>
      </c>
      <c r="FJ24" s="0"/>
      <c r="FK24" s="10" t="s">
        <f>=XIRR(FK2:FK23,FJ2:FJ23)</f>
      </c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11" t="n">
        <v>44616</v>
      </c>
      <c r="GC24" s="6" t="n">
        <v>14157.54</v>
      </c>
      <c r="GD24" s="0" t="s">
        <v>387</v>
      </c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8" t="s">
        <f>=-SUM(GO2:GO22)</f>
      </c>
      <c r="GP24" s="0" t="s">
        <v>390</v>
      </c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11" t="n">
        <v>45373</v>
      </c>
      <c r="HD24" s="6" t="n">
        <v>338872.09</v>
      </c>
      <c r="HE24" s="0" t="s">
        <v>387</v>
      </c>
    </row>
    <row collapsed="false" customFormat="false" customHeight="false" hidden="false" ht="12.1" outlineLevel="0" r="25">
      <c r="A25" s="0"/>
      <c r="B25" s="0"/>
      <c r="C25" s="0"/>
      <c r="D25" s="11" t="n">
        <v>45386</v>
      </c>
      <c r="E25" s="6" t="n">
        <v>3969.98</v>
      </c>
      <c r="F25" s="0" t="s">
        <v>387</v>
      </c>
      <c r="G25" s="0"/>
      <c r="H25" s="0"/>
      <c r="I25" s="0"/>
      <c r="J25" s="0"/>
      <c r="K25" s="0"/>
      <c r="L25" s="0"/>
      <c r="M25" s="11" t="n">
        <v>44126</v>
      </c>
      <c r="N25" s="6" t="n">
        <v>-7190.08</v>
      </c>
      <c r="O25" s="0" t="s">
        <v>388</v>
      </c>
      <c r="P25" s="0"/>
      <c r="Q25" s="0"/>
      <c r="R25" s="0"/>
      <c r="S25" s="0"/>
      <c r="T25" s="0"/>
      <c r="U25" s="0"/>
      <c r="V25" s="0"/>
      <c r="W25" s="0"/>
      <c r="X25" s="0"/>
      <c r="Y25" s="11" t="n">
        <v>45064</v>
      </c>
      <c r="Z25" s="6" t="n">
        <v>-1464.41</v>
      </c>
      <c r="AA25" s="0" t="s">
        <v>388</v>
      </c>
      <c r="AB25" s="0"/>
      <c r="AC25" s="0"/>
      <c r="AD25" s="0"/>
      <c r="AE25" s="11" t="n">
        <v>44295</v>
      </c>
      <c r="AF25" s="6" t="n">
        <v>14563.36</v>
      </c>
      <c r="AG25" s="0" t="s">
        <v>387</v>
      </c>
      <c r="AH25" s="11" t="n">
        <v>44151</v>
      </c>
      <c r="AI25" s="6" t="n">
        <v>-2850.09</v>
      </c>
      <c r="AJ25" s="0" t="s">
        <v>388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11" t="n">
        <v>44294</v>
      </c>
      <c r="AX25" s="6" t="n">
        <v>-3114.03</v>
      </c>
      <c r="AY25" s="0" t="s">
        <v>229</v>
      </c>
      <c r="AZ25" s="11" t="n">
        <v>44543</v>
      </c>
      <c r="BA25" s="6" t="n">
        <v>5355.34</v>
      </c>
      <c r="BB25" s="0" t="s">
        <v>387</v>
      </c>
      <c r="BC25" s="11" t="n">
        <v>44033</v>
      </c>
      <c r="BD25" s="6" t="n">
        <v>-2500.7073</v>
      </c>
      <c r="BE25" s="0" t="s">
        <v>388</v>
      </c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11" t="n">
        <v>45469</v>
      </c>
      <c r="BY25" s="6" t="n">
        <v>-2857.6</v>
      </c>
      <c r="BZ25" s="0" t="s">
        <v>388</v>
      </c>
      <c r="CA25" s="11" t="n">
        <v>44614</v>
      </c>
      <c r="CB25" s="6" t="n">
        <v>-1265.121808</v>
      </c>
      <c r="CC25" s="0" t="s">
        <v>388</v>
      </c>
      <c r="CD25" s="0"/>
      <c r="CE25" s="0"/>
      <c r="CF25" s="0"/>
      <c r="CG25" s="11" t="n">
        <v>44494</v>
      </c>
      <c r="CH25" s="6" t="n">
        <v>-15333.893097</v>
      </c>
      <c r="CI25" s="0" t="s">
        <v>388</v>
      </c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10" t="s">
        <f>=XIRR(DF2:DF24,DE2:DE24)</f>
      </c>
      <c r="DG25" s="0"/>
      <c r="DH25" s="0"/>
      <c r="DI25" s="0"/>
      <c r="DJ25" s="0"/>
      <c r="DK25" s="0"/>
      <c r="DL25" s="0"/>
      <c r="DM25" s="0"/>
      <c r="DN25" s="0"/>
      <c r="DO25" s="10" t="s">
        <f>=XIRR(DO2:DO24,DN2:DN24)</f>
      </c>
      <c r="DP25" s="0"/>
      <c r="DQ25" s="0"/>
      <c r="DR25" s="0"/>
      <c r="DS25" s="0"/>
      <c r="DT25" s="0"/>
      <c r="DU25" s="8" t="s">
        <f>=-SUM(DU2:DU23)</f>
      </c>
      <c r="DV25" s="0" t="s">
        <v>390</v>
      </c>
      <c r="DW25" s="11" t="n">
        <v>44865</v>
      </c>
      <c r="DX25" s="6" t="n">
        <v>-774.4</v>
      </c>
      <c r="DY25" s="0" t="s">
        <v>388</v>
      </c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11" t="n">
        <v>45288</v>
      </c>
      <c r="EP25" s="6" t="n">
        <v>10030</v>
      </c>
      <c r="EQ25" s="0" t="s">
        <v>387</v>
      </c>
      <c r="ER25" s="11" t="n">
        <v>44512</v>
      </c>
      <c r="ES25" s="6" t="n">
        <v>13549.97</v>
      </c>
      <c r="ET25" s="0" t="s">
        <v>387</v>
      </c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11" t="n">
        <v>44410</v>
      </c>
      <c r="FH25" s="6" t="n">
        <v>-37632.838152</v>
      </c>
      <c r="FI25" s="0" t="s">
        <v>388</v>
      </c>
      <c r="FJ25" s="0"/>
      <c r="FK25" s="8" t="s">
        <f>=-SUM(FK2:FK23)</f>
      </c>
      <c r="FL25" s="0" t="s">
        <v>390</v>
      </c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11" t="n">
        <v>44616</v>
      </c>
      <c r="GC25" s="6" t="n">
        <v>2183.05</v>
      </c>
      <c r="GD25" s="0" t="s">
        <v>387</v>
      </c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11" t="n">
        <v>45373</v>
      </c>
      <c r="HD25" s="6" t="n">
        <v>40168.86</v>
      </c>
      <c r="HE25" s="0" t="s">
        <v>387</v>
      </c>
    </row>
    <row collapsed="false" customFormat="false" customHeight="false" hidden="false" ht="12.1" outlineLevel="0" r="26">
      <c r="A26" s="0"/>
      <c r="B26" s="0"/>
      <c r="C26" s="0"/>
      <c r="D26" s="11" t="n">
        <v>45404</v>
      </c>
      <c r="E26" s="6" t="n">
        <v>-82521.98</v>
      </c>
      <c r="F26" s="0" t="s">
        <v>388</v>
      </c>
      <c r="G26" s="0"/>
      <c r="H26" s="0"/>
      <c r="I26" s="0"/>
      <c r="J26" s="0"/>
      <c r="K26" s="0"/>
      <c r="L26" s="0"/>
      <c r="M26" s="11" t="n">
        <v>44148</v>
      </c>
      <c r="N26" s="6" t="n">
        <v>-19810.11</v>
      </c>
      <c r="O26" s="0" t="s">
        <v>388</v>
      </c>
      <c r="P26" s="0"/>
      <c r="Q26" s="0"/>
      <c r="R26" s="0"/>
      <c r="S26" s="0"/>
      <c r="T26" s="0"/>
      <c r="U26" s="0"/>
      <c r="V26" s="0"/>
      <c r="W26" s="0"/>
      <c r="X26" s="0"/>
      <c r="Y26" s="11" t="n">
        <v>45064</v>
      </c>
      <c r="Z26" s="6" t="n">
        <v>-79051.37</v>
      </c>
      <c r="AA26" s="0" t="s">
        <v>388</v>
      </c>
      <c r="AB26" s="0"/>
      <c r="AC26" s="0"/>
      <c r="AD26" s="0"/>
      <c r="AE26" s="11" t="n">
        <v>44295</v>
      </c>
      <c r="AF26" s="6" t="n">
        <v>43694.86</v>
      </c>
      <c r="AG26" s="0" t="s">
        <v>387</v>
      </c>
      <c r="AH26" s="11" t="n">
        <v>44151</v>
      </c>
      <c r="AI26" s="6" t="n">
        <v>-4751.15</v>
      </c>
      <c r="AJ26" s="0" t="s">
        <v>388</v>
      </c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11" t="n">
        <v>44385</v>
      </c>
      <c r="AX26" s="6" t="n">
        <v>-2965.28</v>
      </c>
      <c r="AY26" s="0" t="s">
        <v>269</v>
      </c>
      <c r="AZ26" s="11" t="n">
        <v>44543</v>
      </c>
      <c r="BA26" s="6" t="n">
        <v>53559.42</v>
      </c>
      <c r="BB26" s="0" t="s">
        <v>387</v>
      </c>
      <c r="BC26" s="11" t="n">
        <v>44033</v>
      </c>
      <c r="BD26" s="6" t="n">
        <v>-5002.134228</v>
      </c>
      <c r="BE26" s="0" t="s">
        <v>388</v>
      </c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11" t="n">
        <v>45469</v>
      </c>
      <c r="BY26" s="6" t="n">
        <v>-714.4</v>
      </c>
      <c r="BZ26" s="0" t="s">
        <v>388</v>
      </c>
      <c r="CA26" s="11" t="n">
        <v>44614</v>
      </c>
      <c r="CB26" s="6" t="n">
        <v>-1266.65715</v>
      </c>
      <c r="CC26" s="0" t="s">
        <v>388</v>
      </c>
      <c r="CD26" s="0"/>
      <c r="CE26" s="0"/>
      <c r="CF26" s="0"/>
      <c r="CG26" s="11" t="n">
        <v>44494</v>
      </c>
      <c r="CH26" s="6" t="n">
        <v>-7665.174991</v>
      </c>
      <c r="CI26" s="0" t="s">
        <v>388</v>
      </c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8" t="s">
        <f>=-SUM(DF2:DF24)</f>
      </c>
      <c r="DG26" s="0" t="s">
        <v>390</v>
      </c>
      <c r="DH26" s="0"/>
      <c r="DI26" s="0"/>
      <c r="DJ26" s="0"/>
      <c r="DK26" s="0"/>
      <c r="DL26" s="0"/>
      <c r="DM26" s="0"/>
      <c r="DN26" s="0"/>
      <c r="DO26" s="8" t="s">
        <f>=-SUM(DO2:DO24)</f>
      </c>
      <c r="DP26" s="0" t="s">
        <v>390</v>
      </c>
      <c r="DQ26" s="0"/>
      <c r="DR26" s="0"/>
      <c r="DS26" s="0"/>
      <c r="DT26" s="0"/>
      <c r="DU26" s="0"/>
      <c r="DV26" s="0"/>
      <c r="DW26" s="11" t="n">
        <v>44865</v>
      </c>
      <c r="DX26" s="6" t="n">
        <v>-4645.2</v>
      </c>
      <c r="DY26" s="0" t="s">
        <v>388</v>
      </c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11" t="n">
        <v>45351</v>
      </c>
      <c r="EP26" s="6" t="n">
        <v>-84.86</v>
      </c>
      <c r="EQ26" s="0" t="s">
        <v>388</v>
      </c>
      <c r="ER26" s="11" t="n">
        <v>44512</v>
      </c>
      <c r="ES26" s="6" t="n">
        <v>2530.76</v>
      </c>
      <c r="ET26" s="0" t="s">
        <v>387</v>
      </c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11" t="n">
        <v>44462</v>
      </c>
      <c r="FH26" s="6" t="n">
        <v>-9453.49</v>
      </c>
      <c r="FI26" s="0" t="s">
        <v>293</v>
      </c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11" t="n">
        <v>44616</v>
      </c>
      <c r="GC26" s="6" t="n">
        <v>157075.22</v>
      </c>
      <c r="GD26" s="0" t="s">
        <v>387</v>
      </c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10" t="s">
        <f>=XIRR(HD2:HD25,HC2:HC25)</f>
      </c>
      <c r="HE26" s="0"/>
    </row>
    <row collapsed="false" customFormat="false" customHeight="false" hidden="false" ht="12.1" outlineLevel="0" r="27">
      <c r="A27" s="0"/>
      <c r="B27" s="0"/>
      <c r="C27" s="0"/>
      <c r="D27" s="11" t="n">
        <v>45404</v>
      </c>
      <c r="E27" s="6" t="n">
        <v>-117268.07</v>
      </c>
      <c r="F27" s="0" t="s">
        <v>388</v>
      </c>
      <c r="G27" s="0"/>
      <c r="H27" s="0"/>
      <c r="I27" s="0"/>
      <c r="J27" s="0"/>
      <c r="K27" s="0"/>
      <c r="L27" s="0"/>
      <c r="M27" s="11" t="n">
        <v>44175</v>
      </c>
      <c r="N27" s="6" t="n">
        <v>-20045.97</v>
      </c>
      <c r="O27" s="0" t="s">
        <v>388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10" t="s">
        <f>=XIRR(Z2:Z26,Y2:Y26)</f>
      </c>
      <c r="AA27" s="0"/>
      <c r="AB27" s="0"/>
      <c r="AC27" s="0"/>
      <c r="AD27" s="0"/>
      <c r="AE27" s="11" t="n">
        <v>44392</v>
      </c>
      <c r="AF27" s="6" t="n">
        <v>-782</v>
      </c>
      <c r="AG27" s="0" t="s">
        <v>270</v>
      </c>
      <c r="AH27" s="11" t="n">
        <v>44151</v>
      </c>
      <c r="AI27" s="6" t="n">
        <v>-950.23</v>
      </c>
      <c r="AJ27" s="0" t="s">
        <v>388</v>
      </c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11" t="n">
        <v>44477</v>
      </c>
      <c r="AX27" s="6" t="n">
        <v>-2894.31</v>
      </c>
      <c r="AY27" s="0" t="s">
        <v>298</v>
      </c>
      <c r="AZ27" s="11" t="n">
        <v>44543</v>
      </c>
      <c r="BA27" s="6" t="n">
        <v>47899.15</v>
      </c>
      <c r="BB27" s="0" t="s">
        <v>387</v>
      </c>
      <c r="BC27" s="11" t="n">
        <v>44041</v>
      </c>
      <c r="BD27" s="6" t="n">
        <v>-12719.700456</v>
      </c>
      <c r="BE27" s="0" t="s">
        <v>388</v>
      </c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11" t="n">
        <v>45469</v>
      </c>
      <c r="BY27" s="6" t="n">
        <v>-7144</v>
      </c>
      <c r="BZ27" s="0" t="s">
        <v>388</v>
      </c>
      <c r="CA27" s="11" t="n">
        <v>44614</v>
      </c>
      <c r="CB27" s="6" t="n">
        <v>-64583.393559</v>
      </c>
      <c r="CC27" s="0" t="s">
        <v>388</v>
      </c>
      <c r="CD27" s="0"/>
      <c r="CE27" s="0"/>
      <c r="CF27" s="0"/>
      <c r="CG27" s="11" t="n">
        <v>44496</v>
      </c>
      <c r="CH27" s="6" t="n">
        <v>-35679.788274</v>
      </c>
      <c r="CI27" s="0" t="s">
        <v>388</v>
      </c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11" t="n">
        <v>44865</v>
      </c>
      <c r="DX27" s="6" t="n">
        <v>-4647.6</v>
      </c>
      <c r="DY27" s="0" t="s">
        <v>388</v>
      </c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11" t="n">
        <v>45351</v>
      </c>
      <c r="EP27" s="6" t="n">
        <v>84.91</v>
      </c>
      <c r="EQ27" s="0" t="s">
        <v>387</v>
      </c>
      <c r="ER27" s="11" t="n">
        <v>44522</v>
      </c>
      <c r="ES27" s="6" t="n">
        <v>487.7</v>
      </c>
      <c r="ET27" s="0" t="s">
        <v>387</v>
      </c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11" t="n">
        <v>44544</v>
      </c>
      <c r="FH27" s="6" t="n">
        <v>2016.591929</v>
      </c>
      <c r="FI27" s="0" t="s">
        <v>387</v>
      </c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11" t="n">
        <v>44616</v>
      </c>
      <c r="GC27" s="6" t="n">
        <v>38970.74</v>
      </c>
      <c r="GD27" s="0" t="s">
        <v>387</v>
      </c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8" t="s">
        <f>=-SUM(HD2:HD25)</f>
      </c>
      <c r="HE27" s="0" t="s">
        <v>390</v>
      </c>
    </row>
    <row collapsed="false" customFormat="false" customHeight="false" hidden="false" ht="12.1" outlineLevel="0" r="28">
      <c r="A28" s="0"/>
      <c r="B28" s="0"/>
      <c r="C28" s="0"/>
      <c r="D28" s="11" t="n">
        <v>45404</v>
      </c>
      <c r="E28" s="6" t="n">
        <v>-117268.07</v>
      </c>
      <c r="F28" s="0" t="s">
        <v>388</v>
      </c>
      <c r="G28" s="0"/>
      <c r="H28" s="0"/>
      <c r="I28" s="0"/>
      <c r="J28" s="0"/>
      <c r="K28" s="0"/>
      <c r="L28" s="0"/>
      <c r="M28" s="11" t="n">
        <v>44179</v>
      </c>
      <c r="N28" s="6" t="n">
        <v>-4201.99</v>
      </c>
      <c r="O28" s="0" t="s">
        <v>388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8" t="s">
        <f>=-SUM(Z2:Z26)</f>
      </c>
      <c r="AA28" s="0" t="s">
        <v>390</v>
      </c>
      <c r="AB28" s="0"/>
      <c r="AC28" s="0"/>
      <c r="AD28" s="0"/>
      <c r="AE28" s="11" t="n">
        <v>44494</v>
      </c>
      <c r="AF28" s="6" t="n">
        <v>22574.78</v>
      </c>
      <c r="AG28" s="0" t="s">
        <v>387</v>
      </c>
      <c r="AH28" s="11" t="n">
        <v>44151</v>
      </c>
      <c r="AI28" s="6" t="n">
        <v>-38951.21</v>
      </c>
      <c r="AJ28" s="0" t="s">
        <v>388</v>
      </c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11" t="n">
        <v>44497</v>
      </c>
      <c r="AX28" s="6" t="n">
        <v>-122889.341432</v>
      </c>
      <c r="AY28" s="0" t="s">
        <v>388</v>
      </c>
      <c r="AZ28" s="11" t="n">
        <v>44578</v>
      </c>
      <c r="BA28" s="6" t="n">
        <v>48254.06</v>
      </c>
      <c r="BB28" s="0" t="s">
        <v>387</v>
      </c>
      <c r="BC28" s="11" t="n">
        <v>44070</v>
      </c>
      <c r="BD28" s="6" t="n">
        <v>-1480.54</v>
      </c>
      <c r="BE28" s="0" t="s">
        <v>162</v>
      </c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11" t="n">
        <v>45469</v>
      </c>
      <c r="BY28" s="6" t="n">
        <v>-714.4</v>
      </c>
      <c r="BZ28" s="0" t="s">
        <v>388</v>
      </c>
      <c r="CA28" s="11" t="n">
        <v>44614</v>
      </c>
      <c r="CB28" s="6" t="n">
        <v>-10107.156386</v>
      </c>
      <c r="CC28" s="0" t="s">
        <v>388</v>
      </c>
      <c r="CD28" s="0"/>
      <c r="CE28" s="0"/>
      <c r="CF28" s="0"/>
      <c r="CG28" s="0"/>
      <c r="CH28" s="10" t="s">
        <f>=XIRR(CH2:CH27,CG2:CG27)</f>
      </c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11" t="n">
        <v>44872</v>
      </c>
      <c r="DX28" s="6" t="n">
        <v>73074</v>
      </c>
      <c r="DY28" s="0" t="s">
        <v>387</v>
      </c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11" t="n">
        <v>45352</v>
      </c>
      <c r="EP28" s="6" t="n">
        <v>-84.74</v>
      </c>
      <c r="EQ28" s="0" t="s">
        <v>388</v>
      </c>
      <c r="ER28" s="11" t="n">
        <v>44522</v>
      </c>
      <c r="ES28" s="6" t="n">
        <v>19995.5</v>
      </c>
      <c r="ET28" s="0" t="s">
        <v>387</v>
      </c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11" t="n">
        <v>44544</v>
      </c>
      <c r="FH28" s="6" t="n">
        <v>1008.663018</v>
      </c>
      <c r="FI28" s="0" t="s">
        <v>387</v>
      </c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11" t="n">
        <v>44616</v>
      </c>
      <c r="GC28" s="6" t="n">
        <v>27471.37</v>
      </c>
      <c r="GD28" s="0" t="s">
        <v>387</v>
      </c>
    </row>
    <row collapsed="false" customFormat="false" customHeight="false" hidden="false" ht="12.1" outlineLevel="0" r="29">
      <c r="A29" s="0"/>
      <c r="B29" s="0"/>
      <c r="C29" s="0"/>
      <c r="D29" s="11" t="n">
        <v>45404</v>
      </c>
      <c r="E29" s="6" t="n">
        <v>-234536.15</v>
      </c>
      <c r="F29" s="0" t="s">
        <v>388</v>
      </c>
      <c r="G29" s="0"/>
      <c r="H29" s="0"/>
      <c r="I29" s="0"/>
      <c r="J29" s="0"/>
      <c r="K29" s="0"/>
      <c r="L29" s="0"/>
      <c r="M29" s="11" t="n">
        <v>44179</v>
      </c>
      <c r="N29" s="6" t="n">
        <v>-6302.99</v>
      </c>
      <c r="O29" s="0" t="s">
        <v>388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44596</v>
      </c>
      <c r="AF29" s="6" t="n">
        <v>1964.7</v>
      </c>
      <c r="AG29" s="0" t="s">
        <v>387</v>
      </c>
      <c r="AH29" s="11" t="n">
        <v>44151</v>
      </c>
      <c r="AI29" s="6" t="n">
        <v>-3800.92</v>
      </c>
      <c r="AJ29" s="0" t="s">
        <v>388</v>
      </c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11" t="n">
        <v>44498</v>
      </c>
      <c r="AX29" s="6" t="n">
        <v>-23211.183198</v>
      </c>
      <c r="AY29" s="0" t="s">
        <v>388</v>
      </c>
      <c r="AZ29" s="11" t="n">
        <v>44579</v>
      </c>
      <c r="BA29" s="6" t="n">
        <v>45009.25</v>
      </c>
      <c r="BB29" s="0" t="s">
        <v>387</v>
      </c>
      <c r="BC29" s="11" t="n">
        <v>44160</v>
      </c>
      <c r="BD29" s="6" t="n">
        <v>-1485.97</v>
      </c>
      <c r="BE29" s="0" t="s">
        <v>191</v>
      </c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11" t="n">
        <v>45469</v>
      </c>
      <c r="BY29" s="6" t="n">
        <v>-14288</v>
      </c>
      <c r="BZ29" s="0" t="s">
        <v>388</v>
      </c>
      <c r="CA29" s="0"/>
      <c r="CB29" s="10" t="s">
        <f>=XIRR(CB2:CB28,CA2:CA28)</f>
      </c>
      <c r="CC29" s="0"/>
      <c r="CD29" s="0"/>
      <c r="CE29" s="0"/>
      <c r="CF29" s="0"/>
      <c r="CG29" s="0"/>
      <c r="CH29" s="8" t="s">
        <f>=-SUM(CH2:CH27)</f>
      </c>
      <c r="CI29" s="0" t="s">
        <v>390</v>
      </c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11" t="n">
        <v>44872</v>
      </c>
      <c r="DX29" s="6" t="n">
        <v>33844.8</v>
      </c>
      <c r="DY29" s="0" t="s">
        <v>387</v>
      </c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11" t="n">
        <v>45352</v>
      </c>
      <c r="EP29" s="6" t="n">
        <v>84.91</v>
      </c>
      <c r="EQ29" s="0" t="s">
        <v>387</v>
      </c>
      <c r="ER29" s="11" t="n">
        <v>44522</v>
      </c>
      <c r="ES29" s="6" t="n">
        <v>12192.38</v>
      </c>
      <c r="ET29" s="0" t="s">
        <v>387</v>
      </c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11" t="n">
        <v>44544</v>
      </c>
      <c r="FH29" s="6" t="n">
        <v>27225.092202</v>
      </c>
      <c r="FI29" s="0" t="s">
        <v>387</v>
      </c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11" t="n">
        <v>44616</v>
      </c>
      <c r="GC29" s="6" t="n">
        <v>5771.44</v>
      </c>
      <c r="GD29" s="0" t="s">
        <v>387</v>
      </c>
    </row>
    <row collapsed="false" customFormat="false" customHeight="false" hidden="false" ht="12.1" outlineLevel="0" r="30">
      <c r="A30" s="0"/>
      <c r="B30" s="0"/>
      <c r="C30" s="0"/>
      <c r="D30" s="11" t="n">
        <v>45481</v>
      </c>
      <c r="E30" s="6" t="n">
        <v>-131750</v>
      </c>
      <c r="F30" s="0" t="s">
        <v>388</v>
      </c>
      <c r="G30" s="0"/>
      <c r="H30" s="0"/>
      <c r="I30" s="0"/>
      <c r="J30" s="0"/>
      <c r="K30" s="0"/>
      <c r="L30" s="0"/>
      <c r="M30" s="11" t="n">
        <v>44194</v>
      </c>
      <c r="N30" s="6" t="n">
        <v>-4754.5</v>
      </c>
      <c r="O30" s="0" t="s">
        <v>207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44614</v>
      </c>
      <c r="AF30" s="6" t="n">
        <v>25023.6</v>
      </c>
      <c r="AG30" s="0" t="s">
        <v>387</v>
      </c>
      <c r="AH30" s="11" t="n">
        <v>44151</v>
      </c>
      <c r="AI30" s="6" t="n">
        <v>-42769.32</v>
      </c>
      <c r="AJ30" s="0" t="s">
        <v>388</v>
      </c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11" t="n">
        <v>44498</v>
      </c>
      <c r="AX30" s="6" t="n">
        <v>-23211.183198</v>
      </c>
      <c r="AY30" s="0" t="s">
        <v>388</v>
      </c>
      <c r="AZ30" s="11" t="n">
        <v>44579</v>
      </c>
      <c r="BA30" s="6" t="n">
        <v>-67567.1</v>
      </c>
      <c r="BB30" s="0" t="s">
        <v>388</v>
      </c>
      <c r="BC30" s="11" t="n">
        <v>44266</v>
      </c>
      <c r="BD30" s="6" t="n">
        <v>-1451.17</v>
      </c>
      <c r="BE30" s="0" t="s">
        <v>221</v>
      </c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11" t="n">
        <v>45469</v>
      </c>
      <c r="BY30" s="6" t="n">
        <v>-22146.4</v>
      </c>
      <c r="BZ30" s="0" t="s">
        <v>388</v>
      </c>
      <c r="CA30" s="0"/>
      <c r="CB30" s="8" t="s">
        <f>=-SUM(CB2:CB28)</f>
      </c>
      <c r="CC30" s="0" t="s">
        <v>390</v>
      </c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11" t="n">
        <v>45068</v>
      </c>
      <c r="DX30" s="6" t="n">
        <v>1006.6</v>
      </c>
      <c r="DY30" s="0" t="s">
        <v>387</v>
      </c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11" t="n">
        <v>45355</v>
      </c>
      <c r="EP30" s="6" t="n">
        <v>-85.57</v>
      </c>
      <c r="EQ30" s="0" t="s">
        <v>388</v>
      </c>
      <c r="ER30" s="11" t="n">
        <v>44526</v>
      </c>
      <c r="ES30" s="6" t="n">
        <v>18144.65</v>
      </c>
      <c r="ET30" s="0" t="s">
        <v>387</v>
      </c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11" t="n">
        <v>44544</v>
      </c>
      <c r="FH30" s="6" t="n">
        <v>15124.806521</v>
      </c>
      <c r="FI30" s="0" t="s">
        <v>387</v>
      </c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11" t="n">
        <v>44616</v>
      </c>
      <c r="GC30" s="6" t="n">
        <v>15937.48</v>
      </c>
      <c r="GD30" s="0" t="s">
        <v>387</v>
      </c>
    </row>
    <row collapsed="false" customFormat="false" customHeight="false" hidden="false" ht="12.1" outlineLevel="0" r="31">
      <c r="A31" s="0"/>
      <c r="B31" s="0"/>
      <c r="C31" s="0"/>
      <c r="D31" s="0"/>
      <c r="E31" s="10" t="s">
        <f>=XIRR(E2:E30,D2:D30)</f>
      </c>
      <c r="F31" s="0"/>
      <c r="G31" s="0"/>
      <c r="H31" s="0"/>
      <c r="I31" s="0"/>
      <c r="J31" s="0"/>
      <c r="K31" s="0"/>
      <c r="L31" s="0"/>
      <c r="M31" s="11" t="n">
        <v>44327</v>
      </c>
      <c r="N31" s="6" t="n">
        <v>-5361.5</v>
      </c>
      <c r="O31" s="0" t="s">
        <v>238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44865</v>
      </c>
      <c r="AF31" s="6" t="n">
        <v>-12601</v>
      </c>
      <c r="AG31" s="0" t="s">
        <v>388</v>
      </c>
      <c r="AH31" s="11" t="n">
        <v>44151</v>
      </c>
      <c r="AI31" s="6" t="n">
        <v>-28494.89</v>
      </c>
      <c r="AJ31" s="0" t="s">
        <v>388</v>
      </c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11" t="n">
        <v>44498</v>
      </c>
      <c r="AX31" s="6" t="n">
        <v>-24996.062115</v>
      </c>
      <c r="AY31" s="0" t="s">
        <v>388</v>
      </c>
      <c r="AZ31" s="11" t="n">
        <v>44579</v>
      </c>
      <c r="BA31" s="6" t="n">
        <v>-112611.84</v>
      </c>
      <c r="BB31" s="0" t="s">
        <v>388</v>
      </c>
      <c r="BC31" s="11" t="n">
        <v>44343</v>
      </c>
      <c r="BD31" s="6" t="n">
        <v>-1440.08</v>
      </c>
      <c r="BE31" s="0" t="s">
        <v>243</v>
      </c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11" t="n">
        <v>45469</v>
      </c>
      <c r="BY31" s="6" t="n">
        <v>-35720</v>
      </c>
      <c r="BZ31" s="0" t="s">
        <v>388</v>
      </c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11" t="n">
        <v>45141</v>
      </c>
      <c r="DX31" s="6" t="n">
        <v>-54688</v>
      </c>
      <c r="DY31" s="0" t="s">
        <v>388</v>
      </c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11" t="n">
        <v>45355</v>
      </c>
      <c r="EP31" s="6" t="n">
        <v>85.62</v>
      </c>
      <c r="EQ31" s="0" t="s">
        <v>387</v>
      </c>
      <c r="ER31" s="11" t="n">
        <v>44526</v>
      </c>
      <c r="ES31" s="6" t="n">
        <v>478.19</v>
      </c>
      <c r="ET31" s="0" t="s">
        <v>387</v>
      </c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11" t="n">
        <v>44580</v>
      </c>
      <c r="FH31" s="6" t="n">
        <v>-88630.693476</v>
      </c>
      <c r="FI31" s="0" t="s">
        <v>388</v>
      </c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11" t="n">
        <v>44616</v>
      </c>
      <c r="GC31" s="6" t="n">
        <v>41987.99</v>
      </c>
      <c r="GD31" s="0" t="s">
        <v>387</v>
      </c>
    </row>
    <row collapsed="false" customFormat="false" customHeight="false" hidden="false" ht="12.1" outlineLevel="0" r="32">
      <c r="A32" s="0"/>
      <c r="B32" s="0"/>
      <c r="C32" s="0"/>
      <c r="D32" s="0"/>
      <c r="E32" s="8" t="s">
        <f>=-SUM(E2:E30)</f>
      </c>
      <c r="F32" s="0" t="s">
        <v>390</v>
      </c>
      <c r="G32" s="0"/>
      <c r="H32" s="0"/>
      <c r="I32" s="0"/>
      <c r="J32" s="0"/>
      <c r="K32" s="0"/>
      <c r="L32" s="0"/>
      <c r="M32" s="11" t="n">
        <v>44370</v>
      </c>
      <c r="N32" s="6" t="n">
        <v>-5701.5</v>
      </c>
      <c r="O32" s="0" t="s">
        <v>258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44865</v>
      </c>
      <c r="AF32" s="6" t="n">
        <v>-1260.2</v>
      </c>
      <c r="AG32" s="0" t="s">
        <v>388</v>
      </c>
      <c r="AH32" s="11" t="n">
        <v>44151</v>
      </c>
      <c r="AI32" s="6" t="n">
        <v>-950.23</v>
      </c>
      <c r="AJ32" s="0" t="s">
        <v>388</v>
      </c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10" t="s">
        <f>=XIRR(AX2:AX31,AW2:AW31)</f>
      </c>
      <c r="AY32" s="0"/>
      <c r="AZ32" s="11" t="n">
        <v>44865</v>
      </c>
      <c r="BA32" s="6" t="n">
        <v>-5908.5</v>
      </c>
      <c r="BB32" s="0" t="s">
        <v>388</v>
      </c>
      <c r="BC32" s="11" t="n">
        <v>44438</v>
      </c>
      <c r="BD32" s="6" t="n">
        <v>-1450.14</v>
      </c>
      <c r="BE32" s="0" t="s">
        <v>283</v>
      </c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11" t="n">
        <v>45469</v>
      </c>
      <c r="BY32" s="6" t="n">
        <v>-2143.2</v>
      </c>
      <c r="BZ32" s="0" t="s">
        <v>388</v>
      </c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11" t="n">
        <v>45461</v>
      </c>
      <c r="DX32" s="6" t="n">
        <v>-3332</v>
      </c>
      <c r="DY32" s="0" t="s">
        <v>366</v>
      </c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11" t="n">
        <v>45356</v>
      </c>
      <c r="EP32" s="6" t="n">
        <v>85.03</v>
      </c>
      <c r="EQ32" s="0" t="s">
        <v>387</v>
      </c>
      <c r="ER32" s="11" t="n">
        <v>44543</v>
      </c>
      <c r="ES32" s="6" t="n">
        <v>13136.25</v>
      </c>
      <c r="ET32" s="0" t="s">
        <v>387</v>
      </c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11" t="n">
        <v>44616</v>
      </c>
      <c r="FH32" s="6" t="n">
        <v>-1322.094936</v>
      </c>
      <c r="FI32" s="0" t="s">
        <v>388</v>
      </c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11" t="n">
        <v>44616</v>
      </c>
      <c r="GC32" s="6" t="n">
        <v>11542.89</v>
      </c>
      <c r="GD32" s="0" t="s">
        <v>387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44446</v>
      </c>
      <c r="N33" s="6" t="n">
        <v>-10072</v>
      </c>
      <c r="O33" s="0" t="s">
        <v>288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44865</v>
      </c>
      <c r="AF33" s="6" t="n">
        <v>-55440</v>
      </c>
      <c r="AG33" s="0" t="s">
        <v>388</v>
      </c>
      <c r="AH33" s="11" t="n">
        <v>45328</v>
      </c>
      <c r="AI33" s="6" t="n">
        <v>299962.93</v>
      </c>
      <c r="AJ33" s="0" t="s">
        <v>387</v>
      </c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8" t="s">
        <f>=-SUM(AX2:AX31)</f>
      </c>
      <c r="AY33" s="0" t="s">
        <v>390</v>
      </c>
      <c r="AZ33" s="11" t="n">
        <v>44865</v>
      </c>
      <c r="BA33" s="6" t="n">
        <v>-76804</v>
      </c>
      <c r="BB33" s="0" t="s">
        <v>388</v>
      </c>
      <c r="BC33" s="11" t="n">
        <v>44524</v>
      </c>
      <c r="BD33" s="6" t="n">
        <v>-1466.72</v>
      </c>
      <c r="BE33" s="0" t="s">
        <v>305</v>
      </c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11" t="n">
        <v>45469</v>
      </c>
      <c r="BY33" s="6" t="n">
        <v>-2143.2</v>
      </c>
      <c r="BZ33" s="0" t="s">
        <v>388</v>
      </c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11" t="n">
        <v>45461</v>
      </c>
      <c r="DX33" s="6" t="n">
        <v>-16661</v>
      </c>
      <c r="DY33" s="0" t="s">
        <v>367</v>
      </c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11" t="n">
        <v>45356</v>
      </c>
      <c r="EP33" s="6" t="n">
        <v>-84.98</v>
      </c>
      <c r="EQ33" s="0" t="s">
        <v>388</v>
      </c>
      <c r="ER33" s="11" t="n">
        <v>44543</v>
      </c>
      <c r="ES33" s="6" t="n">
        <v>30647.75</v>
      </c>
      <c r="ET33" s="0" t="s">
        <v>387</v>
      </c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11" t="n">
        <v>44616</v>
      </c>
      <c r="FH33" s="6" t="n">
        <v>-132256.941046</v>
      </c>
      <c r="FI33" s="0" t="s">
        <v>388</v>
      </c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11" t="n">
        <v>44616</v>
      </c>
      <c r="GC33" s="6" t="n">
        <v>8657.16</v>
      </c>
      <c r="GD33" s="0" t="s">
        <v>387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44537</v>
      </c>
      <c r="N34" s="6" t="n">
        <v>-9857.5</v>
      </c>
      <c r="O34" s="0" t="s">
        <v>307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44867</v>
      </c>
      <c r="AF34" s="6" t="n">
        <v>12334.93</v>
      </c>
      <c r="AG34" s="0" t="s">
        <v>387</v>
      </c>
      <c r="AH34" s="11" t="n">
        <v>45350</v>
      </c>
      <c r="AI34" s="6" t="n">
        <v>-71952.01</v>
      </c>
      <c r="AJ34" s="0" t="s">
        <v>388</v>
      </c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11" t="n">
        <v>44873</v>
      </c>
      <c r="BA34" s="6" t="n">
        <v>80294.4</v>
      </c>
      <c r="BB34" s="0" t="s">
        <v>387</v>
      </c>
      <c r="BC34" s="11" t="n">
        <v>44614</v>
      </c>
      <c r="BD34" s="6" t="n">
        <v>-71820.995747</v>
      </c>
      <c r="BE34" s="0" t="s">
        <v>388</v>
      </c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11" t="n">
        <v>45469</v>
      </c>
      <c r="BY34" s="6" t="n">
        <v>-714.4</v>
      </c>
      <c r="BZ34" s="0" t="s">
        <v>388</v>
      </c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11" t="n">
        <v>45525</v>
      </c>
      <c r="DX34" s="6" t="n">
        <v>-124347.2</v>
      </c>
      <c r="DY34" s="0" t="s">
        <v>388</v>
      </c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11" t="n">
        <v>45357</v>
      </c>
      <c r="EP34" s="6" t="n">
        <v>84.56</v>
      </c>
      <c r="EQ34" s="0" t="s">
        <v>387</v>
      </c>
      <c r="ER34" s="11" t="n">
        <v>44543</v>
      </c>
      <c r="ES34" s="6" t="n">
        <v>436.72</v>
      </c>
      <c r="ET34" s="0" t="s">
        <v>387</v>
      </c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10" t="s">
        <f>=XIRR(FH2:FH33,FG2:FG33)</f>
      </c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11" t="n">
        <v>44617</v>
      </c>
      <c r="GC34" s="6" t="n">
        <v>2020.44</v>
      </c>
      <c r="GD34" s="0" t="s">
        <v>387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44616</v>
      </c>
      <c r="N35" s="6" t="n">
        <v>-1870.14</v>
      </c>
      <c r="O35" s="0" t="s">
        <v>388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44867</v>
      </c>
      <c r="AF35" s="6" t="n">
        <v>2468.99</v>
      </c>
      <c r="AG35" s="0" t="s">
        <v>387</v>
      </c>
      <c r="AH35" s="11" t="n">
        <v>45350</v>
      </c>
      <c r="AI35" s="6" t="n">
        <v>-20855.65</v>
      </c>
      <c r="AJ35" s="0" t="s">
        <v>388</v>
      </c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11" t="n">
        <v>44873</v>
      </c>
      <c r="BA35" s="6" t="n">
        <v>2362</v>
      </c>
      <c r="BB35" s="0" t="s">
        <v>387</v>
      </c>
      <c r="BC35" s="11" t="n">
        <v>44616</v>
      </c>
      <c r="BD35" s="6" t="n">
        <v>-143091.042614</v>
      </c>
      <c r="BE35" s="0" t="s">
        <v>388</v>
      </c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11" t="n">
        <v>45469</v>
      </c>
      <c r="BY35" s="6" t="n">
        <v>-714.4</v>
      </c>
      <c r="BZ35" s="0" t="s">
        <v>388</v>
      </c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11" t="n">
        <v>45525</v>
      </c>
      <c r="DX35" s="6" t="n">
        <v>-5408</v>
      </c>
      <c r="DY35" s="0" t="s">
        <v>388</v>
      </c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11" t="n">
        <v>45357</v>
      </c>
      <c r="EP35" s="6" t="n">
        <v>-84.51</v>
      </c>
      <c r="EQ35" s="0" t="s">
        <v>388</v>
      </c>
      <c r="ER35" s="11" t="n">
        <v>44543</v>
      </c>
      <c r="ES35" s="6" t="n">
        <v>30577.73</v>
      </c>
      <c r="ET35" s="0" t="s">
        <v>387</v>
      </c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8" t="s">
        <f>=-SUM(FH2:FH33)</f>
      </c>
      <c r="FI35" s="0" t="s">
        <v>390</v>
      </c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11" t="n">
        <v>44678</v>
      </c>
      <c r="GC35" s="6" t="n">
        <v>-78691.82</v>
      </c>
      <c r="GD35" s="0" t="s">
        <v>388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44616</v>
      </c>
      <c r="N36" s="6" t="n">
        <v>-1869.34</v>
      </c>
      <c r="O36" s="0" t="s">
        <v>388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44867</v>
      </c>
      <c r="AF36" s="6" t="n">
        <v>1232.89</v>
      </c>
      <c r="AG36" s="0" t="s">
        <v>387</v>
      </c>
      <c r="AH36" s="11" t="n">
        <v>45350</v>
      </c>
      <c r="AI36" s="6" t="n">
        <v>-1042.98</v>
      </c>
      <c r="AJ36" s="0" t="s">
        <v>388</v>
      </c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11" t="n">
        <v>45057</v>
      </c>
      <c r="BA36" s="6" t="n">
        <v>-15225</v>
      </c>
      <c r="BB36" s="0" t="s">
        <v>342</v>
      </c>
      <c r="BC36" s="0"/>
      <c r="BD36" s="10" t="s">
        <f>=XIRR(BD2:BD35,BC2:BC35)</f>
      </c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11" t="n">
        <v>45469</v>
      </c>
      <c r="BY36" s="6" t="n">
        <v>-7144</v>
      </c>
      <c r="BZ36" s="0" t="s">
        <v>388</v>
      </c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11" t="n">
        <v>45525</v>
      </c>
      <c r="DX36" s="6" t="n">
        <v>-1351.8</v>
      </c>
      <c r="DY36" s="0" t="s">
        <v>388</v>
      </c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11" t="n">
        <v>45358</v>
      </c>
      <c r="EP36" s="6" t="n">
        <v>-84</v>
      </c>
      <c r="EQ36" s="0" t="s">
        <v>388</v>
      </c>
      <c r="ER36" s="11" t="n">
        <v>44543</v>
      </c>
      <c r="ES36" s="6" t="n">
        <v>6989.99</v>
      </c>
      <c r="ET36" s="0" t="s">
        <v>387</v>
      </c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11" t="n">
        <v>44678</v>
      </c>
      <c r="GC36" s="6" t="n">
        <v>-142821.29</v>
      </c>
      <c r="GD36" s="0" t="s">
        <v>388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44616</v>
      </c>
      <c r="N37" s="6" t="n">
        <v>-1869.34</v>
      </c>
      <c r="O37" s="0" t="s">
        <v>388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44867</v>
      </c>
      <c r="AF37" s="6" t="n">
        <v>45679.96</v>
      </c>
      <c r="AG37" s="0" t="s">
        <v>387</v>
      </c>
      <c r="AH37" s="11" t="n">
        <v>45350</v>
      </c>
      <c r="AI37" s="6" t="n">
        <v>-19828.07</v>
      </c>
      <c r="AJ37" s="0" t="s">
        <v>388</v>
      </c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11" t="n">
        <v>45484</v>
      </c>
      <c r="BA37" s="6" t="n">
        <v>-20280</v>
      </c>
      <c r="BB37" s="0" t="s">
        <v>371</v>
      </c>
      <c r="BC37" s="0"/>
      <c r="BD37" s="8" t="s">
        <f>=-SUM(BD2:BD35)</f>
      </c>
      <c r="BE37" s="0" t="s">
        <v>390</v>
      </c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11" t="n">
        <v>45469</v>
      </c>
      <c r="BY37" s="6" t="n">
        <v>-10716</v>
      </c>
      <c r="BZ37" s="0" t="s">
        <v>388</v>
      </c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11" t="n">
        <v>45525</v>
      </c>
      <c r="DX37" s="6" t="n">
        <v>-4056</v>
      </c>
      <c r="DY37" s="0" t="s">
        <v>388</v>
      </c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11" t="n">
        <v>45358</v>
      </c>
      <c r="EP37" s="6" t="n">
        <v>84.22</v>
      </c>
      <c r="EQ37" s="0" t="s">
        <v>387</v>
      </c>
      <c r="ER37" s="11" t="n">
        <v>44543</v>
      </c>
      <c r="ES37" s="6" t="n">
        <v>5678.07</v>
      </c>
      <c r="ET37" s="0" t="s">
        <v>387</v>
      </c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11" t="n">
        <v>44678</v>
      </c>
      <c r="GC37" s="6" t="n">
        <v>-3661.08</v>
      </c>
      <c r="GD37" s="0" t="s">
        <v>388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44616</v>
      </c>
      <c r="N38" s="6" t="n">
        <v>-22429.68</v>
      </c>
      <c r="O38" s="0" t="s">
        <v>388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44867</v>
      </c>
      <c r="AF38" s="6" t="n">
        <v>3700.48</v>
      </c>
      <c r="AG38" s="0" t="s">
        <v>387</v>
      </c>
      <c r="AH38" s="11" t="n">
        <v>45350</v>
      </c>
      <c r="AI38" s="6" t="n">
        <v>-111577.75</v>
      </c>
      <c r="AJ38" s="0" t="s">
        <v>388</v>
      </c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11" t="n">
        <v>45566</v>
      </c>
      <c r="BA38" s="6" t="n">
        <v>-137190</v>
      </c>
      <c r="BB38" s="0" t="s">
        <v>388</v>
      </c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11" t="n">
        <v>45469</v>
      </c>
      <c r="BY38" s="6" t="n">
        <v>-714.4</v>
      </c>
      <c r="BZ38" s="0" t="s">
        <v>388</v>
      </c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10" t="s">
        <f>=XIRR(DX2:DX37,DW2:DW37)</f>
      </c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11" t="n">
        <v>45362</v>
      </c>
      <c r="EP38" s="6" t="n">
        <v>-85.68</v>
      </c>
      <c r="EQ38" s="0" t="s">
        <v>388</v>
      </c>
      <c r="ER38" s="11" t="n">
        <v>44546</v>
      </c>
      <c r="ES38" s="6" t="n">
        <v>55196.57</v>
      </c>
      <c r="ET38" s="0" t="s">
        <v>387</v>
      </c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11" t="n">
        <v>44678</v>
      </c>
      <c r="GC38" s="6" t="n">
        <v>-3662.08</v>
      </c>
      <c r="GD38" s="0" t="s">
        <v>388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44616</v>
      </c>
      <c r="N39" s="6" t="n">
        <v>-130839.79</v>
      </c>
      <c r="O39" s="0" t="s">
        <v>388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44867</v>
      </c>
      <c r="AF39" s="6" t="n">
        <v>1233.29</v>
      </c>
      <c r="AG39" s="0" t="s">
        <v>387</v>
      </c>
      <c r="AH39" s="11" t="n">
        <v>45350</v>
      </c>
      <c r="AI39" s="6" t="n">
        <v>-12510.99</v>
      </c>
      <c r="AJ39" s="0" t="s">
        <v>388</v>
      </c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11" t="n">
        <v>45566</v>
      </c>
      <c r="BA39" s="6" t="n">
        <v>-8070</v>
      </c>
      <c r="BB39" s="0" t="s">
        <v>388</v>
      </c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11" t="n">
        <v>45469</v>
      </c>
      <c r="BY39" s="6" t="n">
        <v>-32148</v>
      </c>
      <c r="BZ39" s="0" t="s">
        <v>388</v>
      </c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8" t="s">
        <f>=-SUM(DX2:DX37)</f>
      </c>
      <c r="DY39" s="0" t="s">
        <v>390</v>
      </c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11" t="n">
        <v>45362</v>
      </c>
      <c r="EP39" s="6" t="n">
        <v>85.73</v>
      </c>
      <c r="EQ39" s="0" t="s">
        <v>387</v>
      </c>
      <c r="ER39" s="11" t="n">
        <v>44579</v>
      </c>
      <c r="ES39" s="6" t="n">
        <v>23270.17</v>
      </c>
      <c r="ET39" s="0" t="s">
        <v>387</v>
      </c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11" t="n">
        <v>44678</v>
      </c>
      <c r="GC39" s="6" t="n">
        <v>-14644.34</v>
      </c>
      <c r="GD39" s="0" t="s">
        <v>388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10" t="s">
        <f>=XIRR(N2:N39,M2:M39)</f>
      </c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44867</v>
      </c>
      <c r="AF40" s="6" t="n">
        <v>1233.49</v>
      </c>
      <c r="AG40" s="0" t="s">
        <v>387</v>
      </c>
      <c r="AH40" s="11" t="n">
        <v>45350</v>
      </c>
      <c r="AI40" s="6" t="n">
        <v>-10427.83</v>
      </c>
      <c r="AJ40" s="0" t="s">
        <v>388</v>
      </c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11" t="n">
        <v>45566</v>
      </c>
      <c r="BA40" s="6" t="n">
        <v>-16140</v>
      </c>
      <c r="BB40" s="0" t="s">
        <v>388</v>
      </c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10" t="s">
        <f>=XIRR(BY2:BY39,BX2:BX39)</f>
      </c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11" t="n">
        <v>45363</v>
      </c>
      <c r="EP40" s="6" t="n">
        <v>84.77</v>
      </c>
      <c r="EQ40" s="0" t="s">
        <v>387</v>
      </c>
      <c r="ER40" s="11" t="n">
        <v>44579</v>
      </c>
      <c r="ES40" s="6" t="n">
        <v>7463.17</v>
      </c>
      <c r="ET40" s="0" t="s">
        <v>387</v>
      </c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11" t="n">
        <v>44678</v>
      </c>
      <c r="GC40" s="6" t="n">
        <v>-7342.16</v>
      </c>
      <c r="GD40" s="0" t="s">
        <v>388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8" t="s">
        <f>=-SUM(N2:N39)</f>
      </c>
      <c r="O41" s="0" t="s">
        <v>390</v>
      </c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45126</v>
      </c>
      <c r="AF41" s="6" t="n">
        <v>-1962</v>
      </c>
      <c r="AG41" s="0" t="s">
        <v>349</v>
      </c>
      <c r="AH41" s="11" t="n">
        <v>45350</v>
      </c>
      <c r="AI41" s="6" t="n">
        <v>-52149.13</v>
      </c>
      <c r="AJ41" s="0" t="s">
        <v>388</v>
      </c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11" t="n">
        <v>45566</v>
      </c>
      <c r="BA41" s="6" t="n">
        <v>-13450</v>
      </c>
      <c r="BB41" s="0" t="s">
        <v>388</v>
      </c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8" t="s">
        <f>=-SUM(BY2:BY39)</f>
      </c>
      <c r="BZ41" s="0" t="s">
        <v>390</v>
      </c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11" t="n">
        <v>45363</v>
      </c>
      <c r="EP41" s="6" t="n">
        <v>-84.72</v>
      </c>
      <c r="EQ41" s="0" t="s">
        <v>388</v>
      </c>
      <c r="ER41" s="11" t="n">
        <v>44580</v>
      </c>
      <c r="ES41" s="6" t="n">
        <v>41770.44</v>
      </c>
      <c r="ET41" s="0" t="s">
        <v>387</v>
      </c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11" t="n">
        <v>44678</v>
      </c>
      <c r="GC41" s="6" t="n">
        <v>-1830.54</v>
      </c>
      <c r="GD41" s="0" t="s">
        <v>388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45258</v>
      </c>
      <c r="AF42" s="6" t="n">
        <v>36007.59</v>
      </c>
      <c r="AG42" s="0" t="s">
        <v>387</v>
      </c>
      <c r="AH42" s="11" t="n">
        <v>45350</v>
      </c>
      <c r="AI42" s="6" t="n">
        <v>-108490.99</v>
      </c>
      <c r="AJ42" s="0" t="s">
        <v>388</v>
      </c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11" t="n">
        <v>45566</v>
      </c>
      <c r="BA42" s="6" t="n">
        <v>-5380</v>
      </c>
      <c r="BB42" s="0" t="s">
        <v>388</v>
      </c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11" t="n">
        <v>45433</v>
      </c>
      <c r="EP42" s="6" t="n">
        <v>-6075</v>
      </c>
      <c r="EQ42" s="0" t="s">
        <v>388</v>
      </c>
      <c r="ER42" s="11" t="n">
        <v>44613</v>
      </c>
      <c r="ES42" s="6" t="n">
        <v>362.09</v>
      </c>
      <c r="ET42" s="0" t="s">
        <v>387</v>
      </c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11" t="n">
        <v>44678</v>
      </c>
      <c r="GC42" s="6" t="n">
        <v>-7332.17</v>
      </c>
      <c r="GD42" s="0" t="s">
        <v>388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45265</v>
      </c>
      <c r="AF43" s="6" t="n">
        <v>-11191.74</v>
      </c>
      <c r="AG43" s="0" t="s">
        <v>388</v>
      </c>
      <c r="AH43" s="11" t="n">
        <v>45350</v>
      </c>
      <c r="AI43" s="6" t="n">
        <v>-5214.91</v>
      </c>
      <c r="AJ43" s="0" t="s">
        <v>388</v>
      </c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11" t="n">
        <v>45566</v>
      </c>
      <c r="BA43" s="6" t="n">
        <v>-2690</v>
      </c>
      <c r="BB43" s="0" t="s">
        <v>388</v>
      </c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11" t="n">
        <v>45433</v>
      </c>
      <c r="EP43" s="6" t="n">
        <v>-8100</v>
      </c>
      <c r="EQ43" s="0" t="s">
        <v>388</v>
      </c>
      <c r="ER43" s="11" t="n">
        <v>44613</v>
      </c>
      <c r="ES43" s="6" t="n">
        <v>362.09</v>
      </c>
      <c r="ET43" s="0" t="s">
        <v>387</v>
      </c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11" t="n">
        <v>44678</v>
      </c>
      <c r="GC43" s="6" t="n">
        <v>-86223.44</v>
      </c>
      <c r="GD43" s="0" t="s">
        <v>388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45265</v>
      </c>
      <c r="AF44" s="6" t="n">
        <v>-16000.19</v>
      </c>
      <c r="AG44" s="0" t="s">
        <v>388</v>
      </c>
      <c r="AH44" s="0"/>
      <c r="AI44" s="10" t="s">
        <f>=XIRR(AI2:AI43,AH2:AH43)</f>
      </c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11" t="n">
        <v>45566</v>
      </c>
      <c r="BA44" s="6" t="n">
        <v>-2690</v>
      </c>
      <c r="BB44" s="0" t="s">
        <v>388</v>
      </c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11" t="n">
        <v>45433</v>
      </c>
      <c r="EP44" s="6" t="n">
        <v>-40500</v>
      </c>
      <c r="EQ44" s="0" t="s">
        <v>388</v>
      </c>
      <c r="ER44" s="11" t="n">
        <v>44613</v>
      </c>
      <c r="ES44" s="6" t="n">
        <v>19555.59</v>
      </c>
      <c r="ET44" s="0" t="s">
        <v>387</v>
      </c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11" t="n">
        <v>44678</v>
      </c>
      <c r="GC44" s="6" t="n">
        <v>-12820.79</v>
      </c>
      <c r="GD44" s="0" t="s">
        <v>388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45265</v>
      </c>
      <c r="AF45" s="6" t="n">
        <v>-7995.1</v>
      </c>
      <c r="AG45" s="0" t="s">
        <v>388</v>
      </c>
      <c r="AH45" s="0"/>
      <c r="AI45" s="8" t="s">
        <f>=-SUM(AI2:AI43)</f>
      </c>
      <c r="AJ45" s="0" t="s">
        <v>390</v>
      </c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11" t="n">
        <v>45566</v>
      </c>
      <c r="BA45" s="6" t="n">
        <v>-2690</v>
      </c>
      <c r="BB45" s="0" t="s">
        <v>388</v>
      </c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11" t="n">
        <v>45433</v>
      </c>
      <c r="EP45" s="6" t="n">
        <v>-6075</v>
      </c>
      <c r="EQ45" s="0" t="s">
        <v>388</v>
      </c>
      <c r="ER45" s="11" t="n">
        <v>44613</v>
      </c>
      <c r="ES45" s="6" t="n">
        <v>48158.04</v>
      </c>
      <c r="ET45" s="0" t="s">
        <v>387</v>
      </c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11" t="n">
        <v>44678</v>
      </c>
      <c r="GC45" s="6" t="n">
        <v>-18305.42</v>
      </c>
      <c r="GD45" s="0" t="s">
        <v>388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45490</v>
      </c>
      <c r="AF46" s="6" t="n">
        <v>-2488</v>
      </c>
      <c r="AG46" s="0" t="s">
        <v>372</v>
      </c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10" t="s">
        <f>=XIRR(BA2:BA45,AZ2:AZ45)</f>
      </c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11" t="n">
        <v>45469</v>
      </c>
      <c r="EP46" s="6" t="n">
        <v>-36507.04</v>
      </c>
      <c r="EQ46" s="0" t="s">
        <v>388</v>
      </c>
      <c r="ER46" s="11" t="n">
        <v>44613</v>
      </c>
      <c r="ES46" s="6" t="n">
        <v>30887.72</v>
      </c>
      <c r="ET46" s="0" t="s">
        <v>387</v>
      </c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11" t="n">
        <v>44678</v>
      </c>
      <c r="GC46" s="6" t="n">
        <v>-3666.08</v>
      </c>
      <c r="GD46" s="0" t="s">
        <v>388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45506</v>
      </c>
      <c r="AF47" s="6" t="n">
        <v>-65148.87</v>
      </c>
      <c r="AG47" s="0" t="s">
        <v>388</v>
      </c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8" t="s">
        <f>=-SUM(BA2:BA45)</f>
      </c>
      <c r="BB47" s="0" t="s">
        <v>390</v>
      </c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11" t="n">
        <v>45469</v>
      </c>
      <c r="EP47" s="6" t="n">
        <v>-24978.5</v>
      </c>
      <c r="EQ47" s="0" t="s">
        <v>388</v>
      </c>
      <c r="ER47" s="11" t="n">
        <v>44616</v>
      </c>
      <c r="ES47" s="6" t="n">
        <v>12028.01</v>
      </c>
      <c r="ET47" s="0" t="s">
        <v>387</v>
      </c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11" t="n">
        <v>44713</v>
      </c>
      <c r="GC47" s="6" t="n">
        <v>-165167.37</v>
      </c>
      <c r="GD47" s="0" t="s">
        <v>388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45506</v>
      </c>
      <c r="AF48" s="6" t="n">
        <v>-50437.83</v>
      </c>
      <c r="AG48" s="0" t="s">
        <v>388</v>
      </c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10" t="s">
        <f>=XIRR(EP2:EP47,EO2:EO47)</f>
      </c>
      <c r="EQ48" s="0"/>
      <c r="ER48" s="11" t="n">
        <v>44678</v>
      </c>
      <c r="ES48" s="6" t="n">
        <v>-951.26</v>
      </c>
      <c r="ET48" s="0" t="s">
        <v>388</v>
      </c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11" t="n">
        <v>44713</v>
      </c>
      <c r="GC48" s="6" t="n">
        <v>-49925.02</v>
      </c>
      <c r="GD48" s="0" t="s">
        <v>388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10" t="s">
        <f>=XIRR(AF2:AF48,AE2:AE48)</f>
      </c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8" t="s">
        <f>=-SUM(EP2:EP47)</f>
      </c>
      <c r="EQ49" s="0" t="s">
        <v>390</v>
      </c>
      <c r="ER49" s="11" t="n">
        <v>44678</v>
      </c>
      <c r="ES49" s="6" t="n">
        <v>-209467.92</v>
      </c>
      <c r="ET49" s="0" t="s">
        <v>388</v>
      </c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11" t="n">
        <v>44713</v>
      </c>
      <c r="GC49" s="6" t="n">
        <v>-4994</v>
      </c>
      <c r="GD49" s="0" t="s">
        <v>388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8" t="s">
        <f>=-SUM(AF2:AF48)</f>
      </c>
      <c r="AG50" s="0" t="s">
        <v>390</v>
      </c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11" t="n">
        <v>44678</v>
      </c>
      <c r="ES50" s="6" t="n">
        <v>-380.6</v>
      </c>
      <c r="ET50" s="0" t="s">
        <v>388</v>
      </c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11" t="n">
        <v>44715</v>
      </c>
      <c r="GC50" s="6" t="n">
        <v>-325260</v>
      </c>
      <c r="GD50" s="0" t="s">
        <v>388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11" t="n">
        <v>44678</v>
      </c>
      <c r="ES51" s="6" t="n">
        <v>-9322.37</v>
      </c>
      <c r="ET51" s="0" t="s">
        <v>388</v>
      </c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11" t="n">
        <v>44715</v>
      </c>
      <c r="GC51" s="6" t="n">
        <v>-6668</v>
      </c>
      <c r="GD51" s="0" t="s">
        <v>388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11" t="n">
        <v>44865</v>
      </c>
      <c r="ES52" s="6" t="n">
        <v>-10232.75</v>
      </c>
      <c r="ET52" s="0" t="s">
        <v>388</v>
      </c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11" t="n">
        <v>44957</v>
      </c>
      <c r="GC52" s="6" t="n">
        <v>1560.91</v>
      </c>
      <c r="GD52" s="0" t="s">
        <v>387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11" t="n">
        <v>44865</v>
      </c>
      <c r="ES53" s="6" t="n">
        <v>-335.5</v>
      </c>
      <c r="ET53" s="0" t="s">
        <v>388</v>
      </c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11" t="n">
        <v>44957</v>
      </c>
      <c r="GC53" s="6" t="n">
        <v>1560.91</v>
      </c>
      <c r="GD53" s="0" t="s">
        <v>387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11" t="n">
        <v>44865</v>
      </c>
      <c r="ES54" s="6" t="n">
        <v>-62570.75</v>
      </c>
      <c r="ET54" s="0" t="s">
        <v>388</v>
      </c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11" t="n">
        <v>44957</v>
      </c>
      <c r="GC54" s="6" t="n">
        <v>1561.41</v>
      </c>
      <c r="GD54" s="0" t="s">
        <v>387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11" t="n">
        <v>44867</v>
      </c>
      <c r="ES55" s="6" t="n">
        <v>73001.15</v>
      </c>
      <c r="ET55" s="0" t="s">
        <v>387</v>
      </c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11" t="n">
        <v>44957</v>
      </c>
      <c r="GC55" s="6" t="n">
        <v>6245.62</v>
      </c>
      <c r="GD55" s="0" t="s">
        <v>387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11" t="n">
        <v>44888</v>
      </c>
      <c r="ES56" s="6" t="n">
        <v>838.75</v>
      </c>
      <c r="ET56" s="0" t="s">
        <v>387</v>
      </c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11" t="n">
        <v>44957</v>
      </c>
      <c r="GC56" s="6" t="n">
        <v>9368.42</v>
      </c>
      <c r="GD56" s="0" t="s">
        <v>387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11" t="n">
        <v>44973</v>
      </c>
      <c r="ES57" s="6" t="n">
        <v>40530.8</v>
      </c>
      <c r="ET57" s="0" t="s">
        <v>387</v>
      </c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11" t="n">
        <v>44972</v>
      </c>
      <c r="GC57" s="6" t="n">
        <v>19764.78</v>
      </c>
      <c r="GD57" s="0" t="s">
        <v>387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11" t="n">
        <v>44973</v>
      </c>
      <c r="ES58" s="6" t="n">
        <v>653.72</v>
      </c>
      <c r="ET58" s="0" t="s">
        <v>387</v>
      </c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11" t="n">
        <v>45167</v>
      </c>
      <c r="GC58" s="6" t="n">
        <v>-23728.62</v>
      </c>
      <c r="GD58" s="0" t="s">
        <v>388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11" t="n">
        <v>44973</v>
      </c>
      <c r="ES59" s="6" t="n">
        <v>163.43</v>
      </c>
      <c r="ET59" s="0" t="s">
        <v>387</v>
      </c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11" t="n">
        <v>45167</v>
      </c>
      <c r="GC59" s="6" t="n">
        <v>-37965.79</v>
      </c>
      <c r="GD59" s="0" t="s">
        <v>388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11" t="n">
        <v>44973</v>
      </c>
      <c r="ES60" s="6" t="n">
        <v>653.72</v>
      </c>
      <c r="ET60" s="0" t="s">
        <v>387</v>
      </c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10" t="s">
        <f>=XIRR(GC2:GC59,GB2:GB59)</f>
      </c>
      <c r="GD60" s="0"/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11" t="n">
        <v>44973</v>
      </c>
      <c r="ES61" s="6" t="n">
        <v>1634.31</v>
      </c>
      <c r="ET61" s="0" t="s">
        <v>387</v>
      </c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8" t="s">
        <f>=-SUM(GC2:GC59)</f>
      </c>
      <c r="GD61" s="0" t="s">
        <v>390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11" t="n">
        <v>44973</v>
      </c>
      <c r="ES62" s="6" t="n">
        <v>-42645.08</v>
      </c>
      <c r="ET62" s="0" t="s">
        <v>388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11" t="n">
        <v>45022</v>
      </c>
      <c r="ES63" s="6" t="n">
        <v>-134717.04</v>
      </c>
      <c r="ET63" s="0" t="s">
        <v>388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11" t="n">
        <v>45026</v>
      </c>
      <c r="ES64" s="6" t="n">
        <v>-45148.5</v>
      </c>
      <c r="ET64" s="0" t="s">
        <v>388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11" t="n">
        <v>45027</v>
      </c>
      <c r="ES65" s="6" t="n">
        <v>-28058.46</v>
      </c>
      <c r="ET65" s="0" t="s">
        <v>388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11" t="n">
        <v>45126</v>
      </c>
      <c r="ES66" s="6" t="n">
        <v>235.31</v>
      </c>
      <c r="ET66" s="0" t="s">
        <v>387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11" t="n">
        <v>45126</v>
      </c>
      <c r="ES67" s="6" t="n">
        <v>-234.74</v>
      </c>
      <c r="ET67" s="0" t="s">
        <v>388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10" t="s">
        <f>=XIRR(ES2:ES67,ER2:ER67)</f>
      </c>
      <c r="ET68" s="0"/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8" t="s">
        <f>=-SUM(ES2:ES67)</f>
      </c>
      <c r="ET69" s="0" t="s">
        <v>390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471</v>
      </c>
      <c r="C1" s="0"/>
      <c r="D1" s="0"/>
      <c r="E1" s="3" t="s">
        <v>472</v>
      </c>
      <c r="F1" s="0"/>
      <c r="G1" s="0"/>
      <c r="H1" s="3" t="s">
        <v>473</v>
      </c>
      <c r="I1" s="0"/>
      <c r="J1" s="0"/>
      <c r="K1" s="3" t="s">
        <v>474</v>
      </c>
      <c r="L1" s="0"/>
      <c r="M1" s="0"/>
      <c r="N1" s="3" t="s">
        <v>475</v>
      </c>
      <c r="O1" s="0"/>
      <c r="P1" s="0"/>
      <c r="Q1" s="3" t="s">
        <v>476</v>
      </c>
      <c r="R1" s="0"/>
      <c r="S1" s="0"/>
      <c r="T1" s="3" t="s">
        <v>477</v>
      </c>
      <c r="U1" s="0"/>
      <c r="V1" s="0"/>
      <c r="W1" s="3" t="s">
        <v>478</v>
      </c>
      <c r="X1" s="0"/>
      <c r="Y1" s="0"/>
      <c r="Z1" s="3" t="s">
        <v>479</v>
      </c>
      <c r="AA1" s="0"/>
      <c r="AB1" s="0"/>
      <c r="AC1" s="3" t="s">
        <v>480</v>
      </c>
      <c r="AD1" s="0"/>
      <c r="AE1" s="0"/>
      <c r="AF1" s="3" t="s">
        <v>481</v>
      </c>
      <c r="AG1" s="0"/>
      <c r="AH1" s="0"/>
      <c r="AI1" s="3" t="s">
        <v>482</v>
      </c>
      <c r="AJ1" s="0"/>
      <c r="AK1" s="0"/>
      <c r="AL1" s="3" t="s">
        <v>483</v>
      </c>
      <c r="AM1" s="0"/>
      <c r="AN1" s="0"/>
      <c r="AO1" s="3" t="s">
        <v>484</v>
      </c>
      <c r="AP1" s="0"/>
    </row>
    <row collapsed="false" customFormat="false" customHeight="false" hidden="false" ht="12.1" outlineLevel="0" r="2">
      <c r="A2" s="11" t="n">
        <v>44579</v>
      </c>
      <c r="B2" s="6" t="n">
        <v>3040</v>
      </c>
      <c r="C2" s="6" t="n">
        <v>700585.01776765</v>
      </c>
      <c r="D2" s="11" t="n">
        <v>44235</v>
      </c>
      <c r="E2" s="6" t="n">
        <v>15</v>
      </c>
      <c r="F2" s="6" t="n">
        <v>41156.588860541</v>
      </c>
      <c r="G2" s="11" t="n">
        <v>44673</v>
      </c>
      <c r="H2" s="6" t="n">
        <v>10</v>
      </c>
      <c r="I2" s="6" t="n">
        <v>39496.572727273</v>
      </c>
      <c r="J2" s="11" t="n">
        <v>45190</v>
      </c>
      <c r="K2" s="6" t="n">
        <v>41</v>
      </c>
      <c r="L2" s="6" t="n">
        <v>23904.697209302</v>
      </c>
      <c r="M2" s="11" t="n">
        <v>45077</v>
      </c>
      <c r="N2" s="6" t="n">
        <v>10</v>
      </c>
      <c r="O2" s="6" t="n">
        <v>1954.48</v>
      </c>
      <c r="P2" s="11" t="n">
        <v>45803</v>
      </c>
      <c r="Q2" s="6" t="n">
        <v>2146</v>
      </c>
      <c r="R2" s="6" t="n">
        <v>233539</v>
      </c>
      <c r="S2" s="11" t="n">
        <v>45484</v>
      </c>
      <c r="T2" s="6" t="n">
        <v>144</v>
      </c>
      <c r="U2" s="6" t="n">
        <v>208646.57</v>
      </c>
      <c r="V2" s="11" t="n">
        <v>45288</v>
      </c>
      <c r="W2" s="6" t="n">
        <v>300</v>
      </c>
      <c r="X2" s="6" t="n">
        <v>48883.95</v>
      </c>
      <c r="Y2" s="11" t="n">
        <v>45072</v>
      </c>
      <c r="Z2" s="6" t="n">
        <v>1350</v>
      </c>
      <c r="AA2" s="6" t="n">
        <v>88253.103308824</v>
      </c>
      <c r="AB2" s="11" t="n">
        <v>45288</v>
      </c>
      <c r="AC2" s="6" t="n">
        <v>900</v>
      </c>
      <c r="AD2" s="6" t="n">
        <v>50098.5</v>
      </c>
      <c r="AE2" s="11" t="n">
        <v>44145</v>
      </c>
      <c r="AF2" s="6" t="n">
        <v>1</v>
      </c>
      <c r="AG2" s="6" t="n">
        <v>20402.151195</v>
      </c>
      <c r="AH2" s="11" t="n">
        <v>44015</v>
      </c>
      <c r="AI2" s="6" t="n">
        <v>300</v>
      </c>
      <c r="AJ2" s="6" t="n">
        <v>48952.573469388</v>
      </c>
      <c r="AK2" s="11" t="n">
        <v>45516</v>
      </c>
      <c r="AL2" s="6" t="n">
        <v>-3</v>
      </c>
      <c r="AM2" s="6" t="n">
        <v>6670.05</v>
      </c>
      <c r="AN2" s="11" t="n">
        <v>45702</v>
      </c>
      <c r="AO2" s="6" t="n">
        <v>109104</v>
      </c>
      <c r="AP2" s="6" t="n">
        <v>174991.91</v>
      </c>
    </row>
    <row collapsed="false" customFormat="false" customHeight="false" hidden="false" ht="12.1" outlineLevel="0" r="3">
      <c r="A3" s="11" t="n">
        <v>45113</v>
      </c>
      <c r="B3" s="6" t="n">
        <v>10</v>
      </c>
      <c r="C3" s="6" t="n">
        <v>2416.53</v>
      </c>
      <c r="D3" s="11" t="n">
        <v>44243</v>
      </c>
      <c r="E3" s="6" t="n">
        <v>3</v>
      </c>
      <c r="F3" s="6" t="n">
        <v>6367.637112</v>
      </c>
      <c r="G3" s="11" t="n">
        <v>44967</v>
      </c>
      <c r="H3" s="6" t="n">
        <v>1</v>
      </c>
      <c r="I3" s="6" t="n">
        <v>3949.15</v>
      </c>
      <c r="J3" s="11" t="n">
        <v>45406</v>
      </c>
      <c r="K3" s="6" t="n">
        <v>24</v>
      </c>
      <c r="L3" s="6" t="n">
        <v>13846.05</v>
      </c>
      <c r="M3" s="11" t="n">
        <v>45077</v>
      </c>
      <c r="N3" s="6" t="n">
        <v>100</v>
      </c>
      <c r="O3" s="6" t="n">
        <v>19544.77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45288</v>
      </c>
      <c r="W3" s="6" t="n">
        <v>700</v>
      </c>
      <c r="X3" s="6" t="n">
        <v>114062.57</v>
      </c>
      <c r="Y3" s="11" t="n">
        <v>45072</v>
      </c>
      <c r="Z3" s="6" t="n">
        <v>110</v>
      </c>
      <c r="AA3" s="6" t="n">
        <v>7192.09</v>
      </c>
      <c r="AB3" s="11" t="n">
        <v>45288</v>
      </c>
      <c r="AC3" s="6" t="n">
        <v>900</v>
      </c>
      <c r="AD3" s="6" t="n">
        <v>50242.68</v>
      </c>
      <c r="AE3" s="11" t="n">
        <v>44172</v>
      </c>
      <c r="AF3" s="6" t="n">
        <v>1</v>
      </c>
      <c r="AG3" s="6" t="n">
        <v>19705.234602</v>
      </c>
      <c r="AH3" s="11" t="n">
        <v>44880</v>
      </c>
      <c r="AI3" s="6" t="n">
        <v>30</v>
      </c>
      <c r="AJ3" s="6" t="n">
        <v>4895.56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</row>
    <row collapsed="false" customFormat="false" customHeight="false" hidden="false" ht="12.1" outlineLevel="0" r="4">
      <c r="A4" s="11" t="n">
        <v>45288</v>
      </c>
      <c r="B4" s="6" t="n">
        <v>520</v>
      </c>
      <c r="C4" s="6" t="n">
        <v>141541.27</v>
      </c>
      <c r="D4" s="11" t="n">
        <v>44246</v>
      </c>
      <c r="E4" s="6" t="n">
        <v>9</v>
      </c>
      <c r="F4" s="6" t="n">
        <v>17862.52406</v>
      </c>
      <c r="G4" s="11" t="n">
        <v>44967</v>
      </c>
      <c r="H4" s="6" t="n">
        <v>9</v>
      </c>
      <c r="I4" s="6" t="n">
        <v>35546.92</v>
      </c>
      <c r="J4" s="11" t="n">
        <v>45406</v>
      </c>
      <c r="K4" s="6" t="n">
        <v>2</v>
      </c>
      <c r="L4" s="6" t="n">
        <v>1153.84</v>
      </c>
      <c r="M4" s="11" t="n">
        <v>45077</v>
      </c>
      <c r="N4" s="6" t="n">
        <v>100</v>
      </c>
      <c r="O4" s="6" t="n">
        <v>19544.77</v>
      </c>
      <c r="P4" s="0"/>
      <c r="Q4" s="6" t="n">
        <v>109.32</v>
      </c>
      <c r="R4" s="0" t="s">
        <v>485</v>
      </c>
      <c r="S4" s="0"/>
      <c r="T4" s="6" t="n">
        <v>1303.6</v>
      </c>
      <c r="U4" s="0" t="s">
        <v>485</v>
      </c>
      <c r="V4" s="11" t="n">
        <v>45288</v>
      </c>
      <c r="W4" s="6" t="n">
        <v>200</v>
      </c>
      <c r="X4" s="6" t="n">
        <v>32589.31</v>
      </c>
      <c r="Y4" s="11" t="n">
        <v>45113</v>
      </c>
      <c r="Z4" s="6" t="n">
        <v>110</v>
      </c>
      <c r="AA4" s="6" t="n">
        <v>9672.73</v>
      </c>
      <c r="AB4" s="11" t="n">
        <v>45288</v>
      </c>
      <c r="AC4" s="6" t="n">
        <v>200</v>
      </c>
      <c r="AD4" s="6" t="n">
        <v>11167.03</v>
      </c>
      <c r="AE4" s="11" t="n">
        <v>44189</v>
      </c>
      <c r="AF4" s="6" t="n">
        <v>1</v>
      </c>
      <c r="AG4" s="6" t="n">
        <v>16756.003626</v>
      </c>
      <c r="AH4" s="0"/>
      <c r="AI4" s="5" t="s">
        <f>=SUM(AJ2:AJ3)/SUM(AI2:AI3)</f>
      </c>
      <c r="AJ4" s="0" t="s">
        <v>11</v>
      </c>
      <c r="AK4" s="0"/>
      <c r="AL4" s="6" t="n">
        <v>746</v>
      </c>
      <c r="AM4" s="0" t="s">
        <v>485</v>
      </c>
      <c r="AN4" s="0"/>
      <c r="AO4" s="6" t="n">
        <v>1.7034</v>
      </c>
      <c r="AP4" s="0" t="s">
        <v>485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44286</v>
      </c>
      <c r="E5" s="6" t="n">
        <v>3</v>
      </c>
      <c r="F5" s="6" t="n">
        <v>5087.19456</v>
      </c>
      <c r="G5" s="11" t="n">
        <v>44967</v>
      </c>
      <c r="H5" s="6" t="n">
        <v>2</v>
      </c>
      <c r="I5" s="6" t="n">
        <v>7898.32</v>
      </c>
      <c r="J5" s="11" t="n">
        <v>45406</v>
      </c>
      <c r="K5" s="6" t="n">
        <v>68</v>
      </c>
      <c r="L5" s="6" t="n">
        <v>39230.48</v>
      </c>
      <c r="M5" s="11" t="n">
        <v>45113</v>
      </c>
      <c r="N5" s="6" t="n">
        <v>50</v>
      </c>
      <c r="O5" s="6" t="n">
        <v>10002.5</v>
      </c>
      <c r="P5" s="0"/>
      <c r="Q5" s="6" t="n">
        <v>2146</v>
      </c>
      <c r="R5" s="0" t="s">
        <v>486</v>
      </c>
      <c r="S5" s="0"/>
      <c r="T5" s="6" t="n">
        <v>144</v>
      </c>
      <c r="U5" s="0" t="s">
        <v>486</v>
      </c>
      <c r="V5" s="0"/>
      <c r="W5" s="5" t="s">
        <f>=SUM(X2:X4)/SUM(W2:W4)</f>
      </c>
      <c r="X5" s="0" t="s">
        <v>11</v>
      </c>
      <c r="Y5" s="11" t="n">
        <v>45463</v>
      </c>
      <c r="Z5" s="6" t="n">
        <v>10</v>
      </c>
      <c r="AA5" s="6" t="n">
        <v>1170.16</v>
      </c>
      <c r="AB5" s="0"/>
      <c r="AC5" s="5" t="s">
        <f>=SUM(AD2:AD4)/SUM(AC2:AC4)</f>
      </c>
      <c r="AD5" s="0" t="s">
        <v>11</v>
      </c>
      <c r="AE5" s="11" t="n">
        <v>44193</v>
      </c>
      <c r="AF5" s="6" t="n">
        <v>1</v>
      </c>
      <c r="AG5" s="6" t="n">
        <v>15940.338151</v>
      </c>
      <c r="AH5" s="0"/>
      <c r="AI5" s="6" t="n">
        <v>129.87</v>
      </c>
      <c r="AJ5" s="0" t="s">
        <v>485</v>
      </c>
      <c r="AK5" s="0"/>
      <c r="AL5" s="6" t="n">
        <v>-3</v>
      </c>
      <c r="AM5" s="0" t="s">
        <v>486</v>
      </c>
      <c r="AN5" s="0"/>
      <c r="AO5" s="6" t="n">
        <v>109104</v>
      </c>
      <c r="AP5" s="0" t="s">
        <v>486</v>
      </c>
    </row>
    <row collapsed="false" customFormat="false" customHeight="false" hidden="false" ht="12.1" outlineLevel="0" r="6">
      <c r="A6" s="0"/>
      <c r="B6" s="6" t="n">
        <v>309.63</v>
      </c>
      <c r="C6" s="0" t="s">
        <v>485</v>
      </c>
      <c r="D6" s="11" t="n">
        <v>44286</v>
      </c>
      <c r="E6" s="6" t="n">
        <v>4</v>
      </c>
      <c r="F6" s="6" t="n">
        <v>6782.92608</v>
      </c>
      <c r="G6" s="11" t="n">
        <v>45170</v>
      </c>
      <c r="H6" s="6" t="n">
        <v>5</v>
      </c>
      <c r="I6" s="6" t="n">
        <v>34017.19</v>
      </c>
      <c r="J6" s="11" t="n">
        <v>45407</v>
      </c>
      <c r="K6" s="6" t="n">
        <v>2</v>
      </c>
      <c r="L6" s="6" t="n">
        <v>1156.58</v>
      </c>
      <c r="M6" s="11" t="n">
        <v>45113</v>
      </c>
      <c r="N6" s="6" t="n">
        <v>10</v>
      </c>
      <c r="O6" s="6" t="n">
        <v>2000.5</v>
      </c>
      <c r="P6" s="0"/>
      <c r="Q6" s="5" t="s">
        <f>=Q5*(ABS(Q4)-ABS(Q3))</f>
      </c>
      <c r="R6" s="0" t="s">
        <v>487</v>
      </c>
      <c r="S6" s="0"/>
      <c r="T6" s="5" t="s">
        <f>=T5*(ABS(T4)-ABS(T3))</f>
      </c>
      <c r="U6" s="0" t="s">
        <v>487</v>
      </c>
      <c r="V6" s="0"/>
      <c r="W6" s="6" t="n">
        <v>105.68</v>
      </c>
      <c r="X6" s="0" t="s">
        <v>485</v>
      </c>
      <c r="Y6" s="0"/>
      <c r="Z6" s="5" t="s">
        <f>=SUM(AA2:AA5)/SUM(Z2:Z5)</f>
      </c>
      <c r="AA6" s="0" t="s">
        <v>11</v>
      </c>
      <c r="AB6" s="0"/>
      <c r="AC6" s="6" t="n">
        <v>51.66</v>
      </c>
      <c r="AD6" s="0" t="s">
        <v>485</v>
      </c>
      <c r="AE6" s="11" t="n">
        <v>44280</v>
      </c>
      <c r="AF6" s="6" t="n">
        <v>1</v>
      </c>
      <c r="AG6" s="6" t="n">
        <v>17029.44567</v>
      </c>
      <c r="AH6" s="0"/>
      <c r="AI6" s="6" t="n">
        <v>330</v>
      </c>
      <c r="AJ6" s="0" t="s">
        <v>486</v>
      </c>
      <c r="AK6" s="0"/>
      <c r="AL6" s="5" t="s">
        <f>=AL5*(ABS(AL4)-ABS(AL3))</f>
      </c>
      <c r="AM6" s="0" t="s">
        <v>487</v>
      </c>
      <c r="AN6" s="0"/>
      <c r="AO6" s="5" t="s">
        <f>=AO5*(ABS(AO4)-ABS(AO3))</f>
      </c>
      <c r="AP6" s="0" t="s">
        <v>487</v>
      </c>
    </row>
    <row collapsed="false" customFormat="false" customHeight="false" hidden="false" ht="12.1" outlineLevel="0" r="7">
      <c r="A7" s="0"/>
      <c r="B7" s="6" t="n">
        <v>3570</v>
      </c>
      <c r="C7" s="0" t="s">
        <v>486</v>
      </c>
      <c r="D7" s="11" t="n">
        <v>44327</v>
      </c>
      <c r="E7" s="6" t="n">
        <v>2</v>
      </c>
      <c r="F7" s="6" t="n">
        <v>2673.391038</v>
      </c>
      <c r="G7" s="11" t="n">
        <v>45170</v>
      </c>
      <c r="H7" s="6" t="n">
        <v>1</v>
      </c>
      <c r="I7" s="6" t="n">
        <v>6803.44</v>
      </c>
      <c r="J7" s="11" t="n">
        <v>45408</v>
      </c>
      <c r="K7" s="6" t="n">
        <v>77</v>
      </c>
      <c r="L7" s="6" t="n">
        <v>44741.96</v>
      </c>
      <c r="M7" s="11" t="n">
        <v>45147</v>
      </c>
      <c r="N7" s="6" t="n">
        <v>200</v>
      </c>
      <c r="O7" s="6" t="n">
        <v>43800</v>
      </c>
      <c r="P7" s="0"/>
      <c r="Q7" s="0"/>
      <c r="R7" s="0"/>
      <c r="S7" s="0"/>
      <c r="T7" s="0"/>
      <c r="U7" s="0"/>
      <c r="V7" s="0"/>
      <c r="W7" s="6" t="n">
        <v>1200</v>
      </c>
      <c r="X7" s="0" t="s">
        <v>486</v>
      </c>
      <c r="Y7" s="0"/>
      <c r="Z7" s="6" t="n">
        <v>76.65</v>
      </c>
      <c r="AA7" s="0" t="s">
        <v>485</v>
      </c>
      <c r="AB7" s="0"/>
      <c r="AC7" s="6" t="n">
        <v>2000</v>
      </c>
      <c r="AD7" s="0" t="s">
        <v>486</v>
      </c>
      <c r="AE7" s="11" t="n">
        <v>44494</v>
      </c>
      <c r="AF7" s="6" t="n">
        <v>3</v>
      </c>
      <c r="AG7" s="6" t="n">
        <v>38105.493202</v>
      </c>
      <c r="AH7" s="0"/>
      <c r="AI7" s="5" t="s">
        <f>=AI6*(ABS(AI5)-ABS(AI4))</f>
      </c>
      <c r="AJ7" s="0" t="s">
        <v>487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487</v>
      </c>
      <c r="D8" s="11" t="n">
        <v>44693</v>
      </c>
      <c r="E8" s="6" t="n">
        <v>29</v>
      </c>
      <c r="F8" s="6" t="n">
        <v>0</v>
      </c>
      <c r="G8" s="11" t="n">
        <v>45189</v>
      </c>
      <c r="H8" s="6" t="n">
        <v>9</v>
      </c>
      <c r="I8" s="6" t="n">
        <v>57988.98</v>
      </c>
      <c r="J8" s="11" t="n">
        <v>45408</v>
      </c>
      <c r="K8" s="6" t="n">
        <v>3</v>
      </c>
      <c r="L8" s="6" t="n">
        <v>1743.04</v>
      </c>
      <c r="M8" s="11" t="n">
        <v>45163</v>
      </c>
      <c r="N8" s="6" t="n">
        <v>50</v>
      </c>
      <c r="O8" s="6" t="n">
        <v>10462.5</v>
      </c>
      <c r="P8" s="0"/>
      <c r="Q8" s="0"/>
      <c r="R8" s="0"/>
      <c r="S8" s="0"/>
      <c r="T8" s="0"/>
      <c r="U8" s="0"/>
      <c r="V8" s="0"/>
      <c r="W8" s="5" t="s">
        <f>=W7*(ABS(W6)-ABS(W5))</f>
      </c>
      <c r="X8" s="0" t="s">
        <v>487</v>
      </c>
      <c r="Y8" s="0"/>
      <c r="Z8" s="6" t="n">
        <v>1580</v>
      </c>
      <c r="AA8" s="0" t="s">
        <v>486</v>
      </c>
      <c r="AB8" s="0"/>
      <c r="AC8" s="5" t="s">
        <f>=AC7*(ABS(AC6)-ABS(AC5))</f>
      </c>
      <c r="AD8" s="0" t="s">
        <v>487</v>
      </c>
      <c r="AE8" s="11" t="n">
        <v>44494</v>
      </c>
      <c r="AF8" s="6" t="n">
        <v>2</v>
      </c>
      <c r="AG8" s="6" t="n">
        <v>25403.425927</v>
      </c>
    </row>
    <row collapsed="false" customFormat="false" customHeight="false" hidden="false" ht="12.1" outlineLevel="0" r="9">
      <c r="A9" s="0"/>
      <c r="B9" s="0"/>
      <c r="C9" s="0"/>
      <c r="D9" s="11" t="n">
        <v>44859</v>
      </c>
      <c r="E9" s="6" t="n">
        <v>29</v>
      </c>
      <c r="F9" s="6" t="n">
        <v>0</v>
      </c>
      <c r="G9" s="11" t="n">
        <v>45202</v>
      </c>
      <c r="H9" s="6" t="n">
        <v>7</v>
      </c>
      <c r="I9" s="6" t="n">
        <v>47544</v>
      </c>
      <c r="J9" s="11" t="n">
        <v>45408</v>
      </c>
      <c r="K9" s="6" t="n">
        <v>8</v>
      </c>
      <c r="L9" s="6" t="n">
        <v>4648.11</v>
      </c>
      <c r="M9" s="11" t="n">
        <v>45163</v>
      </c>
      <c r="N9" s="6" t="n">
        <v>230</v>
      </c>
      <c r="O9" s="6" t="n">
        <v>48139</v>
      </c>
      <c r="P9" s="0"/>
      <c r="Q9" s="0"/>
      <c r="R9" s="0"/>
      <c r="S9" s="0"/>
      <c r="T9" s="0"/>
      <c r="U9" s="0"/>
      <c r="V9" s="0"/>
      <c r="W9" s="0"/>
      <c r="X9" s="0"/>
      <c r="Y9" s="0"/>
      <c r="Z9" s="5" t="s">
        <f>=Z8*(ABS(Z7)-ABS(Z6))</f>
      </c>
      <c r="AA9" s="0" t="s">
        <v>487</v>
      </c>
      <c r="AB9" s="0"/>
      <c r="AC9" s="0"/>
      <c r="AD9" s="0"/>
      <c r="AE9" s="0"/>
      <c r="AF9" s="5" t="s">
        <f>=SUM(AG2:AG8)/SUM(AF2:AF8)</f>
      </c>
      <c r="AG9" s="0" t="s">
        <v>11</v>
      </c>
    </row>
    <row collapsed="false" customFormat="false" customHeight="false" hidden="false" ht="12.1" outlineLevel="0" r="10">
      <c r="A10" s="0"/>
      <c r="B10" s="0"/>
      <c r="C10" s="0"/>
      <c r="D10" s="0"/>
      <c r="E10" s="5" t="s">
        <f>=SUM(F2:F9)/SUM(E2:E9)</f>
      </c>
      <c r="F10" s="0" t="s">
        <v>11</v>
      </c>
      <c r="G10" s="11" t="n">
        <v>45225</v>
      </c>
      <c r="H10" s="6" t="n">
        <v>6</v>
      </c>
      <c r="I10" s="6" t="n">
        <v>43821.9</v>
      </c>
      <c r="J10" s="11" t="n">
        <v>45433</v>
      </c>
      <c r="K10" s="6" t="n">
        <v>301</v>
      </c>
      <c r="L10" s="6" t="n">
        <v>178657.54</v>
      </c>
      <c r="M10" s="11" t="n">
        <v>45266</v>
      </c>
      <c r="N10" s="6" t="n">
        <v>180</v>
      </c>
      <c r="O10" s="6" t="n">
        <v>32391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6" t="n">
        <v>113.84</v>
      </c>
      <c r="AG10" s="0" t="s">
        <v>485</v>
      </c>
    </row>
    <row collapsed="false" customFormat="false" customHeight="false" hidden="false" ht="12.1" outlineLevel="0" r="11">
      <c r="A11" s="0"/>
      <c r="B11" s="0"/>
      <c r="C11" s="0"/>
      <c r="D11" s="0"/>
      <c r="E11" s="6" t="n">
        <v>132.04</v>
      </c>
      <c r="F11" s="0" t="s">
        <v>485</v>
      </c>
      <c r="G11" s="11" t="n">
        <v>45225</v>
      </c>
      <c r="H11" s="6" t="n">
        <v>1</v>
      </c>
      <c r="I11" s="6" t="n">
        <v>7301.65</v>
      </c>
      <c r="J11" s="11" t="n">
        <v>45433</v>
      </c>
      <c r="K11" s="6" t="n">
        <v>1</v>
      </c>
      <c r="L11" s="6" t="n">
        <v>593.5</v>
      </c>
      <c r="M11" s="11" t="n">
        <v>45294</v>
      </c>
      <c r="N11" s="6" t="n">
        <v>200</v>
      </c>
      <c r="O11" s="6" t="n">
        <v>37480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6" t="n">
        <v>10</v>
      </c>
      <c r="AG11" s="0" t="s">
        <v>486</v>
      </c>
    </row>
    <row collapsed="false" customFormat="false" customHeight="false" hidden="false" ht="12.1" outlineLevel="0" r="12">
      <c r="A12" s="0"/>
      <c r="B12" s="0"/>
      <c r="C12" s="0"/>
      <c r="D12" s="0"/>
      <c r="E12" s="6" t="n">
        <v>94</v>
      </c>
      <c r="F12" s="0" t="s">
        <v>486</v>
      </c>
      <c r="G12" s="11" t="n">
        <v>45281</v>
      </c>
      <c r="H12" s="6" t="n">
        <v>15</v>
      </c>
      <c r="I12" s="6" t="n">
        <v>100940.69</v>
      </c>
      <c r="J12" s="11" t="n">
        <v>45463</v>
      </c>
      <c r="K12" s="6" t="n">
        <v>188</v>
      </c>
      <c r="L12" s="6" t="n">
        <v>99080.49</v>
      </c>
      <c r="M12" s="11" t="n">
        <v>45294</v>
      </c>
      <c r="N12" s="6" t="n">
        <v>70</v>
      </c>
      <c r="O12" s="6" t="n">
        <v>13118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5" t="s">
        <f>=AF11*(ABS(AF10)-ABS(AF9))</f>
      </c>
      <c r="AG12" s="0" t="s">
        <v>487</v>
      </c>
    </row>
    <row collapsed="false" customFormat="false" customHeight="false" hidden="false" ht="12.1" outlineLevel="0" r="13">
      <c r="A13" s="0"/>
      <c r="B13" s="0"/>
      <c r="C13" s="0"/>
      <c r="D13" s="0"/>
      <c r="E13" s="5" t="s">
        <f>=E12*(ABS(E11)-ABS(E10))</f>
      </c>
      <c r="F13" s="0" t="s">
        <v>487</v>
      </c>
      <c r="G13" s="11" t="n">
        <v>45288</v>
      </c>
      <c r="H13" s="6" t="n">
        <v>1</v>
      </c>
      <c r="I13" s="6" t="n">
        <v>6787.5</v>
      </c>
      <c r="J13" s="11" t="n">
        <v>45506</v>
      </c>
      <c r="K13" s="6" t="n">
        <v>6</v>
      </c>
      <c r="L13" s="6" t="n">
        <v>3048.64</v>
      </c>
      <c r="M13" s="11" t="n">
        <v>45294</v>
      </c>
      <c r="N13" s="6" t="n">
        <v>10</v>
      </c>
      <c r="O13" s="6" t="n">
        <v>1874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45288</v>
      </c>
      <c r="H14" s="6" t="n">
        <v>15</v>
      </c>
      <c r="I14" s="6" t="n">
        <v>101812.5</v>
      </c>
      <c r="J14" s="11" t="n">
        <v>45575</v>
      </c>
      <c r="K14" s="6" t="n">
        <v>128</v>
      </c>
      <c r="L14" s="6" t="n">
        <v>63769.34</v>
      </c>
      <c r="M14" s="11" t="n">
        <v>45343</v>
      </c>
      <c r="N14" s="6" t="n">
        <v>160</v>
      </c>
      <c r="O14" s="6" t="n">
        <v>31208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45288</v>
      </c>
      <c r="H15" s="6" t="n">
        <v>3</v>
      </c>
      <c r="I15" s="6" t="n">
        <v>20362.5</v>
      </c>
      <c r="J15" s="11" t="n">
        <v>45575</v>
      </c>
      <c r="K15" s="6" t="n">
        <v>1</v>
      </c>
      <c r="L15" s="6" t="n">
        <v>498.2</v>
      </c>
      <c r="M15" s="11" t="n">
        <v>45343</v>
      </c>
      <c r="N15" s="6" t="n">
        <v>20</v>
      </c>
      <c r="O15" s="6" t="n">
        <v>3901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45288</v>
      </c>
      <c r="H16" s="6" t="n">
        <v>2</v>
      </c>
      <c r="I16" s="6" t="n">
        <v>13575</v>
      </c>
      <c r="J16" s="11" t="n">
        <v>45589</v>
      </c>
      <c r="K16" s="6" t="n">
        <v>1</v>
      </c>
      <c r="L16" s="6" t="n">
        <v>468.97</v>
      </c>
      <c r="M16" s="11" t="n">
        <v>45343</v>
      </c>
      <c r="N16" s="6" t="n">
        <v>200</v>
      </c>
      <c r="O16" s="6" t="n">
        <v>39010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45288</v>
      </c>
      <c r="H17" s="6" t="n">
        <v>3</v>
      </c>
      <c r="I17" s="6" t="n">
        <v>20362.5</v>
      </c>
      <c r="J17" s="0"/>
      <c r="K17" s="5" t="s">
        <f>=SUM(L2:L16)/SUM(K2:K16)</f>
      </c>
      <c r="L17" s="0" t="s">
        <v>11</v>
      </c>
      <c r="M17" s="0"/>
      <c r="N17" s="5" t="s">
        <f>=SUM(O2:O16)/SUM(N2:N16)</f>
      </c>
      <c r="O17" s="0" t="s">
        <v>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45433</v>
      </c>
      <c r="H18" s="6" t="n">
        <v>9</v>
      </c>
      <c r="I18" s="6" t="n">
        <v>70533</v>
      </c>
      <c r="J18" s="0"/>
      <c r="K18" s="6" t="n">
        <v>438.7</v>
      </c>
      <c r="L18" s="0" t="s">
        <v>485</v>
      </c>
      <c r="M18" s="0"/>
      <c r="N18" s="6" t="n">
        <v>219.95</v>
      </c>
      <c r="O18" s="0" t="s">
        <v>485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45506</v>
      </c>
      <c r="H19" s="6" t="n">
        <v>4</v>
      </c>
      <c r="I19" s="6" t="n">
        <v>26583.91</v>
      </c>
      <c r="J19" s="0"/>
      <c r="K19" s="6" t="n">
        <v>851</v>
      </c>
      <c r="L19" s="0" t="s">
        <v>486</v>
      </c>
      <c r="M19" s="0"/>
      <c r="N19" s="6" t="n">
        <v>1590</v>
      </c>
      <c r="O19" s="0" t="s">
        <v>486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5" t="s">
        <f>=SUM(I2:I19)/SUM(H2:H19)</f>
      </c>
      <c r="I20" s="0" t="s">
        <v>11</v>
      </c>
      <c r="J20" s="0"/>
      <c r="K20" s="5" t="s">
        <f>=K19*(ABS(K18)-ABS(K17))</f>
      </c>
      <c r="L20" s="0" t="s">
        <v>487</v>
      </c>
      <c r="M20" s="0"/>
      <c r="N20" s="5" t="s">
        <f>=N19*(ABS(N18)-ABS(N17))</f>
      </c>
      <c r="O20" s="0" t="s">
        <v>487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6" t="n">
        <v>6834</v>
      </c>
      <c r="I21" s="0" t="s">
        <v>485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6" t="n">
        <v>103</v>
      </c>
      <c r="I22" s="0" t="s">
        <v>486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5" t="s">
        <f>=H22*(ABS(H21)-ABS(H20))</f>
      </c>
      <c r="I23" s="0" t="s">
        <v>487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3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68</v>
      </c>
      <c r="B1" s="18" t="s">
        <v>0</v>
      </c>
      <c r="C1" s="18" t="s">
        <v>2</v>
      </c>
      <c r="D1" s="18" t="s">
        <v>488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489</v>
      </c>
      <c r="L1" s="18" t="s">
        <v>490</v>
      </c>
      <c r="M1" s="18" t="s">
        <v>24</v>
      </c>
      <c r="N1" s="18" t="s">
        <v>20</v>
      </c>
      <c r="O1" s="18" t="s">
        <v>37</v>
      </c>
      <c r="P1" s="18" t="s">
        <v>491</v>
      </c>
    </row>
    <row collapsed="false" customFormat="false" customHeight="false" hidden="false" ht="12.1" outlineLevel="0" r="2">
      <c r="A2" s="21" t="n">
        <v>43055</v>
      </c>
      <c r="B2" s="22" t="s">
        <v>492</v>
      </c>
      <c r="C2" s="22" t="s">
        <v>76</v>
      </c>
      <c r="D2" s="22" t="s">
        <v>492</v>
      </c>
      <c r="E2" s="22" t="s">
        <v>492</v>
      </c>
      <c r="F2" s="22" t="s">
        <v>20</v>
      </c>
      <c r="G2" s="23" t="n">
        <v>1</v>
      </c>
      <c r="H2" s="24" t="n">
        <v>100300</v>
      </c>
      <c r="I2" s="24" t="n">
        <v>100300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5" t="n">
        <v>43061</v>
      </c>
      <c r="B3" s="26" t="s">
        <v>493</v>
      </c>
      <c r="C3" s="26" t="s">
        <v>494</v>
      </c>
      <c r="D3" s="26" t="s">
        <v>493</v>
      </c>
      <c r="E3" s="26" t="s">
        <v>493</v>
      </c>
      <c r="F3" s="26" t="s">
        <v>20</v>
      </c>
      <c r="G3" s="27" t="n">
        <v>1</v>
      </c>
      <c r="H3" s="28" t="n">
        <v>-150</v>
      </c>
      <c r="I3" s="28" t="n">
        <v>-150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8"/>
      <c r="P3" s="26"/>
    </row>
    <row collapsed="false" customFormat="false" customHeight="false" hidden="false" ht="12.1" outlineLevel="0" r="4">
      <c r="A4" s="20" t="n">
        <v>43061.585381944</v>
      </c>
      <c r="B4" s="2" t="s">
        <v>391</v>
      </c>
      <c r="C4" s="2" t="s">
        <v>495</v>
      </c>
      <c r="D4" s="2" t="s">
        <v>387</v>
      </c>
      <c r="E4" s="2" t="s">
        <v>496</v>
      </c>
      <c r="F4" s="2" t="s">
        <v>20</v>
      </c>
      <c r="G4" s="7" t="n">
        <v>71</v>
      </c>
      <c r="H4" s="6" t="n">
        <v>100</v>
      </c>
      <c r="I4" s="6" t="n">
        <v>-71000</v>
      </c>
      <c r="J4" s="6" t="n">
        <v>0</v>
      </c>
      <c r="K4" s="6" t="n">
        <v>-38.19</v>
      </c>
      <c r="L4" s="6" t="n">
        <v>0</v>
      </c>
      <c r="M4" s="6"/>
      <c r="N4" s="6" t="s">
        <f>=I4+J4+K4+L4</f>
      </c>
      <c r="O4" s="6"/>
      <c r="P4" s="2"/>
    </row>
    <row collapsed="false" customFormat="false" customHeight="false" hidden="false" ht="12.1" outlineLevel="0" r="5">
      <c r="A5" s="20" t="n">
        <v>43066.764363426</v>
      </c>
      <c r="B5" s="2" t="s">
        <v>392</v>
      </c>
      <c r="C5" s="2" t="s">
        <v>497</v>
      </c>
      <c r="D5" s="2" t="s">
        <v>387</v>
      </c>
      <c r="E5" s="2" t="s">
        <v>18</v>
      </c>
      <c r="F5" s="2" t="s">
        <v>20</v>
      </c>
      <c r="G5" s="7" t="n">
        <v>4</v>
      </c>
      <c r="H5" s="6" t="n">
        <v>2031</v>
      </c>
      <c r="I5" s="6" t="n">
        <v>-8124</v>
      </c>
      <c r="J5" s="6" t="n">
        <v>0</v>
      </c>
      <c r="K5" s="6" t="n">
        <v>-4.18</v>
      </c>
      <c r="L5" s="6" t="n">
        <v>0</v>
      </c>
      <c r="M5" s="6"/>
      <c r="N5" s="6" t="s">
        <f>=I5+J5+K5+L5</f>
      </c>
      <c r="O5" s="6"/>
      <c r="P5" s="2"/>
    </row>
    <row collapsed="false" customFormat="false" customHeight="false" hidden="false" ht="12.1" outlineLevel="0" r="6">
      <c r="A6" s="20" t="n">
        <v>43066.764363426</v>
      </c>
      <c r="B6" s="2" t="s">
        <v>392</v>
      </c>
      <c r="C6" s="2" t="s">
        <v>497</v>
      </c>
      <c r="D6" s="2" t="s">
        <v>387</v>
      </c>
      <c r="E6" s="2" t="s">
        <v>18</v>
      </c>
      <c r="F6" s="2" t="s">
        <v>20</v>
      </c>
      <c r="G6" s="7" t="n">
        <v>10</v>
      </c>
      <c r="H6" s="6" t="n">
        <v>2031</v>
      </c>
      <c r="I6" s="6" t="n">
        <v>-20310</v>
      </c>
      <c r="J6" s="6" t="n">
        <v>0</v>
      </c>
      <c r="K6" s="6" t="n">
        <v>-10.41</v>
      </c>
      <c r="L6" s="6" t="n">
        <v>0</v>
      </c>
      <c r="M6" s="6"/>
      <c r="N6" s="6" t="s">
        <f>=I6+J6+K6+L6</f>
      </c>
      <c r="O6" s="6"/>
      <c r="P6" s="2"/>
    </row>
    <row collapsed="false" customFormat="false" customHeight="false" hidden="false" ht="12.1" outlineLevel="0" r="7">
      <c r="A7" s="21" t="n">
        <v>43118</v>
      </c>
      <c r="B7" s="22" t="s">
        <v>492</v>
      </c>
      <c r="C7" s="22" t="s">
        <v>76</v>
      </c>
      <c r="D7" s="22" t="s">
        <v>492</v>
      </c>
      <c r="E7" s="22" t="s">
        <v>492</v>
      </c>
      <c r="F7" s="22" t="s">
        <v>20</v>
      </c>
      <c r="G7" s="23" t="n">
        <v>1</v>
      </c>
      <c r="H7" s="24" t="n">
        <v>30000</v>
      </c>
      <c r="I7" s="24" t="n">
        <v>30000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4"/>
      <c r="P7" s="22"/>
    </row>
    <row collapsed="false" customFormat="false" customHeight="false" hidden="false" ht="12.1" outlineLevel="0" r="8">
      <c r="A8" s="25" t="n">
        <v>43119</v>
      </c>
      <c r="B8" s="26" t="s">
        <v>493</v>
      </c>
      <c r="C8" s="26" t="s">
        <v>494</v>
      </c>
      <c r="D8" s="26" t="s">
        <v>493</v>
      </c>
      <c r="E8" s="26" t="s">
        <v>493</v>
      </c>
      <c r="F8" s="26" t="s">
        <v>20</v>
      </c>
      <c r="G8" s="27" t="n">
        <v>1</v>
      </c>
      <c r="H8" s="28" t="n">
        <v>-150</v>
      </c>
      <c r="I8" s="28" t="n">
        <v>-150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8"/>
      <c r="P8" s="26"/>
    </row>
    <row collapsed="false" customFormat="false" customHeight="false" hidden="false" ht="12.1" outlineLevel="0" r="9">
      <c r="A9" s="20" t="n">
        <v>43119.781365741</v>
      </c>
      <c r="B9" s="2" t="s">
        <v>17</v>
      </c>
      <c r="C9" s="2" t="s">
        <v>498</v>
      </c>
      <c r="D9" s="2" t="s">
        <v>387</v>
      </c>
      <c r="E9" s="2" t="s">
        <v>18</v>
      </c>
      <c r="F9" s="2" t="s">
        <v>20</v>
      </c>
      <c r="G9" s="7" t="n">
        <v>120</v>
      </c>
      <c r="H9" s="6" t="n">
        <v>242.45</v>
      </c>
      <c r="I9" s="6" t="n">
        <v>-29094</v>
      </c>
      <c r="J9" s="6" t="n">
        <v>0</v>
      </c>
      <c r="K9" s="6" t="n">
        <v>-14.94</v>
      </c>
      <c r="L9" s="6" t="n">
        <v>0</v>
      </c>
      <c r="M9" s="6"/>
      <c r="N9" s="6" t="s">
        <f>=I9+J9+K9+L9</f>
      </c>
      <c r="O9" s="6"/>
      <c r="P9" s="2"/>
    </row>
    <row collapsed="false" customFormat="false" customHeight="false" hidden="false" ht="12.1" outlineLevel="0" r="10">
      <c r="A10" s="21" t="n">
        <v>43172</v>
      </c>
      <c r="B10" s="22" t="s">
        <v>492</v>
      </c>
      <c r="C10" s="22" t="s">
        <v>76</v>
      </c>
      <c r="D10" s="22" t="s">
        <v>492</v>
      </c>
      <c r="E10" s="22" t="s">
        <v>492</v>
      </c>
      <c r="F10" s="22" t="s">
        <v>20</v>
      </c>
      <c r="G10" s="23" t="n">
        <v>1</v>
      </c>
      <c r="H10" s="24" t="n">
        <v>28000.3</v>
      </c>
      <c r="I10" s="24" t="n">
        <v>28000.3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4"/>
      <c r="P10" s="22"/>
    </row>
    <row collapsed="false" customFormat="false" customHeight="false" hidden="false" ht="12.1" outlineLevel="0" r="11">
      <c r="A11" s="25" t="n">
        <v>43172</v>
      </c>
      <c r="B11" s="26" t="s">
        <v>493</v>
      </c>
      <c r="C11" s="26" t="s">
        <v>494</v>
      </c>
      <c r="D11" s="26" t="s">
        <v>493</v>
      </c>
      <c r="E11" s="26" t="s">
        <v>493</v>
      </c>
      <c r="F11" s="26" t="s">
        <v>20</v>
      </c>
      <c r="G11" s="27" t="n">
        <v>1</v>
      </c>
      <c r="H11" s="28" t="n">
        <v>-150</v>
      </c>
      <c r="I11" s="28" t="n">
        <v>-150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8"/>
      <c r="P11" s="26"/>
    </row>
    <row collapsed="false" customFormat="false" customHeight="false" hidden="false" ht="12.1" outlineLevel="0" r="12">
      <c r="A12" s="20" t="n">
        <v>43172.443321759</v>
      </c>
      <c r="B12" s="2" t="s">
        <v>393</v>
      </c>
      <c r="C12" s="2" t="s">
        <v>499</v>
      </c>
      <c r="D12" s="2" t="s">
        <v>387</v>
      </c>
      <c r="E12" s="2" t="s">
        <v>18</v>
      </c>
      <c r="F12" s="2" t="s">
        <v>20</v>
      </c>
      <c r="G12" s="7" t="n">
        <v>1100</v>
      </c>
      <c r="H12" s="6" t="n">
        <v>157.5</v>
      </c>
      <c r="I12" s="6" t="n">
        <v>-173250</v>
      </c>
      <c r="J12" s="6" t="n">
        <v>0</v>
      </c>
      <c r="K12" s="6" t="n">
        <v>-88.87</v>
      </c>
      <c r="L12" s="6" t="n">
        <v>0</v>
      </c>
      <c r="M12" s="6"/>
      <c r="N12" s="6" t="s">
        <f>=I12+J12+K12+L12</f>
      </c>
      <c r="O12" s="6"/>
      <c r="P12" s="2"/>
    </row>
    <row collapsed="false" customFormat="false" customHeight="false" hidden="false" ht="12.1" outlineLevel="0" r="13">
      <c r="A13" s="20" t="n">
        <v>43172.443321759</v>
      </c>
      <c r="B13" s="2" t="s">
        <v>393</v>
      </c>
      <c r="C13" s="2" t="s">
        <v>499</v>
      </c>
      <c r="D13" s="2" t="s">
        <v>387</v>
      </c>
      <c r="E13" s="2" t="s">
        <v>18</v>
      </c>
      <c r="F13" s="2" t="s">
        <v>20</v>
      </c>
      <c r="G13" s="7" t="n">
        <v>100</v>
      </c>
      <c r="H13" s="6" t="n">
        <v>157.5</v>
      </c>
      <c r="I13" s="6" t="n">
        <v>-15750</v>
      </c>
      <c r="J13" s="6" t="n">
        <v>0</v>
      </c>
      <c r="K13" s="6" t="n">
        <v>-8.08</v>
      </c>
      <c r="L13" s="6" t="n">
        <v>0</v>
      </c>
      <c r="M13" s="6"/>
      <c r="N13" s="6" t="s">
        <f>=I13+J13+K13+L13</f>
      </c>
      <c r="O13" s="6"/>
      <c r="P13" s="2"/>
    </row>
    <row collapsed="false" customFormat="false" customHeight="false" hidden="false" ht="12.1" outlineLevel="0" r="14">
      <c r="A14" s="20" t="n">
        <v>43172.443321759</v>
      </c>
      <c r="B14" s="2" t="s">
        <v>393</v>
      </c>
      <c r="C14" s="2" t="s">
        <v>499</v>
      </c>
      <c r="D14" s="2" t="s">
        <v>387</v>
      </c>
      <c r="E14" s="2" t="s">
        <v>18</v>
      </c>
      <c r="F14" s="2" t="s">
        <v>20</v>
      </c>
      <c r="G14" s="7" t="n">
        <v>600</v>
      </c>
      <c r="H14" s="6" t="n">
        <v>157.5</v>
      </c>
      <c r="I14" s="6" t="n">
        <v>-94500</v>
      </c>
      <c r="J14" s="6" t="n">
        <v>0</v>
      </c>
      <c r="K14" s="6" t="n">
        <v>-48.49</v>
      </c>
      <c r="L14" s="6" t="n">
        <v>0</v>
      </c>
      <c r="M14" s="6"/>
      <c r="N14" s="6" t="s">
        <f>=I14+J14+K14+L14</f>
      </c>
      <c r="O14" s="6"/>
      <c r="P14" s="2"/>
    </row>
    <row collapsed="false" customFormat="false" customHeight="false" hidden="false" ht="12.1" outlineLevel="0" r="15">
      <c r="A15" s="29" t="n">
        <v>43173.419085648</v>
      </c>
      <c r="B15" s="30" t="s">
        <v>393</v>
      </c>
      <c r="C15" s="30" t="s">
        <v>499</v>
      </c>
      <c r="D15" s="30" t="s">
        <v>388</v>
      </c>
      <c r="E15" s="30" t="s">
        <v>18</v>
      </c>
      <c r="F15" s="30" t="s">
        <v>20</v>
      </c>
      <c r="G15" s="31" t="n">
        <v>-200</v>
      </c>
      <c r="H15" s="32" t="n">
        <v>162.15</v>
      </c>
      <c r="I15" s="32" t="n">
        <v>32430</v>
      </c>
      <c r="J15" s="32" t="n">
        <v>0</v>
      </c>
      <c r="K15" s="32" t="n">
        <v>-16.64</v>
      </c>
      <c r="L15" s="32" t="n">
        <v>0</v>
      </c>
      <c r="M15" s="32"/>
      <c r="N15" s="6" t="s">
        <f>=I15+J15+K15+L15</f>
      </c>
      <c r="O15" s="32"/>
      <c r="P15" s="30"/>
    </row>
    <row collapsed="false" customFormat="false" customHeight="false" hidden="false" ht="12.1" outlineLevel="0" r="16">
      <c r="A16" s="29" t="n">
        <v>43173.419085648</v>
      </c>
      <c r="B16" s="30" t="s">
        <v>393</v>
      </c>
      <c r="C16" s="30" t="s">
        <v>499</v>
      </c>
      <c r="D16" s="30" t="s">
        <v>388</v>
      </c>
      <c r="E16" s="30" t="s">
        <v>18</v>
      </c>
      <c r="F16" s="30" t="s">
        <v>20</v>
      </c>
      <c r="G16" s="31" t="n">
        <v>-1400</v>
      </c>
      <c r="H16" s="32" t="n">
        <v>162.2</v>
      </c>
      <c r="I16" s="32" t="n">
        <v>227080</v>
      </c>
      <c r="J16" s="32" t="n">
        <v>0</v>
      </c>
      <c r="K16" s="32" t="n">
        <v>-116.49</v>
      </c>
      <c r="L16" s="32" t="n">
        <v>0</v>
      </c>
      <c r="M16" s="32"/>
      <c r="N16" s="6" t="s">
        <f>=I16+J16+K16+L16</f>
      </c>
      <c r="O16" s="32"/>
      <c r="P16" s="30"/>
    </row>
    <row collapsed="false" customFormat="false" customHeight="false" hidden="false" ht="12.1" outlineLevel="0" r="17">
      <c r="A17" s="25" t="n">
        <v>43174</v>
      </c>
      <c r="B17" s="26" t="s">
        <v>493</v>
      </c>
      <c r="C17" s="26" t="s">
        <v>500</v>
      </c>
      <c r="D17" s="26" t="s">
        <v>493</v>
      </c>
      <c r="E17" s="26" t="s">
        <v>493</v>
      </c>
      <c r="F17" s="26" t="s">
        <v>20</v>
      </c>
      <c r="G17" s="27" t="n">
        <v>1</v>
      </c>
      <c r="H17" s="28" t="n">
        <v>-59.65</v>
      </c>
      <c r="I17" s="28" t="n">
        <v>-59.65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8"/>
      <c r="P17" s="26"/>
    </row>
    <row collapsed="false" customFormat="false" customHeight="false" hidden="false" ht="12.1" outlineLevel="0" r="18">
      <c r="A18" s="25" t="n">
        <v>43174</v>
      </c>
      <c r="B18" s="26" t="s">
        <v>493</v>
      </c>
      <c r="C18" s="26" t="s">
        <v>501</v>
      </c>
      <c r="D18" s="26" t="s">
        <v>493</v>
      </c>
      <c r="E18" s="26" t="s">
        <v>493</v>
      </c>
      <c r="F18" s="26" t="s">
        <v>20</v>
      </c>
      <c r="G18" s="27" t="n">
        <v>1</v>
      </c>
      <c r="H18" s="28" t="n">
        <v>-57.56</v>
      </c>
      <c r="I18" s="28" t="n">
        <v>-57.56</v>
      </c>
      <c r="J18" s="28" t="n">
        <v>0</v>
      </c>
      <c r="K18" s="28" t="n">
        <v>0</v>
      </c>
      <c r="L18" s="28" t="n">
        <v>0</v>
      </c>
      <c r="M18" s="28"/>
      <c r="N18" s="6" t="s">
        <f>=I18+J18+K18+L18</f>
      </c>
      <c r="O18" s="28"/>
      <c r="P18" s="26"/>
    </row>
    <row collapsed="false" customFormat="false" customHeight="false" hidden="false" ht="12.1" outlineLevel="0" r="19">
      <c r="A19" s="20" t="n">
        <v>43181.747592593</v>
      </c>
      <c r="B19" s="2" t="s">
        <v>26</v>
      </c>
      <c r="C19" s="2" t="s">
        <v>502</v>
      </c>
      <c r="D19" s="2" t="s">
        <v>387</v>
      </c>
      <c r="E19" s="2" t="s">
        <v>18</v>
      </c>
      <c r="F19" s="2" t="s">
        <v>20</v>
      </c>
      <c r="G19" s="7" t="n">
        <v>1</v>
      </c>
      <c r="H19" s="6" t="n">
        <v>3855</v>
      </c>
      <c r="I19" s="6" t="n">
        <v>-3855</v>
      </c>
      <c r="J19" s="6" t="n">
        <v>0</v>
      </c>
      <c r="K19" s="6" t="n">
        <v>-1.97</v>
      </c>
      <c r="L19" s="6" t="n">
        <v>0</v>
      </c>
      <c r="M19" s="6"/>
      <c r="N19" s="6" t="s">
        <f>=I19+J19+K19+L19</f>
      </c>
      <c r="O19" s="6"/>
      <c r="P19" s="2"/>
    </row>
    <row collapsed="false" customFormat="false" customHeight="false" hidden="false" ht="12.1" outlineLevel="0" r="20">
      <c r="A20" s="21" t="n">
        <v>43217</v>
      </c>
      <c r="B20" s="22" t="s">
        <v>492</v>
      </c>
      <c r="C20" s="22" t="s">
        <v>76</v>
      </c>
      <c r="D20" s="22" t="s">
        <v>492</v>
      </c>
      <c r="E20" s="22" t="s">
        <v>492</v>
      </c>
      <c r="F20" s="22" t="s">
        <v>20</v>
      </c>
      <c r="G20" s="23" t="n">
        <v>1</v>
      </c>
      <c r="H20" s="24" t="n">
        <v>25000</v>
      </c>
      <c r="I20" s="24" t="n">
        <v>25000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4"/>
      <c r="P20" s="22"/>
    </row>
    <row collapsed="false" customFormat="false" customHeight="false" hidden="false" ht="12.1" outlineLevel="0" r="21">
      <c r="A21" s="25" t="n">
        <v>43217</v>
      </c>
      <c r="B21" s="26" t="s">
        <v>493</v>
      </c>
      <c r="C21" s="26" t="s">
        <v>494</v>
      </c>
      <c r="D21" s="26" t="s">
        <v>493</v>
      </c>
      <c r="E21" s="26" t="s">
        <v>493</v>
      </c>
      <c r="F21" s="26" t="s">
        <v>20</v>
      </c>
      <c r="G21" s="27" t="n">
        <v>1</v>
      </c>
      <c r="H21" s="28" t="n">
        <v>-150</v>
      </c>
      <c r="I21" s="28" t="n">
        <v>-150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8"/>
      <c r="P21" s="26"/>
    </row>
    <row collapsed="false" customFormat="false" customHeight="false" hidden="false" ht="12.1" outlineLevel="0" r="22">
      <c r="A22" s="29" t="n">
        <v>43217.761967593</v>
      </c>
      <c r="B22" s="30" t="s">
        <v>392</v>
      </c>
      <c r="C22" s="30" t="s">
        <v>497</v>
      </c>
      <c r="D22" s="30" t="s">
        <v>388</v>
      </c>
      <c r="E22" s="30" t="s">
        <v>18</v>
      </c>
      <c r="F22" s="30" t="s">
        <v>20</v>
      </c>
      <c r="G22" s="31" t="n">
        <v>-10</v>
      </c>
      <c r="H22" s="32" t="n">
        <v>2004</v>
      </c>
      <c r="I22" s="32" t="n">
        <v>20040</v>
      </c>
      <c r="J22" s="32" t="n">
        <v>0</v>
      </c>
      <c r="K22" s="32" t="n">
        <v>-10.28</v>
      </c>
      <c r="L22" s="32" t="n">
        <v>0</v>
      </c>
      <c r="M22" s="32"/>
      <c r="N22" s="6" t="s">
        <f>=I22+J22+K22+L22</f>
      </c>
      <c r="O22" s="32"/>
      <c r="P22" s="30"/>
    </row>
    <row collapsed="false" customFormat="false" customHeight="false" hidden="false" ht="12.1" outlineLevel="0" r="23">
      <c r="A23" s="29" t="n">
        <v>43217.761967593</v>
      </c>
      <c r="B23" s="30" t="s">
        <v>392</v>
      </c>
      <c r="C23" s="30" t="s">
        <v>497</v>
      </c>
      <c r="D23" s="30" t="s">
        <v>388</v>
      </c>
      <c r="E23" s="30" t="s">
        <v>18</v>
      </c>
      <c r="F23" s="30" t="s">
        <v>20</v>
      </c>
      <c r="G23" s="31" t="n">
        <v>-4</v>
      </c>
      <c r="H23" s="32" t="n">
        <v>2004.5</v>
      </c>
      <c r="I23" s="32" t="n">
        <v>8018</v>
      </c>
      <c r="J23" s="32" t="n">
        <v>0</v>
      </c>
      <c r="K23" s="32" t="n">
        <v>-4.11</v>
      </c>
      <c r="L23" s="32" t="n">
        <v>0</v>
      </c>
      <c r="M23" s="32"/>
      <c r="N23" s="6" t="s">
        <f>=I23+J23+K23+L23</f>
      </c>
      <c r="O23" s="32"/>
      <c r="P23" s="30"/>
    </row>
    <row collapsed="false" customFormat="false" customHeight="false" hidden="false" ht="12.1" outlineLevel="0" r="24">
      <c r="A24" s="20" t="n">
        <v>43217.762326389</v>
      </c>
      <c r="B24" s="2" t="s">
        <v>17</v>
      </c>
      <c r="C24" s="2" t="s">
        <v>498</v>
      </c>
      <c r="D24" s="2" t="s">
        <v>387</v>
      </c>
      <c r="E24" s="2" t="s">
        <v>18</v>
      </c>
      <c r="F24" s="2" t="s">
        <v>20</v>
      </c>
      <c r="G24" s="7" t="n">
        <v>120</v>
      </c>
      <c r="H24" s="6" t="n">
        <v>223.87</v>
      </c>
      <c r="I24" s="6" t="n">
        <v>-26864.4</v>
      </c>
      <c r="J24" s="6" t="n">
        <v>0</v>
      </c>
      <c r="K24" s="6" t="n">
        <v>-13.77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0" t="n">
        <v>43217.776354167</v>
      </c>
      <c r="B25" s="2" t="s">
        <v>26</v>
      </c>
      <c r="C25" s="2" t="s">
        <v>502</v>
      </c>
      <c r="D25" s="2" t="s">
        <v>387</v>
      </c>
      <c r="E25" s="2" t="s">
        <v>18</v>
      </c>
      <c r="F25" s="2" t="s">
        <v>20</v>
      </c>
      <c r="G25" s="7" t="n">
        <v>6</v>
      </c>
      <c r="H25" s="6" t="n">
        <v>4189</v>
      </c>
      <c r="I25" s="6" t="n">
        <v>-25134</v>
      </c>
      <c r="J25" s="6" t="n">
        <v>0</v>
      </c>
      <c r="K25" s="6" t="n">
        <v>-12.9</v>
      </c>
      <c r="L25" s="6" t="n">
        <v>0</v>
      </c>
      <c r="M25" s="6"/>
      <c r="N25" s="6" t="s">
        <f>=I25+J25+K25+L25</f>
      </c>
      <c r="O25" s="6"/>
      <c r="P25" s="2"/>
    </row>
    <row collapsed="false" customFormat="false" customHeight="false" hidden="false" ht="12.1" outlineLevel="0" r="26">
      <c r="A26" s="25" t="n">
        <v>43234</v>
      </c>
      <c r="B26" s="26" t="s">
        <v>493</v>
      </c>
      <c r="C26" s="26" t="s">
        <v>494</v>
      </c>
      <c r="D26" s="26" t="s">
        <v>493</v>
      </c>
      <c r="E26" s="26" t="s">
        <v>493</v>
      </c>
      <c r="F26" s="26" t="s">
        <v>20</v>
      </c>
      <c r="G26" s="27" t="n">
        <v>1</v>
      </c>
      <c r="H26" s="28" t="n">
        <v>-150</v>
      </c>
      <c r="I26" s="28" t="n">
        <v>-150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8"/>
      <c r="P26" s="26"/>
    </row>
    <row collapsed="false" customFormat="false" customHeight="false" hidden="false" ht="12.1" outlineLevel="0" r="27">
      <c r="A27" s="29" t="n">
        <v>43234.783009259</v>
      </c>
      <c r="B27" s="30" t="s">
        <v>393</v>
      </c>
      <c r="C27" s="30" t="s">
        <v>499</v>
      </c>
      <c r="D27" s="30" t="s">
        <v>388</v>
      </c>
      <c r="E27" s="30" t="s">
        <v>18</v>
      </c>
      <c r="F27" s="30" t="s">
        <v>20</v>
      </c>
      <c r="G27" s="31" t="n">
        <v>-200</v>
      </c>
      <c r="H27" s="32" t="n">
        <v>136.15</v>
      </c>
      <c r="I27" s="32" t="n">
        <v>27230</v>
      </c>
      <c r="J27" s="32" t="n">
        <v>0</v>
      </c>
      <c r="K27" s="32" t="n">
        <v>-13.98</v>
      </c>
      <c r="L27" s="32" t="n">
        <v>0</v>
      </c>
      <c r="M27" s="32"/>
      <c r="N27" s="6" t="s">
        <f>=I27+J27+K27+L27</f>
      </c>
      <c r="O27" s="32"/>
      <c r="P27" s="30"/>
    </row>
    <row collapsed="false" customFormat="false" customHeight="false" hidden="false" ht="12.1" outlineLevel="0" r="28">
      <c r="A28" s="21" t="n">
        <v>43256.876388889</v>
      </c>
      <c r="B28" s="22" t="s">
        <v>492</v>
      </c>
      <c r="C28" s="22" t="s">
        <v>78</v>
      </c>
      <c r="D28" s="22" t="s">
        <v>492</v>
      </c>
      <c r="E28" s="22" t="s">
        <v>492</v>
      </c>
      <c r="F28" s="22" t="s">
        <v>24</v>
      </c>
      <c r="G28" s="23" t="n">
        <v>1</v>
      </c>
      <c r="H28" s="24" t="n">
        <v>1</v>
      </c>
      <c r="I28" s="24" t="n">
        <v>103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4"/>
      <c r="P28" s="22"/>
    </row>
    <row collapsed="false" customFormat="false" customHeight="false" hidden="false" ht="12.1" outlineLevel="0" r="29">
      <c r="A29" s="20" t="n">
        <v>43256.876666667</v>
      </c>
      <c r="B29" s="2" t="s">
        <v>394</v>
      </c>
      <c r="C29" s="2" t="s">
        <v>503</v>
      </c>
      <c r="D29" s="2" t="s">
        <v>387</v>
      </c>
      <c r="E29" s="2" t="s">
        <v>18</v>
      </c>
      <c r="F29" s="2" t="s">
        <v>24</v>
      </c>
      <c r="G29" s="7" t="n">
        <v>1</v>
      </c>
      <c r="H29" s="6" t="n">
        <v>102.03</v>
      </c>
      <c r="I29" s="6" t="n">
        <v>-102.03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5" t="n">
        <v>43258</v>
      </c>
      <c r="B30" s="26" t="s">
        <v>493</v>
      </c>
      <c r="C30" s="26" t="s">
        <v>494</v>
      </c>
      <c r="D30" s="26" t="s">
        <v>493</v>
      </c>
      <c r="E30" s="26" t="s">
        <v>493</v>
      </c>
      <c r="F30" s="26" t="s">
        <v>20</v>
      </c>
      <c r="G30" s="27" t="n">
        <v>1</v>
      </c>
      <c r="H30" s="28" t="n">
        <v>-150</v>
      </c>
      <c r="I30" s="28" t="n">
        <v>-150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8"/>
      <c r="P30" s="26"/>
    </row>
    <row collapsed="false" customFormat="false" customHeight="false" hidden="false" ht="12.1" outlineLevel="0" r="31">
      <c r="A31" s="20" t="n">
        <v>43258.746921296</v>
      </c>
      <c r="B31" s="2" t="s">
        <v>395</v>
      </c>
      <c r="C31" s="2" t="s">
        <v>504</v>
      </c>
      <c r="D31" s="2" t="s">
        <v>387</v>
      </c>
      <c r="E31" s="2" t="s">
        <v>18</v>
      </c>
      <c r="F31" s="2" t="s">
        <v>20</v>
      </c>
      <c r="G31" s="7" t="n">
        <v>150</v>
      </c>
      <c r="H31" s="6" t="n">
        <v>172.84</v>
      </c>
      <c r="I31" s="6" t="n">
        <v>-25926</v>
      </c>
      <c r="J31" s="6" t="n">
        <v>0</v>
      </c>
      <c r="K31" s="6" t="n">
        <v>-13.3</v>
      </c>
      <c r="L31" s="6" t="n">
        <v>0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1" t="n">
        <v>43286.499861111</v>
      </c>
      <c r="B32" s="22" t="s">
        <v>492</v>
      </c>
      <c r="C32" s="22" t="s">
        <v>78</v>
      </c>
      <c r="D32" s="22" t="s">
        <v>492</v>
      </c>
      <c r="E32" s="22" t="s">
        <v>492</v>
      </c>
      <c r="F32" s="22" t="s">
        <v>24</v>
      </c>
      <c r="G32" s="23" t="n">
        <v>1</v>
      </c>
      <c r="H32" s="24" t="n">
        <v>1</v>
      </c>
      <c r="I32" s="24" t="n">
        <v>158.45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4"/>
      <c r="P32" s="22"/>
    </row>
    <row collapsed="false" customFormat="false" customHeight="false" hidden="false" ht="12.1" outlineLevel="0" r="33">
      <c r="A33" s="20" t="n">
        <v>43286.499884259</v>
      </c>
      <c r="B33" s="2" t="s">
        <v>396</v>
      </c>
      <c r="C33" s="2" t="s">
        <v>505</v>
      </c>
      <c r="D33" s="2" t="s">
        <v>387</v>
      </c>
      <c r="E33" s="2" t="s">
        <v>18</v>
      </c>
      <c r="F33" s="2" t="s">
        <v>24</v>
      </c>
      <c r="G33" s="7" t="n">
        <v>3</v>
      </c>
      <c r="H33" s="6" t="n">
        <v>52.64</v>
      </c>
      <c r="I33" s="6" t="n">
        <v>-157.92</v>
      </c>
      <c r="J33" s="6" t="n">
        <v>0</v>
      </c>
      <c r="K33" s="6" t="n">
        <v>-0.05</v>
      </c>
      <c r="L33" s="6" t="n">
        <v>0</v>
      </c>
      <c r="M33" s="6" t="s">
        <f>=I33+J33+K33+L33</f>
      </c>
      <c r="N33" s="6"/>
      <c r="O33" s="6"/>
      <c r="P33" s="2"/>
    </row>
    <row collapsed="false" customFormat="false" customHeight="false" hidden="false" ht="12.1" outlineLevel="0" r="34">
      <c r="A34" s="21" t="n">
        <v>43286.505347222</v>
      </c>
      <c r="B34" s="22" t="s">
        <v>492</v>
      </c>
      <c r="C34" s="22" t="s">
        <v>78</v>
      </c>
      <c r="D34" s="22" t="s">
        <v>492</v>
      </c>
      <c r="E34" s="22" t="s">
        <v>492</v>
      </c>
      <c r="F34" s="22" t="s">
        <v>24</v>
      </c>
      <c r="G34" s="23" t="n">
        <v>1</v>
      </c>
      <c r="H34" s="24" t="n">
        <v>1</v>
      </c>
      <c r="I34" s="24" t="n">
        <v>500.65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4"/>
      <c r="P34" s="22"/>
    </row>
    <row collapsed="false" customFormat="false" customHeight="false" hidden="false" ht="12.1" outlineLevel="0" r="35">
      <c r="A35" s="20" t="n">
        <v>43286.50537037</v>
      </c>
      <c r="B35" s="2" t="s">
        <v>394</v>
      </c>
      <c r="C35" s="2" t="s">
        <v>503</v>
      </c>
      <c r="D35" s="2" t="s">
        <v>387</v>
      </c>
      <c r="E35" s="2" t="s">
        <v>18</v>
      </c>
      <c r="F35" s="2" t="s">
        <v>24</v>
      </c>
      <c r="G35" s="7" t="n">
        <v>5</v>
      </c>
      <c r="H35" s="6" t="n">
        <v>99.83</v>
      </c>
      <c r="I35" s="6" t="n">
        <v>-499.15</v>
      </c>
      <c r="J35" s="6" t="n">
        <v>0</v>
      </c>
      <c r="K35" s="6" t="n">
        <v>-0.15</v>
      </c>
      <c r="L35" s="6" t="n">
        <v>0</v>
      </c>
      <c r="M35" s="6" t="s">
        <f>=I35+J35+K35+L35</f>
      </c>
      <c r="N35" s="6"/>
      <c r="O35" s="6"/>
      <c r="P35" s="2"/>
    </row>
    <row collapsed="false" customFormat="false" customHeight="false" hidden="false" ht="12.1" outlineLevel="0" r="36">
      <c r="A36" s="21" t="n">
        <v>43286.508611111</v>
      </c>
      <c r="B36" s="22" t="s">
        <v>492</v>
      </c>
      <c r="C36" s="22" t="s">
        <v>78</v>
      </c>
      <c r="D36" s="22" t="s">
        <v>492</v>
      </c>
      <c r="E36" s="22" t="s">
        <v>492</v>
      </c>
      <c r="F36" s="22" t="s">
        <v>24</v>
      </c>
      <c r="G36" s="23" t="n">
        <v>1</v>
      </c>
      <c r="H36" s="24" t="n">
        <v>1</v>
      </c>
      <c r="I36" s="24" t="n">
        <v>557.21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4"/>
      <c r="O36" s="24"/>
      <c r="P36" s="22"/>
    </row>
    <row collapsed="false" customFormat="false" customHeight="false" hidden="false" ht="12.1" outlineLevel="0" r="37">
      <c r="A37" s="20" t="n">
        <v>43286.508634259</v>
      </c>
      <c r="B37" s="2" t="s">
        <v>397</v>
      </c>
      <c r="C37" s="2" t="s">
        <v>506</v>
      </c>
      <c r="D37" s="2" t="s">
        <v>387</v>
      </c>
      <c r="E37" s="2" t="s">
        <v>18</v>
      </c>
      <c r="F37" s="2" t="s">
        <v>24</v>
      </c>
      <c r="G37" s="7" t="n">
        <v>3</v>
      </c>
      <c r="H37" s="6" t="n">
        <v>185.13</v>
      </c>
      <c r="I37" s="6" t="n">
        <v>-555.39</v>
      </c>
      <c r="J37" s="6" t="n">
        <v>0</v>
      </c>
      <c r="K37" s="6" t="n">
        <v>-0.17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9" t="n">
        <v>43286.601875</v>
      </c>
      <c r="B38" s="30" t="s">
        <v>507</v>
      </c>
      <c r="C38" s="30" t="s">
        <v>508</v>
      </c>
      <c r="D38" s="30" t="s">
        <v>388</v>
      </c>
      <c r="E38" s="30" t="s">
        <v>509</v>
      </c>
      <c r="F38" s="30" t="s">
        <v>20</v>
      </c>
      <c r="G38" s="31" t="n">
        <v>-4</v>
      </c>
      <c r="H38" s="32" t="n">
        <v>63.1225</v>
      </c>
      <c r="I38" s="32" t="n">
        <v>252.49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2"/>
      <c r="P38" s="30"/>
    </row>
    <row collapsed="false" customFormat="false" customHeight="false" hidden="false" ht="12.1" outlineLevel="0" r="39">
      <c r="A39" s="25" t="n">
        <v>43286.601886574</v>
      </c>
      <c r="B39" s="26" t="s">
        <v>493</v>
      </c>
      <c r="C39" s="26" t="s">
        <v>510</v>
      </c>
      <c r="D39" s="26" t="s">
        <v>493</v>
      </c>
      <c r="E39" s="26" t="s">
        <v>493</v>
      </c>
      <c r="F39" s="26" t="s">
        <v>24</v>
      </c>
      <c r="G39" s="27" t="n">
        <v>1</v>
      </c>
      <c r="H39" s="28" t="n">
        <v>-0.01</v>
      </c>
      <c r="I39" s="28" t="n">
        <v>-0.01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8"/>
      <c r="O39" s="28"/>
      <c r="P39" s="26"/>
    </row>
    <row collapsed="false" customFormat="false" customHeight="false" hidden="false" ht="12.1" outlineLevel="0" r="40">
      <c r="A40" s="21" t="n">
        <v>43286.604178241</v>
      </c>
      <c r="B40" s="22" t="s">
        <v>492</v>
      </c>
      <c r="C40" s="22" t="s">
        <v>78</v>
      </c>
      <c r="D40" s="22" t="s">
        <v>492</v>
      </c>
      <c r="E40" s="22" t="s">
        <v>492</v>
      </c>
      <c r="F40" s="22" t="s">
        <v>24</v>
      </c>
      <c r="G40" s="23" t="n">
        <v>1</v>
      </c>
      <c r="H40" s="24" t="n">
        <v>1</v>
      </c>
      <c r="I40" s="24" t="n">
        <v>158.42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20" t="n">
        <v>43286.604201389</v>
      </c>
      <c r="B41" s="2" t="s">
        <v>396</v>
      </c>
      <c r="C41" s="2" t="s">
        <v>505</v>
      </c>
      <c r="D41" s="2" t="s">
        <v>387</v>
      </c>
      <c r="E41" s="2" t="s">
        <v>18</v>
      </c>
      <c r="F41" s="2" t="s">
        <v>24</v>
      </c>
      <c r="G41" s="7" t="n">
        <v>3</v>
      </c>
      <c r="H41" s="6" t="n">
        <v>52.63</v>
      </c>
      <c r="I41" s="6" t="n">
        <v>-157.89</v>
      </c>
      <c r="J41" s="6" t="n">
        <v>0</v>
      </c>
      <c r="K41" s="6" t="n">
        <v>-0.05</v>
      </c>
      <c r="L41" s="6" t="n">
        <v>0</v>
      </c>
      <c r="M41" s="6" t="s">
        <f>=I41+J41+K41+L41</f>
      </c>
      <c r="N41" s="6"/>
      <c r="O41" s="6"/>
      <c r="P41" s="2"/>
    </row>
    <row collapsed="false" customFormat="false" customHeight="false" hidden="false" ht="12.1" outlineLevel="0" r="42">
      <c r="A42" s="25" t="n">
        <v>43293</v>
      </c>
      <c r="B42" s="26" t="s">
        <v>493</v>
      </c>
      <c r="C42" s="26" t="s">
        <v>494</v>
      </c>
      <c r="D42" s="26" t="s">
        <v>493</v>
      </c>
      <c r="E42" s="26" t="s">
        <v>493</v>
      </c>
      <c r="F42" s="26" t="s">
        <v>20</v>
      </c>
      <c r="G42" s="27" t="n">
        <v>1</v>
      </c>
      <c r="H42" s="28" t="n">
        <v>-150</v>
      </c>
      <c r="I42" s="28" t="n">
        <v>-150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8"/>
      <c r="P42" s="26"/>
    </row>
    <row collapsed="false" customFormat="false" customHeight="false" hidden="false" ht="12.1" outlineLevel="0" r="43">
      <c r="A43" s="20" t="n">
        <v>43293.703055556</v>
      </c>
      <c r="B43" s="2" t="s">
        <v>395</v>
      </c>
      <c r="C43" s="2" t="s">
        <v>504</v>
      </c>
      <c r="D43" s="2" t="s">
        <v>387</v>
      </c>
      <c r="E43" s="2" t="s">
        <v>18</v>
      </c>
      <c r="F43" s="2" t="s">
        <v>20</v>
      </c>
      <c r="G43" s="7" t="n">
        <v>10</v>
      </c>
      <c r="H43" s="6" t="n">
        <v>154.86</v>
      </c>
      <c r="I43" s="6" t="n">
        <v>-1548.6</v>
      </c>
      <c r="J43" s="6" t="n">
        <v>0</v>
      </c>
      <c r="K43" s="6" t="n">
        <v>-0.8</v>
      </c>
      <c r="L43" s="6" t="n">
        <v>0</v>
      </c>
      <c r="M43" s="6"/>
      <c r="N43" s="6" t="s">
        <f>=I43+J43+K43+L43</f>
      </c>
      <c r="O43" s="6"/>
      <c r="P43" s="2"/>
    </row>
    <row collapsed="false" customFormat="false" customHeight="false" hidden="false" ht="12.1" outlineLevel="0" r="44">
      <c r="A44" s="29" t="n">
        <v>43299.503298611</v>
      </c>
      <c r="B44" s="30" t="s">
        <v>394</v>
      </c>
      <c r="C44" s="30" t="s">
        <v>503</v>
      </c>
      <c r="D44" s="30" t="s">
        <v>388</v>
      </c>
      <c r="E44" s="30" t="s">
        <v>18</v>
      </c>
      <c r="F44" s="30" t="s">
        <v>24</v>
      </c>
      <c r="G44" s="31" t="n">
        <v>-3</v>
      </c>
      <c r="H44" s="32" t="n">
        <v>106.2</v>
      </c>
      <c r="I44" s="32" t="n">
        <v>318.6</v>
      </c>
      <c r="J44" s="32" t="n">
        <v>0</v>
      </c>
      <c r="K44" s="32" t="n">
        <v>-0.1</v>
      </c>
      <c r="L44" s="32" t="n">
        <v>0</v>
      </c>
      <c r="M44" s="6" t="s">
        <f>=I44+J44+K44+L44</f>
      </c>
      <c r="N44" s="32"/>
      <c r="O44" s="32"/>
      <c r="P44" s="30"/>
    </row>
    <row collapsed="false" customFormat="false" customHeight="false" hidden="false" ht="12.1" outlineLevel="0" r="45">
      <c r="A45" s="29" t="n">
        <v>43299.503298611</v>
      </c>
      <c r="B45" s="30" t="s">
        <v>394</v>
      </c>
      <c r="C45" s="30" t="s">
        <v>503</v>
      </c>
      <c r="D45" s="30" t="s">
        <v>388</v>
      </c>
      <c r="E45" s="30" t="s">
        <v>18</v>
      </c>
      <c r="F45" s="30" t="s">
        <v>24</v>
      </c>
      <c r="G45" s="31" t="n">
        <v>-3</v>
      </c>
      <c r="H45" s="32" t="n">
        <v>106.2</v>
      </c>
      <c r="I45" s="32" t="n">
        <v>318.6</v>
      </c>
      <c r="J45" s="32" t="n">
        <v>0</v>
      </c>
      <c r="K45" s="32" t="n">
        <v>-0.1</v>
      </c>
      <c r="L45" s="32" t="n">
        <v>0</v>
      </c>
      <c r="M45" s="6" t="s">
        <f>=I45+J45+K45+L45</f>
      </c>
      <c r="N45" s="32"/>
      <c r="O45" s="32"/>
      <c r="P45" s="30"/>
    </row>
    <row collapsed="false" customFormat="false" customHeight="false" hidden="false" ht="12.1" outlineLevel="0" r="46">
      <c r="A46" s="20" t="n">
        <v>43299.503784722</v>
      </c>
      <c r="B46" s="2" t="s">
        <v>507</v>
      </c>
      <c r="C46" s="2" t="s">
        <v>508</v>
      </c>
      <c r="D46" s="2" t="s">
        <v>387</v>
      </c>
      <c r="E46" s="2" t="s">
        <v>509</v>
      </c>
      <c r="F46" s="2" t="s">
        <v>20</v>
      </c>
      <c r="G46" s="7" t="n">
        <v>4</v>
      </c>
      <c r="H46" s="6" t="n">
        <v>62.99</v>
      </c>
      <c r="I46" s="6" t="n">
        <v>-251.96</v>
      </c>
      <c r="J46" s="6" t="n">
        <v>0</v>
      </c>
      <c r="K46" s="6" t="n">
        <v>-0.08</v>
      </c>
      <c r="L46" s="6" t="n">
        <v>0</v>
      </c>
      <c r="M46" s="6"/>
      <c r="N46" s="6" t="s">
        <f>=I46+J46+K46+L46</f>
      </c>
      <c r="O46" s="6"/>
      <c r="P46" s="2"/>
    </row>
    <row collapsed="false" customFormat="false" customHeight="false" hidden="false" ht="12.1" outlineLevel="0" r="47">
      <c r="A47" s="20" t="n">
        <v>43299.504826389</v>
      </c>
      <c r="B47" s="2" t="s">
        <v>396</v>
      </c>
      <c r="C47" s="2" t="s">
        <v>505</v>
      </c>
      <c r="D47" s="2" t="s">
        <v>387</v>
      </c>
      <c r="E47" s="2" t="s">
        <v>18</v>
      </c>
      <c r="F47" s="2" t="s">
        <v>24</v>
      </c>
      <c r="G47" s="7" t="n">
        <v>4</v>
      </c>
      <c r="H47" s="6" t="n">
        <v>54.03</v>
      </c>
      <c r="I47" s="6" t="n">
        <v>-216.12</v>
      </c>
      <c r="J47" s="6" t="n">
        <v>0</v>
      </c>
      <c r="K47" s="6" t="n">
        <v>-0.06</v>
      </c>
      <c r="L47" s="6" t="n">
        <v>0</v>
      </c>
      <c r="M47" s="6" t="s">
        <f>=I47+J47+K47+L47</f>
      </c>
      <c r="N47" s="6"/>
      <c r="O47" s="6"/>
      <c r="P47" s="2"/>
    </row>
    <row collapsed="false" customFormat="false" customHeight="false" hidden="false" ht="12.1" outlineLevel="0" r="48">
      <c r="A48" s="21" t="n">
        <v>43305.736909722</v>
      </c>
      <c r="B48" s="22" t="s">
        <v>492</v>
      </c>
      <c r="C48" s="22" t="s">
        <v>78</v>
      </c>
      <c r="D48" s="22" t="s">
        <v>492</v>
      </c>
      <c r="E48" s="22" t="s">
        <v>492</v>
      </c>
      <c r="F48" s="22" t="s">
        <v>20</v>
      </c>
      <c r="G48" s="23" t="n">
        <v>1</v>
      </c>
      <c r="H48" s="24" t="n">
        <v>1</v>
      </c>
      <c r="I48" s="24" t="n">
        <v>32629.79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4"/>
      <c r="P48" s="22"/>
    </row>
    <row collapsed="false" customFormat="false" customHeight="false" hidden="false" ht="12.1" outlineLevel="0" r="49">
      <c r="A49" s="20" t="n">
        <v>43305.736921296</v>
      </c>
      <c r="B49" s="2" t="s">
        <v>395</v>
      </c>
      <c r="C49" s="2" t="s">
        <v>504</v>
      </c>
      <c r="D49" s="2" t="s">
        <v>387</v>
      </c>
      <c r="E49" s="2" t="s">
        <v>18</v>
      </c>
      <c r="F49" s="2" t="s">
        <v>20</v>
      </c>
      <c r="G49" s="7" t="n">
        <v>40</v>
      </c>
      <c r="H49" s="6" t="n">
        <v>162.6</v>
      </c>
      <c r="I49" s="6" t="n">
        <v>-6504</v>
      </c>
      <c r="J49" s="6" t="n">
        <v>0</v>
      </c>
      <c r="K49" s="6" t="n">
        <v>-1.95</v>
      </c>
      <c r="L49" s="6" t="n">
        <v>0</v>
      </c>
      <c r="M49" s="6"/>
      <c r="N49" s="6" t="s">
        <f>=I49+J49+K49+L49</f>
      </c>
      <c r="O49" s="6"/>
      <c r="P49" s="2"/>
    </row>
    <row collapsed="false" customFormat="false" customHeight="false" hidden="false" ht="12.1" outlineLevel="0" r="50">
      <c r="A50" s="20" t="n">
        <v>43305.736921296</v>
      </c>
      <c r="B50" s="2" t="s">
        <v>395</v>
      </c>
      <c r="C50" s="2" t="s">
        <v>504</v>
      </c>
      <c r="D50" s="2" t="s">
        <v>387</v>
      </c>
      <c r="E50" s="2" t="s">
        <v>18</v>
      </c>
      <c r="F50" s="2" t="s">
        <v>20</v>
      </c>
      <c r="G50" s="7" t="n">
        <v>160</v>
      </c>
      <c r="H50" s="6" t="n">
        <v>162.6</v>
      </c>
      <c r="I50" s="6" t="n">
        <v>-26016</v>
      </c>
      <c r="J50" s="6" t="n">
        <v>0</v>
      </c>
      <c r="K50" s="6" t="n">
        <v>-7.8</v>
      </c>
      <c r="L50" s="6" t="n">
        <v>0</v>
      </c>
      <c r="M50" s="6"/>
      <c r="N50" s="6" t="s">
        <f>=I50+J50+K50+L50</f>
      </c>
      <c r="O50" s="6"/>
      <c r="P50" s="2"/>
    </row>
    <row collapsed="false" customFormat="false" customHeight="false" hidden="false" ht="12.1" outlineLevel="0" r="51">
      <c r="A51" s="29" t="n">
        <v>43312.990324074</v>
      </c>
      <c r="B51" s="30" t="s">
        <v>397</v>
      </c>
      <c r="C51" s="30" t="s">
        <v>506</v>
      </c>
      <c r="D51" s="30" t="s">
        <v>388</v>
      </c>
      <c r="E51" s="30" t="s">
        <v>18</v>
      </c>
      <c r="F51" s="30" t="s">
        <v>24</v>
      </c>
      <c r="G51" s="31" t="n">
        <v>-3</v>
      </c>
      <c r="H51" s="32" t="n">
        <v>195</v>
      </c>
      <c r="I51" s="32" t="n">
        <v>585</v>
      </c>
      <c r="J51" s="32" t="n">
        <v>0</v>
      </c>
      <c r="K51" s="32" t="n">
        <v>-0.18</v>
      </c>
      <c r="L51" s="32" t="n">
        <v>0</v>
      </c>
      <c r="M51" s="6" t="s">
        <f>=I51+J51+K51+L51</f>
      </c>
      <c r="N51" s="32"/>
      <c r="O51" s="32"/>
      <c r="P51" s="30"/>
    </row>
    <row collapsed="false" customFormat="false" customHeight="false" hidden="false" ht="12.1" outlineLevel="0" r="52">
      <c r="A52" s="25" t="n">
        <v>43325.992314815</v>
      </c>
      <c r="B52" s="26" t="s">
        <v>511</v>
      </c>
      <c r="C52" s="26" t="s">
        <v>512</v>
      </c>
      <c r="D52" s="26" t="s">
        <v>511</v>
      </c>
      <c r="E52" s="26" t="s">
        <v>511</v>
      </c>
      <c r="F52" s="26" t="s">
        <v>20</v>
      </c>
      <c r="G52" s="27" t="n">
        <v>1</v>
      </c>
      <c r="H52" s="28" t="n">
        <v>-1</v>
      </c>
      <c r="I52" s="28" t="n">
        <v>-13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8"/>
      <c r="P52" s="26"/>
    </row>
    <row collapsed="false" customFormat="false" customHeight="false" hidden="false" ht="12.1" outlineLevel="0" r="53">
      <c r="A53" s="33" t="n">
        <v>43325.992314815</v>
      </c>
      <c r="B53" s="34" t="s">
        <v>513</v>
      </c>
      <c r="C53" s="34" t="s">
        <v>83</v>
      </c>
      <c r="D53" s="34" t="s">
        <v>513</v>
      </c>
      <c r="E53" s="34" t="s">
        <v>513</v>
      </c>
      <c r="F53" s="34" t="s">
        <v>20</v>
      </c>
      <c r="G53" s="35" t="n">
        <v>1</v>
      </c>
      <c r="H53" s="36" t="n">
        <v>-87.49</v>
      </c>
      <c r="I53" s="36" t="n">
        <v>-87.49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6"/>
      <c r="P53" s="34"/>
    </row>
    <row collapsed="false" customFormat="false" customHeight="false" hidden="false" ht="12.1" outlineLevel="0" r="54">
      <c r="A54" s="21" t="n">
        <v>43326.431388889</v>
      </c>
      <c r="B54" s="22" t="s">
        <v>492</v>
      </c>
      <c r="C54" s="22" t="s">
        <v>78</v>
      </c>
      <c r="D54" s="22" t="s">
        <v>492</v>
      </c>
      <c r="E54" s="22" t="s">
        <v>492</v>
      </c>
      <c r="F54" s="22" t="s">
        <v>24</v>
      </c>
      <c r="G54" s="23" t="n">
        <v>1</v>
      </c>
      <c r="H54" s="24" t="n">
        <v>1</v>
      </c>
      <c r="I54" s="24" t="n">
        <v>941.17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4"/>
      <c r="P54" s="22"/>
    </row>
    <row collapsed="false" customFormat="false" customHeight="false" hidden="false" ht="12.1" outlineLevel="0" r="55">
      <c r="A55" s="33" t="n">
        <v>43326.958321759</v>
      </c>
      <c r="B55" s="34" t="s">
        <v>513</v>
      </c>
      <c r="C55" s="34" t="s">
        <v>83</v>
      </c>
      <c r="D55" s="34" t="s">
        <v>513</v>
      </c>
      <c r="E55" s="34" t="s">
        <v>513</v>
      </c>
      <c r="F55" s="34" t="s">
        <v>24</v>
      </c>
      <c r="G55" s="35" t="n">
        <v>1</v>
      </c>
      <c r="H55" s="36" t="n">
        <v>-1010.53</v>
      </c>
      <c r="I55" s="36" t="n">
        <v>-1010.53</v>
      </c>
      <c r="J55" s="36" t="n">
        <v>0</v>
      </c>
      <c r="K55" s="36" t="n">
        <v>0</v>
      </c>
      <c r="L55" s="36" t="n">
        <v>0</v>
      </c>
      <c r="M55" s="6" t="s">
        <f>=I55+J55+K55+L55</f>
      </c>
      <c r="N55" s="36"/>
      <c r="O55" s="36"/>
      <c r="P55" s="34"/>
    </row>
    <row collapsed="false" customFormat="false" customHeight="false" hidden="false" ht="12.1" outlineLevel="0" r="56">
      <c r="A56" s="25" t="n">
        <v>43329</v>
      </c>
      <c r="B56" s="26" t="s">
        <v>493</v>
      </c>
      <c r="C56" s="26" t="s">
        <v>494</v>
      </c>
      <c r="D56" s="26" t="s">
        <v>493</v>
      </c>
      <c r="E56" s="26" t="s">
        <v>493</v>
      </c>
      <c r="F56" s="26" t="s">
        <v>20</v>
      </c>
      <c r="G56" s="27" t="n">
        <v>1</v>
      </c>
      <c r="H56" s="28" t="n">
        <v>-150</v>
      </c>
      <c r="I56" s="28" t="n">
        <v>-150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8"/>
      <c r="P56" s="26"/>
    </row>
    <row collapsed="false" customFormat="false" customHeight="false" hidden="false" ht="12.1" outlineLevel="0" r="57">
      <c r="A57" s="29" t="n">
        <v>43329.613796296</v>
      </c>
      <c r="B57" s="30" t="s">
        <v>26</v>
      </c>
      <c r="C57" s="30" t="s">
        <v>502</v>
      </c>
      <c r="D57" s="30" t="s">
        <v>388</v>
      </c>
      <c r="E57" s="30" t="s">
        <v>18</v>
      </c>
      <c r="F57" s="30" t="s">
        <v>20</v>
      </c>
      <c r="G57" s="31" t="n">
        <v>-7</v>
      </c>
      <c r="H57" s="32" t="n">
        <v>4364</v>
      </c>
      <c r="I57" s="32" t="n">
        <v>30548</v>
      </c>
      <c r="J57" s="32" t="n">
        <v>0</v>
      </c>
      <c r="K57" s="32" t="n">
        <v>-15.68</v>
      </c>
      <c r="L57" s="32" t="n">
        <v>0</v>
      </c>
      <c r="M57" s="32"/>
      <c r="N57" s="6" t="s">
        <f>=I57+J57+K57+L57</f>
      </c>
      <c r="O57" s="32"/>
      <c r="P57" s="30"/>
    </row>
    <row collapsed="false" customFormat="false" customHeight="false" hidden="false" ht="12.1" outlineLevel="0" r="58">
      <c r="A58" s="20" t="n">
        <v>43329.98349537</v>
      </c>
      <c r="B58" s="2" t="s">
        <v>398</v>
      </c>
      <c r="C58" s="2" t="s">
        <v>514</v>
      </c>
      <c r="D58" s="2" t="s">
        <v>387</v>
      </c>
      <c r="E58" s="2" t="s">
        <v>18</v>
      </c>
      <c r="F58" s="2" t="s">
        <v>24</v>
      </c>
      <c r="G58" s="7" t="n">
        <v>7</v>
      </c>
      <c r="H58" s="6" t="n">
        <v>134.78</v>
      </c>
      <c r="I58" s="6" t="n">
        <v>-943.46</v>
      </c>
      <c r="J58" s="6" t="n">
        <v>0</v>
      </c>
      <c r="K58" s="6" t="n">
        <v>-2.83</v>
      </c>
      <c r="L58" s="6" t="n">
        <v>0</v>
      </c>
      <c r="M58" s="6" t="s">
        <f>=I58+J58+K58+L58</f>
      </c>
      <c r="N58" s="6"/>
      <c r="O58" s="6"/>
      <c r="P58" s="2"/>
    </row>
    <row collapsed="false" customFormat="false" customHeight="false" hidden="false" ht="12.1" outlineLevel="0" r="59">
      <c r="A59" s="21" t="n">
        <v>43332.983229167</v>
      </c>
      <c r="B59" s="22" t="s">
        <v>492</v>
      </c>
      <c r="C59" s="22" t="s">
        <v>78</v>
      </c>
      <c r="D59" s="22" t="s">
        <v>492</v>
      </c>
      <c r="E59" s="22" t="s">
        <v>492</v>
      </c>
      <c r="F59" s="22" t="s">
        <v>24</v>
      </c>
      <c r="G59" s="23" t="n">
        <v>1</v>
      </c>
      <c r="H59" s="24" t="n">
        <v>1</v>
      </c>
      <c r="I59" s="24" t="n">
        <v>15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4"/>
      <c r="P59" s="22"/>
    </row>
    <row collapsed="false" customFormat="false" customHeight="false" hidden="false" ht="12.1" outlineLevel="0" r="60">
      <c r="A60" s="25" t="n">
        <v>43333</v>
      </c>
      <c r="B60" s="26" t="s">
        <v>493</v>
      </c>
      <c r="C60" s="26" t="s">
        <v>515</v>
      </c>
      <c r="D60" s="26" t="s">
        <v>493</v>
      </c>
      <c r="E60" s="26" t="s">
        <v>493</v>
      </c>
      <c r="F60" s="26" t="s">
        <v>24</v>
      </c>
      <c r="G60" s="27" t="n">
        <v>1</v>
      </c>
      <c r="H60" s="28" t="n">
        <v>-1</v>
      </c>
      <c r="I60" s="28" t="n">
        <v>-1.47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8"/>
      <c r="P60" s="26"/>
    </row>
    <row collapsed="false" customFormat="false" customHeight="false" hidden="false" ht="12.1" outlineLevel="0" r="61">
      <c r="A61" s="29" t="n">
        <v>43336.736446759</v>
      </c>
      <c r="B61" s="30" t="s">
        <v>17</v>
      </c>
      <c r="C61" s="30" t="s">
        <v>498</v>
      </c>
      <c r="D61" s="30" t="s">
        <v>388</v>
      </c>
      <c r="E61" s="30" t="s">
        <v>18</v>
      </c>
      <c r="F61" s="30" t="s">
        <v>20</v>
      </c>
      <c r="G61" s="31" t="n">
        <v>-240</v>
      </c>
      <c r="H61" s="32" t="n">
        <v>175.45</v>
      </c>
      <c r="I61" s="32" t="n">
        <v>42108</v>
      </c>
      <c r="J61" s="32" t="n">
        <v>0</v>
      </c>
      <c r="K61" s="32" t="n">
        <v>-21.6</v>
      </c>
      <c r="L61" s="32" t="n">
        <v>0</v>
      </c>
      <c r="M61" s="32"/>
      <c r="N61" s="6" t="s">
        <f>=I61+J61+K61+L61</f>
      </c>
      <c r="O61" s="32"/>
      <c r="P61" s="30"/>
    </row>
    <row collapsed="false" customFormat="false" customHeight="false" hidden="false" ht="12.1" outlineLevel="0" r="62">
      <c r="A62" s="20" t="n">
        <v>43341.748321759</v>
      </c>
      <c r="B62" s="2" t="s">
        <v>26</v>
      </c>
      <c r="C62" s="2" t="s">
        <v>502</v>
      </c>
      <c r="D62" s="2" t="s">
        <v>387</v>
      </c>
      <c r="E62" s="2" t="s">
        <v>18</v>
      </c>
      <c r="F62" s="2" t="s">
        <v>20</v>
      </c>
      <c r="G62" s="7" t="n">
        <v>10</v>
      </c>
      <c r="H62" s="6" t="n">
        <v>4654</v>
      </c>
      <c r="I62" s="6" t="n">
        <v>-46540</v>
      </c>
      <c r="J62" s="6" t="n">
        <v>0</v>
      </c>
      <c r="K62" s="6" t="n">
        <v>-23.88</v>
      </c>
      <c r="L62" s="6" t="n">
        <v>0</v>
      </c>
      <c r="M62" s="6"/>
      <c r="N62" s="6" t="s">
        <f>=I62+J62+K62+L62</f>
      </c>
      <c r="O62" s="6"/>
      <c r="P62" s="2"/>
    </row>
    <row collapsed="false" customFormat="false" customHeight="false" hidden="false" ht="12.1" outlineLevel="0" r="63">
      <c r="A63" s="21" t="n">
        <v>43361.945925926</v>
      </c>
      <c r="B63" s="22" t="s">
        <v>516</v>
      </c>
      <c r="C63" s="22" t="s">
        <v>517</v>
      </c>
      <c r="D63" s="22" t="s">
        <v>516</v>
      </c>
      <c r="E63" s="22" t="s">
        <v>516</v>
      </c>
      <c r="F63" s="22" t="s">
        <v>24</v>
      </c>
      <c r="G63" s="23" t="n">
        <v>1</v>
      </c>
      <c r="H63" s="24" t="n">
        <v>1</v>
      </c>
      <c r="I63" s="24" t="n">
        <v>5.67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4"/>
      <c r="P63" s="22"/>
    </row>
    <row collapsed="false" customFormat="false" customHeight="false" hidden="false" ht="12.1" outlineLevel="0" r="64">
      <c r="A64" s="25" t="n">
        <v>43398.850520833</v>
      </c>
      <c r="B64" s="26" t="s">
        <v>511</v>
      </c>
      <c r="C64" s="26" t="s">
        <v>518</v>
      </c>
      <c r="D64" s="26" t="s">
        <v>511</v>
      </c>
      <c r="E64" s="26" t="s">
        <v>511</v>
      </c>
      <c r="F64" s="26" t="s">
        <v>20</v>
      </c>
      <c r="G64" s="27" t="n">
        <v>1</v>
      </c>
      <c r="H64" s="28" t="n">
        <v>-1</v>
      </c>
      <c r="I64" s="28" t="n">
        <v>-136</v>
      </c>
      <c r="J64" s="28" t="n">
        <v>0</v>
      </c>
      <c r="K64" s="28" t="n">
        <v>0</v>
      </c>
      <c r="L64" s="28" t="n">
        <v>0</v>
      </c>
      <c r="M64" s="28"/>
      <c r="N64" s="6" t="s">
        <f>=I64+J64+K64+L64</f>
      </c>
      <c r="O64" s="28"/>
      <c r="P64" s="26"/>
    </row>
    <row collapsed="false" customFormat="false" customHeight="false" hidden="false" ht="12.1" outlineLevel="0" r="65">
      <c r="A65" s="21" t="n">
        <v>43398.850520833</v>
      </c>
      <c r="B65" s="22" t="s">
        <v>516</v>
      </c>
      <c r="C65" s="22" t="s">
        <v>519</v>
      </c>
      <c r="D65" s="22" t="s">
        <v>516</v>
      </c>
      <c r="E65" s="22" t="s">
        <v>516</v>
      </c>
      <c r="F65" s="22" t="s">
        <v>20</v>
      </c>
      <c r="G65" s="23" t="n">
        <v>1</v>
      </c>
      <c r="H65" s="24" t="n">
        <v>1</v>
      </c>
      <c r="I65" s="24" t="n">
        <v>1048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4"/>
      <c r="P65" s="22"/>
    </row>
    <row collapsed="false" customFormat="false" customHeight="false" hidden="false" ht="12.1" outlineLevel="0" r="66">
      <c r="A66" s="21" t="n">
        <v>43410</v>
      </c>
      <c r="B66" s="22" t="s">
        <v>492</v>
      </c>
      <c r="C66" s="22" t="s">
        <v>76</v>
      </c>
      <c r="D66" s="22" t="s">
        <v>492</v>
      </c>
      <c r="E66" s="22" t="s">
        <v>492</v>
      </c>
      <c r="F66" s="22" t="s">
        <v>20</v>
      </c>
      <c r="G66" s="23" t="n">
        <v>1</v>
      </c>
      <c r="H66" s="24" t="n">
        <v>250000</v>
      </c>
      <c r="I66" s="24" t="n">
        <v>250000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4"/>
      <c r="P66" s="22"/>
    </row>
    <row collapsed="false" customFormat="false" customHeight="false" hidden="false" ht="12.1" outlineLevel="0" r="67">
      <c r="A67" s="25" t="n">
        <v>43410</v>
      </c>
      <c r="B67" s="26" t="s">
        <v>493</v>
      </c>
      <c r="C67" s="26" t="s">
        <v>494</v>
      </c>
      <c r="D67" s="26" t="s">
        <v>493</v>
      </c>
      <c r="E67" s="26" t="s">
        <v>493</v>
      </c>
      <c r="F67" s="26" t="s">
        <v>20</v>
      </c>
      <c r="G67" s="27" t="n">
        <v>1</v>
      </c>
      <c r="H67" s="28" t="n">
        <v>-150</v>
      </c>
      <c r="I67" s="28" t="n">
        <v>-150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8"/>
      <c r="P67" s="26"/>
    </row>
    <row collapsed="false" customFormat="false" customHeight="false" hidden="false" ht="12.1" outlineLevel="0" r="68">
      <c r="A68" s="20" t="n">
        <v>43410.743055556</v>
      </c>
      <c r="B68" s="2" t="s">
        <v>399</v>
      </c>
      <c r="C68" s="2" t="s">
        <v>520</v>
      </c>
      <c r="D68" s="2" t="s">
        <v>387</v>
      </c>
      <c r="E68" s="2" t="s">
        <v>18</v>
      </c>
      <c r="F68" s="2" t="s">
        <v>20</v>
      </c>
      <c r="G68" s="7" t="n">
        <v>10</v>
      </c>
      <c r="H68" s="6" t="n">
        <v>1892.5</v>
      </c>
      <c r="I68" s="6" t="n">
        <v>-18925</v>
      </c>
      <c r="J68" s="6" t="n">
        <v>0</v>
      </c>
      <c r="K68" s="6" t="n">
        <v>-9.7</v>
      </c>
      <c r="L68" s="6" t="n">
        <v>0</v>
      </c>
      <c r="M68" s="6"/>
      <c r="N68" s="6" t="s">
        <f>=I68+J68+K68+L68</f>
      </c>
      <c r="O68" s="6"/>
      <c r="P68" s="2"/>
    </row>
    <row collapsed="false" customFormat="false" customHeight="false" hidden="false" ht="12.1" outlineLevel="0" r="69">
      <c r="A69" s="20" t="n">
        <v>43410.743055556</v>
      </c>
      <c r="B69" s="2" t="s">
        <v>399</v>
      </c>
      <c r="C69" s="2" t="s">
        <v>520</v>
      </c>
      <c r="D69" s="2" t="s">
        <v>387</v>
      </c>
      <c r="E69" s="2" t="s">
        <v>18</v>
      </c>
      <c r="F69" s="2" t="s">
        <v>20</v>
      </c>
      <c r="G69" s="7" t="n">
        <v>50</v>
      </c>
      <c r="H69" s="6" t="n">
        <v>1892</v>
      </c>
      <c r="I69" s="6" t="n">
        <v>-94600</v>
      </c>
      <c r="J69" s="6" t="n">
        <v>0</v>
      </c>
      <c r="K69" s="6" t="n">
        <v>-48.53</v>
      </c>
      <c r="L69" s="6" t="n">
        <v>0</v>
      </c>
      <c r="M69" s="6"/>
      <c r="N69" s="6" t="s">
        <f>=I69+J69+K69+L69</f>
      </c>
      <c r="O69" s="6"/>
      <c r="P69" s="2"/>
    </row>
    <row collapsed="false" customFormat="false" customHeight="false" hidden="false" ht="12.1" outlineLevel="0" r="70">
      <c r="A70" s="20" t="n">
        <v>43410.766284722</v>
      </c>
      <c r="B70" s="2" t="s">
        <v>392</v>
      </c>
      <c r="C70" s="2" t="s">
        <v>497</v>
      </c>
      <c r="D70" s="2" t="s">
        <v>387</v>
      </c>
      <c r="E70" s="2" t="s">
        <v>18</v>
      </c>
      <c r="F70" s="2" t="s">
        <v>20</v>
      </c>
      <c r="G70" s="7" t="n">
        <v>16</v>
      </c>
      <c r="H70" s="6" t="n">
        <v>2003</v>
      </c>
      <c r="I70" s="6" t="n">
        <v>-32048</v>
      </c>
      <c r="J70" s="6" t="n">
        <v>0</v>
      </c>
      <c r="K70" s="6" t="n">
        <v>-16.44</v>
      </c>
      <c r="L70" s="6" t="n">
        <v>0</v>
      </c>
      <c r="M70" s="6"/>
      <c r="N70" s="6" t="s">
        <f>=I70+J70+K70+L70</f>
      </c>
      <c r="O70" s="6"/>
      <c r="P70" s="2"/>
    </row>
    <row collapsed="false" customFormat="false" customHeight="false" hidden="false" ht="12.1" outlineLevel="0" r="71">
      <c r="A71" s="20" t="n">
        <v>43410.766284722</v>
      </c>
      <c r="B71" s="2" t="s">
        <v>392</v>
      </c>
      <c r="C71" s="2" t="s">
        <v>497</v>
      </c>
      <c r="D71" s="2" t="s">
        <v>387</v>
      </c>
      <c r="E71" s="2" t="s">
        <v>18</v>
      </c>
      <c r="F71" s="2" t="s">
        <v>20</v>
      </c>
      <c r="G71" s="7" t="n">
        <v>2</v>
      </c>
      <c r="H71" s="6" t="n">
        <v>2003</v>
      </c>
      <c r="I71" s="6" t="n">
        <v>-4006</v>
      </c>
      <c r="J71" s="6" t="n">
        <v>0</v>
      </c>
      <c r="K71" s="6" t="n">
        <v>-2.05</v>
      </c>
      <c r="L71" s="6" t="n">
        <v>0</v>
      </c>
      <c r="M71" s="6"/>
      <c r="N71" s="6" t="s">
        <f>=I71+J71+K71+L71</f>
      </c>
      <c r="O71" s="6"/>
      <c r="P71" s="2"/>
    </row>
    <row collapsed="false" customFormat="false" customHeight="false" hidden="false" ht="12.1" outlineLevel="0" r="72">
      <c r="A72" s="20" t="n">
        <v>43410.766284722</v>
      </c>
      <c r="B72" s="2" t="s">
        <v>392</v>
      </c>
      <c r="C72" s="2" t="s">
        <v>497</v>
      </c>
      <c r="D72" s="2" t="s">
        <v>387</v>
      </c>
      <c r="E72" s="2" t="s">
        <v>18</v>
      </c>
      <c r="F72" s="2" t="s">
        <v>20</v>
      </c>
      <c r="G72" s="7" t="n">
        <v>7</v>
      </c>
      <c r="H72" s="6" t="n">
        <v>2003</v>
      </c>
      <c r="I72" s="6" t="n">
        <v>-14021</v>
      </c>
      <c r="J72" s="6" t="n">
        <v>0</v>
      </c>
      <c r="K72" s="6" t="n">
        <v>-7.2</v>
      </c>
      <c r="L72" s="6" t="n">
        <v>0</v>
      </c>
      <c r="M72" s="6"/>
      <c r="N72" s="6" t="s">
        <f>=I72+J72+K72+L72</f>
      </c>
      <c r="O72" s="6"/>
      <c r="P72" s="2"/>
    </row>
    <row collapsed="false" customFormat="false" customHeight="false" hidden="false" ht="12.1" outlineLevel="0" r="73">
      <c r="A73" s="20" t="n">
        <v>43410.77087963</v>
      </c>
      <c r="B73" s="2" t="s">
        <v>400</v>
      </c>
      <c r="C73" s="2" t="s">
        <v>521</v>
      </c>
      <c r="D73" s="2" t="s">
        <v>387</v>
      </c>
      <c r="E73" s="2" t="s">
        <v>18</v>
      </c>
      <c r="F73" s="2" t="s">
        <v>20</v>
      </c>
      <c r="G73" s="7" t="n">
        <v>15</v>
      </c>
      <c r="H73" s="6" t="n">
        <v>3691.5</v>
      </c>
      <c r="I73" s="6" t="n">
        <v>-55372.5</v>
      </c>
      <c r="J73" s="6" t="n">
        <v>0</v>
      </c>
      <c r="K73" s="6" t="n">
        <v>-28.4</v>
      </c>
      <c r="L73" s="6" t="n">
        <v>0</v>
      </c>
      <c r="M73" s="6"/>
      <c r="N73" s="6" t="s">
        <f>=I73+J73+K73+L73</f>
      </c>
      <c r="O73" s="6"/>
      <c r="P73" s="2"/>
    </row>
    <row collapsed="false" customFormat="false" customHeight="false" hidden="false" ht="12.1" outlineLevel="0" r="74">
      <c r="A74" s="20" t="n">
        <v>43410.772905093</v>
      </c>
      <c r="B74" s="2" t="s">
        <v>401</v>
      </c>
      <c r="C74" s="2" t="s">
        <v>522</v>
      </c>
      <c r="D74" s="2" t="s">
        <v>387</v>
      </c>
      <c r="E74" s="2" t="s">
        <v>18</v>
      </c>
      <c r="F74" s="2" t="s">
        <v>20</v>
      </c>
      <c r="G74" s="7" t="n">
        <v>1800</v>
      </c>
      <c r="H74" s="6" t="n">
        <v>8.183</v>
      </c>
      <c r="I74" s="6" t="n">
        <v>-14729.4</v>
      </c>
      <c r="J74" s="6" t="n">
        <v>0</v>
      </c>
      <c r="K74" s="6" t="n">
        <v>-7.56</v>
      </c>
      <c r="L74" s="6" t="n">
        <v>0</v>
      </c>
      <c r="M74" s="6"/>
      <c r="N74" s="6" t="s">
        <f>=I74+J74+K74+L74</f>
      </c>
      <c r="O74" s="6"/>
      <c r="P74" s="2"/>
    </row>
    <row collapsed="false" customFormat="false" customHeight="false" hidden="false" ht="12.1" outlineLevel="0" r="75">
      <c r="A75" s="20" t="n">
        <v>43410.772905093</v>
      </c>
      <c r="B75" s="2" t="s">
        <v>401</v>
      </c>
      <c r="C75" s="2" t="s">
        <v>522</v>
      </c>
      <c r="D75" s="2" t="s">
        <v>387</v>
      </c>
      <c r="E75" s="2" t="s">
        <v>18</v>
      </c>
      <c r="F75" s="2" t="s">
        <v>20</v>
      </c>
      <c r="G75" s="7" t="n">
        <v>4000</v>
      </c>
      <c r="H75" s="6" t="n">
        <v>8.182</v>
      </c>
      <c r="I75" s="6" t="n">
        <v>-32728</v>
      </c>
      <c r="J75" s="6" t="n">
        <v>0</v>
      </c>
      <c r="K75" s="6" t="n">
        <v>-16.79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0" t="n">
        <v>43410.772905093</v>
      </c>
      <c r="B76" s="2" t="s">
        <v>401</v>
      </c>
      <c r="C76" s="2" t="s">
        <v>522</v>
      </c>
      <c r="D76" s="2" t="s">
        <v>387</v>
      </c>
      <c r="E76" s="2" t="s">
        <v>18</v>
      </c>
      <c r="F76" s="2" t="s">
        <v>20</v>
      </c>
      <c r="G76" s="7" t="n">
        <v>200</v>
      </c>
      <c r="H76" s="6" t="n">
        <v>8.178</v>
      </c>
      <c r="I76" s="6" t="n">
        <v>-1635.6</v>
      </c>
      <c r="J76" s="6" t="n">
        <v>0</v>
      </c>
      <c r="K76" s="6" t="n">
        <v>-0.84</v>
      </c>
      <c r="L76" s="6" t="n">
        <v>0</v>
      </c>
      <c r="M76" s="6"/>
      <c r="N76" s="6" t="s">
        <f>=I76+J76+K76+L76</f>
      </c>
      <c r="O76" s="6"/>
      <c r="P76" s="2"/>
    </row>
    <row collapsed="false" customFormat="false" customHeight="false" hidden="false" ht="12.1" outlineLevel="0" r="77">
      <c r="A77" s="29" t="n">
        <v>43423.961967593</v>
      </c>
      <c r="B77" s="30" t="s">
        <v>398</v>
      </c>
      <c r="C77" s="30" t="s">
        <v>514</v>
      </c>
      <c r="D77" s="30" t="s">
        <v>388</v>
      </c>
      <c r="E77" s="30" t="s">
        <v>18</v>
      </c>
      <c r="F77" s="30" t="s">
        <v>24</v>
      </c>
      <c r="G77" s="31" t="n">
        <v>-7</v>
      </c>
      <c r="H77" s="32" t="n">
        <v>147.9</v>
      </c>
      <c r="I77" s="32" t="n">
        <v>1035.3</v>
      </c>
      <c r="J77" s="32" t="n">
        <v>0</v>
      </c>
      <c r="K77" s="32" t="n">
        <v>-3.11</v>
      </c>
      <c r="L77" s="32" t="n">
        <v>0</v>
      </c>
      <c r="M77" s="6" t="s">
        <f>=I77+J77+K77+L77</f>
      </c>
      <c r="N77" s="32"/>
      <c r="O77" s="32"/>
      <c r="P77" s="30"/>
    </row>
    <row collapsed="false" customFormat="false" customHeight="false" hidden="false" ht="12.1" outlineLevel="0" r="78">
      <c r="A78" s="25" t="n">
        <v>43425</v>
      </c>
      <c r="B78" s="26" t="s">
        <v>493</v>
      </c>
      <c r="C78" s="26" t="s">
        <v>515</v>
      </c>
      <c r="D78" s="26" t="s">
        <v>493</v>
      </c>
      <c r="E78" s="26" t="s">
        <v>493</v>
      </c>
      <c r="F78" s="26" t="s">
        <v>24</v>
      </c>
      <c r="G78" s="27" t="n">
        <v>1</v>
      </c>
      <c r="H78" s="28" t="n">
        <v>-1</v>
      </c>
      <c r="I78" s="28" t="n">
        <v>-1.5</v>
      </c>
      <c r="J78" s="28" t="n">
        <v>0</v>
      </c>
      <c r="K78" s="28" t="n">
        <v>0</v>
      </c>
      <c r="L78" s="28" t="n">
        <v>0</v>
      </c>
      <c r="M78" s="6" t="s">
        <f>=I78+J78+K78+L78</f>
      </c>
      <c r="N78" s="28"/>
      <c r="O78" s="28"/>
      <c r="P78" s="26"/>
    </row>
    <row collapsed="false" customFormat="false" customHeight="false" hidden="false" ht="12.1" outlineLevel="0" r="79">
      <c r="A79" s="21" t="n">
        <v>43425</v>
      </c>
      <c r="B79" s="22" t="s">
        <v>523</v>
      </c>
      <c r="C79" s="22" t="s">
        <v>524</v>
      </c>
      <c r="D79" s="22" t="s">
        <v>523</v>
      </c>
      <c r="E79" s="22" t="s">
        <v>523</v>
      </c>
      <c r="F79" s="22" t="s">
        <v>20</v>
      </c>
      <c r="G79" s="23" t="n">
        <v>1</v>
      </c>
      <c r="H79" s="24" t="n">
        <v>71000</v>
      </c>
      <c r="I79" s="24" t="n">
        <v>71000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4"/>
      <c r="P79" s="22"/>
    </row>
    <row collapsed="false" customFormat="false" customHeight="false" hidden="false" ht="12.1" outlineLevel="0" r="80">
      <c r="A80" s="20" t="n">
        <v>43425.539537037</v>
      </c>
      <c r="B80" s="2" t="s">
        <v>402</v>
      </c>
      <c r="C80" s="2" t="s">
        <v>525</v>
      </c>
      <c r="D80" s="2" t="s">
        <v>387</v>
      </c>
      <c r="E80" s="2" t="s">
        <v>18</v>
      </c>
      <c r="F80" s="2" t="s">
        <v>20</v>
      </c>
      <c r="G80" s="7" t="n">
        <v>5</v>
      </c>
      <c r="H80" s="6" t="n">
        <v>637.4</v>
      </c>
      <c r="I80" s="6" t="n">
        <v>-3187</v>
      </c>
      <c r="J80" s="6" t="n">
        <v>0</v>
      </c>
      <c r="K80" s="6" t="n">
        <v>-1.65</v>
      </c>
      <c r="L80" s="6" t="n">
        <v>0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0" t="n">
        <v>43425.539537037</v>
      </c>
      <c r="B81" s="2" t="s">
        <v>402</v>
      </c>
      <c r="C81" s="2" t="s">
        <v>525</v>
      </c>
      <c r="D81" s="2" t="s">
        <v>387</v>
      </c>
      <c r="E81" s="2" t="s">
        <v>18</v>
      </c>
      <c r="F81" s="2" t="s">
        <v>20</v>
      </c>
      <c r="G81" s="7" t="n">
        <v>100</v>
      </c>
      <c r="H81" s="6" t="n">
        <v>637</v>
      </c>
      <c r="I81" s="6" t="n">
        <v>-63700</v>
      </c>
      <c r="J81" s="6" t="n">
        <v>0</v>
      </c>
      <c r="K81" s="6" t="n">
        <v>-32.69</v>
      </c>
      <c r="L81" s="6" t="n">
        <v>0</v>
      </c>
      <c r="M81" s="6"/>
      <c r="N81" s="6" t="s">
        <f>=I81+J81+K81+L81</f>
      </c>
      <c r="O81" s="6"/>
      <c r="P81" s="2"/>
    </row>
    <row collapsed="false" customFormat="false" customHeight="false" hidden="false" ht="12.1" outlineLevel="0" r="82">
      <c r="A82" s="20" t="n">
        <v>43425.539537037</v>
      </c>
      <c r="B82" s="2" t="s">
        <v>402</v>
      </c>
      <c r="C82" s="2" t="s">
        <v>525</v>
      </c>
      <c r="D82" s="2" t="s">
        <v>387</v>
      </c>
      <c r="E82" s="2" t="s">
        <v>18</v>
      </c>
      <c r="F82" s="2" t="s">
        <v>20</v>
      </c>
      <c r="G82" s="7" t="n">
        <v>12</v>
      </c>
      <c r="H82" s="6" t="n">
        <v>637</v>
      </c>
      <c r="I82" s="6" t="n">
        <v>-7644</v>
      </c>
      <c r="J82" s="6" t="n">
        <v>0</v>
      </c>
      <c r="K82" s="6" t="n">
        <v>-3.91</v>
      </c>
      <c r="L82" s="6" t="n">
        <v>0</v>
      </c>
      <c r="M82" s="6"/>
      <c r="N82" s="6" t="s">
        <f>=I82+J82+K82+L82</f>
      </c>
      <c r="O82" s="6"/>
      <c r="P82" s="2"/>
    </row>
    <row collapsed="false" customFormat="false" customHeight="false" hidden="false" ht="12.1" outlineLevel="0" r="83">
      <c r="A83" s="20" t="n">
        <v>43425.539537037</v>
      </c>
      <c r="B83" s="2" t="s">
        <v>402</v>
      </c>
      <c r="C83" s="2" t="s">
        <v>525</v>
      </c>
      <c r="D83" s="2" t="s">
        <v>387</v>
      </c>
      <c r="E83" s="2" t="s">
        <v>18</v>
      </c>
      <c r="F83" s="2" t="s">
        <v>20</v>
      </c>
      <c r="G83" s="7" t="n">
        <v>8</v>
      </c>
      <c r="H83" s="6" t="n">
        <v>636.8</v>
      </c>
      <c r="I83" s="6" t="n">
        <v>-5094.4</v>
      </c>
      <c r="J83" s="6" t="n">
        <v>0</v>
      </c>
      <c r="K83" s="6" t="n">
        <v>-2.62</v>
      </c>
      <c r="L83" s="6" t="n">
        <v>0</v>
      </c>
      <c r="M83" s="6"/>
      <c r="N83" s="6" t="s">
        <f>=I83+J83+K83+L83</f>
      </c>
      <c r="O83" s="6"/>
      <c r="P83" s="2"/>
    </row>
    <row collapsed="false" customFormat="false" customHeight="false" hidden="false" ht="12.1" outlineLevel="0" r="84">
      <c r="A84" s="20" t="n">
        <v>43432.973541667</v>
      </c>
      <c r="B84" s="2" t="s">
        <v>394</v>
      </c>
      <c r="C84" s="2" t="s">
        <v>503</v>
      </c>
      <c r="D84" s="2" t="s">
        <v>387</v>
      </c>
      <c r="E84" s="2" t="s">
        <v>18</v>
      </c>
      <c r="F84" s="2" t="s">
        <v>24</v>
      </c>
      <c r="G84" s="7" t="n">
        <v>9</v>
      </c>
      <c r="H84" s="6" t="n">
        <v>110.42</v>
      </c>
      <c r="I84" s="6" t="n">
        <v>-993.78</v>
      </c>
      <c r="J84" s="6" t="n">
        <v>0</v>
      </c>
      <c r="K84" s="6" t="n">
        <v>-2.98</v>
      </c>
      <c r="L84" s="6" t="n">
        <v>0</v>
      </c>
      <c r="M84" s="6" t="s">
        <f>=I84+J84+K84+L84</f>
      </c>
      <c r="N84" s="6"/>
      <c r="O84" s="6"/>
      <c r="P84" s="2"/>
    </row>
    <row collapsed="false" customFormat="false" customHeight="false" hidden="false" ht="12.1" outlineLevel="0" r="85">
      <c r="A85" s="25" t="n">
        <v>43468</v>
      </c>
      <c r="B85" s="26" t="s">
        <v>511</v>
      </c>
      <c r="C85" s="26" t="s">
        <v>512</v>
      </c>
      <c r="D85" s="26" t="s">
        <v>511</v>
      </c>
      <c r="E85" s="26" t="s">
        <v>511</v>
      </c>
      <c r="F85" s="26" t="s">
        <v>20</v>
      </c>
      <c r="G85" s="27" t="n">
        <v>1</v>
      </c>
      <c r="H85" s="28" t="n">
        <v>-1</v>
      </c>
      <c r="I85" s="28" t="n">
        <v>-912</v>
      </c>
      <c r="J85" s="28" t="n">
        <v>0</v>
      </c>
      <c r="K85" s="28" t="n">
        <v>0</v>
      </c>
      <c r="L85" s="28" t="n">
        <v>0</v>
      </c>
      <c r="M85" s="28"/>
      <c r="N85" s="6" t="s">
        <f>=I85+J85+K85+L85</f>
      </c>
      <c r="O85" s="28"/>
      <c r="P85" s="26"/>
    </row>
    <row collapsed="false" customFormat="false" customHeight="false" hidden="false" ht="12.1" outlineLevel="0" r="86">
      <c r="A86" s="21" t="n">
        <v>43468.605717593</v>
      </c>
      <c r="B86" s="22" t="s">
        <v>492</v>
      </c>
      <c r="C86" s="22" t="s">
        <v>78</v>
      </c>
      <c r="D86" s="22" t="s">
        <v>492</v>
      </c>
      <c r="E86" s="22" t="s">
        <v>492</v>
      </c>
      <c r="F86" s="22" t="s">
        <v>20</v>
      </c>
      <c r="G86" s="23" t="n">
        <v>1</v>
      </c>
      <c r="H86" s="24" t="n">
        <v>1</v>
      </c>
      <c r="I86" s="24" t="n">
        <v>103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4"/>
      <c r="P86" s="22"/>
    </row>
    <row collapsed="false" customFormat="false" customHeight="false" hidden="false" ht="12.1" outlineLevel="0" r="87">
      <c r="A87" s="25" t="n">
        <v>43469</v>
      </c>
      <c r="B87" s="26" t="s">
        <v>511</v>
      </c>
      <c r="C87" s="26" t="s">
        <v>512</v>
      </c>
      <c r="D87" s="26" t="s">
        <v>511</v>
      </c>
      <c r="E87" s="26" t="s">
        <v>511</v>
      </c>
      <c r="F87" s="26" t="s">
        <v>20</v>
      </c>
      <c r="G87" s="27" t="n">
        <v>1</v>
      </c>
      <c r="H87" s="28" t="n">
        <v>-1</v>
      </c>
      <c r="I87" s="28" t="n">
        <v>-103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8"/>
      <c r="P87" s="26"/>
    </row>
    <row collapsed="false" customFormat="false" customHeight="false" hidden="false" ht="12.1" outlineLevel="0" r="88">
      <c r="A88" s="29" t="n">
        <v>43474.446597222</v>
      </c>
      <c r="B88" s="30" t="s">
        <v>507</v>
      </c>
      <c r="C88" s="30" t="s">
        <v>508</v>
      </c>
      <c r="D88" s="30" t="s">
        <v>388</v>
      </c>
      <c r="E88" s="30" t="s">
        <v>509</v>
      </c>
      <c r="F88" s="30" t="s">
        <v>20</v>
      </c>
      <c r="G88" s="31" t="n">
        <v>-46</v>
      </c>
      <c r="H88" s="32" t="n">
        <v>67.0725</v>
      </c>
      <c r="I88" s="32" t="n">
        <v>3085.34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2"/>
      <c r="P88" s="30"/>
    </row>
    <row collapsed="false" customFormat="false" customHeight="false" hidden="false" ht="12.1" outlineLevel="0" r="89">
      <c r="A89" s="25" t="n">
        <v>43474.446608796</v>
      </c>
      <c r="B89" s="26" t="s">
        <v>493</v>
      </c>
      <c r="C89" s="26" t="s">
        <v>510</v>
      </c>
      <c r="D89" s="26" t="s">
        <v>493</v>
      </c>
      <c r="E89" s="26" t="s">
        <v>493</v>
      </c>
      <c r="F89" s="26" t="s">
        <v>24</v>
      </c>
      <c r="G89" s="27" t="n">
        <v>1</v>
      </c>
      <c r="H89" s="28" t="n">
        <v>-0.14</v>
      </c>
      <c r="I89" s="28" t="n">
        <v>-0.14</v>
      </c>
      <c r="J89" s="28" t="n">
        <v>0</v>
      </c>
      <c r="K89" s="28" t="n">
        <v>0</v>
      </c>
      <c r="L89" s="28" t="n">
        <v>0</v>
      </c>
      <c r="M89" s="6" t="s">
        <f>=I89+J89+K89+L89</f>
      </c>
      <c r="N89" s="28"/>
      <c r="O89" s="28"/>
      <c r="P89" s="26"/>
    </row>
    <row collapsed="false" customFormat="false" customHeight="false" hidden="false" ht="12.1" outlineLevel="0" r="90">
      <c r="A90" s="20" t="n">
        <v>43474.448275463</v>
      </c>
      <c r="B90" s="2" t="s">
        <v>398</v>
      </c>
      <c r="C90" s="2" t="s">
        <v>514</v>
      </c>
      <c r="D90" s="2" t="s">
        <v>387</v>
      </c>
      <c r="E90" s="2" t="s">
        <v>18</v>
      </c>
      <c r="F90" s="2" t="s">
        <v>24</v>
      </c>
      <c r="G90" s="7" t="n">
        <v>4</v>
      </c>
      <c r="H90" s="6" t="n">
        <v>130.47</v>
      </c>
      <c r="I90" s="6" t="n">
        <v>-521.88</v>
      </c>
      <c r="J90" s="6" t="n">
        <v>0</v>
      </c>
      <c r="K90" s="6" t="n">
        <v>-1.57</v>
      </c>
      <c r="L90" s="6" t="n">
        <v>0</v>
      </c>
      <c r="M90" s="6" t="s">
        <f>=I90+J90+K90+L90</f>
      </c>
      <c r="N90" s="6"/>
      <c r="O90" s="6"/>
      <c r="P90" s="2"/>
    </row>
    <row collapsed="false" customFormat="false" customHeight="false" hidden="false" ht="12.1" outlineLevel="0" r="91">
      <c r="A91" s="21" t="n">
        <v>43474.448333333</v>
      </c>
      <c r="B91" s="22" t="s">
        <v>492</v>
      </c>
      <c r="C91" s="22" t="s">
        <v>78</v>
      </c>
      <c r="D91" s="22" t="s">
        <v>492</v>
      </c>
      <c r="E91" s="22" t="s">
        <v>492</v>
      </c>
      <c r="F91" s="22" t="s">
        <v>24</v>
      </c>
      <c r="G91" s="23" t="n">
        <v>1</v>
      </c>
      <c r="H91" s="24" t="n">
        <v>1</v>
      </c>
      <c r="I91" s="24" t="n">
        <v>524.09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4"/>
      <c r="P91" s="22"/>
    </row>
    <row collapsed="false" customFormat="false" customHeight="false" hidden="false" ht="12.1" outlineLevel="0" r="92">
      <c r="A92" s="20" t="n">
        <v>43474.45275463</v>
      </c>
      <c r="B92" s="2" t="s">
        <v>403</v>
      </c>
      <c r="C92" s="2" t="s">
        <v>526</v>
      </c>
      <c r="D92" s="2" t="s">
        <v>387</v>
      </c>
      <c r="E92" s="2" t="s">
        <v>18</v>
      </c>
      <c r="F92" s="2" t="s">
        <v>24</v>
      </c>
      <c r="G92" s="7" t="n">
        <v>14</v>
      </c>
      <c r="H92" s="6" t="n">
        <v>8.64</v>
      </c>
      <c r="I92" s="6" t="n">
        <v>-120.96</v>
      </c>
      <c r="J92" s="6" t="n">
        <v>0</v>
      </c>
      <c r="K92" s="6" t="n">
        <v>-0.36</v>
      </c>
      <c r="L92" s="6" t="n">
        <v>0</v>
      </c>
      <c r="M92" s="6" t="s">
        <f>=I92+J92+K92+L92</f>
      </c>
      <c r="N92" s="6"/>
      <c r="O92" s="6"/>
      <c r="P92" s="2"/>
    </row>
    <row collapsed="false" customFormat="false" customHeight="false" hidden="false" ht="12.1" outlineLevel="0" r="93">
      <c r="A93" s="21" t="n">
        <v>43474.452789352</v>
      </c>
      <c r="B93" s="22" t="s">
        <v>492</v>
      </c>
      <c r="C93" s="22" t="s">
        <v>78</v>
      </c>
      <c r="D93" s="22" t="s">
        <v>492</v>
      </c>
      <c r="E93" s="22" t="s">
        <v>492</v>
      </c>
      <c r="F93" s="22" t="s">
        <v>24</v>
      </c>
      <c r="G93" s="23" t="n">
        <v>1</v>
      </c>
      <c r="H93" s="24" t="n">
        <v>1</v>
      </c>
      <c r="I93" s="24" t="n">
        <v>121.74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4"/>
      <c r="P93" s="22"/>
    </row>
    <row collapsed="false" customFormat="false" customHeight="false" hidden="false" ht="12.1" outlineLevel="0" r="94">
      <c r="A94" s="25" t="n">
        <v>43475</v>
      </c>
      <c r="B94" s="26" t="s">
        <v>493</v>
      </c>
      <c r="C94" s="26" t="s">
        <v>515</v>
      </c>
      <c r="D94" s="26" t="s">
        <v>493</v>
      </c>
      <c r="E94" s="26" t="s">
        <v>493</v>
      </c>
      <c r="F94" s="26" t="s">
        <v>24</v>
      </c>
      <c r="G94" s="27" t="n">
        <v>1</v>
      </c>
      <c r="H94" s="28" t="n">
        <v>-1</v>
      </c>
      <c r="I94" s="28" t="n">
        <v>-1.43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8"/>
      <c r="O94" s="28"/>
      <c r="P94" s="26"/>
    </row>
    <row collapsed="false" customFormat="false" customHeight="false" hidden="false" ht="12.1" outlineLevel="0" r="95">
      <c r="A95" s="33" t="n">
        <v>43476.447395833</v>
      </c>
      <c r="B95" s="34" t="s">
        <v>513</v>
      </c>
      <c r="C95" s="34" t="s">
        <v>83</v>
      </c>
      <c r="D95" s="34" t="s">
        <v>513</v>
      </c>
      <c r="E95" s="34" t="s">
        <v>513</v>
      </c>
      <c r="F95" s="34" t="s">
        <v>20</v>
      </c>
      <c r="G95" s="35" t="n">
        <v>1</v>
      </c>
      <c r="H95" s="36" t="n">
        <v>-3085.34</v>
      </c>
      <c r="I95" s="36" t="n">
        <v>-3085.34</v>
      </c>
      <c r="J95" s="36" t="n">
        <v>0</v>
      </c>
      <c r="K95" s="36" t="n">
        <v>0</v>
      </c>
      <c r="L95" s="36" t="n">
        <v>0</v>
      </c>
      <c r="M95" s="36"/>
      <c r="N95" s="6" t="s">
        <f>=I95+J95+K95+L95</f>
      </c>
      <c r="O95" s="36"/>
      <c r="P95" s="34"/>
    </row>
    <row collapsed="false" customFormat="false" customHeight="false" hidden="false" ht="12.1" outlineLevel="0" r="96">
      <c r="A96" s="20" t="n">
        <v>43483.433599537</v>
      </c>
      <c r="B96" s="2" t="s">
        <v>403</v>
      </c>
      <c r="C96" s="2" t="s">
        <v>526</v>
      </c>
      <c r="D96" s="2" t="s">
        <v>387</v>
      </c>
      <c r="E96" s="2" t="s">
        <v>18</v>
      </c>
      <c r="F96" s="2" t="s">
        <v>24</v>
      </c>
      <c r="G96" s="7" t="n">
        <v>16</v>
      </c>
      <c r="H96" s="6" t="n">
        <v>9.17</v>
      </c>
      <c r="I96" s="6" t="n">
        <v>-146.72</v>
      </c>
      <c r="J96" s="6" t="n">
        <v>0</v>
      </c>
      <c r="K96" s="6" t="n">
        <v>-0.44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43483.433599537</v>
      </c>
      <c r="B97" s="2" t="s">
        <v>403</v>
      </c>
      <c r="C97" s="2" t="s">
        <v>526</v>
      </c>
      <c r="D97" s="2" t="s">
        <v>387</v>
      </c>
      <c r="E97" s="2" t="s">
        <v>18</v>
      </c>
      <c r="F97" s="2" t="s">
        <v>24</v>
      </c>
      <c r="G97" s="7" t="n">
        <v>2</v>
      </c>
      <c r="H97" s="6" t="n">
        <v>9.17</v>
      </c>
      <c r="I97" s="6" t="n">
        <v>-18.34</v>
      </c>
      <c r="J97" s="6" t="n">
        <v>0</v>
      </c>
      <c r="K97" s="6" t="n">
        <v>-0.06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0" t="n">
        <v>43483.433599537</v>
      </c>
      <c r="B98" s="2" t="s">
        <v>403</v>
      </c>
      <c r="C98" s="2" t="s">
        <v>526</v>
      </c>
      <c r="D98" s="2" t="s">
        <v>387</v>
      </c>
      <c r="E98" s="2" t="s">
        <v>18</v>
      </c>
      <c r="F98" s="2" t="s">
        <v>24</v>
      </c>
      <c r="G98" s="7" t="n">
        <v>14</v>
      </c>
      <c r="H98" s="6" t="n">
        <v>9.16</v>
      </c>
      <c r="I98" s="6" t="n">
        <v>-128.24</v>
      </c>
      <c r="J98" s="6" t="n">
        <v>0</v>
      </c>
      <c r="K98" s="6" t="n">
        <v>-0.38</v>
      </c>
      <c r="L98" s="6" t="n">
        <v>0</v>
      </c>
      <c r="M98" s="6" t="s">
        <f>=I98+J98+K98+L98</f>
      </c>
      <c r="N98" s="6"/>
      <c r="O98" s="6"/>
      <c r="P98" s="2"/>
    </row>
    <row collapsed="false" customFormat="false" customHeight="false" hidden="false" ht="12.1" outlineLevel="0" r="99">
      <c r="A99" s="21" t="n">
        <v>43483.433611111</v>
      </c>
      <c r="B99" s="22" t="s">
        <v>492</v>
      </c>
      <c r="C99" s="22" t="s">
        <v>78</v>
      </c>
      <c r="D99" s="22" t="s">
        <v>492</v>
      </c>
      <c r="E99" s="22" t="s">
        <v>492</v>
      </c>
      <c r="F99" s="22" t="s">
        <v>24</v>
      </c>
      <c r="G99" s="23" t="n">
        <v>1</v>
      </c>
      <c r="H99" s="24" t="n">
        <v>1</v>
      </c>
      <c r="I99" s="24" t="n">
        <v>294.96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4"/>
      <c r="P99" s="22"/>
    </row>
    <row collapsed="false" customFormat="false" customHeight="false" hidden="false" ht="12.1" outlineLevel="0" r="100">
      <c r="A100" s="25" t="n">
        <v>43488.212314815</v>
      </c>
      <c r="B100" s="26" t="s">
        <v>511</v>
      </c>
      <c r="C100" s="26" t="s">
        <v>518</v>
      </c>
      <c r="D100" s="26" t="s">
        <v>511</v>
      </c>
      <c r="E100" s="26" t="s">
        <v>511</v>
      </c>
      <c r="F100" s="26" t="s">
        <v>20</v>
      </c>
      <c r="G100" s="27" t="n">
        <v>1</v>
      </c>
      <c r="H100" s="28" t="n">
        <v>-1</v>
      </c>
      <c r="I100" s="28" t="n">
        <v>-157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8"/>
      <c r="P100" s="26"/>
    </row>
    <row collapsed="false" customFormat="false" customHeight="false" hidden="false" ht="12.1" outlineLevel="0" r="101">
      <c r="A101" s="21" t="n">
        <v>43488.212314815</v>
      </c>
      <c r="B101" s="22" t="s">
        <v>516</v>
      </c>
      <c r="C101" s="22" t="s">
        <v>519</v>
      </c>
      <c r="D101" s="22" t="s">
        <v>516</v>
      </c>
      <c r="E101" s="22" t="s">
        <v>516</v>
      </c>
      <c r="F101" s="22" t="s">
        <v>20</v>
      </c>
      <c r="G101" s="23" t="n">
        <v>1</v>
      </c>
      <c r="H101" s="24" t="n">
        <v>1</v>
      </c>
      <c r="I101" s="24" t="n">
        <v>1208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4"/>
      <c r="P101" s="22"/>
    </row>
    <row collapsed="false" customFormat="false" customHeight="false" hidden="false" ht="12.1" outlineLevel="0" r="102">
      <c r="A102" s="33" t="n">
        <v>43489.553900463</v>
      </c>
      <c r="B102" s="34" t="s">
        <v>513</v>
      </c>
      <c r="C102" s="34" t="s">
        <v>83</v>
      </c>
      <c r="D102" s="34" t="s">
        <v>513</v>
      </c>
      <c r="E102" s="34" t="s">
        <v>513</v>
      </c>
      <c r="F102" s="34" t="s">
        <v>20</v>
      </c>
      <c r="G102" s="35" t="n">
        <v>1</v>
      </c>
      <c r="H102" s="36" t="n">
        <v>-1051</v>
      </c>
      <c r="I102" s="36" t="n">
        <v>-1051</v>
      </c>
      <c r="J102" s="36" t="n">
        <v>0</v>
      </c>
      <c r="K102" s="36" t="n">
        <v>0</v>
      </c>
      <c r="L102" s="36" t="n">
        <v>0</v>
      </c>
      <c r="M102" s="36"/>
      <c r="N102" s="6" t="s">
        <f>=I102+J102+K102+L102</f>
      </c>
      <c r="O102" s="36"/>
      <c r="P102" s="34"/>
    </row>
    <row collapsed="false" customFormat="false" customHeight="false" hidden="false" ht="12.1" outlineLevel="0" r="103">
      <c r="A103" s="29" t="n">
        <v>43495.723263889</v>
      </c>
      <c r="B103" s="30" t="s">
        <v>507</v>
      </c>
      <c r="C103" s="30" t="s">
        <v>508</v>
      </c>
      <c r="D103" s="30" t="s">
        <v>388</v>
      </c>
      <c r="E103" s="30" t="s">
        <v>509</v>
      </c>
      <c r="F103" s="30" t="s">
        <v>20</v>
      </c>
      <c r="G103" s="31" t="n">
        <v>-2</v>
      </c>
      <c r="H103" s="32" t="n">
        <v>66.0575</v>
      </c>
      <c r="I103" s="32" t="n">
        <v>132.12</v>
      </c>
      <c r="J103" s="32" t="n">
        <v>0</v>
      </c>
      <c r="K103" s="32" t="n">
        <v>0</v>
      </c>
      <c r="L103" s="32" t="n">
        <v>0</v>
      </c>
      <c r="M103" s="32"/>
      <c r="N103" s="6" t="s">
        <f>=I103+J103+K103+L103</f>
      </c>
      <c r="O103" s="32"/>
      <c r="P103" s="30"/>
    </row>
    <row collapsed="false" customFormat="false" customHeight="false" hidden="false" ht="12.1" outlineLevel="0" r="104">
      <c r="A104" s="25" t="n">
        <v>43495.723275463</v>
      </c>
      <c r="B104" s="26" t="s">
        <v>493</v>
      </c>
      <c r="C104" s="26" t="s">
        <v>510</v>
      </c>
      <c r="D104" s="26" t="s">
        <v>493</v>
      </c>
      <c r="E104" s="26" t="s">
        <v>493</v>
      </c>
      <c r="F104" s="26" t="s">
        <v>24</v>
      </c>
      <c r="G104" s="27" t="n">
        <v>1</v>
      </c>
      <c r="H104" s="28" t="n">
        <v>-0.01</v>
      </c>
      <c r="I104" s="28" t="n">
        <v>-0.01</v>
      </c>
      <c r="J104" s="28" t="n">
        <v>0</v>
      </c>
      <c r="K104" s="28" t="n">
        <v>0</v>
      </c>
      <c r="L104" s="28" t="n">
        <v>0</v>
      </c>
      <c r="M104" s="6" t="s">
        <f>=I104+J104+K104+L104</f>
      </c>
      <c r="N104" s="28"/>
      <c r="O104" s="28"/>
      <c r="P104" s="26"/>
    </row>
    <row collapsed="false" customFormat="false" customHeight="false" hidden="false" ht="12.1" outlineLevel="0" r="105">
      <c r="A105" s="20" t="n">
        <v>43507.96224537</v>
      </c>
      <c r="B105" s="2" t="s">
        <v>507</v>
      </c>
      <c r="C105" s="2" t="s">
        <v>508</v>
      </c>
      <c r="D105" s="2" t="s">
        <v>387</v>
      </c>
      <c r="E105" s="2" t="s">
        <v>509</v>
      </c>
      <c r="F105" s="2" t="s">
        <v>20</v>
      </c>
      <c r="G105" s="7" t="n">
        <v>500</v>
      </c>
      <c r="H105" s="6" t="n">
        <v>65.8425</v>
      </c>
      <c r="I105" s="6" t="n">
        <v>-32921.25</v>
      </c>
      <c r="J105" s="6" t="n">
        <v>0</v>
      </c>
      <c r="K105" s="6" t="n">
        <v>-98.76</v>
      </c>
      <c r="L105" s="6" t="n">
        <v>0</v>
      </c>
      <c r="M105" s="6"/>
      <c r="N105" s="6" t="s">
        <f>=I105+J105+K105+L105</f>
      </c>
      <c r="O105" s="6"/>
      <c r="P105" s="2"/>
    </row>
    <row collapsed="false" customFormat="false" customHeight="false" hidden="false" ht="12.1" outlineLevel="0" r="106">
      <c r="A106" s="20" t="n">
        <v>43507.962719907</v>
      </c>
      <c r="B106" s="2" t="s">
        <v>394</v>
      </c>
      <c r="C106" s="2" t="s">
        <v>503</v>
      </c>
      <c r="D106" s="2" t="s">
        <v>387</v>
      </c>
      <c r="E106" s="2" t="s">
        <v>18</v>
      </c>
      <c r="F106" s="2" t="s">
        <v>24</v>
      </c>
      <c r="G106" s="7" t="n">
        <v>4</v>
      </c>
      <c r="H106" s="6" t="n">
        <v>105.25</v>
      </c>
      <c r="I106" s="6" t="n">
        <v>-421</v>
      </c>
      <c r="J106" s="6" t="n">
        <v>0</v>
      </c>
      <c r="K106" s="6" t="n">
        <v>-1.26</v>
      </c>
      <c r="L106" s="6" t="n">
        <v>0</v>
      </c>
      <c r="M106" s="6" t="s">
        <f>=I106+J106+K106+L106</f>
      </c>
      <c r="N106" s="6"/>
      <c r="O106" s="6"/>
      <c r="P106" s="2"/>
    </row>
    <row collapsed="false" customFormat="false" customHeight="false" hidden="false" ht="12.1" outlineLevel="0" r="107">
      <c r="A107" s="20" t="n">
        <v>43507.963009259</v>
      </c>
      <c r="B107" s="2" t="s">
        <v>396</v>
      </c>
      <c r="C107" s="2" t="s">
        <v>505</v>
      </c>
      <c r="D107" s="2" t="s">
        <v>387</v>
      </c>
      <c r="E107" s="2" t="s">
        <v>18</v>
      </c>
      <c r="F107" s="2" t="s">
        <v>24</v>
      </c>
      <c r="G107" s="7" t="n">
        <v>1</v>
      </c>
      <c r="H107" s="6" t="n">
        <v>49.56</v>
      </c>
      <c r="I107" s="6" t="n">
        <v>-49.56</v>
      </c>
      <c r="J107" s="6" t="n">
        <v>0</v>
      </c>
      <c r="K107" s="6" t="n">
        <v>-0.15</v>
      </c>
      <c r="L107" s="6" t="n">
        <v>0</v>
      </c>
      <c r="M107" s="6" t="s">
        <f>=I107+J107+K107+L107</f>
      </c>
      <c r="N107" s="6"/>
      <c r="O107" s="6"/>
      <c r="P107" s="2"/>
    </row>
    <row collapsed="false" customFormat="false" customHeight="false" hidden="false" ht="12.1" outlineLevel="0" r="108">
      <c r="A108" s="25" t="n">
        <v>43508</v>
      </c>
      <c r="B108" s="26" t="s">
        <v>493</v>
      </c>
      <c r="C108" s="26" t="s">
        <v>515</v>
      </c>
      <c r="D108" s="26" t="s">
        <v>493</v>
      </c>
      <c r="E108" s="26" t="s">
        <v>493</v>
      </c>
      <c r="F108" s="26" t="s">
        <v>20</v>
      </c>
      <c r="G108" s="27" t="n">
        <v>1</v>
      </c>
      <c r="H108" s="28" t="n">
        <v>-1</v>
      </c>
      <c r="I108" s="28" t="n">
        <v>-99</v>
      </c>
      <c r="J108" s="28" t="n">
        <v>0</v>
      </c>
      <c r="K108" s="28" t="n">
        <v>0</v>
      </c>
      <c r="L108" s="28" t="n">
        <v>0</v>
      </c>
      <c r="M108" s="28"/>
      <c r="N108" s="6" t="s">
        <f>=I108+J108+K108+L108</f>
      </c>
      <c r="O108" s="28"/>
      <c r="P108" s="26"/>
    </row>
    <row collapsed="false" customFormat="false" customHeight="false" hidden="false" ht="12.1" outlineLevel="0" r="109">
      <c r="A109" s="21" t="n">
        <v>43508.962280093</v>
      </c>
      <c r="B109" s="22" t="s">
        <v>492</v>
      </c>
      <c r="C109" s="22" t="s">
        <v>78</v>
      </c>
      <c r="D109" s="22" t="s">
        <v>492</v>
      </c>
      <c r="E109" s="22" t="s">
        <v>492</v>
      </c>
      <c r="F109" s="22" t="s">
        <v>20</v>
      </c>
      <c r="G109" s="23" t="n">
        <v>1</v>
      </c>
      <c r="H109" s="24" t="n">
        <v>1</v>
      </c>
      <c r="I109" s="24" t="n">
        <v>33119.01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4"/>
      <c r="P109" s="22"/>
    </row>
    <row collapsed="false" customFormat="false" customHeight="false" hidden="false" ht="12.1" outlineLevel="0" r="110">
      <c r="A110" s="29" t="n">
        <v>43514.426446759</v>
      </c>
      <c r="B110" s="30" t="s">
        <v>401</v>
      </c>
      <c r="C110" s="30" t="s">
        <v>522</v>
      </c>
      <c r="D110" s="30" t="s">
        <v>388</v>
      </c>
      <c r="E110" s="30" t="s">
        <v>18</v>
      </c>
      <c r="F110" s="30" t="s">
        <v>20</v>
      </c>
      <c r="G110" s="31" t="n">
        <v>-4000</v>
      </c>
      <c r="H110" s="32" t="n">
        <v>9.78</v>
      </c>
      <c r="I110" s="32" t="n">
        <v>39120</v>
      </c>
      <c r="J110" s="32" t="n">
        <v>0</v>
      </c>
      <c r="K110" s="32" t="n">
        <v>-20.07</v>
      </c>
      <c r="L110" s="32" t="n">
        <v>0</v>
      </c>
      <c r="M110" s="32"/>
      <c r="N110" s="6" t="s">
        <f>=I110+J110+K110+L110</f>
      </c>
      <c r="O110" s="32"/>
      <c r="P110" s="30"/>
    </row>
    <row collapsed="false" customFormat="false" customHeight="false" hidden="false" ht="12.1" outlineLevel="0" r="111">
      <c r="A111" s="29" t="n">
        <v>43514.426446759</v>
      </c>
      <c r="B111" s="30" t="s">
        <v>401</v>
      </c>
      <c r="C111" s="30" t="s">
        <v>522</v>
      </c>
      <c r="D111" s="30" t="s">
        <v>388</v>
      </c>
      <c r="E111" s="30" t="s">
        <v>18</v>
      </c>
      <c r="F111" s="30" t="s">
        <v>20</v>
      </c>
      <c r="G111" s="31" t="n">
        <v>-1000</v>
      </c>
      <c r="H111" s="32" t="n">
        <v>9.781</v>
      </c>
      <c r="I111" s="32" t="n">
        <v>9781</v>
      </c>
      <c r="J111" s="32" t="n">
        <v>0</v>
      </c>
      <c r="K111" s="32" t="n">
        <v>-5.03</v>
      </c>
      <c r="L111" s="32" t="n">
        <v>0</v>
      </c>
      <c r="M111" s="32"/>
      <c r="N111" s="6" t="s">
        <f>=I111+J111+K111+L111</f>
      </c>
      <c r="O111" s="32"/>
      <c r="P111" s="30"/>
    </row>
    <row collapsed="false" customFormat="false" customHeight="false" hidden="false" ht="12.1" outlineLevel="0" r="112">
      <c r="A112" s="29" t="n">
        <v>43514.426446759</v>
      </c>
      <c r="B112" s="30" t="s">
        <v>401</v>
      </c>
      <c r="C112" s="30" t="s">
        <v>522</v>
      </c>
      <c r="D112" s="30" t="s">
        <v>388</v>
      </c>
      <c r="E112" s="30" t="s">
        <v>18</v>
      </c>
      <c r="F112" s="30" t="s">
        <v>20</v>
      </c>
      <c r="G112" s="31" t="n">
        <v>-1000</v>
      </c>
      <c r="H112" s="32" t="n">
        <v>9.781</v>
      </c>
      <c r="I112" s="32" t="n">
        <v>9781</v>
      </c>
      <c r="J112" s="32" t="n">
        <v>0</v>
      </c>
      <c r="K112" s="32" t="n">
        <v>-5.03</v>
      </c>
      <c r="L112" s="32" t="n">
        <v>0</v>
      </c>
      <c r="M112" s="32"/>
      <c r="N112" s="6" t="s">
        <f>=I112+J112+K112+L112</f>
      </c>
      <c r="O112" s="32"/>
      <c r="P112" s="30"/>
    </row>
    <row collapsed="false" customFormat="false" customHeight="false" hidden="false" ht="12.1" outlineLevel="0" r="113">
      <c r="A113" s="29" t="n">
        <v>43514.427210648</v>
      </c>
      <c r="B113" s="30" t="s">
        <v>26</v>
      </c>
      <c r="C113" s="30" t="s">
        <v>502</v>
      </c>
      <c r="D113" s="30" t="s">
        <v>388</v>
      </c>
      <c r="E113" s="30" t="s">
        <v>18</v>
      </c>
      <c r="F113" s="30" t="s">
        <v>20</v>
      </c>
      <c r="G113" s="31" t="n">
        <v>-5</v>
      </c>
      <c r="H113" s="32" t="n">
        <v>5432</v>
      </c>
      <c r="I113" s="32" t="n">
        <v>27160</v>
      </c>
      <c r="J113" s="32" t="n">
        <v>0</v>
      </c>
      <c r="K113" s="32" t="n">
        <v>-13.93</v>
      </c>
      <c r="L113" s="32" t="n">
        <v>0</v>
      </c>
      <c r="M113" s="32"/>
      <c r="N113" s="6" t="s">
        <f>=I113+J113+K113+L113</f>
      </c>
      <c r="O113" s="32"/>
      <c r="P113" s="30"/>
    </row>
    <row collapsed="false" customFormat="false" customHeight="false" hidden="false" ht="12.1" outlineLevel="0" r="114">
      <c r="A114" s="20" t="n">
        <v>43514.431979167</v>
      </c>
      <c r="B114" s="2" t="s">
        <v>404</v>
      </c>
      <c r="C114" s="2" t="s">
        <v>527</v>
      </c>
      <c r="D114" s="2" t="s">
        <v>387</v>
      </c>
      <c r="E114" s="2" t="s">
        <v>496</v>
      </c>
      <c r="F114" s="2" t="s">
        <v>20</v>
      </c>
      <c r="G114" s="7" t="n">
        <v>85</v>
      </c>
      <c r="H114" s="6" t="n">
        <v>98.507</v>
      </c>
      <c r="I114" s="6" t="n">
        <v>-83730.95</v>
      </c>
      <c r="J114" s="6" t="n">
        <v>-1236.75</v>
      </c>
      <c r="K114" s="6" t="n">
        <v>-42.96</v>
      </c>
      <c r="L114" s="6" t="n">
        <v>0</v>
      </c>
      <c r="M114" s="6"/>
      <c r="N114" s="6" t="s">
        <f>=I114+J114+K114+L114</f>
      </c>
      <c r="O114" s="6"/>
      <c r="P114" s="2"/>
    </row>
    <row collapsed="false" customFormat="false" customHeight="false" hidden="false" ht="12.1" outlineLevel="0" r="115">
      <c r="A115" s="29" t="n">
        <v>43514.434189815</v>
      </c>
      <c r="B115" s="30" t="s">
        <v>392</v>
      </c>
      <c r="C115" s="30" t="s">
        <v>497</v>
      </c>
      <c r="D115" s="30" t="s">
        <v>388</v>
      </c>
      <c r="E115" s="30" t="s">
        <v>18</v>
      </c>
      <c r="F115" s="30" t="s">
        <v>20</v>
      </c>
      <c r="G115" s="31" t="n">
        <v>-7</v>
      </c>
      <c r="H115" s="32" t="n">
        <v>2167.8</v>
      </c>
      <c r="I115" s="32" t="n">
        <v>15174.6</v>
      </c>
      <c r="J115" s="32" t="n">
        <v>0</v>
      </c>
      <c r="K115" s="32" t="n">
        <v>-7.78</v>
      </c>
      <c r="L115" s="32" t="n">
        <v>0</v>
      </c>
      <c r="M115" s="32"/>
      <c r="N115" s="6" t="s">
        <f>=I115+J115+K115+L115</f>
      </c>
      <c r="O115" s="32"/>
      <c r="P115" s="30"/>
    </row>
    <row collapsed="false" customFormat="false" customHeight="false" hidden="false" ht="12.1" outlineLevel="0" r="116">
      <c r="A116" s="29" t="n">
        <v>43514.434189815</v>
      </c>
      <c r="B116" s="30" t="s">
        <v>392</v>
      </c>
      <c r="C116" s="30" t="s">
        <v>497</v>
      </c>
      <c r="D116" s="30" t="s">
        <v>388</v>
      </c>
      <c r="E116" s="30" t="s">
        <v>18</v>
      </c>
      <c r="F116" s="30" t="s">
        <v>20</v>
      </c>
      <c r="G116" s="31" t="n">
        <v>-8</v>
      </c>
      <c r="H116" s="32" t="n">
        <v>2168</v>
      </c>
      <c r="I116" s="32" t="n">
        <v>17344</v>
      </c>
      <c r="J116" s="32" t="n">
        <v>0</v>
      </c>
      <c r="K116" s="32" t="n">
        <v>-8.9</v>
      </c>
      <c r="L116" s="32" t="n">
        <v>0</v>
      </c>
      <c r="M116" s="32"/>
      <c r="N116" s="6" t="s">
        <f>=I116+J116+K116+L116</f>
      </c>
      <c r="O116" s="32"/>
      <c r="P116" s="30"/>
    </row>
    <row collapsed="false" customFormat="false" customHeight="false" hidden="false" ht="12.1" outlineLevel="0" r="117">
      <c r="A117" s="29" t="n">
        <v>43514.434189815</v>
      </c>
      <c r="B117" s="30" t="s">
        <v>392</v>
      </c>
      <c r="C117" s="30" t="s">
        <v>497</v>
      </c>
      <c r="D117" s="30" t="s">
        <v>388</v>
      </c>
      <c r="E117" s="30" t="s">
        <v>18</v>
      </c>
      <c r="F117" s="30" t="s">
        <v>20</v>
      </c>
      <c r="G117" s="31" t="n">
        <v>-10</v>
      </c>
      <c r="H117" s="32" t="n">
        <v>2168</v>
      </c>
      <c r="I117" s="32" t="n">
        <v>21680</v>
      </c>
      <c r="J117" s="32" t="n">
        <v>0</v>
      </c>
      <c r="K117" s="32" t="n">
        <v>-11.12</v>
      </c>
      <c r="L117" s="32" t="n">
        <v>0</v>
      </c>
      <c r="M117" s="32"/>
      <c r="N117" s="6" t="s">
        <f>=I117+J117+K117+L117</f>
      </c>
      <c r="O117" s="32"/>
      <c r="P117" s="30"/>
    </row>
    <row collapsed="false" customFormat="false" customHeight="false" hidden="false" ht="12.1" outlineLevel="0" r="118">
      <c r="A118" s="20" t="n">
        <v>43514.435104167</v>
      </c>
      <c r="B118" s="2" t="s">
        <v>405</v>
      </c>
      <c r="C118" s="2" t="s">
        <v>528</v>
      </c>
      <c r="D118" s="2" t="s">
        <v>387</v>
      </c>
      <c r="E118" s="2" t="s">
        <v>496</v>
      </c>
      <c r="F118" s="2" t="s">
        <v>20</v>
      </c>
      <c r="G118" s="7" t="n">
        <v>54</v>
      </c>
      <c r="H118" s="6" t="n">
        <v>99.42</v>
      </c>
      <c r="I118" s="6" t="n">
        <v>-53686.8</v>
      </c>
      <c r="J118" s="6" t="n">
        <v>-694.44</v>
      </c>
      <c r="K118" s="6" t="n">
        <v>-27.54</v>
      </c>
      <c r="L118" s="6" t="n">
        <v>0</v>
      </c>
      <c r="M118" s="6"/>
      <c r="N118" s="6" t="s">
        <f>=I118+J118+K118+L118</f>
      </c>
      <c r="O118" s="6"/>
      <c r="P118" s="2"/>
    </row>
    <row collapsed="false" customFormat="false" customHeight="false" hidden="false" ht="12.1" outlineLevel="0" r="119">
      <c r="A119" s="25" t="n">
        <v>43515</v>
      </c>
      <c r="B119" s="26" t="s">
        <v>493</v>
      </c>
      <c r="C119" s="26" t="s">
        <v>500</v>
      </c>
      <c r="D119" s="26" t="s">
        <v>493</v>
      </c>
      <c r="E119" s="26" t="s">
        <v>493</v>
      </c>
      <c r="F119" s="26" t="s">
        <v>20</v>
      </c>
      <c r="G119" s="27" t="n">
        <v>1</v>
      </c>
      <c r="H119" s="28" t="n">
        <v>-31.79</v>
      </c>
      <c r="I119" s="28" t="n">
        <v>-31.79</v>
      </c>
      <c r="J119" s="28" t="n">
        <v>0</v>
      </c>
      <c r="K119" s="28" t="n">
        <v>0</v>
      </c>
      <c r="L119" s="28" t="n">
        <v>0</v>
      </c>
      <c r="M119" s="28"/>
      <c r="N119" s="6" t="s">
        <f>=I119+J119+K119+L119</f>
      </c>
      <c r="O119" s="28"/>
      <c r="P119" s="26"/>
    </row>
    <row collapsed="false" customFormat="false" customHeight="false" hidden="false" ht="12.1" outlineLevel="0" r="120">
      <c r="A120" s="25" t="n">
        <v>43515</v>
      </c>
      <c r="B120" s="26" t="s">
        <v>493</v>
      </c>
      <c r="C120" s="26" t="s">
        <v>494</v>
      </c>
      <c r="D120" s="26" t="s">
        <v>493</v>
      </c>
      <c r="E120" s="26" t="s">
        <v>493</v>
      </c>
      <c r="F120" s="26" t="s">
        <v>20</v>
      </c>
      <c r="G120" s="27" t="n">
        <v>1</v>
      </c>
      <c r="H120" s="28" t="n">
        <v>-150</v>
      </c>
      <c r="I120" s="28" t="n">
        <v>-150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8"/>
      <c r="P120" s="26"/>
    </row>
    <row collapsed="false" customFormat="false" customHeight="false" hidden="false" ht="12.1" outlineLevel="0" r="121">
      <c r="A121" s="25" t="n">
        <v>43515</v>
      </c>
      <c r="B121" s="26" t="s">
        <v>493</v>
      </c>
      <c r="C121" s="26" t="s">
        <v>501</v>
      </c>
      <c r="D121" s="26" t="s">
        <v>493</v>
      </c>
      <c r="E121" s="26" t="s">
        <v>493</v>
      </c>
      <c r="F121" s="26" t="s">
        <v>20</v>
      </c>
      <c r="G121" s="27" t="n">
        <v>1</v>
      </c>
      <c r="H121" s="28" t="n">
        <v>-32.75</v>
      </c>
      <c r="I121" s="28" t="n">
        <v>-32.75</v>
      </c>
      <c r="J121" s="28" t="n">
        <v>0</v>
      </c>
      <c r="K121" s="28" t="n">
        <v>0</v>
      </c>
      <c r="L121" s="28" t="n">
        <v>0</v>
      </c>
      <c r="M121" s="28"/>
      <c r="N121" s="6" t="s">
        <f>=I121+J121+K121+L121</f>
      </c>
      <c r="O121" s="28"/>
      <c r="P121" s="26"/>
    </row>
    <row collapsed="false" customFormat="false" customHeight="false" hidden="false" ht="12.1" outlineLevel="0" r="122">
      <c r="A122" s="29" t="n">
        <v>43516.701435185</v>
      </c>
      <c r="B122" s="30" t="s">
        <v>395</v>
      </c>
      <c r="C122" s="30" t="s">
        <v>504</v>
      </c>
      <c r="D122" s="30" t="s">
        <v>388</v>
      </c>
      <c r="E122" s="30" t="s">
        <v>18</v>
      </c>
      <c r="F122" s="30" t="s">
        <v>20</v>
      </c>
      <c r="G122" s="31" t="n">
        <v>-200</v>
      </c>
      <c r="H122" s="32" t="n">
        <v>155.36</v>
      </c>
      <c r="I122" s="32" t="n">
        <v>31072</v>
      </c>
      <c r="J122" s="32" t="n">
        <v>0</v>
      </c>
      <c r="K122" s="32" t="n">
        <v>-93.22</v>
      </c>
      <c r="L122" s="32" t="n">
        <v>0</v>
      </c>
      <c r="M122" s="32"/>
      <c r="N122" s="6" t="s">
        <f>=I122+J122+K122+L122</f>
      </c>
      <c r="O122" s="32"/>
      <c r="P122" s="30"/>
    </row>
    <row collapsed="false" customFormat="false" customHeight="false" hidden="false" ht="12.1" outlineLevel="0" r="123">
      <c r="A123" s="29" t="n">
        <v>43518.50837963</v>
      </c>
      <c r="B123" s="30" t="s">
        <v>26</v>
      </c>
      <c r="C123" s="30" t="s">
        <v>502</v>
      </c>
      <c r="D123" s="30" t="s">
        <v>388</v>
      </c>
      <c r="E123" s="30" t="s">
        <v>18</v>
      </c>
      <c r="F123" s="30" t="s">
        <v>20</v>
      </c>
      <c r="G123" s="31" t="n">
        <v>-2</v>
      </c>
      <c r="H123" s="32" t="n">
        <v>5502</v>
      </c>
      <c r="I123" s="32" t="n">
        <v>11004</v>
      </c>
      <c r="J123" s="32" t="n">
        <v>0</v>
      </c>
      <c r="K123" s="32" t="n">
        <v>-5.65</v>
      </c>
      <c r="L123" s="32" t="n">
        <v>0</v>
      </c>
      <c r="M123" s="32"/>
      <c r="N123" s="6" t="s">
        <f>=I123+J123+K123+L123</f>
      </c>
      <c r="O123" s="32"/>
      <c r="P123" s="30"/>
    </row>
    <row collapsed="false" customFormat="false" customHeight="false" hidden="false" ht="12.1" outlineLevel="0" r="124">
      <c r="A124" s="29" t="n">
        <v>43518.50837963</v>
      </c>
      <c r="B124" s="30" t="s">
        <v>26</v>
      </c>
      <c r="C124" s="30" t="s">
        <v>502</v>
      </c>
      <c r="D124" s="30" t="s">
        <v>388</v>
      </c>
      <c r="E124" s="30" t="s">
        <v>18</v>
      </c>
      <c r="F124" s="30" t="s">
        <v>20</v>
      </c>
      <c r="G124" s="31" t="n">
        <v>-3</v>
      </c>
      <c r="H124" s="32" t="n">
        <v>5502</v>
      </c>
      <c r="I124" s="32" t="n">
        <v>16506</v>
      </c>
      <c r="J124" s="32" t="n">
        <v>0</v>
      </c>
      <c r="K124" s="32" t="n">
        <v>-8.47</v>
      </c>
      <c r="L124" s="32" t="n">
        <v>0</v>
      </c>
      <c r="M124" s="32"/>
      <c r="N124" s="6" t="s">
        <f>=I124+J124+K124+L124</f>
      </c>
      <c r="O124" s="32"/>
      <c r="P124" s="30"/>
    </row>
    <row collapsed="false" customFormat="false" customHeight="false" hidden="false" ht="12.1" outlineLevel="0" r="125">
      <c r="A125" s="20" t="n">
        <v>43518.509085648</v>
      </c>
      <c r="B125" s="2" t="s">
        <v>405</v>
      </c>
      <c r="C125" s="2" t="s">
        <v>528</v>
      </c>
      <c r="D125" s="2" t="s">
        <v>387</v>
      </c>
      <c r="E125" s="2" t="s">
        <v>496</v>
      </c>
      <c r="F125" s="2" t="s">
        <v>20</v>
      </c>
      <c r="G125" s="7" t="n">
        <v>27</v>
      </c>
      <c r="H125" s="6" t="n">
        <v>99.59</v>
      </c>
      <c r="I125" s="6" t="n">
        <v>-26889.3</v>
      </c>
      <c r="J125" s="6" t="n">
        <v>-377.19</v>
      </c>
      <c r="K125" s="6" t="n">
        <v>-13.79</v>
      </c>
      <c r="L125" s="6" t="n">
        <v>0</v>
      </c>
      <c r="M125" s="6"/>
      <c r="N125" s="6" t="s">
        <f>=I125+J125+K125+L125</f>
      </c>
      <c r="O125" s="6"/>
      <c r="P125" s="2"/>
    </row>
    <row collapsed="false" customFormat="false" customHeight="false" hidden="false" ht="12.1" outlineLevel="0" r="126">
      <c r="A126" s="25" t="n">
        <v>43521</v>
      </c>
      <c r="B126" s="26" t="s">
        <v>493</v>
      </c>
      <c r="C126" s="26" t="s">
        <v>500</v>
      </c>
      <c r="D126" s="26" t="s">
        <v>493</v>
      </c>
      <c r="E126" s="26" t="s">
        <v>493</v>
      </c>
      <c r="F126" s="26" t="s">
        <v>20</v>
      </c>
      <c r="G126" s="27" t="n">
        <v>1</v>
      </c>
      <c r="H126" s="28" t="n">
        <v>-7.05</v>
      </c>
      <c r="I126" s="28" t="n">
        <v>-7.05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8"/>
      <c r="P126" s="26"/>
    </row>
    <row collapsed="false" customFormat="false" customHeight="false" hidden="false" ht="12.1" outlineLevel="0" r="127">
      <c r="A127" s="25" t="n">
        <v>43521</v>
      </c>
      <c r="B127" s="26" t="s">
        <v>493</v>
      </c>
      <c r="C127" s="26" t="s">
        <v>501</v>
      </c>
      <c r="D127" s="26" t="s">
        <v>493</v>
      </c>
      <c r="E127" s="26" t="s">
        <v>493</v>
      </c>
      <c r="F127" s="26" t="s">
        <v>20</v>
      </c>
      <c r="G127" s="27" t="n">
        <v>1</v>
      </c>
      <c r="H127" s="28" t="n">
        <v>-7.26</v>
      </c>
      <c r="I127" s="28" t="n">
        <v>-7.26</v>
      </c>
      <c r="J127" s="28" t="n">
        <v>0</v>
      </c>
      <c r="K127" s="28" t="n">
        <v>0</v>
      </c>
      <c r="L127" s="28" t="n">
        <v>0</v>
      </c>
      <c r="M127" s="28"/>
      <c r="N127" s="6" t="s">
        <f>=I127+J127+K127+L127</f>
      </c>
      <c r="O127" s="28"/>
      <c r="P127" s="26"/>
    </row>
    <row collapsed="false" customFormat="false" customHeight="false" hidden="false" ht="12.1" outlineLevel="0" r="128">
      <c r="A128" s="33" t="n">
        <v>43521.701875</v>
      </c>
      <c r="B128" s="34" t="s">
        <v>513</v>
      </c>
      <c r="C128" s="34" t="s">
        <v>83</v>
      </c>
      <c r="D128" s="34" t="s">
        <v>513</v>
      </c>
      <c r="E128" s="34" t="s">
        <v>513</v>
      </c>
      <c r="F128" s="34" t="s">
        <v>20</v>
      </c>
      <c r="G128" s="35" t="n">
        <v>1</v>
      </c>
      <c r="H128" s="36" t="n">
        <v>-31110.9</v>
      </c>
      <c r="I128" s="36" t="n">
        <v>-31110.9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6"/>
      <c r="P128" s="34"/>
    </row>
    <row collapsed="false" customFormat="false" customHeight="false" hidden="false" ht="12.1" outlineLevel="0" r="129">
      <c r="A129" s="21" t="n">
        <v>43539.744537037</v>
      </c>
      <c r="B129" s="22" t="s">
        <v>516</v>
      </c>
      <c r="C129" s="22" t="s">
        <v>529</v>
      </c>
      <c r="D129" s="22" t="s">
        <v>516</v>
      </c>
      <c r="E129" s="22" t="s">
        <v>516</v>
      </c>
      <c r="F129" s="22" t="s">
        <v>24</v>
      </c>
      <c r="G129" s="23" t="n">
        <v>1</v>
      </c>
      <c r="H129" s="24" t="n">
        <v>1</v>
      </c>
      <c r="I129" s="24" t="n">
        <v>3.24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4"/>
      <c r="P129" s="22"/>
    </row>
    <row collapsed="false" customFormat="false" customHeight="false" hidden="false" ht="12.1" outlineLevel="0" r="130">
      <c r="A130" s="33" t="n">
        <v>43539.745578704</v>
      </c>
      <c r="B130" s="34" t="s">
        <v>513</v>
      </c>
      <c r="C130" s="34" t="s">
        <v>83</v>
      </c>
      <c r="D130" s="34" t="s">
        <v>513</v>
      </c>
      <c r="E130" s="34" t="s">
        <v>513</v>
      </c>
      <c r="F130" s="34" t="s">
        <v>24</v>
      </c>
      <c r="G130" s="35" t="n">
        <v>1</v>
      </c>
      <c r="H130" s="36" t="n">
        <v>-31.54</v>
      </c>
      <c r="I130" s="36" t="n">
        <v>-31.54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6"/>
      <c r="O130" s="36"/>
      <c r="P130" s="34"/>
    </row>
    <row collapsed="false" customFormat="false" customHeight="false" hidden="false" ht="12.1" outlineLevel="0" r="131">
      <c r="A131" s="21" t="n">
        <v>43544.427476852</v>
      </c>
      <c r="B131" s="22" t="s">
        <v>516</v>
      </c>
      <c r="C131" s="22" t="s">
        <v>530</v>
      </c>
      <c r="D131" s="22" t="s">
        <v>516</v>
      </c>
      <c r="E131" s="22" t="s">
        <v>516</v>
      </c>
      <c r="F131" s="22" t="s">
        <v>24</v>
      </c>
      <c r="G131" s="23" t="n">
        <v>1</v>
      </c>
      <c r="H131" s="24" t="n">
        <v>1</v>
      </c>
      <c r="I131" s="24" t="n">
        <v>5.38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4"/>
      <c r="P131" s="22"/>
    </row>
    <row collapsed="false" customFormat="false" customHeight="false" hidden="false" ht="12.1" outlineLevel="0" r="132">
      <c r="A132" s="21" t="n">
        <v>43565.683668981</v>
      </c>
      <c r="B132" s="22" t="s">
        <v>492</v>
      </c>
      <c r="C132" s="22" t="s">
        <v>78</v>
      </c>
      <c r="D132" s="22" t="s">
        <v>492</v>
      </c>
      <c r="E132" s="22" t="s">
        <v>492</v>
      </c>
      <c r="F132" s="22" t="s">
        <v>20</v>
      </c>
      <c r="G132" s="23" t="n">
        <v>1</v>
      </c>
      <c r="H132" s="24" t="n">
        <v>1</v>
      </c>
      <c r="I132" s="24" t="n">
        <v>30000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4"/>
      <c r="P132" s="22"/>
    </row>
    <row collapsed="false" customFormat="false" customHeight="false" hidden="false" ht="12.1" outlineLevel="0" r="133">
      <c r="A133" s="33" t="n">
        <v>43565.688310185</v>
      </c>
      <c r="B133" s="34" t="s">
        <v>513</v>
      </c>
      <c r="C133" s="34" t="s">
        <v>83</v>
      </c>
      <c r="D133" s="34" t="s">
        <v>513</v>
      </c>
      <c r="E133" s="34" t="s">
        <v>513</v>
      </c>
      <c r="F133" s="34" t="s">
        <v>20</v>
      </c>
      <c r="G133" s="35" t="n">
        <v>1</v>
      </c>
      <c r="H133" s="36" t="n">
        <v>-30000</v>
      </c>
      <c r="I133" s="36" t="n">
        <v>-30000</v>
      </c>
      <c r="J133" s="36" t="n">
        <v>0</v>
      </c>
      <c r="K133" s="36" t="n">
        <v>0</v>
      </c>
      <c r="L133" s="36" t="n">
        <v>0</v>
      </c>
      <c r="M133" s="36"/>
      <c r="N133" s="6" t="s">
        <f>=I133+J133+K133+L133</f>
      </c>
      <c r="O133" s="36"/>
      <c r="P133" s="34"/>
    </row>
    <row collapsed="false" customFormat="false" customHeight="false" hidden="false" ht="12.1" outlineLevel="0" r="134">
      <c r="A134" s="21" t="n">
        <v>43565.689456019</v>
      </c>
      <c r="B134" s="22" t="s">
        <v>492</v>
      </c>
      <c r="C134" s="22" t="s">
        <v>78</v>
      </c>
      <c r="D134" s="22" t="s">
        <v>492</v>
      </c>
      <c r="E134" s="22" t="s">
        <v>492</v>
      </c>
      <c r="F134" s="22" t="s">
        <v>24</v>
      </c>
      <c r="G134" s="23" t="n">
        <v>1</v>
      </c>
      <c r="H134" s="24" t="n">
        <v>1</v>
      </c>
      <c r="I134" s="24" t="n">
        <v>600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4"/>
      <c r="P134" s="22"/>
    </row>
    <row collapsed="false" customFormat="false" customHeight="false" hidden="false" ht="12.1" outlineLevel="0" r="135">
      <c r="A135" s="20" t="n">
        <v>43565.692256944</v>
      </c>
      <c r="B135" s="2" t="s">
        <v>406</v>
      </c>
      <c r="C135" s="2" t="s">
        <v>531</v>
      </c>
      <c r="D135" s="2" t="s">
        <v>387</v>
      </c>
      <c r="E135" s="2" t="s">
        <v>18</v>
      </c>
      <c r="F135" s="2" t="s">
        <v>24</v>
      </c>
      <c r="G135" s="7" t="n">
        <v>2</v>
      </c>
      <c r="H135" s="6" t="n">
        <v>276.19</v>
      </c>
      <c r="I135" s="6" t="n">
        <v>-552.38</v>
      </c>
      <c r="J135" s="6" t="n">
        <v>0</v>
      </c>
      <c r="K135" s="6" t="n">
        <v>-1.66</v>
      </c>
      <c r="L135" s="6" t="n">
        <v>0</v>
      </c>
      <c r="M135" s="6" t="s">
        <f>=I135+J135+K135+L135</f>
      </c>
      <c r="N135" s="6"/>
      <c r="O135" s="6"/>
      <c r="P135" s="2"/>
    </row>
    <row collapsed="false" customFormat="false" customHeight="false" hidden="false" ht="12.1" outlineLevel="0" r="136">
      <c r="A136" s="29" t="n">
        <v>43565.693576389</v>
      </c>
      <c r="B136" s="30" t="s">
        <v>396</v>
      </c>
      <c r="C136" s="30" t="s">
        <v>505</v>
      </c>
      <c r="D136" s="30" t="s">
        <v>388</v>
      </c>
      <c r="E136" s="30" t="s">
        <v>18</v>
      </c>
      <c r="F136" s="30" t="s">
        <v>24</v>
      </c>
      <c r="G136" s="31" t="n">
        <v>-11</v>
      </c>
      <c r="H136" s="32" t="n">
        <v>59.21</v>
      </c>
      <c r="I136" s="32" t="n">
        <v>651.31</v>
      </c>
      <c r="J136" s="32" t="n">
        <v>0</v>
      </c>
      <c r="K136" s="32" t="n">
        <v>-1.95</v>
      </c>
      <c r="L136" s="32" t="n">
        <v>0</v>
      </c>
      <c r="M136" s="6" t="s">
        <f>=I136+J136+K136+L136</f>
      </c>
      <c r="N136" s="32"/>
      <c r="O136" s="32"/>
      <c r="P136" s="30"/>
    </row>
    <row collapsed="false" customFormat="false" customHeight="false" hidden="false" ht="12.1" outlineLevel="0" r="137">
      <c r="A137" s="20" t="n">
        <v>43565.798796296</v>
      </c>
      <c r="B137" s="2" t="s">
        <v>397</v>
      </c>
      <c r="C137" s="2" t="s">
        <v>506</v>
      </c>
      <c r="D137" s="2" t="s">
        <v>387</v>
      </c>
      <c r="E137" s="2" t="s">
        <v>18</v>
      </c>
      <c r="F137" s="2" t="s">
        <v>24</v>
      </c>
      <c r="G137" s="7" t="n">
        <v>1</v>
      </c>
      <c r="H137" s="6" t="n">
        <v>199.29</v>
      </c>
      <c r="I137" s="6" t="n">
        <v>-199.29</v>
      </c>
      <c r="J137" s="6" t="n">
        <v>0</v>
      </c>
      <c r="K137" s="6" t="n">
        <v>-0.6</v>
      </c>
      <c r="L137" s="6" t="n">
        <v>0</v>
      </c>
      <c r="M137" s="6" t="s">
        <f>=I137+J137+K137+L137</f>
      </c>
      <c r="N137" s="6"/>
      <c r="O137" s="6"/>
      <c r="P137" s="2"/>
    </row>
    <row collapsed="false" customFormat="false" customHeight="false" hidden="false" ht="12.1" outlineLevel="0" r="138">
      <c r="A138" s="20" t="n">
        <v>43565.798796296</v>
      </c>
      <c r="B138" s="2" t="s">
        <v>397</v>
      </c>
      <c r="C138" s="2" t="s">
        <v>506</v>
      </c>
      <c r="D138" s="2" t="s">
        <v>387</v>
      </c>
      <c r="E138" s="2" t="s">
        <v>18</v>
      </c>
      <c r="F138" s="2" t="s">
        <v>24</v>
      </c>
      <c r="G138" s="7" t="n">
        <v>2</v>
      </c>
      <c r="H138" s="6" t="n">
        <v>199.29</v>
      </c>
      <c r="I138" s="6" t="n">
        <v>-398.58</v>
      </c>
      <c r="J138" s="6" t="n">
        <v>0</v>
      </c>
      <c r="K138" s="6" t="n">
        <v>-1.2</v>
      </c>
      <c r="L138" s="6" t="n">
        <v>0</v>
      </c>
      <c r="M138" s="6" t="s">
        <f>=I138+J138+K138+L138</f>
      </c>
      <c r="N138" s="6"/>
      <c r="O138" s="6"/>
      <c r="P138" s="2"/>
    </row>
    <row collapsed="false" customFormat="false" customHeight="false" hidden="false" ht="12.1" outlineLevel="0" r="139">
      <c r="A139" s="20" t="n">
        <v>43565.952858796</v>
      </c>
      <c r="B139" s="2" t="s">
        <v>407</v>
      </c>
      <c r="C139" s="2" t="s">
        <v>532</v>
      </c>
      <c r="D139" s="2" t="s">
        <v>387</v>
      </c>
      <c r="E139" s="2" t="s">
        <v>18</v>
      </c>
      <c r="F139" s="2" t="s">
        <v>24</v>
      </c>
      <c r="G139" s="7" t="n">
        <v>3</v>
      </c>
      <c r="H139" s="6" t="n">
        <v>31.89</v>
      </c>
      <c r="I139" s="6" t="n">
        <v>-95.67</v>
      </c>
      <c r="J139" s="6" t="n">
        <v>0</v>
      </c>
      <c r="K139" s="6" t="n">
        <v>-0.29</v>
      </c>
      <c r="L139" s="6" t="n">
        <v>0</v>
      </c>
      <c r="M139" s="6" t="s">
        <f>=I139+J139+K139+L139</f>
      </c>
      <c r="N139" s="6"/>
      <c r="O139" s="6"/>
      <c r="P139" s="2"/>
    </row>
    <row collapsed="false" customFormat="false" customHeight="false" hidden="false" ht="12.1" outlineLevel="0" r="140">
      <c r="A140" s="25" t="n">
        <v>43567</v>
      </c>
      <c r="B140" s="26" t="s">
        <v>493</v>
      </c>
      <c r="C140" s="26" t="s">
        <v>515</v>
      </c>
      <c r="D140" s="26" t="s">
        <v>493</v>
      </c>
      <c r="E140" s="26" t="s">
        <v>493</v>
      </c>
      <c r="F140" s="26" t="s">
        <v>24</v>
      </c>
      <c r="G140" s="27" t="n">
        <v>1</v>
      </c>
      <c r="H140" s="28" t="n">
        <v>-1</v>
      </c>
      <c r="I140" s="28" t="n">
        <v>-1.53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8"/>
      <c r="P140" s="26"/>
    </row>
    <row collapsed="false" customFormat="false" customHeight="false" hidden="false" ht="12.1" outlineLevel="0" r="141">
      <c r="A141" s="25" t="n">
        <v>43577</v>
      </c>
      <c r="B141" s="26" t="s">
        <v>493</v>
      </c>
      <c r="C141" s="26" t="s">
        <v>494</v>
      </c>
      <c r="D141" s="26" t="s">
        <v>493</v>
      </c>
      <c r="E141" s="26" t="s">
        <v>493</v>
      </c>
      <c r="F141" s="26" t="s">
        <v>20</v>
      </c>
      <c r="G141" s="27" t="n">
        <v>1</v>
      </c>
      <c r="H141" s="28" t="n">
        <v>-150</v>
      </c>
      <c r="I141" s="28" t="n">
        <v>-150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8"/>
      <c r="P141" s="26"/>
    </row>
    <row collapsed="false" customFormat="false" customHeight="false" hidden="false" ht="12.1" outlineLevel="0" r="142">
      <c r="A142" s="29" t="n">
        <v>43577.56505787</v>
      </c>
      <c r="B142" s="30" t="s">
        <v>404</v>
      </c>
      <c r="C142" s="30" t="s">
        <v>527</v>
      </c>
      <c r="D142" s="30" t="s">
        <v>388</v>
      </c>
      <c r="E142" s="30" t="s">
        <v>496</v>
      </c>
      <c r="F142" s="30" t="s">
        <v>20</v>
      </c>
      <c r="G142" s="31" t="n">
        <v>-1</v>
      </c>
      <c r="H142" s="32" t="n">
        <v>98.92</v>
      </c>
      <c r="I142" s="32" t="n">
        <v>989.2</v>
      </c>
      <c r="J142" s="32" t="n">
        <v>25.6</v>
      </c>
      <c r="K142" s="32" t="n">
        <v>-0.51</v>
      </c>
      <c r="L142" s="32" t="n">
        <v>0</v>
      </c>
      <c r="M142" s="32"/>
      <c r="N142" s="6" t="s">
        <f>=I142+J142+K142+L142</f>
      </c>
      <c r="O142" s="32"/>
      <c r="P142" s="30"/>
    </row>
    <row collapsed="false" customFormat="false" customHeight="false" hidden="false" ht="12.1" outlineLevel="0" r="143">
      <c r="A143" s="29" t="n">
        <v>43577.571898148</v>
      </c>
      <c r="B143" s="30" t="s">
        <v>404</v>
      </c>
      <c r="C143" s="30" t="s">
        <v>527</v>
      </c>
      <c r="D143" s="30" t="s">
        <v>388</v>
      </c>
      <c r="E143" s="30" t="s">
        <v>496</v>
      </c>
      <c r="F143" s="30" t="s">
        <v>20</v>
      </c>
      <c r="G143" s="31" t="n">
        <v>-84</v>
      </c>
      <c r="H143" s="32" t="n">
        <v>98.9</v>
      </c>
      <c r="I143" s="32" t="n">
        <v>83076</v>
      </c>
      <c r="J143" s="32" t="n">
        <v>2150.4</v>
      </c>
      <c r="K143" s="32" t="n">
        <v>-42.62</v>
      </c>
      <c r="L143" s="32" t="n">
        <v>0</v>
      </c>
      <c r="M143" s="32"/>
      <c r="N143" s="6" t="s">
        <f>=I143+J143+K143+L143</f>
      </c>
      <c r="O143" s="32"/>
      <c r="P143" s="30"/>
    </row>
    <row collapsed="false" customFormat="false" customHeight="false" hidden="false" ht="12.1" outlineLevel="0" r="144">
      <c r="A144" s="20" t="n">
        <v>43577.572407407</v>
      </c>
      <c r="B144" s="2" t="s">
        <v>400</v>
      </c>
      <c r="C144" s="2" t="s">
        <v>521</v>
      </c>
      <c r="D144" s="2" t="s">
        <v>387</v>
      </c>
      <c r="E144" s="2" t="s">
        <v>18</v>
      </c>
      <c r="F144" s="2" t="s">
        <v>20</v>
      </c>
      <c r="G144" s="7" t="n">
        <v>15</v>
      </c>
      <c r="H144" s="6" t="n">
        <v>3601.5</v>
      </c>
      <c r="I144" s="6" t="n">
        <v>-54022.5</v>
      </c>
      <c r="J144" s="6" t="n">
        <v>0</v>
      </c>
      <c r="K144" s="6" t="n">
        <v>-27.72</v>
      </c>
      <c r="L144" s="6" t="n">
        <v>0</v>
      </c>
      <c r="M144" s="6"/>
      <c r="N144" s="6" t="s">
        <f>=I144+J144+K144+L144</f>
      </c>
      <c r="O144" s="6"/>
      <c r="P144" s="2"/>
    </row>
    <row collapsed="false" customFormat="false" customHeight="false" hidden="false" ht="12.1" outlineLevel="0" r="145">
      <c r="A145" s="20" t="n">
        <v>43577.740486111</v>
      </c>
      <c r="B145" s="2" t="s">
        <v>395</v>
      </c>
      <c r="C145" s="2" t="s">
        <v>504</v>
      </c>
      <c r="D145" s="2" t="s">
        <v>387</v>
      </c>
      <c r="E145" s="2" t="s">
        <v>18</v>
      </c>
      <c r="F145" s="2" t="s">
        <v>20</v>
      </c>
      <c r="G145" s="7" t="n">
        <v>180</v>
      </c>
      <c r="H145" s="6" t="n">
        <v>174.6</v>
      </c>
      <c r="I145" s="6" t="n">
        <v>-31428</v>
      </c>
      <c r="J145" s="6" t="n">
        <v>0</v>
      </c>
      <c r="K145" s="6" t="n">
        <v>-16.13</v>
      </c>
      <c r="L145" s="6" t="n">
        <v>0</v>
      </c>
      <c r="M145" s="6"/>
      <c r="N145" s="6" t="s">
        <f>=I145+J145+K145+L145</f>
      </c>
      <c r="O145" s="6"/>
      <c r="P145" s="2"/>
    </row>
    <row collapsed="false" customFormat="false" customHeight="false" hidden="false" ht="12.1" outlineLevel="0" r="146">
      <c r="A146" s="29" t="n">
        <v>43578.766921296</v>
      </c>
      <c r="B146" s="30" t="s">
        <v>405</v>
      </c>
      <c r="C146" s="30" t="s">
        <v>528</v>
      </c>
      <c r="D146" s="30" t="s">
        <v>388</v>
      </c>
      <c r="E146" s="30" t="s">
        <v>496</v>
      </c>
      <c r="F146" s="30" t="s">
        <v>20</v>
      </c>
      <c r="G146" s="31" t="n">
        <v>-81</v>
      </c>
      <c r="H146" s="32" t="n">
        <v>99.535</v>
      </c>
      <c r="I146" s="32" t="n">
        <v>80623.35</v>
      </c>
      <c r="J146" s="32" t="n">
        <v>2007.18</v>
      </c>
      <c r="K146" s="32" t="n">
        <v>-41.37</v>
      </c>
      <c r="L146" s="32" t="n">
        <v>0</v>
      </c>
      <c r="M146" s="32"/>
      <c r="N146" s="6" t="s">
        <f>=I146+J146+K146+L146</f>
      </c>
      <c r="O146" s="32"/>
      <c r="P146" s="30"/>
    </row>
    <row collapsed="false" customFormat="false" customHeight="false" hidden="false" ht="12.1" outlineLevel="0" r="147">
      <c r="A147" s="20" t="n">
        <v>43578.781469907</v>
      </c>
      <c r="B147" s="2" t="s">
        <v>408</v>
      </c>
      <c r="C147" s="2" t="s">
        <v>533</v>
      </c>
      <c r="D147" s="2" t="s">
        <v>387</v>
      </c>
      <c r="E147" s="2" t="s">
        <v>18</v>
      </c>
      <c r="F147" s="2" t="s">
        <v>20</v>
      </c>
      <c r="G147" s="7" t="n">
        <v>130</v>
      </c>
      <c r="H147" s="6" t="n">
        <v>205.88</v>
      </c>
      <c r="I147" s="6" t="n">
        <v>-26764.4</v>
      </c>
      <c r="J147" s="6" t="n">
        <v>0</v>
      </c>
      <c r="K147" s="6" t="n">
        <v>-13.73</v>
      </c>
      <c r="L147" s="6" t="n">
        <v>0</v>
      </c>
      <c r="M147" s="6"/>
      <c r="N147" s="6" t="s">
        <f>=I147+J147+K147+L147</f>
      </c>
      <c r="O147" s="6"/>
      <c r="P147" s="2"/>
    </row>
    <row collapsed="false" customFormat="false" customHeight="false" hidden="false" ht="12.1" outlineLevel="0" r="148">
      <c r="A148" s="20" t="n">
        <v>43578.781469907</v>
      </c>
      <c r="B148" s="2" t="s">
        <v>408</v>
      </c>
      <c r="C148" s="2" t="s">
        <v>533</v>
      </c>
      <c r="D148" s="2" t="s">
        <v>387</v>
      </c>
      <c r="E148" s="2" t="s">
        <v>18</v>
      </c>
      <c r="F148" s="2" t="s">
        <v>20</v>
      </c>
      <c r="G148" s="7" t="n">
        <v>70</v>
      </c>
      <c r="H148" s="6" t="n">
        <v>205.88</v>
      </c>
      <c r="I148" s="6" t="n">
        <v>-14411.6</v>
      </c>
      <c r="J148" s="6" t="n">
        <v>0</v>
      </c>
      <c r="K148" s="6" t="n">
        <v>-7.39</v>
      </c>
      <c r="L148" s="6" t="n">
        <v>0</v>
      </c>
      <c r="M148" s="6"/>
      <c r="N148" s="6" t="s">
        <f>=I148+J148+K148+L148</f>
      </c>
      <c r="O148" s="6"/>
      <c r="P148" s="2"/>
    </row>
    <row collapsed="false" customFormat="false" customHeight="false" hidden="false" ht="12.1" outlineLevel="0" r="149">
      <c r="A149" s="20" t="n">
        <v>43578.781469907</v>
      </c>
      <c r="B149" s="2" t="s">
        <v>408</v>
      </c>
      <c r="C149" s="2" t="s">
        <v>533</v>
      </c>
      <c r="D149" s="2" t="s">
        <v>387</v>
      </c>
      <c r="E149" s="2" t="s">
        <v>18</v>
      </c>
      <c r="F149" s="2" t="s">
        <v>20</v>
      </c>
      <c r="G149" s="7" t="n">
        <v>20</v>
      </c>
      <c r="H149" s="6" t="n">
        <v>205.88</v>
      </c>
      <c r="I149" s="6" t="n">
        <v>-4117.6</v>
      </c>
      <c r="J149" s="6" t="n">
        <v>0</v>
      </c>
      <c r="K149" s="6" t="n">
        <v>-2.11</v>
      </c>
      <c r="L149" s="6" t="n">
        <v>0</v>
      </c>
      <c r="M149" s="6"/>
      <c r="N149" s="6" t="s">
        <f>=I149+J149+K149+L149</f>
      </c>
      <c r="O149" s="6"/>
      <c r="P149" s="2"/>
    </row>
    <row collapsed="false" customFormat="false" customHeight="false" hidden="false" ht="12.1" outlineLevel="0" r="150">
      <c r="A150" s="20" t="n">
        <v>43578.781469907</v>
      </c>
      <c r="B150" s="2" t="s">
        <v>408</v>
      </c>
      <c r="C150" s="2" t="s">
        <v>533</v>
      </c>
      <c r="D150" s="2" t="s">
        <v>387</v>
      </c>
      <c r="E150" s="2" t="s">
        <v>18</v>
      </c>
      <c r="F150" s="2" t="s">
        <v>20</v>
      </c>
      <c r="G150" s="7" t="n">
        <v>200</v>
      </c>
      <c r="H150" s="6" t="n">
        <v>205.88</v>
      </c>
      <c r="I150" s="6" t="n">
        <v>-41176</v>
      </c>
      <c r="J150" s="6" t="n">
        <v>0</v>
      </c>
      <c r="K150" s="6" t="n">
        <v>-21.13</v>
      </c>
      <c r="L150" s="6" t="n">
        <v>0</v>
      </c>
      <c r="M150" s="6"/>
      <c r="N150" s="6" t="s">
        <f>=I150+J150+K150+L150</f>
      </c>
      <c r="O150" s="6"/>
      <c r="P150" s="2"/>
    </row>
    <row collapsed="false" customFormat="false" customHeight="false" hidden="false" ht="12.1" outlineLevel="0" r="151">
      <c r="A151" s="25" t="n">
        <v>43580</v>
      </c>
      <c r="B151" s="26" t="s">
        <v>493</v>
      </c>
      <c r="C151" s="26" t="s">
        <v>500</v>
      </c>
      <c r="D151" s="26" t="s">
        <v>493</v>
      </c>
      <c r="E151" s="26" t="s">
        <v>493</v>
      </c>
      <c r="F151" s="26" t="s">
        <v>20</v>
      </c>
      <c r="G151" s="27" t="n">
        <v>1</v>
      </c>
      <c r="H151" s="28" t="n">
        <v>-0.66</v>
      </c>
      <c r="I151" s="28" t="n">
        <v>-0.66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8"/>
      <c r="P151" s="26"/>
    </row>
    <row collapsed="false" customFormat="false" customHeight="false" hidden="false" ht="12.1" outlineLevel="0" r="152">
      <c r="A152" s="25" t="n">
        <v>43580</v>
      </c>
      <c r="B152" s="26" t="s">
        <v>493</v>
      </c>
      <c r="C152" s="26" t="s">
        <v>501</v>
      </c>
      <c r="D152" s="26" t="s">
        <v>493</v>
      </c>
      <c r="E152" s="26" t="s">
        <v>493</v>
      </c>
      <c r="F152" s="26" t="s">
        <v>20</v>
      </c>
      <c r="G152" s="27" t="n">
        <v>1</v>
      </c>
      <c r="H152" s="28" t="n">
        <v>-0.68</v>
      </c>
      <c r="I152" s="28" t="n">
        <v>-0.68</v>
      </c>
      <c r="J152" s="28" t="n">
        <v>0</v>
      </c>
      <c r="K152" s="28" t="n">
        <v>0</v>
      </c>
      <c r="L152" s="28" t="n">
        <v>0</v>
      </c>
      <c r="M152" s="28"/>
      <c r="N152" s="6" t="s">
        <f>=I152+J152+K152+L152</f>
      </c>
      <c r="O152" s="28"/>
      <c r="P152" s="26"/>
    </row>
    <row collapsed="false" customFormat="false" customHeight="false" hidden="false" ht="12.1" outlineLevel="0" r="153">
      <c r="A153" s="29" t="n">
        <v>43580.014965278</v>
      </c>
      <c r="B153" s="30" t="s">
        <v>394</v>
      </c>
      <c r="C153" s="30" t="s">
        <v>503</v>
      </c>
      <c r="D153" s="30" t="s">
        <v>388</v>
      </c>
      <c r="E153" s="30" t="s">
        <v>18</v>
      </c>
      <c r="F153" s="30" t="s">
        <v>24</v>
      </c>
      <c r="G153" s="31" t="n">
        <v>-13</v>
      </c>
      <c r="H153" s="32" t="n">
        <v>128.83</v>
      </c>
      <c r="I153" s="32" t="n">
        <v>1674.79</v>
      </c>
      <c r="J153" s="32" t="n">
        <v>0</v>
      </c>
      <c r="K153" s="32" t="n">
        <v>-5.02</v>
      </c>
      <c r="L153" s="32" t="n">
        <v>0</v>
      </c>
      <c r="M153" s="6" t="s">
        <f>=I153+J153+K153+L153</f>
      </c>
      <c r="N153" s="32"/>
      <c r="O153" s="32"/>
      <c r="P153" s="30"/>
    </row>
    <row collapsed="false" customFormat="false" customHeight="false" hidden="false" ht="12.1" outlineLevel="0" r="154">
      <c r="A154" s="25" t="n">
        <v>43581</v>
      </c>
      <c r="B154" s="26" t="s">
        <v>493</v>
      </c>
      <c r="C154" s="26" t="s">
        <v>501</v>
      </c>
      <c r="D154" s="26" t="s">
        <v>493</v>
      </c>
      <c r="E154" s="26" t="s">
        <v>493</v>
      </c>
      <c r="F154" s="26" t="s">
        <v>20</v>
      </c>
      <c r="G154" s="27" t="n">
        <v>1</v>
      </c>
      <c r="H154" s="28" t="n">
        <v>-2.05</v>
      </c>
      <c r="I154" s="28" t="n">
        <v>-2.05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8"/>
      <c r="P154" s="26"/>
    </row>
    <row collapsed="false" customFormat="false" customHeight="false" hidden="false" ht="12.1" outlineLevel="0" r="155">
      <c r="A155" s="25" t="n">
        <v>43581</v>
      </c>
      <c r="B155" s="26" t="s">
        <v>493</v>
      </c>
      <c r="C155" s="26" t="s">
        <v>500</v>
      </c>
      <c r="D155" s="26" t="s">
        <v>493</v>
      </c>
      <c r="E155" s="26" t="s">
        <v>493</v>
      </c>
      <c r="F155" s="26" t="s">
        <v>20</v>
      </c>
      <c r="G155" s="27" t="n">
        <v>1</v>
      </c>
      <c r="H155" s="28" t="n">
        <v>-1.99</v>
      </c>
      <c r="I155" s="28" t="n">
        <v>-1.99</v>
      </c>
      <c r="J155" s="28" t="n">
        <v>0</v>
      </c>
      <c r="K155" s="28" t="n">
        <v>0</v>
      </c>
      <c r="L155" s="28" t="n">
        <v>0</v>
      </c>
      <c r="M155" s="28"/>
      <c r="N155" s="6" t="s">
        <f>=I155+J155+K155+L155</f>
      </c>
      <c r="O155" s="28"/>
      <c r="P155" s="26"/>
    </row>
    <row collapsed="false" customFormat="false" customHeight="false" hidden="false" ht="12.1" outlineLevel="0" r="156">
      <c r="A156" s="25" t="n">
        <v>43584</v>
      </c>
      <c r="B156" s="26" t="s">
        <v>493</v>
      </c>
      <c r="C156" s="26" t="s">
        <v>500</v>
      </c>
      <c r="D156" s="26" t="s">
        <v>493</v>
      </c>
      <c r="E156" s="26" t="s">
        <v>493</v>
      </c>
      <c r="F156" s="26" t="s">
        <v>20</v>
      </c>
      <c r="G156" s="27" t="n">
        <v>1</v>
      </c>
      <c r="H156" s="28" t="n">
        <v>-0.67</v>
      </c>
      <c r="I156" s="28" t="n">
        <v>-0.67</v>
      </c>
      <c r="J156" s="28" t="n">
        <v>0</v>
      </c>
      <c r="K156" s="28" t="n">
        <v>0</v>
      </c>
      <c r="L156" s="28" t="n">
        <v>0</v>
      </c>
      <c r="M156" s="28"/>
      <c r="N156" s="6" t="s">
        <f>=I156+J156+K156+L156</f>
      </c>
      <c r="O156" s="28"/>
      <c r="P156" s="26"/>
    </row>
    <row collapsed="false" customFormat="false" customHeight="false" hidden="false" ht="12.1" outlineLevel="0" r="157">
      <c r="A157" s="25" t="n">
        <v>43584</v>
      </c>
      <c r="B157" s="26" t="s">
        <v>493</v>
      </c>
      <c r="C157" s="26" t="s">
        <v>501</v>
      </c>
      <c r="D157" s="26" t="s">
        <v>493</v>
      </c>
      <c r="E157" s="26" t="s">
        <v>493</v>
      </c>
      <c r="F157" s="26" t="s">
        <v>20</v>
      </c>
      <c r="G157" s="27" t="n">
        <v>1</v>
      </c>
      <c r="H157" s="28" t="n">
        <v>-0.69</v>
      </c>
      <c r="I157" s="28" t="n">
        <v>-0.69</v>
      </c>
      <c r="J157" s="28" t="n">
        <v>0</v>
      </c>
      <c r="K157" s="28" t="n">
        <v>0</v>
      </c>
      <c r="L157" s="28" t="n">
        <v>0</v>
      </c>
      <c r="M157" s="28"/>
      <c r="N157" s="6" t="s">
        <f>=I157+J157+K157+L157</f>
      </c>
      <c r="O157" s="28"/>
      <c r="P157" s="26"/>
    </row>
    <row collapsed="false" customFormat="false" customHeight="false" hidden="false" ht="12.1" outlineLevel="0" r="158">
      <c r="A158" s="20" t="n">
        <v>43584.955578704</v>
      </c>
      <c r="B158" s="2" t="s">
        <v>406</v>
      </c>
      <c r="C158" s="2" t="s">
        <v>531</v>
      </c>
      <c r="D158" s="2" t="s">
        <v>387</v>
      </c>
      <c r="E158" s="2" t="s">
        <v>18</v>
      </c>
      <c r="F158" s="2" t="s">
        <v>24</v>
      </c>
      <c r="G158" s="7" t="n">
        <v>1</v>
      </c>
      <c r="H158" s="6" t="n">
        <v>241.32</v>
      </c>
      <c r="I158" s="6" t="n">
        <v>-241.32</v>
      </c>
      <c r="J158" s="6" t="n">
        <v>0</v>
      </c>
      <c r="K158" s="6" t="n">
        <v>-0.72</v>
      </c>
      <c r="L158" s="6" t="n">
        <v>0</v>
      </c>
      <c r="M158" s="6" t="s">
        <f>=I158+J158+K158+L158</f>
      </c>
      <c r="N158" s="6"/>
      <c r="O158" s="6"/>
      <c r="P158" s="2"/>
    </row>
    <row collapsed="false" customFormat="false" customHeight="false" hidden="false" ht="12.1" outlineLevel="0" r="159">
      <c r="A159" s="25" t="n">
        <v>43585</v>
      </c>
      <c r="B159" s="26" t="s">
        <v>493</v>
      </c>
      <c r="C159" s="26" t="s">
        <v>501</v>
      </c>
      <c r="D159" s="26" t="s">
        <v>493</v>
      </c>
      <c r="E159" s="26" t="s">
        <v>493</v>
      </c>
      <c r="F159" s="26" t="s">
        <v>20</v>
      </c>
      <c r="G159" s="27" t="n">
        <v>1</v>
      </c>
      <c r="H159" s="28" t="n">
        <v>-0.68</v>
      </c>
      <c r="I159" s="28" t="n">
        <v>-0.68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8"/>
      <c r="P159" s="26"/>
    </row>
    <row collapsed="false" customFormat="false" customHeight="false" hidden="false" ht="12.1" outlineLevel="0" r="160">
      <c r="A160" s="25" t="n">
        <v>43585</v>
      </c>
      <c r="B160" s="26" t="s">
        <v>493</v>
      </c>
      <c r="C160" s="26" t="s">
        <v>500</v>
      </c>
      <c r="D160" s="26" t="s">
        <v>493</v>
      </c>
      <c r="E160" s="26" t="s">
        <v>493</v>
      </c>
      <c r="F160" s="26" t="s">
        <v>20</v>
      </c>
      <c r="G160" s="27" t="n">
        <v>1</v>
      </c>
      <c r="H160" s="28" t="n">
        <v>-0.66</v>
      </c>
      <c r="I160" s="28" t="n">
        <v>-0.66</v>
      </c>
      <c r="J160" s="28" t="n">
        <v>0</v>
      </c>
      <c r="K160" s="28" t="n">
        <v>0</v>
      </c>
      <c r="L160" s="28" t="n">
        <v>0</v>
      </c>
      <c r="M160" s="28"/>
      <c r="N160" s="6" t="s">
        <f>=I160+J160+K160+L160</f>
      </c>
      <c r="O160" s="28"/>
      <c r="P160" s="26"/>
    </row>
    <row collapsed="false" customFormat="false" customHeight="false" hidden="false" ht="12.1" outlineLevel="0" r="161">
      <c r="A161" s="29" t="n">
        <v>43585.877152778</v>
      </c>
      <c r="B161" s="30" t="s">
        <v>403</v>
      </c>
      <c r="C161" s="30" t="s">
        <v>526</v>
      </c>
      <c r="D161" s="30" t="s">
        <v>388</v>
      </c>
      <c r="E161" s="30" t="s">
        <v>18</v>
      </c>
      <c r="F161" s="30" t="s">
        <v>24</v>
      </c>
      <c r="G161" s="31" t="n">
        <v>-46</v>
      </c>
      <c r="H161" s="32" t="n">
        <v>10.14</v>
      </c>
      <c r="I161" s="32" t="n">
        <v>466.44</v>
      </c>
      <c r="J161" s="32" t="n">
        <v>0</v>
      </c>
      <c r="K161" s="32" t="n">
        <v>-1.4</v>
      </c>
      <c r="L161" s="32" t="n">
        <v>0</v>
      </c>
      <c r="M161" s="6" t="s">
        <f>=I161+J161+K161+L161</f>
      </c>
      <c r="N161" s="32"/>
      <c r="O161" s="32"/>
      <c r="P161" s="30"/>
    </row>
    <row collapsed="false" customFormat="false" customHeight="false" hidden="false" ht="12.1" outlineLevel="0" r="162">
      <c r="A162" s="25" t="n">
        <v>43586</v>
      </c>
      <c r="B162" s="26" t="s">
        <v>493</v>
      </c>
      <c r="C162" s="26" t="s">
        <v>500</v>
      </c>
      <c r="D162" s="26" t="s">
        <v>493</v>
      </c>
      <c r="E162" s="26" t="s">
        <v>493</v>
      </c>
      <c r="F162" s="26" t="s">
        <v>20</v>
      </c>
      <c r="G162" s="27" t="n">
        <v>1</v>
      </c>
      <c r="H162" s="28" t="n">
        <v>-0.66</v>
      </c>
      <c r="I162" s="28" t="n">
        <v>-0.66</v>
      </c>
      <c r="J162" s="28" t="n">
        <v>0</v>
      </c>
      <c r="K162" s="28" t="n">
        <v>0</v>
      </c>
      <c r="L162" s="28" t="n">
        <v>0</v>
      </c>
      <c r="M162" s="28"/>
      <c r="N162" s="6" t="s">
        <f>=I162+J162+K162+L162</f>
      </c>
      <c r="O162" s="28"/>
      <c r="P162" s="26"/>
    </row>
    <row collapsed="false" customFormat="false" customHeight="false" hidden="false" ht="12.1" outlineLevel="0" r="163">
      <c r="A163" s="25" t="n">
        <v>43586</v>
      </c>
      <c r="B163" s="26" t="s">
        <v>493</v>
      </c>
      <c r="C163" s="26" t="s">
        <v>501</v>
      </c>
      <c r="D163" s="26" t="s">
        <v>493</v>
      </c>
      <c r="E163" s="26" t="s">
        <v>493</v>
      </c>
      <c r="F163" s="26" t="s">
        <v>20</v>
      </c>
      <c r="G163" s="27" t="n">
        <v>1</v>
      </c>
      <c r="H163" s="28" t="n">
        <v>-0.68</v>
      </c>
      <c r="I163" s="28" t="n">
        <v>-0.68</v>
      </c>
      <c r="J163" s="28" t="n">
        <v>0</v>
      </c>
      <c r="K163" s="28" t="n">
        <v>0</v>
      </c>
      <c r="L163" s="28" t="n">
        <v>0</v>
      </c>
      <c r="M163" s="28"/>
      <c r="N163" s="6" t="s">
        <f>=I163+J163+K163+L163</f>
      </c>
      <c r="O163" s="28"/>
      <c r="P163" s="26"/>
    </row>
    <row collapsed="false" customFormat="false" customHeight="false" hidden="false" ht="12.1" outlineLevel="0" r="164">
      <c r="A164" s="25" t="n">
        <v>43587</v>
      </c>
      <c r="B164" s="26" t="s">
        <v>493</v>
      </c>
      <c r="C164" s="26" t="s">
        <v>501</v>
      </c>
      <c r="D164" s="26" t="s">
        <v>493</v>
      </c>
      <c r="E164" s="26" t="s">
        <v>493</v>
      </c>
      <c r="F164" s="26" t="s">
        <v>20</v>
      </c>
      <c r="G164" s="27" t="n">
        <v>1</v>
      </c>
      <c r="H164" s="28" t="n">
        <v>-0.69</v>
      </c>
      <c r="I164" s="28" t="n">
        <v>-0.69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8"/>
      <c r="P164" s="26"/>
    </row>
    <row collapsed="false" customFormat="false" customHeight="false" hidden="false" ht="12.1" outlineLevel="0" r="165">
      <c r="A165" s="25" t="n">
        <v>43587</v>
      </c>
      <c r="B165" s="26" t="s">
        <v>493</v>
      </c>
      <c r="C165" s="26" t="s">
        <v>500</v>
      </c>
      <c r="D165" s="26" t="s">
        <v>493</v>
      </c>
      <c r="E165" s="26" t="s">
        <v>493</v>
      </c>
      <c r="F165" s="26" t="s">
        <v>20</v>
      </c>
      <c r="G165" s="27" t="n">
        <v>1</v>
      </c>
      <c r="H165" s="28" t="n">
        <v>-0.67</v>
      </c>
      <c r="I165" s="28" t="n">
        <v>-0.67</v>
      </c>
      <c r="J165" s="28" t="n">
        <v>0</v>
      </c>
      <c r="K165" s="28" t="n">
        <v>0</v>
      </c>
      <c r="L165" s="28" t="n">
        <v>0</v>
      </c>
      <c r="M165" s="28"/>
      <c r="N165" s="6" t="s">
        <f>=I165+J165+K165+L165</f>
      </c>
      <c r="O165" s="28"/>
      <c r="P165" s="26"/>
    </row>
    <row collapsed="false" customFormat="false" customHeight="false" hidden="false" ht="12.1" outlineLevel="0" r="166">
      <c r="A166" s="25" t="n">
        <v>43587</v>
      </c>
      <c r="B166" s="26" t="s">
        <v>493</v>
      </c>
      <c r="C166" s="26" t="s">
        <v>515</v>
      </c>
      <c r="D166" s="26" t="s">
        <v>493</v>
      </c>
      <c r="E166" s="26" t="s">
        <v>493</v>
      </c>
      <c r="F166" s="26" t="s">
        <v>24</v>
      </c>
      <c r="G166" s="27" t="n">
        <v>1</v>
      </c>
      <c r="H166" s="28" t="n">
        <v>-1</v>
      </c>
      <c r="I166" s="28" t="n">
        <v>-1.53</v>
      </c>
      <c r="J166" s="28" t="n">
        <v>0</v>
      </c>
      <c r="K166" s="28" t="n">
        <v>0</v>
      </c>
      <c r="L166" s="28" t="n">
        <v>0</v>
      </c>
      <c r="M166" s="6" t="s">
        <f>=I166+J166+K166+L166</f>
      </c>
      <c r="N166" s="28"/>
      <c r="O166" s="28"/>
      <c r="P166" s="26"/>
    </row>
    <row collapsed="false" customFormat="false" customHeight="false" hidden="false" ht="12.1" outlineLevel="0" r="167">
      <c r="A167" s="25" t="n">
        <v>43588</v>
      </c>
      <c r="B167" s="26" t="s">
        <v>493</v>
      </c>
      <c r="C167" s="26" t="s">
        <v>500</v>
      </c>
      <c r="D167" s="26" t="s">
        <v>493</v>
      </c>
      <c r="E167" s="26" t="s">
        <v>493</v>
      </c>
      <c r="F167" s="26" t="s">
        <v>20</v>
      </c>
      <c r="G167" s="27" t="n">
        <v>1</v>
      </c>
      <c r="H167" s="28" t="n">
        <v>-1.97</v>
      </c>
      <c r="I167" s="28" t="n">
        <v>-1.97</v>
      </c>
      <c r="J167" s="28" t="n">
        <v>0</v>
      </c>
      <c r="K167" s="28" t="n">
        <v>0</v>
      </c>
      <c r="L167" s="28" t="n">
        <v>0</v>
      </c>
      <c r="M167" s="28"/>
      <c r="N167" s="6" t="s">
        <f>=I167+J167+K167+L167</f>
      </c>
      <c r="O167" s="28"/>
      <c r="P167" s="26"/>
    </row>
    <row collapsed="false" customFormat="false" customHeight="false" hidden="false" ht="12.1" outlineLevel="0" r="168">
      <c r="A168" s="25" t="n">
        <v>43588</v>
      </c>
      <c r="B168" s="26" t="s">
        <v>493</v>
      </c>
      <c r="C168" s="26" t="s">
        <v>501</v>
      </c>
      <c r="D168" s="26" t="s">
        <v>493</v>
      </c>
      <c r="E168" s="26" t="s">
        <v>493</v>
      </c>
      <c r="F168" s="26" t="s">
        <v>20</v>
      </c>
      <c r="G168" s="27" t="n">
        <v>1</v>
      </c>
      <c r="H168" s="28" t="n">
        <v>-2.02</v>
      </c>
      <c r="I168" s="28" t="n">
        <v>-2.02</v>
      </c>
      <c r="J168" s="28" t="n">
        <v>0</v>
      </c>
      <c r="K168" s="28" t="n">
        <v>0</v>
      </c>
      <c r="L168" s="28" t="n">
        <v>0</v>
      </c>
      <c r="M168" s="28"/>
      <c r="N168" s="6" t="s">
        <f>=I168+J168+K168+L168</f>
      </c>
      <c r="O168" s="28"/>
      <c r="P168" s="26"/>
    </row>
    <row collapsed="false" customFormat="false" customHeight="false" hidden="false" ht="12.1" outlineLevel="0" r="169">
      <c r="A169" s="21" t="n">
        <v>43591</v>
      </c>
      <c r="B169" s="22" t="s">
        <v>492</v>
      </c>
      <c r="C169" s="22" t="s">
        <v>98</v>
      </c>
      <c r="D169" s="22" t="s">
        <v>492</v>
      </c>
      <c r="E169" s="22" t="s">
        <v>492</v>
      </c>
      <c r="F169" s="22" t="s">
        <v>20</v>
      </c>
      <c r="G169" s="23" t="n">
        <v>1</v>
      </c>
      <c r="H169" s="24" t="n">
        <v>4000.4</v>
      </c>
      <c r="I169" s="24" t="n">
        <v>4000.4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4"/>
      <c r="P169" s="22"/>
    </row>
    <row collapsed="false" customFormat="false" customHeight="false" hidden="false" ht="12.1" outlineLevel="0" r="170">
      <c r="A170" s="21" t="n">
        <v>43593.982650463</v>
      </c>
      <c r="B170" s="22" t="s">
        <v>516</v>
      </c>
      <c r="C170" s="22" t="s">
        <v>534</v>
      </c>
      <c r="D170" s="22" t="s">
        <v>516</v>
      </c>
      <c r="E170" s="22" t="s">
        <v>516</v>
      </c>
      <c r="F170" s="22" t="s">
        <v>24</v>
      </c>
      <c r="G170" s="23" t="n">
        <v>1</v>
      </c>
      <c r="H170" s="24" t="n">
        <v>1</v>
      </c>
      <c r="I170" s="24" t="n">
        <v>0.41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4"/>
      <c r="P170" s="22"/>
    </row>
    <row collapsed="false" customFormat="false" customHeight="false" hidden="false" ht="12.1" outlineLevel="0" r="171">
      <c r="A171" s="20" t="n">
        <v>43602.739502315</v>
      </c>
      <c r="B171" s="2" t="s">
        <v>406</v>
      </c>
      <c r="C171" s="2" t="s">
        <v>531</v>
      </c>
      <c r="D171" s="2" t="s">
        <v>387</v>
      </c>
      <c r="E171" s="2" t="s">
        <v>18</v>
      </c>
      <c r="F171" s="2" t="s">
        <v>24</v>
      </c>
      <c r="G171" s="7" t="n">
        <v>1</v>
      </c>
      <c r="H171" s="6" t="n">
        <v>218.39</v>
      </c>
      <c r="I171" s="6" t="n">
        <v>-218.39</v>
      </c>
      <c r="J171" s="6" t="n">
        <v>0</v>
      </c>
      <c r="K171" s="6" t="n">
        <v>-0.66</v>
      </c>
      <c r="L171" s="6" t="n">
        <v>0</v>
      </c>
      <c r="M171" s="6" t="s">
        <f>=I171+J171+K171+L171</f>
      </c>
      <c r="N171" s="6"/>
      <c r="O171" s="6"/>
      <c r="P171" s="2"/>
    </row>
    <row collapsed="false" customFormat="false" customHeight="false" hidden="false" ht="12.1" outlineLevel="0" r="172">
      <c r="A172" s="21" t="n">
        <v>43606</v>
      </c>
      <c r="B172" s="22" t="s">
        <v>492</v>
      </c>
      <c r="C172" s="22" t="s">
        <v>98</v>
      </c>
      <c r="D172" s="22" t="s">
        <v>492</v>
      </c>
      <c r="E172" s="22" t="s">
        <v>492</v>
      </c>
      <c r="F172" s="22" t="s">
        <v>20</v>
      </c>
      <c r="G172" s="23" t="n">
        <v>1</v>
      </c>
      <c r="H172" s="24" t="n">
        <v>30000</v>
      </c>
      <c r="I172" s="24" t="n">
        <v>30000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4"/>
      <c r="P172" s="22"/>
    </row>
    <row collapsed="false" customFormat="false" customHeight="false" hidden="false" ht="12.1" outlineLevel="0" r="173">
      <c r="A173" s="20" t="n">
        <v>43606.720046296</v>
      </c>
      <c r="B173" s="2" t="s">
        <v>406</v>
      </c>
      <c r="C173" s="2" t="s">
        <v>531</v>
      </c>
      <c r="D173" s="2" t="s">
        <v>387</v>
      </c>
      <c r="E173" s="2" t="s">
        <v>18</v>
      </c>
      <c r="F173" s="2" t="s">
        <v>24</v>
      </c>
      <c r="G173" s="7" t="n">
        <v>1</v>
      </c>
      <c r="H173" s="6" t="n">
        <v>200.25</v>
      </c>
      <c r="I173" s="6" t="n">
        <v>-200.25</v>
      </c>
      <c r="J173" s="6" t="n">
        <v>0</v>
      </c>
      <c r="K173" s="6" t="n">
        <v>-0.6</v>
      </c>
      <c r="L173" s="6" t="n">
        <v>0</v>
      </c>
      <c r="M173" s="6" t="s">
        <f>=I173+J173+K173+L173</f>
      </c>
      <c r="N173" s="6"/>
      <c r="O173" s="6"/>
      <c r="P173" s="2"/>
    </row>
    <row collapsed="false" customFormat="false" customHeight="false" hidden="false" ht="12.1" outlineLevel="0" r="174">
      <c r="A174" s="20" t="n">
        <v>43606.784918981</v>
      </c>
      <c r="B174" s="2" t="s">
        <v>397</v>
      </c>
      <c r="C174" s="2" t="s">
        <v>506</v>
      </c>
      <c r="D174" s="2" t="s">
        <v>387</v>
      </c>
      <c r="E174" s="2" t="s">
        <v>18</v>
      </c>
      <c r="F174" s="2" t="s">
        <v>24</v>
      </c>
      <c r="G174" s="7" t="n">
        <v>2</v>
      </c>
      <c r="H174" s="6" t="n">
        <v>187.23</v>
      </c>
      <c r="I174" s="6" t="n">
        <v>-374.46</v>
      </c>
      <c r="J174" s="6" t="n">
        <v>0</v>
      </c>
      <c r="K174" s="6" t="n">
        <v>-1.12</v>
      </c>
      <c r="L174" s="6" t="n">
        <v>0</v>
      </c>
      <c r="M174" s="6" t="s">
        <f>=I174+J174+K174+L174</f>
      </c>
      <c r="N174" s="6"/>
      <c r="O174" s="6"/>
      <c r="P174" s="2"/>
    </row>
    <row collapsed="false" customFormat="false" customHeight="false" hidden="false" ht="12.1" outlineLevel="0" r="175">
      <c r="A175" s="20" t="n">
        <v>43606.976793981</v>
      </c>
      <c r="B175" s="2" t="s">
        <v>407</v>
      </c>
      <c r="C175" s="2" t="s">
        <v>532</v>
      </c>
      <c r="D175" s="2" t="s">
        <v>387</v>
      </c>
      <c r="E175" s="2" t="s">
        <v>18</v>
      </c>
      <c r="F175" s="2" t="s">
        <v>24</v>
      </c>
      <c r="G175" s="7" t="n">
        <v>30</v>
      </c>
      <c r="H175" s="6" t="n">
        <v>32.46</v>
      </c>
      <c r="I175" s="6" t="n">
        <v>-973.8</v>
      </c>
      <c r="J175" s="6" t="n">
        <v>0</v>
      </c>
      <c r="K175" s="6" t="n">
        <v>-2.92</v>
      </c>
      <c r="L175" s="6" t="n">
        <v>0</v>
      </c>
      <c r="M175" s="6" t="s">
        <f>=I175+J175+K175+L175</f>
      </c>
      <c r="N175" s="6"/>
      <c r="O175" s="6"/>
      <c r="P175" s="2"/>
    </row>
    <row collapsed="false" customFormat="false" customHeight="false" hidden="false" ht="12.1" outlineLevel="0" r="176">
      <c r="A176" s="25" t="n">
        <v>43607</v>
      </c>
      <c r="B176" s="26" t="s">
        <v>493</v>
      </c>
      <c r="C176" s="26" t="s">
        <v>494</v>
      </c>
      <c r="D176" s="26" t="s">
        <v>493</v>
      </c>
      <c r="E176" s="26" t="s">
        <v>493</v>
      </c>
      <c r="F176" s="26" t="s">
        <v>20</v>
      </c>
      <c r="G176" s="27" t="n">
        <v>1</v>
      </c>
      <c r="H176" s="28" t="n">
        <v>-150</v>
      </c>
      <c r="I176" s="28" t="n">
        <v>-150</v>
      </c>
      <c r="J176" s="28" t="n">
        <v>0</v>
      </c>
      <c r="K176" s="28" t="n">
        <v>0</v>
      </c>
      <c r="L176" s="28" t="n">
        <v>0</v>
      </c>
      <c r="M176" s="28"/>
      <c r="N176" s="6" t="s">
        <f>=I176+J176+K176+L176</f>
      </c>
      <c r="O176" s="28"/>
      <c r="P176" s="26"/>
    </row>
    <row collapsed="false" customFormat="false" customHeight="false" hidden="false" ht="12.1" outlineLevel="0" r="177">
      <c r="A177" s="20" t="n">
        <v>43607.567685185</v>
      </c>
      <c r="B177" s="2" t="s">
        <v>395</v>
      </c>
      <c r="C177" s="2" t="s">
        <v>504</v>
      </c>
      <c r="D177" s="2" t="s">
        <v>387</v>
      </c>
      <c r="E177" s="2" t="s">
        <v>18</v>
      </c>
      <c r="F177" s="2" t="s">
        <v>20</v>
      </c>
      <c r="G177" s="7" t="n">
        <v>190</v>
      </c>
      <c r="H177" s="6" t="n">
        <v>163.06</v>
      </c>
      <c r="I177" s="6" t="n">
        <v>-30981.4</v>
      </c>
      <c r="J177" s="6" t="n">
        <v>0</v>
      </c>
      <c r="K177" s="6" t="n">
        <v>-15.9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21" t="n">
        <v>43609.089363426</v>
      </c>
      <c r="B178" s="22" t="s">
        <v>516</v>
      </c>
      <c r="C178" s="22" t="s">
        <v>535</v>
      </c>
      <c r="D178" s="22" t="s">
        <v>516</v>
      </c>
      <c r="E178" s="22" t="s">
        <v>516</v>
      </c>
      <c r="F178" s="22" t="s">
        <v>24</v>
      </c>
      <c r="G178" s="23" t="n">
        <v>1</v>
      </c>
      <c r="H178" s="24" t="n">
        <v>1</v>
      </c>
      <c r="I178" s="24" t="n">
        <v>2.08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4"/>
      <c r="P178" s="22"/>
    </row>
    <row collapsed="false" customFormat="false" customHeight="false" hidden="false" ht="12.1" outlineLevel="0" r="179">
      <c r="A179" s="29" t="n">
        <v>43642.5703125</v>
      </c>
      <c r="B179" s="30" t="s">
        <v>398</v>
      </c>
      <c r="C179" s="30" t="s">
        <v>514</v>
      </c>
      <c r="D179" s="30" t="s">
        <v>388</v>
      </c>
      <c r="E179" s="30" t="s">
        <v>18</v>
      </c>
      <c r="F179" s="30" t="s">
        <v>24</v>
      </c>
      <c r="G179" s="31" t="n">
        <v>-1</v>
      </c>
      <c r="H179" s="32" t="n">
        <v>144.22</v>
      </c>
      <c r="I179" s="32" t="n">
        <v>144.22</v>
      </c>
      <c r="J179" s="32" t="n">
        <v>0</v>
      </c>
      <c r="K179" s="32" t="n">
        <v>-0.43</v>
      </c>
      <c r="L179" s="32" t="n">
        <v>0</v>
      </c>
      <c r="M179" s="6" t="s">
        <f>=I179+J179+K179+L179</f>
      </c>
      <c r="N179" s="32"/>
      <c r="O179" s="32"/>
      <c r="P179" s="30"/>
    </row>
    <row collapsed="false" customFormat="false" customHeight="false" hidden="false" ht="12.1" outlineLevel="0" r="180">
      <c r="A180" s="29" t="n">
        <v>43642.5703125</v>
      </c>
      <c r="B180" s="30" t="s">
        <v>398</v>
      </c>
      <c r="C180" s="30" t="s">
        <v>514</v>
      </c>
      <c r="D180" s="30" t="s">
        <v>388</v>
      </c>
      <c r="E180" s="30" t="s">
        <v>18</v>
      </c>
      <c r="F180" s="30" t="s">
        <v>24</v>
      </c>
      <c r="G180" s="31" t="n">
        <v>-2</v>
      </c>
      <c r="H180" s="32" t="n">
        <v>144.22</v>
      </c>
      <c r="I180" s="32" t="n">
        <v>288.44</v>
      </c>
      <c r="J180" s="32" t="n">
        <v>0</v>
      </c>
      <c r="K180" s="32" t="n">
        <v>-0.87</v>
      </c>
      <c r="L180" s="32" t="n">
        <v>0</v>
      </c>
      <c r="M180" s="6" t="s">
        <f>=I180+J180+K180+L180</f>
      </c>
      <c r="N180" s="32"/>
      <c r="O180" s="32"/>
      <c r="P180" s="30"/>
    </row>
    <row collapsed="false" customFormat="false" customHeight="false" hidden="false" ht="12.1" outlineLevel="0" r="181">
      <c r="A181" s="29" t="n">
        <v>43642.5703125</v>
      </c>
      <c r="B181" s="30" t="s">
        <v>398</v>
      </c>
      <c r="C181" s="30" t="s">
        <v>514</v>
      </c>
      <c r="D181" s="30" t="s">
        <v>388</v>
      </c>
      <c r="E181" s="30" t="s">
        <v>18</v>
      </c>
      <c r="F181" s="30" t="s">
        <v>24</v>
      </c>
      <c r="G181" s="31" t="n">
        <v>-1</v>
      </c>
      <c r="H181" s="32" t="n">
        <v>144.22</v>
      </c>
      <c r="I181" s="32" t="n">
        <v>144.22</v>
      </c>
      <c r="J181" s="32" t="n">
        <v>0</v>
      </c>
      <c r="K181" s="32" t="n">
        <v>-0.43</v>
      </c>
      <c r="L181" s="32" t="n">
        <v>0</v>
      </c>
      <c r="M181" s="6" t="s">
        <f>=I181+J181+K181+L181</f>
      </c>
      <c r="N181" s="32"/>
      <c r="O181" s="32"/>
      <c r="P181" s="30"/>
    </row>
    <row collapsed="false" customFormat="false" customHeight="false" hidden="false" ht="12.1" outlineLevel="0" r="182">
      <c r="A182" s="25" t="n">
        <v>43644</v>
      </c>
      <c r="B182" s="26" t="s">
        <v>493</v>
      </c>
      <c r="C182" s="26" t="s">
        <v>515</v>
      </c>
      <c r="D182" s="26" t="s">
        <v>493</v>
      </c>
      <c r="E182" s="26" t="s">
        <v>493</v>
      </c>
      <c r="F182" s="26" t="s">
        <v>24</v>
      </c>
      <c r="G182" s="27" t="n">
        <v>1</v>
      </c>
      <c r="H182" s="28" t="n">
        <v>-1</v>
      </c>
      <c r="I182" s="28" t="n">
        <v>-1.58</v>
      </c>
      <c r="J182" s="28" t="n">
        <v>0</v>
      </c>
      <c r="K182" s="28" t="n">
        <v>0</v>
      </c>
      <c r="L182" s="28" t="n">
        <v>0</v>
      </c>
      <c r="M182" s="6" t="s">
        <f>=I182+J182+K182+L182</f>
      </c>
      <c r="N182" s="28"/>
      <c r="O182" s="28"/>
      <c r="P182" s="26"/>
    </row>
    <row collapsed="false" customFormat="false" customHeight="false" hidden="false" ht="12.1" outlineLevel="0" r="183">
      <c r="A183" s="20" t="n">
        <v>43654.815185185</v>
      </c>
      <c r="B183" s="2" t="s">
        <v>406</v>
      </c>
      <c r="C183" s="2" t="s">
        <v>531</v>
      </c>
      <c r="D183" s="2" t="s">
        <v>387</v>
      </c>
      <c r="E183" s="2" t="s">
        <v>18</v>
      </c>
      <c r="F183" s="2" t="s">
        <v>24</v>
      </c>
      <c r="G183" s="7" t="n">
        <v>3</v>
      </c>
      <c r="H183" s="6" t="n">
        <v>229.85</v>
      </c>
      <c r="I183" s="6" t="n">
        <v>-689.55</v>
      </c>
      <c r="J183" s="6" t="n">
        <v>0</v>
      </c>
      <c r="K183" s="6" t="n">
        <v>-2.07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25" t="n">
        <v>43656</v>
      </c>
      <c r="B184" s="26" t="s">
        <v>493</v>
      </c>
      <c r="C184" s="26" t="s">
        <v>515</v>
      </c>
      <c r="D184" s="26" t="s">
        <v>493</v>
      </c>
      <c r="E184" s="26" t="s">
        <v>493</v>
      </c>
      <c r="F184" s="26" t="s">
        <v>24</v>
      </c>
      <c r="G184" s="27" t="n">
        <v>1</v>
      </c>
      <c r="H184" s="28" t="n">
        <v>-1</v>
      </c>
      <c r="I184" s="28" t="n">
        <v>-1.56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8"/>
      <c r="P184" s="26"/>
    </row>
    <row collapsed="false" customFormat="false" customHeight="false" hidden="false" ht="12.1" outlineLevel="0" r="185">
      <c r="A185" s="21" t="n">
        <v>43661</v>
      </c>
      <c r="B185" s="22" t="s">
        <v>492</v>
      </c>
      <c r="C185" s="22" t="s">
        <v>98</v>
      </c>
      <c r="D185" s="22" t="s">
        <v>492</v>
      </c>
      <c r="E185" s="22" t="s">
        <v>492</v>
      </c>
      <c r="F185" s="22" t="s">
        <v>20</v>
      </c>
      <c r="G185" s="23" t="n">
        <v>1</v>
      </c>
      <c r="H185" s="24" t="n">
        <v>50000</v>
      </c>
      <c r="I185" s="24" t="n">
        <v>50000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4"/>
      <c r="P185" s="22"/>
    </row>
    <row collapsed="false" customFormat="false" customHeight="false" hidden="false" ht="12.1" outlineLevel="0" r="186">
      <c r="A186" s="25" t="n">
        <v>43661</v>
      </c>
      <c r="B186" s="26" t="s">
        <v>493</v>
      </c>
      <c r="C186" s="26" t="s">
        <v>494</v>
      </c>
      <c r="D186" s="26" t="s">
        <v>493</v>
      </c>
      <c r="E186" s="26" t="s">
        <v>493</v>
      </c>
      <c r="F186" s="26" t="s">
        <v>20</v>
      </c>
      <c r="G186" s="27" t="n">
        <v>1</v>
      </c>
      <c r="H186" s="28" t="n">
        <v>-150</v>
      </c>
      <c r="I186" s="28" t="n">
        <v>-150</v>
      </c>
      <c r="J186" s="28" t="n">
        <v>0</v>
      </c>
      <c r="K186" s="28" t="n">
        <v>0</v>
      </c>
      <c r="L186" s="28" t="n">
        <v>0</v>
      </c>
      <c r="M186" s="28"/>
      <c r="N186" s="6" t="s">
        <f>=I186+J186+K186+L186</f>
      </c>
      <c r="O186" s="28"/>
      <c r="P186" s="26"/>
    </row>
    <row collapsed="false" customFormat="false" customHeight="false" hidden="false" ht="12.1" outlineLevel="0" r="187">
      <c r="A187" s="20" t="n">
        <v>43661.439884259</v>
      </c>
      <c r="B187" s="2" t="s">
        <v>395</v>
      </c>
      <c r="C187" s="2" t="s">
        <v>504</v>
      </c>
      <c r="D187" s="2" t="s">
        <v>387</v>
      </c>
      <c r="E187" s="2" t="s">
        <v>18</v>
      </c>
      <c r="F187" s="2" t="s">
        <v>20</v>
      </c>
      <c r="G187" s="7" t="n">
        <v>320</v>
      </c>
      <c r="H187" s="6" t="n">
        <v>153.5</v>
      </c>
      <c r="I187" s="6" t="n">
        <v>-49120</v>
      </c>
      <c r="J187" s="6" t="n">
        <v>0</v>
      </c>
      <c r="K187" s="6" t="n">
        <v>-25.2</v>
      </c>
      <c r="L187" s="6" t="n">
        <v>0</v>
      </c>
      <c r="M187" s="6"/>
      <c r="N187" s="6" t="s">
        <f>=I187+J187+K187+L187</f>
      </c>
      <c r="O187" s="6"/>
      <c r="P187" s="2"/>
    </row>
    <row collapsed="false" customFormat="false" customHeight="false" hidden="false" ht="12.1" outlineLevel="0" r="188">
      <c r="A188" s="21" t="n">
        <v>43668.483009259</v>
      </c>
      <c r="B188" s="22" t="s">
        <v>516</v>
      </c>
      <c r="C188" s="22" t="s">
        <v>529</v>
      </c>
      <c r="D188" s="22" t="s">
        <v>516</v>
      </c>
      <c r="E188" s="22" t="s">
        <v>516</v>
      </c>
      <c r="F188" s="22" t="s">
        <v>24</v>
      </c>
      <c r="G188" s="23" t="n">
        <v>1</v>
      </c>
      <c r="H188" s="24" t="n">
        <v>1</v>
      </c>
      <c r="I188" s="24" t="n">
        <v>3.42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4"/>
      <c r="O188" s="24"/>
      <c r="P188" s="22"/>
    </row>
    <row collapsed="false" customFormat="false" customHeight="false" hidden="false" ht="12.1" outlineLevel="0" r="189">
      <c r="A189" s="29" t="n">
        <v>43677.695243056</v>
      </c>
      <c r="B189" s="30" t="s">
        <v>397</v>
      </c>
      <c r="C189" s="30" t="s">
        <v>506</v>
      </c>
      <c r="D189" s="30" t="s">
        <v>388</v>
      </c>
      <c r="E189" s="30" t="s">
        <v>18</v>
      </c>
      <c r="F189" s="30" t="s">
        <v>24</v>
      </c>
      <c r="G189" s="31" t="n">
        <v>-1</v>
      </c>
      <c r="H189" s="32" t="n">
        <v>220</v>
      </c>
      <c r="I189" s="32" t="n">
        <v>220</v>
      </c>
      <c r="J189" s="32" t="n">
        <v>0</v>
      </c>
      <c r="K189" s="32" t="n">
        <v>-0.66</v>
      </c>
      <c r="L189" s="32" t="n">
        <v>0</v>
      </c>
      <c r="M189" s="6" t="s">
        <f>=I189+J189+K189+L189</f>
      </c>
      <c r="N189" s="32"/>
      <c r="O189" s="32"/>
      <c r="P189" s="30"/>
    </row>
    <row collapsed="false" customFormat="false" customHeight="false" hidden="false" ht="12.1" outlineLevel="0" r="190">
      <c r="A190" s="29" t="n">
        <v>43677.695243056</v>
      </c>
      <c r="B190" s="30" t="s">
        <v>397</v>
      </c>
      <c r="C190" s="30" t="s">
        <v>506</v>
      </c>
      <c r="D190" s="30" t="s">
        <v>388</v>
      </c>
      <c r="E190" s="30" t="s">
        <v>18</v>
      </c>
      <c r="F190" s="30" t="s">
        <v>24</v>
      </c>
      <c r="G190" s="31" t="n">
        <v>-3</v>
      </c>
      <c r="H190" s="32" t="n">
        <v>220</v>
      </c>
      <c r="I190" s="32" t="n">
        <v>660</v>
      </c>
      <c r="J190" s="32" t="n">
        <v>0</v>
      </c>
      <c r="K190" s="32" t="n">
        <v>-1.98</v>
      </c>
      <c r="L190" s="32" t="n">
        <v>0</v>
      </c>
      <c r="M190" s="6" t="s">
        <f>=I190+J190+K190+L190</f>
      </c>
      <c r="N190" s="32"/>
      <c r="O190" s="32"/>
      <c r="P190" s="30"/>
    </row>
    <row collapsed="false" customFormat="false" customHeight="false" hidden="false" ht="12.1" outlineLevel="0" r="191">
      <c r="A191" s="29" t="n">
        <v>43677.695243056</v>
      </c>
      <c r="B191" s="30" t="s">
        <v>397</v>
      </c>
      <c r="C191" s="30" t="s">
        <v>506</v>
      </c>
      <c r="D191" s="30" t="s">
        <v>388</v>
      </c>
      <c r="E191" s="30" t="s">
        <v>18</v>
      </c>
      <c r="F191" s="30" t="s">
        <v>24</v>
      </c>
      <c r="G191" s="31" t="n">
        <v>-1</v>
      </c>
      <c r="H191" s="32" t="n">
        <v>220</v>
      </c>
      <c r="I191" s="32" t="n">
        <v>220</v>
      </c>
      <c r="J191" s="32" t="n">
        <v>0</v>
      </c>
      <c r="K191" s="32" t="n">
        <v>-0.66</v>
      </c>
      <c r="L191" s="32" t="n">
        <v>0</v>
      </c>
      <c r="M191" s="6" t="s">
        <f>=I191+J191+K191+L191</f>
      </c>
      <c r="N191" s="32"/>
      <c r="O191" s="32"/>
      <c r="P191" s="30"/>
    </row>
    <row collapsed="false" customFormat="false" customHeight="false" hidden="false" ht="12.1" outlineLevel="0" r="192">
      <c r="A192" s="25" t="n">
        <v>43679</v>
      </c>
      <c r="B192" s="26" t="s">
        <v>493</v>
      </c>
      <c r="C192" s="26" t="s">
        <v>515</v>
      </c>
      <c r="D192" s="26" t="s">
        <v>493</v>
      </c>
      <c r="E192" s="26" t="s">
        <v>493</v>
      </c>
      <c r="F192" s="26" t="s">
        <v>24</v>
      </c>
      <c r="G192" s="27" t="n">
        <v>1</v>
      </c>
      <c r="H192" s="28" t="n">
        <v>-1</v>
      </c>
      <c r="I192" s="28" t="n">
        <v>-1.56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8"/>
      <c r="P192" s="26"/>
    </row>
    <row collapsed="false" customFormat="false" customHeight="false" hidden="false" ht="12.1" outlineLevel="0" r="193">
      <c r="A193" s="21" t="n">
        <v>43686.603541667</v>
      </c>
      <c r="B193" s="22" t="s">
        <v>516</v>
      </c>
      <c r="C193" s="22" t="s">
        <v>536</v>
      </c>
      <c r="D193" s="22" t="s">
        <v>516</v>
      </c>
      <c r="E193" s="22" t="s">
        <v>516</v>
      </c>
      <c r="F193" s="22" t="s">
        <v>24</v>
      </c>
      <c r="G193" s="23" t="n">
        <v>1</v>
      </c>
      <c r="H193" s="24" t="n">
        <v>1</v>
      </c>
      <c r="I193" s="24" t="n">
        <v>15.15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4"/>
      <c r="P193" s="22"/>
    </row>
    <row collapsed="false" customFormat="false" customHeight="false" hidden="false" ht="12.1" outlineLevel="0" r="194">
      <c r="A194" s="33" t="n">
        <v>43706.414571759</v>
      </c>
      <c r="B194" s="34" t="s">
        <v>513</v>
      </c>
      <c r="C194" s="34" t="s">
        <v>83</v>
      </c>
      <c r="D194" s="34" t="s">
        <v>513</v>
      </c>
      <c r="E194" s="34" t="s">
        <v>513</v>
      </c>
      <c r="F194" s="34" t="s">
        <v>24</v>
      </c>
      <c r="G194" s="35" t="n">
        <v>1</v>
      </c>
      <c r="H194" s="36" t="n">
        <v>-30</v>
      </c>
      <c r="I194" s="36" t="n">
        <v>-30</v>
      </c>
      <c r="J194" s="36" t="n">
        <v>0</v>
      </c>
      <c r="K194" s="36" t="n">
        <v>0</v>
      </c>
      <c r="L194" s="36" t="n">
        <v>0</v>
      </c>
      <c r="M194" s="6" t="s">
        <f>=I194+J194+K194+L194</f>
      </c>
      <c r="N194" s="36"/>
      <c r="O194" s="36"/>
      <c r="P194" s="34"/>
    </row>
    <row collapsed="false" customFormat="false" customHeight="false" hidden="false" ht="12.1" outlineLevel="0" r="195">
      <c r="A195" s="33" t="n">
        <v>43711.840104167</v>
      </c>
      <c r="B195" s="34" t="s">
        <v>513</v>
      </c>
      <c r="C195" s="34" t="s">
        <v>83</v>
      </c>
      <c r="D195" s="34" t="s">
        <v>513</v>
      </c>
      <c r="E195" s="34" t="s">
        <v>513</v>
      </c>
      <c r="F195" s="34" t="s">
        <v>24</v>
      </c>
      <c r="G195" s="35" t="n">
        <v>1</v>
      </c>
      <c r="H195" s="36" t="n">
        <v>-1015</v>
      </c>
      <c r="I195" s="36" t="n">
        <v>-1015</v>
      </c>
      <c r="J195" s="36" t="n">
        <v>0</v>
      </c>
      <c r="K195" s="36" t="n">
        <v>0</v>
      </c>
      <c r="L195" s="36" t="n">
        <v>0</v>
      </c>
      <c r="M195" s="6" t="s">
        <f>=I195+J195+K195+L195</f>
      </c>
      <c r="N195" s="36"/>
      <c r="O195" s="36"/>
      <c r="P195" s="34"/>
    </row>
    <row collapsed="false" customFormat="false" customHeight="false" hidden="false" ht="12.1" outlineLevel="0" r="196">
      <c r="A196" s="33" t="n">
        <v>43711.846400463</v>
      </c>
      <c r="B196" s="34" t="s">
        <v>513</v>
      </c>
      <c r="C196" s="34" t="s">
        <v>83</v>
      </c>
      <c r="D196" s="34" t="s">
        <v>513</v>
      </c>
      <c r="E196" s="34" t="s">
        <v>513</v>
      </c>
      <c r="F196" s="34" t="s">
        <v>24</v>
      </c>
      <c r="G196" s="35" t="n">
        <v>1</v>
      </c>
      <c r="H196" s="36" t="n">
        <v>-50</v>
      </c>
      <c r="I196" s="36" t="n">
        <v>-50</v>
      </c>
      <c r="J196" s="36" t="n">
        <v>0</v>
      </c>
      <c r="K196" s="36" t="n">
        <v>0</v>
      </c>
      <c r="L196" s="36" t="n">
        <v>0</v>
      </c>
      <c r="M196" s="6" t="s">
        <f>=I196+J196+K196+L196</f>
      </c>
      <c r="N196" s="36"/>
      <c r="O196" s="36"/>
      <c r="P196" s="34"/>
    </row>
    <row collapsed="false" customFormat="false" customHeight="false" hidden="false" ht="12.1" outlineLevel="0" r="197">
      <c r="A197" s="21" t="n">
        <v>43755</v>
      </c>
      <c r="B197" s="22" t="s">
        <v>492</v>
      </c>
      <c r="C197" s="22" t="s">
        <v>98</v>
      </c>
      <c r="D197" s="22" t="s">
        <v>492</v>
      </c>
      <c r="E197" s="22" t="s">
        <v>492</v>
      </c>
      <c r="F197" s="22" t="s">
        <v>20</v>
      </c>
      <c r="G197" s="23" t="n">
        <v>1</v>
      </c>
      <c r="H197" s="24" t="n">
        <v>50000</v>
      </c>
      <c r="I197" s="24" t="n">
        <v>50000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4"/>
      <c r="P197" s="22"/>
    </row>
    <row collapsed="false" customFormat="false" customHeight="false" hidden="false" ht="12.1" outlineLevel="0" r="198">
      <c r="A198" s="25" t="n">
        <v>43755</v>
      </c>
      <c r="B198" s="26" t="s">
        <v>493</v>
      </c>
      <c r="C198" s="26" t="s">
        <v>494</v>
      </c>
      <c r="D198" s="26" t="s">
        <v>493</v>
      </c>
      <c r="E198" s="26" t="s">
        <v>493</v>
      </c>
      <c r="F198" s="26" t="s">
        <v>20</v>
      </c>
      <c r="G198" s="27" t="n">
        <v>1</v>
      </c>
      <c r="H198" s="28" t="n">
        <v>-150</v>
      </c>
      <c r="I198" s="28" t="n">
        <v>-150</v>
      </c>
      <c r="J198" s="28" t="n">
        <v>0</v>
      </c>
      <c r="K198" s="28" t="n">
        <v>0</v>
      </c>
      <c r="L198" s="28" t="n">
        <v>0</v>
      </c>
      <c r="M198" s="28"/>
      <c r="N198" s="6" t="s">
        <f>=I198+J198+K198+L198</f>
      </c>
      <c r="O198" s="28"/>
      <c r="P198" s="26"/>
    </row>
    <row collapsed="false" customFormat="false" customHeight="false" hidden="false" ht="12.1" outlineLevel="0" r="199">
      <c r="A199" s="20" t="n">
        <v>43755.612222222</v>
      </c>
      <c r="B199" s="2" t="s">
        <v>392</v>
      </c>
      <c r="C199" s="2" t="s">
        <v>497</v>
      </c>
      <c r="D199" s="2" t="s">
        <v>387</v>
      </c>
      <c r="E199" s="2" t="s">
        <v>18</v>
      </c>
      <c r="F199" s="2" t="s">
        <v>20</v>
      </c>
      <c r="G199" s="7" t="n">
        <v>26</v>
      </c>
      <c r="H199" s="6" t="n">
        <v>1943</v>
      </c>
      <c r="I199" s="6" t="n">
        <v>-50518</v>
      </c>
      <c r="J199" s="6" t="n">
        <v>0</v>
      </c>
      <c r="K199" s="6" t="n">
        <v>-25.91</v>
      </c>
      <c r="L199" s="6" t="n">
        <v>0</v>
      </c>
      <c r="M199" s="6"/>
      <c r="N199" s="6" t="s">
        <f>=I199+J199+K199+L199</f>
      </c>
      <c r="O199" s="6"/>
      <c r="P199" s="2"/>
    </row>
    <row collapsed="false" customFormat="false" customHeight="false" hidden="false" ht="12.1" outlineLevel="0" r="200">
      <c r="A200" s="29" t="n">
        <v>43756.790763889</v>
      </c>
      <c r="B200" s="30" t="s">
        <v>407</v>
      </c>
      <c r="C200" s="30" t="s">
        <v>532</v>
      </c>
      <c r="D200" s="30" t="s">
        <v>388</v>
      </c>
      <c r="E200" s="30" t="s">
        <v>18</v>
      </c>
      <c r="F200" s="30" t="s">
        <v>24</v>
      </c>
      <c r="G200" s="31" t="n">
        <v>-2</v>
      </c>
      <c r="H200" s="32" t="n">
        <v>38.02</v>
      </c>
      <c r="I200" s="32" t="n">
        <v>76.04</v>
      </c>
      <c r="J200" s="32" t="n">
        <v>0</v>
      </c>
      <c r="K200" s="32" t="n">
        <v>-0.23</v>
      </c>
      <c r="L200" s="32" t="n">
        <v>0</v>
      </c>
      <c r="M200" s="6" t="s">
        <f>=I200+J200+K200+L200</f>
      </c>
      <c r="N200" s="32"/>
      <c r="O200" s="32"/>
      <c r="P200" s="30"/>
    </row>
    <row collapsed="false" customFormat="false" customHeight="false" hidden="false" ht="12.1" outlineLevel="0" r="201">
      <c r="A201" s="29" t="n">
        <v>43756.790763889</v>
      </c>
      <c r="B201" s="30" t="s">
        <v>407</v>
      </c>
      <c r="C201" s="30" t="s">
        <v>532</v>
      </c>
      <c r="D201" s="30" t="s">
        <v>388</v>
      </c>
      <c r="E201" s="30" t="s">
        <v>18</v>
      </c>
      <c r="F201" s="30" t="s">
        <v>24</v>
      </c>
      <c r="G201" s="31" t="n">
        <v>-3</v>
      </c>
      <c r="H201" s="32" t="n">
        <v>38.02</v>
      </c>
      <c r="I201" s="32" t="n">
        <v>114.06</v>
      </c>
      <c r="J201" s="32" t="n">
        <v>0</v>
      </c>
      <c r="K201" s="32" t="n">
        <v>-0.34</v>
      </c>
      <c r="L201" s="32" t="n">
        <v>0</v>
      </c>
      <c r="M201" s="6" t="s">
        <f>=I201+J201+K201+L201</f>
      </c>
      <c r="N201" s="32"/>
      <c r="O201" s="32"/>
      <c r="P201" s="30"/>
    </row>
    <row collapsed="false" customFormat="false" customHeight="false" hidden="false" ht="12.1" outlineLevel="0" r="202">
      <c r="A202" s="25" t="n">
        <v>43760</v>
      </c>
      <c r="B202" s="26" t="s">
        <v>493</v>
      </c>
      <c r="C202" s="26" t="s">
        <v>515</v>
      </c>
      <c r="D202" s="26" t="s">
        <v>493</v>
      </c>
      <c r="E202" s="26" t="s">
        <v>493</v>
      </c>
      <c r="F202" s="26" t="s">
        <v>24</v>
      </c>
      <c r="G202" s="27" t="n">
        <v>1</v>
      </c>
      <c r="H202" s="28" t="n">
        <v>-1</v>
      </c>
      <c r="I202" s="28" t="n">
        <v>-1.55</v>
      </c>
      <c r="J202" s="28" t="n">
        <v>0</v>
      </c>
      <c r="K202" s="28" t="n">
        <v>0</v>
      </c>
      <c r="L202" s="28" t="n">
        <v>0</v>
      </c>
      <c r="M202" s="6" t="s">
        <f>=I202+J202+K202+L202</f>
      </c>
      <c r="N202" s="28"/>
      <c r="O202" s="28"/>
      <c r="P202" s="26"/>
    </row>
    <row collapsed="false" customFormat="false" customHeight="false" hidden="false" ht="12.1" outlineLevel="0" r="203">
      <c r="A203" s="29" t="n">
        <v>43766.800196759</v>
      </c>
      <c r="B203" s="30" t="s">
        <v>406</v>
      </c>
      <c r="C203" s="30" t="s">
        <v>531</v>
      </c>
      <c r="D203" s="30" t="s">
        <v>388</v>
      </c>
      <c r="E203" s="30" t="s">
        <v>18</v>
      </c>
      <c r="F203" s="30" t="s">
        <v>24</v>
      </c>
      <c r="G203" s="31" t="n">
        <v>-4</v>
      </c>
      <c r="H203" s="32" t="n">
        <v>331.8</v>
      </c>
      <c r="I203" s="32" t="n">
        <v>1327.2</v>
      </c>
      <c r="J203" s="32" t="n">
        <v>0</v>
      </c>
      <c r="K203" s="32" t="n">
        <v>-0.66</v>
      </c>
      <c r="L203" s="32" t="n">
        <v>0</v>
      </c>
      <c r="M203" s="6" t="s">
        <f>=I203+J203+K203+L203</f>
      </c>
      <c r="N203" s="32"/>
      <c r="O203" s="32"/>
      <c r="P203" s="30"/>
    </row>
    <row collapsed="false" customFormat="false" customHeight="false" hidden="false" ht="12.1" outlineLevel="0" r="204">
      <c r="A204" s="29" t="n">
        <v>43766.800196759</v>
      </c>
      <c r="B204" s="30" t="s">
        <v>406</v>
      </c>
      <c r="C204" s="30" t="s">
        <v>531</v>
      </c>
      <c r="D204" s="30" t="s">
        <v>388</v>
      </c>
      <c r="E204" s="30" t="s">
        <v>18</v>
      </c>
      <c r="F204" s="30" t="s">
        <v>24</v>
      </c>
      <c r="G204" s="31" t="n">
        <v>-4</v>
      </c>
      <c r="H204" s="32" t="n">
        <v>331.8</v>
      </c>
      <c r="I204" s="32" t="n">
        <v>1327.2</v>
      </c>
      <c r="J204" s="32" t="n">
        <v>0</v>
      </c>
      <c r="K204" s="32" t="n">
        <v>-0.66</v>
      </c>
      <c r="L204" s="32" t="n">
        <v>0</v>
      </c>
      <c r="M204" s="6" t="s">
        <f>=I204+J204+K204+L204</f>
      </c>
      <c r="N204" s="32"/>
      <c r="O204" s="32"/>
      <c r="P204" s="30"/>
    </row>
    <row collapsed="false" customFormat="false" customHeight="false" hidden="false" ht="12.1" outlineLevel="0" r="205">
      <c r="A205" s="20" t="n">
        <v>43773.743263889</v>
      </c>
      <c r="B205" s="2" t="s">
        <v>409</v>
      </c>
      <c r="C205" s="2" t="s">
        <v>537</v>
      </c>
      <c r="D205" s="2" t="s">
        <v>387</v>
      </c>
      <c r="E205" s="2" t="s">
        <v>18</v>
      </c>
      <c r="F205" s="2" t="s">
        <v>24</v>
      </c>
      <c r="G205" s="7" t="n">
        <v>17</v>
      </c>
      <c r="H205" s="6" t="n">
        <v>33.08</v>
      </c>
      <c r="I205" s="6" t="n">
        <v>-562.36</v>
      </c>
      <c r="J205" s="6" t="n">
        <v>0</v>
      </c>
      <c r="K205" s="6" t="n">
        <v>-0.28</v>
      </c>
      <c r="L205" s="6" t="n">
        <v>0</v>
      </c>
      <c r="M205" s="6" t="s">
        <f>=I205+J205+K205+L205</f>
      </c>
      <c r="N205" s="6"/>
      <c r="O205" s="6"/>
      <c r="P205" s="2"/>
    </row>
    <row collapsed="false" customFormat="false" customHeight="false" hidden="false" ht="12.1" outlineLevel="0" r="206">
      <c r="A206" s="20" t="n">
        <v>43773.743263889</v>
      </c>
      <c r="B206" s="2" t="s">
        <v>409</v>
      </c>
      <c r="C206" s="2" t="s">
        <v>537</v>
      </c>
      <c r="D206" s="2" t="s">
        <v>387</v>
      </c>
      <c r="E206" s="2" t="s">
        <v>18</v>
      </c>
      <c r="F206" s="2" t="s">
        <v>24</v>
      </c>
      <c r="G206" s="7" t="n">
        <v>17</v>
      </c>
      <c r="H206" s="6" t="n">
        <v>33.08</v>
      </c>
      <c r="I206" s="6" t="n">
        <v>-562.36</v>
      </c>
      <c r="J206" s="6" t="n">
        <v>0</v>
      </c>
      <c r="K206" s="6" t="n">
        <v>-0.28</v>
      </c>
      <c r="L206" s="6" t="n">
        <v>0</v>
      </c>
      <c r="M206" s="6" t="s">
        <f>=I206+J206+K206+L206</f>
      </c>
      <c r="N206" s="6"/>
      <c r="O206" s="6"/>
      <c r="P206" s="2"/>
    </row>
    <row collapsed="false" customFormat="false" customHeight="false" hidden="false" ht="12.1" outlineLevel="0" r="207">
      <c r="A207" s="20" t="n">
        <v>43773.743518519</v>
      </c>
      <c r="B207" s="2" t="s">
        <v>410</v>
      </c>
      <c r="C207" s="2" t="s">
        <v>538</v>
      </c>
      <c r="D207" s="2" t="s">
        <v>387</v>
      </c>
      <c r="E207" s="2" t="s">
        <v>18</v>
      </c>
      <c r="F207" s="2" t="s">
        <v>24</v>
      </c>
      <c r="G207" s="7" t="n">
        <v>1</v>
      </c>
      <c r="H207" s="6" t="n">
        <v>348.63</v>
      </c>
      <c r="I207" s="6" t="n">
        <v>-348.63</v>
      </c>
      <c r="J207" s="6" t="n">
        <v>0</v>
      </c>
      <c r="K207" s="6" t="n">
        <v>-0.17</v>
      </c>
      <c r="L207" s="6" t="n">
        <v>0</v>
      </c>
      <c r="M207" s="6" t="s">
        <f>=I207+J207+K207+L207</f>
      </c>
      <c r="N207" s="6"/>
      <c r="O207" s="6"/>
      <c r="P207" s="2"/>
    </row>
    <row collapsed="false" customFormat="false" customHeight="false" hidden="false" ht="12.1" outlineLevel="0" r="208">
      <c r="A208" s="20" t="n">
        <v>43773.743518519</v>
      </c>
      <c r="B208" s="2" t="s">
        <v>410</v>
      </c>
      <c r="C208" s="2" t="s">
        <v>538</v>
      </c>
      <c r="D208" s="2" t="s">
        <v>387</v>
      </c>
      <c r="E208" s="2" t="s">
        <v>18</v>
      </c>
      <c r="F208" s="2" t="s">
        <v>24</v>
      </c>
      <c r="G208" s="7" t="n">
        <v>2</v>
      </c>
      <c r="H208" s="6" t="n">
        <v>348.63</v>
      </c>
      <c r="I208" s="6" t="n">
        <v>-697.26</v>
      </c>
      <c r="J208" s="6" t="n">
        <v>0</v>
      </c>
      <c r="K208" s="6" t="n">
        <v>-0.35</v>
      </c>
      <c r="L208" s="6" t="n">
        <v>0</v>
      </c>
      <c r="M208" s="6" t="s">
        <f>=I208+J208+K208+L208</f>
      </c>
      <c r="N208" s="6"/>
      <c r="O208" s="6"/>
      <c r="P208" s="2"/>
    </row>
    <row collapsed="false" customFormat="false" customHeight="false" hidden="false" ht="12.1" outlineLevel="0" r="209">
      <c r="A209" s="20" t="n">
        <v>43781.515462963</v>
      </c>
      <c r="B209" s="2" t="s">
        <v>50</v>
      </c>
      <c r="C209" s="2" t="s">
        <v>539</v>
      </c>
      <c r="D209" s="2" t="s">
        <v>387</v>
      </c>
      <c r="E209" s="2" t="s">
        <v>18</v>
      </c>
      <c r="F209" s="2" t="s">
        <v>24</v>
      </c>
      <c r="G209" s="7" t="n">
        <v>3</v>
      </c>
      <c r="H209" s="6" t="n">
        <v>186.43</v>
      </c>
      <c r="I209" s="6" t="n">
        <v>-559.29</v>
      </c>
      <c r="J209" s="6" t="n">
        <v>0</v>
      </c>
      <c r="K209" s="6" t="n">
        <v>-0.28</v>
      </c>
      <c r="L209" s="6" t="n">
        <v>0</v>
      </c>
      <c r="M209" s="6" t="s">
        <f>=I209+J209+K209+L209</f>
      </c>
      <c r="N209" s="6"/>
      <c r="O209" s="6"/>
      <c r="P209" s="2"/>
    </row>
    <row collapsed="false" customFormat="false" customHeight="false" hidden="false" ht="12.1" outlineLevel="0" r="210">
      <c r="A210" s="21" t="n">
        <v>43784.5128125</v>
      </c>
      <c r="B210" s="22" t="s">
        <v>516</v>
      </c>
      <c r="C210" s="22" t="s">
        <v>536</v>
      </c>
      <c r="D210" s="22" t="s">
        <v>516</v>
      </c>
      <c r="E210" s="22" t="s">
        <v>516</v>
      </c>
      <c r="F210" s="22" t="s">
        <v>24</v>
      </c>
      <c r="G210" s="23" t="n">
        <v>1</v>
      </c>
      <c r="H210" s="24" t="n">
        <v>1</v>
      </c>
      <c r="I210" s="24" t="n">
        <v>15.15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4"/>
      <c r="P210" s="22"/>
    </row>
    <row collapsed="false" customFormat="false" customHeight="false" hidden="false" ht="12.1" outlineLevel="0" r="211">
      <c r="A211" s="25" t="n">
        <v>43787</v>
      </c>
      <c r="B211" s="26" t="s">
        <v>493</v>
      </c>
      <c r="C211" s="26" t="s">
        <v>494</v>
      </c>
      <c r="D211" s="26" t="s">
        <v>493</v>
      </c>
      <c r="E211" s="26" t="s">
        <v>493</v>
      </c>
      <c r="F211" s="26" t="s">
        <v>20</v>
      </c>
      <c r="G211" s="27" t="n">
        <v>1</v>
      </c>
      <c r="H211" s="28" t="n">
        <v>-57.44</v>
      </c>
      <c r="I211" s="28" t="n">
        <v>-57.44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8"/>
      <c r="P211" s="26"/>
    </row>
    <row collapsed="false" customFormat="false" customHeight="false" hidden="false" ht="12.1" outlineLevel="0" r="212">
      <c r="A212" s="29" t="n">
        <v>43787.771956019</v>
      </c>
      <c r="B212" s="30" t="s">
        <v>392</v>
      </c>
      <c r="C212" s="30" t="s">
        <v>497</v>
      </c>
      <c r="D212" s="30" t="s">
        <v>388</v>
      </c>
      <c r="E212" s="30" t="s">
        <v>18</v>
      </c>
      <c r="F212" s="30" t="s">
        <v>20</v>
      </c>
      <c r="G212" s="31" t="n">
        <v>-26</v>
      </c>
      <c r="H212" s="32" t="n">
        <v>2519.8</v>
      </c>
      <c r="I212" s="32" t="n">
        <v>65514.8</v>
      </c>
      <c r="J212" s="32" t="n">
        <v>0</v>
      </c>
      <c r="K212" s="32" t="n">
        <v>-29.55</v>
      </c>
      <c r="L212" s="32" t="n">
        <v>0</v>
      </c>
      <c r="M212" s="32"/>
      <c r="N212" s="6" t="s">
        <f>=I212+J212+K212+L212</f>
      </c>
      <c r="O212" s="32"/>
      <c r="P212" s="30"/>
    </row>
    <row collapsed="false" customFormat="false" customHeight="false" hidden="false" ht="12.1" outlineLevel="0" r="213">
      <c r="A213" s="25" t="n">
        <v>43789</v>
      </c>
      <c r="B213" s="26" t="s">
        <v>493</v>
      </c>
      <c r="C213" s="26" t="s">
        <v>494</v>
      </c>
      <c r="D213" s="26" t="s">
        <v>493</v>
      </c>
      <c r="E213" s="26" t="s">
        <v>493</v>
      </c>
      <c r="F213" s="26" t="s">
        <v>20</v>
      </c>
      <c r="G213" s="27" t="n">
        <v>1</v>
      </c>
      <c r="H213" s="28" t="n">
        <v>-92.56</v>
      </c>
      <c r="I213" s="28" t="n">
        <v>-92.56</v>
      </c>
      <c r="J213" s="28" t="n">
        <v>0</v>
      </c>
      <c r="K213" s="28" t="n">
        <v>0</v>
      </c>
      <c r="L213" s="28" t="n">
        <v>0</v>
      </c>
      <c r="M213" s="28"/>
      <c r="N213" s="6" t="s">
        <f>=I213+J213+K213+L213</f>
      </c>
      <c r="O213" s="28"/>
      <c r="P213" s="26"/>
    </row>
    <row collapsed="false" customFormat="false" customHeight="false" hidden="false" ht="12.1" outlineLevel="0" r="214">
      <c r="A214" s="21" t="n">
        <v>43811</v>
      </c>
      <c r="B214" s="22" t="s">
        <v>492</v>
      </c>
      <c r="C214" s="22" t="s">
        <v>98</v>
      </c>
      <c r="D214" s="22" t="s">
        <v>492</v>
      </c>
      <c r="E214" s="22" t="s">
        <v>492</v>
      </c>
      <c r="F214" s="22" t="s">
        <v>20</v>
      </c>
      <c r="G214" s="23" t="n">
        <v>1</v>
      </c>
      <c r="H214" s="24" t="n">
        <v>266000</v>
      </c>
      <c r="I214" s="24" t="n">
        <v>266000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4"/>
      <c r="P214" s="22"/>
    </row>
    <row collapsed="false" customFormat="false" customHeight="false" hidden="false" ht="12.1" outlineLevel="0" r="215">
      <c r="A215" s="21" t="n">
        <v>43812</v>
      </c>
      <c r="B215" s="22" t="s">
        <v>492</v>
      </c>
      <c r="C215" s="22" t="s">
        <v>98</v>
      </c>
      <c r="D215" s="22" t="s">
        <v>492</v>
      </c>
      <c r="E215" s="22" t="s">
        <v>492</v>
      </c>
      <c r="F215" s="22" t="s">
        <v>20</v>
      </c>
      <c r="G215" s="23" t="n">
        <v>1</v>
      </c>
      <c r="H215" s="24" t="n">
        <v>100000</v>
      </c>
      <c r="I215" s="24" t="n">
        <v>100000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4"/>
      <c r="P215" s="22"/>
    </row>
    <row collapsed="false" customFormat="false" customHeight="false" hidden="false" ht="12.1" outlineLevel="0" r="216">
      <c r="A216" s="21" t="n">
        <v>43812</v>
      </c>
      <c r="B216" s="22" t="s">
        <v>492</v>
      </c>
      <c r="C216" s="22" t="s">
        <v>98</v>
      </c>
      <c r="D216" s="22" t="s">
        <v>492</v>
      </c>
      <c r="E216" s="22" t="s">
        <v>492</v>
      </c>
      <c r="F216" s="22" t="s">
        <v>20</v>
      </c>
      <c r="G216" s="23" t="n">
        <v>1</v>
      </c>
      <c r="H216" s="24" t="n">
        <v>300000</v>
      </c>
      <c r="I216" s="24" t="n">
        <v>300000</v>
      </c>
      <c r="J216" s="24" t="n">
        <v>0</v>
      </c>
      <c r="K216" s="24" t="n">
        <v>0</v>
      </c>
      <c r="L216" s="24" t="n">
        <v>0</v>
      </c>
      <c r="M216" s="24"/>
      <c r="N216" s="6" t="s">
        <f>=I216+J216+K216+L216</f>
      </c>
      <c r="O216" s="24"/>
      <c r="P216" s="22"/>
    </row>
    <row collapsed="false" customFormat="false" customHeight="false" hidden="false" ht="12.1" outlineLevel="0" r="217">
      <c r="A217" s="21" t="n">
        <v>43815.777997685</v>
      </c>
      <c r="B217" s="22" t="s">
        <v>516</v>
      </c>
      <c r="C217" s="22" t="s">
        <v>540</v>
      </c>
      <c r="D217" s="22" t="s">
        <v>516</v>
      </c>
      <c r="E217" s="22" t="s">
        <v>516</v>
      </c>
      <c r="F217" s="22" t="s">
        <v>24</v>
      </c>
      <c r="G217" s="23" t="n">
        <v>1</v>
      </c>
      <c r="H217" s="24" t="n">
        <v>1</v>
      </c>
      <c r="I217" s="24" t="n">
        <v>5.55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4"/>
      <c r="P217" s="22"/>
    </row>
    <row collapsed="false" customFormat="false" customHeight="false" hidden="false" ht="12.1" outlineLevel="0" r="218">
      <c r="A218" s="20" t="n">
        <v>43815.984236111</v>
      </c>
      <c r="B218" s="2" t="s">
        <v>409</v>
      </c>
      <c r="C218" s="2" t="s">
        <v>537</v>
      </c>
      <c r="D218" s="2" t="s">
        <v>387</v>
      </c>
      <c r="E218" s="2" t="s">
        <v>18</v>
      </c>
      <c r="F218" s="2" t="s">
        <v>24</v>
      </c>
      <c r="G218" s="7" t="n">
        <v>4</v>
      </c>
      <c r="H218" s="6" t="n">
        <v>31.73</v>
      </c>
      <c r="I218" s="6" t="n">
        <v>-126.92</v>
      </c>
      <c r="J218" s="6" t="n">
        <v>0</v>
      </c>
      <c r="K218" s="6" t="n">
        <v>-0.06</v>
      </c>
      <c r="L218" s="6" t="n">
        <v>0</v>
      </c>
      <c r="M218" s="6" t="s">
        <f>=I218+J218+K218+L218</f>
      </c>
      <c r="N218" s="6"/>
      <c r="O218" s="6"/>
      <c r="P218" s="2"/>
    </row>
    <row collapsed="false" customFormat="false" customHeight="false" hidden="false" ht="12.1" outlineLevel="0" r="219">
      <c r="A219" s="29" t="n">
        <v>43816.725833333</v>
      </c>
      <c r="B219" s="30" t="s">
        <v>50</v>
      </c>
      <c r="C219" s="30" t="s">
        <v>539</v>
      </c>
      <c r="D219" s="30" t="s">
        <v>388</v>
      </c>
      <c r="E219" s="30" t="s">
        <v>18</v>
      </c>
      <c r="F219" s="30" t="s">
        <v>24</v>
      </c>
      <c r="G219" s="31" t="n">
        <v>-3</v>
      </c>
      <c r="H219" s="32" t="n">
        <v>208.81</v>
      </c>
      <c r="I219" s="32" t="n">
        <v>626.43</v>
      </c>
      <c r="J219" s="32" t="n">
        <v>0</v>
      </c>
      <c r="K219" s="32" t="n">
        <v>-0.31</v>
      </c>
      <c r="L219" s="32" t="n">
        <v>0</v>
      </c>
      <c r="M219" s="6" t="s">
        <f>=I219+J219+K219+L219</f>
      </c>
      <c r="N219" s="32"/>
      <c r="O219" s="32"/>
      <c r="P219" s="30"/>
    </row>
    <row collapsed="false" customFormat="false" customHeight="false" hidden="false" ht="12.1" outlineLevel="0" r="220">
      <c r="A220" s="20" t="n">
        <v>43816.726331019</v>
      </c>
      <c r="B220" s="2" t="s">
        <v>410</v>
      </c>
      <c r="C220" s="2" t="s">
        <v>538</v>
      </c>
      <c r="D220" s="2" t="s">
        <v>387</v>
      </c>
      <c r="E220" s="2" t="s">
        <v>18</v>
      </c>
      <c r="F220" s="2" t="s">
        <v>24</v>
      </c>
      <c r="G220" s="7" t="n">
        <v>1</v>
      </c>
      <c r="H220" s="6" t="n">
        <v>321.97</v>
      </c>
      <c r="I220" s="6" t="n">
        <v>-321.97</v>
      </c>
      <c r="J220" s="6" t="n">
        <v>0</v>
      </c>
      <c r="K220" s="6" t="n">
        <v>-0.16</v>
      </c>
      <c r="L220" s="6" t="n">
        <v>0</v>
      </c>
      <c r="M220" s="6" t="s">
        <f>=I220+J220+K220+L220</f>
      </c>
      <c r="N220" s="6"/>
      <c r="O220" s="6"/>
      <c r="P220" s="2"/>
    </row>
    <row collapsed="false" customFormat="false" customHeight="false" hidden="false" ht="12.1" outlineLevel="0" r="221">
      <c r="A221" s="20" t="n">
        <v>43816.726527778</v>
      </c>
      <c r="B221" s="2" t="s">
        <v>409</v>
      </c>
      <c r="C221" s="2" t="s">
        <v>537</v>
      </c>
      <c r="D221" s="2" t="s">
        <v>387</v>
      </c>
      <c r="E221" s="2" t="s">
        <v>18</v>
      </c>
      <c r="F221" s="2" t="s">
        <v>24</v>
      </c>
      <c r="G221" s="7" t="n">
        <v>3</v>
      </c>
      <c r="H221" s="6" t="n">
        <v>31.95</v>
      </c>
      <c r="I221" s="6" t="n">
        <v>-95.85</v>
      </c>
      <c r="J221" s="6" t="n">
        <v>0</v>
      </c>
      <c r="K221" s="6" t="n">
        <v>-0.05</v>
      </c>
      <c r="L221" s="6" t="n">
        <v>0</v>
      </c>
      <c r="M221" s="6" t="s">
        <f>=I221+J221+K221+L221</f>
      </c>
      <c r="N221" s="6"/>
      <c r="O221" s="6"/>
      <c r="P221" s="2"/>
    </row>
    <row collapsed="false" customFormat="false" customHeight="false" hidden="false" ht="12.1" outlineLevel="0" r="222">
      <c r="A222" s="20" t="n">
        <v>43816.750393519</v>
      </c>
      <c r="B222" s="2" t="s">
        <v>409</v>
      </c>
      <c r="C222" s="2" t="s">
        <v>537</v>
      </c>
      <c r="D222" s="2" t="s">
        <v>387</v>
      </c>
      <c r="E222" s="2" t="s">
        <v>18</v>
      </c>
      <c r="F222" s="2" t="s">
        <v>24</v>
      </c>
      <c r="G222" s="7" t="n">
        <v>2</v>
      </c>
      <c r="H222" s="6" t="n">
        <v>31.72</v>
      </c>
      <c r="I222" s="6" t="n">
        <v>-63.44</v>
      </c>
      <c r="J222" s="6" t="n">
        <v>0</v>
      </c>
      <c r="K222" s="6" t="n">
        <v>-0.03</v>
      </c>
      <c r="L222" s="6" t="n">
        <v>0</v>
      </c>
      <c r="M222" s="6" t="s">
        <f>=I222+J222+K222+L222</f>
      </c>
      <c r="N222" s="6"/>
      <c r="O222" s="6"/>
      <c r="P222" s="2"/>
    </row>
    <row collapsed="false" customFormat="false" customHeight="false" hidden="false" ht="12.1" outlineLevel="0" r="223">
      <c r="A223" s="20" t="n">
        <v>43816.750393519</v>
      </c>
      <c r="B223" s="2" t="s">
        <v>409</v>
      </c>
      <c r="C223" s="2" t="s">
        <v>537</v>
      </c>
      <c r="D223" s="2" t="s">
        <v>387</v>
      </c>
      <c r="E223" s="2" t="s">
        <v>18</v>
      </c>
      <c r="F223" s="2" t="s">
        <v>24</v>
      </c>
      <c r="G223" s="7" t="n">
        <v>3</v>
      </c>
      <c r="H223" s="6" t="n">
        <v>31.72</v>
      </c>
      <c r="I223" s="6" t="n">
        <v>-95.16</v>
      </c>
      <c r="J223" s="6" t="n">
        <v>0</v>
      </c>
      <c r="K223" s="6" t="n">
        <v>-0.05</v>
      </c>
      <c r="L223" s="6" t="n">
        <v>0</v>
      </c>
      <c r="M223" s="6" t="s">
        <f>=I223+J223+K223+L223</f>
      </c>
      <c r="N223" s="6"/>
      <c r="O223" s="6"/>
      <c r="P223" s="2"/>
    </row>
    <row collapsed="false" customFormat="false" customHeight="false" hidden="false" ht="12.1" outlineLevel="0" r="224">
      <c r="A224" s="21" t="n">
        <v>43818.591446759</v>
      </c>
      <c r="B224" s="22" t="s">
        <v>516</v>
      </c>
      <c r="C224" s="22" t="s">
        <v>541</v>
      </c>
      <c r="D224" s="22" t="s">
        <v>516</v>
      </c>
      <c r="E224" s="22" t="s">
        <v>516</v>
      </c>
      <c r="F224" s="22" t="s">
        <v>24</v>
      </c>
      <c r="G224" s="23" t="n">
        <v>1</v>
      </c>
      <c r="H224" s="24" t="n">
        <v>1</v>
      </c>
      <c r="I224" s="24" t="n">
        <v>12.24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4"/>
      <c r="O224" s="24"/>
      <c r="P224" s="22"/>
    </row>
    <row collapsed="false" customFormat="false" customHeight="false" hidden="false" ht="12.1" outlineLevel="0" r="225">
      <c r="A225" s="25" t="n">
        <v>43822</v>
      </c>
      <c r="B225" s="26" t="s">
        <v>493</v>
      </c>
      <c r="C225" s="26" t="s">
        <v>494</v>
      </c>
      <c r="D225" s="26" t="s">
        <v>493</v>
      </c>
      <c r="E225" s="26" t="s">
        <v>493</v>
      </c>
      <c r="F225" s="26" t="s">
        <v>20</v>
      </c>
      <c r="G225" s="27" t="n">
        <v>1</v>
      </c>
      <c r="H225" s="28" t="n">
        <v>-150</v>
      </c>
      <c r="I225" s="28" t="n">
        <v>-150</v>
      </c>
      <c r="J225" s="28" t="n">
        <v>0</v>
      </c>
      <c r="K225" s="28" t="n">
        <v>0</v>
      </c>
      <c r="L225" s="28" t="n">
        <v>0</v>
      </c>
      <c r="M225" s="28"/>
      <c r="N225" s="6" t="s">
        <f>=I225+J225+K225+L225</f>
      </c>
      <c r="O225" s="28"/>
      <c r="P225" s="26"/>
    </row>
    <row collapsed="false" customFormat="false" customHeight="false" hidden="false" ht="12.1" outlineLevel="0" r="226">
      <c r="A226" s="20" t="n">
        <v>43822.558541667</v>
      </c>
      <c r="B226" s="2" t="s">
        <v>411</v>
      </c>
      <c r="C226" s="2" t="s">
        <v>542</v>
      </c>
      <c r="D226" s="2" t="s">
        <v>387</v>
      </c>
      <c r="E226" s="2" t="s">
        <v>496</v>
      </c>
      <c r="F226" s="2" t="s">
        <v>20</v>
      </c>
      <c r="G226" s="7" t="n">
        <v>150</v>
      </c>
      <c r="H226" s="6" t="n">
        <v>100</v>
      </c>
      <c r="I226" s="6" t="n">
        <v>-150000</v>
      </c>
      <c r="J226" s="6" t="n">
        <v>-880.5</v>
      </c>
      <c r="K226" s="6" t="n">
        <v>-76.96</v>
      </c>
      <c r="L226" s="6" t="n">
        <v>0</v>
      </c>
      <c r="M226" s="6"/>
      <c r="N226" s="6" t="s">
        <f>=I226+J226+K226+L226</f>
      </c>
      <c r="O226" s="6"/>
      <c r="P226" s="2"/>
    </row>
    <row collapsed="false" customFormat="false" customHeight="false" hidden="false" ht="12.1" outlineLevel="0" r="227">
      <c r="A227" s="20" t="n">
        <v>43822.658298611</v>
      </c>
      <c r="B227" s="2" t="s">
        <v>412</v>
      </c>
      <c r="C227" s="2" t="s">
        <v>543</v>
      </c>
      <c r="D227" s="2" t="s">
        <v>387</v>
      </c>
      <c r="E227" s="2" t="s">
        <v>496</v>
      </c>
      <c r="F227" s="2" t="s">
        <v>20</v>
      </c>
      <c r="G227" s="7" t="n">
        <v>86</v>
      </c>
      <c r="H227" s="6" t="n">
        <v>100.49</v>
      </c>
      <c r="I227" s="6" t="n">
        <v>-86421.4</v>
      </c>
      <c r="J227" s="6" t="n">
        <v>-1042.32</v>
      </c>
      <c r="K227" s="6" t="n">
        <v>-44.33</v>
      </c>
      <c r="L227" s="6" t="n">
        <v>0</v>
      </c>
      <c r="M227" s="6"/>
      <c r="N227" s="6" t="s">
        <f>=I227+J227+K227+L227</f>
      </c>
      <c r="O227" s="6"/>
      <c r="P227" s="2"/>
    </row>
    <row collapsed="false" customFormat="false" customHeight="false" hidden="false" ht="12.1" outlineLevel="0" r="228">
      <c r="A228" s="20" t="n">
        <v>43822.658298611</v>
      </c>
      <c r="B228" s="2" t="s">
        <v>412</v>
      </c>
      <c r="C228" s="2" t="s">
        <v>543</v>
      </c>
      <c r="D228" s="2" t="s">
        <v>387</v>
      </c>
      <c r="E228" s="2" t="s">
        <v>496</v>
      </c>
      <c r="F228" s="2" t="s">
        <v>20</v>
      </c>
      <c r="G228" s="7" t="n">
        <v>39</v>
      </c>
      <c r="H228" s="6" t="n">
        <v>100.49</v>
      </c>
      <c r="I228" s="6" t="n">
        <v>-39191.1</v>
      </c>
      <c r="J228" s="6" t="n">
        <v>-472.68</v>
      </c>
      <c r="K228" s="6" t="n">
        <v>-20.11</v>
      </c>
      <c r="L228" s="6" t="n">
        <v>0</v>
      </c>
      <c r="M228" s="6"/>
      <c r="N228" s="6" t="s">
        <f>=I228+J228+K228+L228</f>
      </c>
      <c r="O228" s="6"/>
      <c r="P228" s="2"/>
    </row>
    <row collapsed="false" customFormat="false" customHeight="false" hidden="false" ht="12.1" outlineLevel="0" r="229">
      <c r="A229" s="21" t="n">
        <v>43825</v>
      </c>
      <c r="B229" s="22" t="s">
        <v>492</v>
      </c>
      <c r="C229" s="22" t="s">
        <v>117</v>
      </c>
      <c r="D229" s="22" t="s">
        <v>492</v>
      </c>
      <c r="E229" s="22" t="s">
        <v>492</v>
      </c>
      <c r="F229" s="22" t="s">
        <v>20</v>
      </c>
      <c r="G229" s="23" t="n">
        <v>1</v>
      </c>
      <c r="H229" s="24" t="n">
        <v>100000</v>
      </c>
      <c r="I229" s="24" t="n">
        <v>100000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4"/>
      <c r="P229" s="22"/>
    </row>
    <row collapsed="false" customFormat="false" customHeight="false" hidden="false" ht="12.1" outlineLevel="0" r="230">
      <c r="A230" s="25" t="n">
        <v>43838</v>
      </c>
      <c r="B230" s="26" t="s">
        <v>493</v>
      </c>
      <c r="C230" s="26" t="s">
        <v>494</v>
      </c>
      <c r="D230" s="26" t="s">
        <v>493</v>
      </c>
      <c r="E230" s="26" t="s">
        <v>493</v>
      </c>
      <c r="F230" s="26" t="s">
        <v>20</v>
      </c>
      <c r="G230" s="27" t="n">
        <v>1</v>
      </c>
      <c r="H230" s="28" t="n">
        <v>-150</v>
      </c>
      <c r="I230" s="28" t="n">
        <v>-150</v>
      </c>
      <c r="J230" s="28" t="n">
        <v>0</v>
      </c>
      <c r="K230" s="28" t="n">
        <v>0</v>
      </c>
      <c r="L230" s="28" t="n">
        <v>0</v>
      </c>
      <c r="M230" s="28"/>
      <c r="N230" s="6" t="s">
        <f>=I230+J230+K230+L230</f>
      </c>
      <c r="O230" s="28"/>
      <c r="P230" s="26"/>
    </row>
    <row collapsed="false" customFormat="false" customHeight="false" hidden="false" ht="12.1" outlineLevel="0" r="231">
      <c r="A231" s="21" t="n">
        <v>43838</v>
      </c>
      <c r="B231" s="22" t="s">
        <v>492</v>
      </c>
      <c r="C231" s="22" t="s">
        <v>117</v>
      </c>
      <c r="D231" s="22" t="s">
        <v>492</v>
      </c>
      <c r="E231" s="22" t="s">
        <v>492</v>
      </c>
      <c r="F231" s="22" t="s">
        <v>20</v>
      </c>
      <c r="G231" s="23" t="n">
        <v>1</v>
      </c>
      <c r="H231" s="24" t="n">
        <v>370</v>
      </c>
      <c r="I231" s="24" t="n">
        <v>370</v>
      </c>
      <c r="J231" s="24" t="n">
        <v>0</v>
      </c>
      <c r="K231" s="24" t="n">
        <v>0</v>
      </c>
      <c r="L231" s="24" t="n">
        <v>0</v>
      </c>
      <c r="M231" s="24"/>
      <c r="N231" s="6" t="s">
        <f>=I231+J231+K231+L231</f>
      </c>
      <c r="O231" s="24"/>
      <c r="P231" s="22"/>
    </row>
    <row collapsed="false" customFormat="false" customHeight="false" hidden="false" ht="12.1" outlineLevel="0" r="232">
      <c r="A232" s="25" t="n">
        <v>43838</v>
      </c>
      <c r="B232" s="26" t="s">
        <v>493</v>
      </c>
      <c r="C232" s="26" t="s">
        <v>494</v>
      </c>
      <c r="D232" s="26" t="s">
        <v>493</v>
      </c>
      <c r="E232" s="26" t="s">
        <v>493</v>
      </c>
      <c r="F232" s="26" t="s">
        <v>20</v>
      </c>
      <c r="G232" s="27" t="n">
        <v>1</v>
      </c>
      <c r="H232" s="28" t="n">
        <v>-150</v>
      </c>
      <c r="I232" s="28" t="n">
        <v>-150</v>
      </c>
      <c r="J232" s="28" t="n">
        <v>0</v>
      </c>
      <c r="K232" s="28" t="n">
        <v>0</v>
      </c>
      <c r="L232" s="28" t="n">
        <v>0</v>
      </c>
      <c r="M232" s="28"/>
      <c r="N232" s="6" t="s">
        <f>=I232+J232+K232+L232</f>
      </c>
      <c r="O232" s="28"/>
      <c r="P232" s="26"/>
    </row>
    <row collapsed="false" customFormat="false" customHeight="false" hidden="false" ht="12.1" outlineLevel="0" r="233">
      <c r="A233" s="25" t="n">
        <v>43838</v>
      </c>
      <c r="B233" s="26" t="s">
        <v>493</v>
      </c>
      <c r="C233" s="26" t="s">
        <v>494</v>
      </c>
      <c r="D233" s="26" t="s">
        <v>493</v>
      </c>
      <c r="E233" s="26" t="s">
        <v>493</v>
      </c>
      <c r="F233" s="26" t="s">
        <v>20</v>
      </c>
      <c r="G233" s="27" t="n">
        <v>1</v>
      </c>
      <c r="H233" s="28" t="n">
        <v>-150</v>
      </c>
      <c r="I233" s="28" t="n">
        <v>-150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8"/>
      <c r="P233" s="26"/>
    </row>
    <row collapsed="false" customFormat="false" customHeight="false" hidden="false" ht="12.1" outlineLevel="0" r="234">
      <c r="A234" s="20" t="n">
        <v>43838.702349537</v>
      </c>
      <c r="B234" s="2" t="s">
        <v>413</v>
      </c>
      <c r="C234" s="2" t="s">
        <v>544</v>
      </c>
      <c r="D234" s="2" t="s">
        <v>387</v>
      </c>
      <c r="E234" s="2" t="s">
        <v>496</v>
      </c>
      <c r="F234" s="2" t="s">
        <v>20</v>
      </c>
      <c r="G234" s="7" t="n">
        <v>94</v>
      </c>
      <c r="H234" s="6" t="n">
        <v>103.98</v>
      </c>
      <c r="I234" s="6" t="n">
        <v>-97741.2</v>
      </c>
      <c r="J234" s="6" t="n">
        <v>-608.18</v>
      </c>
      <c r="K234" s="6" t="n">
        <v>-50.14</v>
      </c>
      <c r="L234" s="6" t="n">
        <v>0</v>
      </c>
      <c r="M234" s="6"/>
      <c r="N234" s="6" t="s">
        <f>=I234+J234+K234+L234</f>
      </c>
      <c r="O234" s="6"/>
      <c r="P234" s="2"/>
    </row>
    <row collapsed="false" customFormat="false" customHeight="false" hidden="false" ht="12.1" outlineLevel="0" r="235">
      <c r="A235" s="20" t="n">
        <v>43838.702349537</v>
      </c>
      <c r="B235" s="2" t="s">
        <v>413</v>
      </c>
      <c r="C235" s="2" t="s">
        <v>544</v>
      </c>
      <c r="D235" s="2" t="s">
        <v>387</v>
      </c>
      <c r="E235" s="2" t="s">
        <v>496</v>
      </c>
      <c r="F235" s="2" t="s">
        <v>20</v>
      </c>
      <c r="G235" s="7" t="n">
        <v>1</v>
      </c>
      <c r="H235" s="6" t="n">
        <v>103.98</v>
      </c>
      <c r="I235" s="6" t="n">
        <v>-1039.8</v>
      </c>
      <c r="J235" s="6" t="n">
        <v>-6.47</v>
      </c>
      <c r="K235" s="6" t="n">
        <v>-0.53</v>
      </c>
      <c r="L235" s="6" t="n">
        <v>0</v>
      </c>
      <c r="M235" s="6"/>
      <c r="N235" s="6" t="s">
        <f>=I235+J235+K235+L235</f>
      </c>
      <c r="O235" s="6"/>
      <c r="P235" s="2"/>
    </row>
    <row collapsed="false" customFormat="false" customHeight="false" hidden="false" ht="12.1" outlineLevel="0" r="236">
      <c r="A236" s="20" t="n">
        <v>43838.71849537</v>
      </c>
      <c r="B236" s="2" t="s">
        <v>414</v>
      </c>
      <c r="C236" s="2" t="s">
        <v>545</v>
      </c>
      <c r="D236" s="2" t="s">
        <v>387</v>
      </c>
      <c r="E236" s="2" t="s">
        <v>496</v>
      </c>
      <c r="F236" s="2" t="s">
        <v>20</v>
      </c>
      <c r="G236" s="7" t="n">
        <v>8</v>
      </c>
      <c r="H236" s="6" t="n">
        <v>103.44</v>
      </c>
      <c r="I236" s="6" t="n">
        <v>-8275.2</v>
      </c>
      <c r="J236" s="6" t="n">
        <v>-144.4</v>
      </c>
      <c r="K236" s="6" t="n">
        <v>-4.25</v>
      </c>
      <c r="L236" s="6" t="n">
        <v>0</v>
      </c>
      <c r="M236" s="6"/>
      <c r="N236" s="6" t="s">
        <f>=I236+J236+K236+L236</f>
      </c>
      <c r="O236" s="6"/>
      <c r="P236" s="2"/>
    </row>
    <row collapsed="false" customFormat="false" customHeight="false" hidden="false" ht="12.1" outlineLevel="0" r="237">
      <c r="A237" s="20" t="n">
        <v>43838.722094907</v>
      </c>
      <c r="B237" s="2" t="s">
        <v>414</v>
      </c>
      <c r="C237" s="2" t="s">
        <v>545</v>
      </c>
      <c r="D237" s="2" t="s">
        <v>387</v>
      </c>
      <c r="E237" s="2" t="s">
        <v>496</v>
      </c>
      <c r="F237" s="2" t="s">
        <v>20</v>
      </c>
      <c r="G237" s="7" t="n">
        <v>44</v>
      </c>
      <c r="H237" s="6" t="n">
        <v>103.44</v>
      </c>
      <c r="I237" s="6" t="n">
        <v>-45513.6</v>
      </c>
      <c r="J237" s="6" t="n">
        <v>-794.2</v>
      </c>
      <c r="K237" s="6" t="n">
        <v>-23.35</v>
      </c>
      <c r="L237" s="6" t="n">
        <v>0</v>
      </c>
      <c r="M237" s="6"/>
      <c r="N237" s="6" t="s">
        <f>=I237+J237+K237+L237</f>
      </c>
      <c r="O237" s="6"/>
      <c r="P237" s="2"/>
    </row>
    <row collapsed="false" customFormat="false" customHeight="false" hidden="false" ht="12.1" outlineLevel="0" r="238">
      <c r="A238" s="20" t="n">
        <v>43838.722349537</v>
      </c>
      <c r="B238" s="2" t="s">
        <v>414</v>
      </c>
      <c r="C238" s="2" t="s">
        <v>545</v>
      </c>
      <c r="D238" s="2" t="s">
        <v>387</v>
      </c>
      <c r="E238" s="2" t="s">
        <v>496</v>
      </c>
      <c r="F238" s="2" t="s">
        <v>20</v>
      </c>
      <c r="G238" s="7" t="n">
        <v>32</v>
      </c>
      <c r="H238" s="6" t="n">
        <v>103.44</v>
      </c>
      <c r="I238" s="6" t="n">
        <v>-33100.8</v>
      </c>
      <c r="J238" s="6" t="n">
        <v>-577.6</v>
      </c>
      <c r="K238" s="6" t="n">
        <v>-16.98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20" t="n">
        <v>43838.722465278</v>
      </c>
      <c r="B239" s="2" t="s">
        <v>414</v>
      </c>
      <c r="C239" s="2" t="s">
        <v>545</v>
      </c>
      <c r="D239" s="2" t="s">
        <v>387</v>
      </c>
      <c r="E239" s="2" t="s">
        <v>496</v>
      </c>
      <c r="F239" s="2" t="s">
        <v>20</v>
      </c>
      <c r="G239" s="7" t="n">
        <v>3</v>
      </c>
      <c r="H239" s="6" t="n">
        <v>103.44</v>
      </c>
      <c r="I239" s="6" t="n">
        <v>-3103.2</v>
      </c>
      <c r="J239" s="6" t="n">
        <v>-54.15</v>
      </c>
      <c r="K239" s="6" t="n">
        <v>-1.59</v>
      </c>
      <c r="L239" s="6" t="n">
        <v>0</v>
      </c>
      <c r="M239" s="6"/>
      <c r="N239" s="6" t="s">
        <f>=I239+J239+K239+L239</f>
      </c>
      <c r="O239" s="6"/>
      <c r="P239" s="2"/>
    </row>
    <row collapsed="false" customFormat="false" customHeight="false" hidden="false" ht="12.1" outlineLevel="0" r="240">
      <c r="A240" s="20" t="n">
        <v>43838.722511574</v>
      </c>
      <c r="B240" s="2" t="s">
        <v>414</v>
      </c>
      <c r="C240" s="2" t="s">
        <v>545</v>
      </c>
      <c r="D240" s="2" t="s">
        <v>387</v>
      </c>
      <c r="E240" s="2" t="s">
        <v>496</v>
      </c>
      <c r="F240" s="2" t="s">
        <v>20</v>
      </c>
      <c r="G240" s="7" t="n">
        <v>1</v>
      </c>
      <c r="H240" s="6" t="n">
        <v>103.44</v>
      </c>
      <c r="I240" s="6" t="n">
        <v>-1034.4</v>
      </c>
      <c r="J240" s="6" t="n">
        <v>-18.05</v>
      </c>
      <c r="K240" s="6" t="n">
        <v>-0.53</v>
      </c>
      <c r="L240" s="6" t="n">
        <v>0</v>
      </c>
      <c r="M240" s="6"/>
      <c r="N240" s="6" t="s">
        <f>=I240+J240+K240+L240</f>
      </c>
      <c r="O240" s="6"/>
      <c r="P240" s="2"/>
    </row>
    <row collapsed="false" customFormat="false" customHeight="false" hidden="false" ht="12.1" outlineLevel="0" r="241">
      <c r="A241" s="20" t="n">
        <v>43838.722627315</v>
      </c>
      <c r="B241" s="2" t="s">
        <v>414</v>
      </c>
      <c r="C241" s="2" t="s">
        <v>545</v>
      </c>
      <c r="D241" s="2" t="s">
        <v>387</v>
      </c>
      <c r="E241" s="2" t="s">
        <v>496</v>
      </c>
      <c r="F241" s="2" t="s">
        <v>20</v>
      </c>
      <c r="G241" s="7" t="n">
        <v>1</v>
      </c>
      <c r="H241" s="6" t="n">
        <v>103.44</v>
      </c>
      <c r="I241" s="6" t="n">
        <v>-1034.4</v>
      </c>
      <c r="J241" s="6" t="n">
        <v>-18.05</v>
      </c>
      <c r="K241" s="6" t="n">
        <v>-0.53</v>
      </c>
      <c r="L241" s="6" t="n">
        <v>0</v>
      </c>
      <c r="M241" s="6"/>
      <c r="N241" s="6" t="s">
        <f>=I241+J241+K241+L241</f>
      </c>
      <c r="O241" s="6"/>
      <c r="P241" s="2"/>
    </row>
    <row collapsed="false" customFormat="false" customHeight="false" hidden="false" ht="12.1" outlineLevel="0" r="242">
      <c r="A242" s="20" t="n">
        <v>43838.722731481</v>
      </c>
      <c r="B242" s="2" t="s">
        <v>414</v>
      </c>
      <c r="C242" s="2" t="s">
        <v>545</v>
      </c>
      <c r="D242" s="2" t="s">
        <v>387</v>
      </c>
      <c r="E242" s="2" t="s">
        <v>496</v>
      </c>
      <c r="F242" s="2" t="s">
        <v>20</v>
      </c>
      <c r="G242" s="7" t="n">
        <v>1</v>
      </c>
      <c r="H242" s="6" t="n">
        <v>103.44</v>
      </c>
      <c r="I242" s="6" t="n">
        <v>-1034.4</v>
      </c>
      <c r="J242" s="6" t="n">
        <v>-18.05</v>
      </c>
      <c r="K242" s="6" t="n">
        <v>-0.53</v>
      </c>
      <c r="L242" s="6" t="n">
        <v>0</v>
      </c>
      <c r="M242" s="6"/>
      <c r="N242" s="6" t="s">
        <f>=I242+J242+K242+L242</f>
      </c>
      <c r="O242" s="6"/>
      <c r="P242" s="2"/>
    </row>
    <row collapsed="false" customFormat="false" customHeight="false" hidden="false" ht="12.1" outlineLevel="0" r="243">
      <c r="A243" s="20" t="n">
        <v>43838.755162037</v>
      </c>
      <c r="B243" s="2" t="s">
        <v>414</v>
      </c>
      <c r="C243" s="2" t="s">
        <v>545</v>
      </c>
      <c r="D243" s="2" t="s">
        <v>387</v>
      </c>
      <c r="E243" s="2" t="s">
        <v>496</v>
      </c>
      <c r="F243" s="2" t="s">
        <v>20</v>
      </c>
      <c r="G243" s="7" t="n">
        <v>20</v>
      </c>
      <c r="H243" s="6" t="n">
        <v>103.44</v>
      </c>
      <c r="I243" s="6" t="n">
        <v>-20688</v>
      </c>
      <c r="J243" s="6" t="n">
        <v>-361</v>
      </c>
      <c r="K243" s="6" t="n">
        <v>-10.61</v>
      </c>
      <c r="L243" s="6" t="n">
        <v>0</v>
      </c>
      <c r="M243" s="6"/>
      <c r="N243" s="6" t="s">
        <f>=I243+J243+K243+L243</f>
      </c>
      <c r="O243" s="6"/>
      <c r="P243" s="2"/>
    </row>
    <row collapsed="false" customFormat="false" customHeight="false" hidden="false" ht="12.1" outlineLevel="0" r="244">
      <c r="A244" s="20" t="n">
        <v>43838.756226852</v>
      </c>
      <c r="B244" s="2" t="s">
        <v>414</v>
      </c>
      <c r="C244" s="2" t="s">
        <v>545</v>
      </c>
      <c r="D244" s="2" t="s">
        <v>387</v>
      </c>
      <c r="E244" s="2" t="s">
        <v>496</v>
      </c>
      <c r="F244" s="2" t="s">
        <v>20</v>
      </c>
      <c r="G244" s="7" t="n">
        <v>4</v>
      </c>
      <c r="H244" s="6" t="n">
        <v>103.44</v>
      </c>
      <c r="I244" s="6" t="n">
        <v>-4137.6</v>
      </c>
      <c r="J244" s="6" t="n">
        <v>-72.2</v>
      </c>
      <c r="K244" s="6" t="n">
        <v>-2.13</v>
      </c>
      <c r="L244" s="6" t="n">
        <v>0</v>
      </c>
      <c r="M244" s="6"/>
      <c r="N244" s="6" t="s">
        <f>=I244+J244+K244+L244</f>
      </c>
      <c r="O244" s="6"/>
      <c r="P244" s="2"/>
    </row>
    <row collapsed="false" customFormat="false" customHeight="false" hidden="false" ht="12.1" outlineLevel="0" r="245">
      <c r="A245" s="20" t="n">
        <v>43838.774039352</v>
      </c>
      <c r="B245" s="2" t="s">
        <v>415</v>
      </c>
      <c r="C245" s="2" t="s">
        <v>546</v>
      </c>
      <c r="D245" s="2" t="s">
        <v>387</v>
      </c>
      <c r="E245" s="2" t="s">
        <v>18</v>
      </c>
      <c r="F245" s="2" t="s">
        <v>20</v>
      </c>
      <c r="G245" s="7" t="n">
        <v>40</v>
      </c>
      <c r="H245" s="6" t="n">
        <v>2422</v>
      </c>
      <c r="I245" s="6" t="n">
        <v>-96880</v>
      </c>
      <c r="J245" s="6" t="n">
        <v>0</v>
      </c>
      <c r="K245" s="6" t="n">
        <v>-49.7</v>
      </c>
      <c r="L245" s="6" t="n">
        <v>0</v>
      </c>
      <c r="M245" s="6"/>
      <c r="N245" s="6" t="s">
        <f>=I245+J245+K245+L245</f>
      </c>
      <c r="O245" s="6"/>
      <c r="P245" s="2"/>
    </row>
    <row collapsed="false" customFormat="false" customHeight="false" hidden="false" ht="12.1" outlineLevel="0" r="246">
      <c r="A246" s="20" t="n">
        <v>43838.774502315</v>
      </c>
      <c r="B246" s="2" t="s">
        <v>416</v>
      </c>
      <c r="C246" s="2" t="s">
        <v>547</v>
      </c>
      <c r="D246" s="2" t="s">
        <v>387</v>
      </c>
      <c r="E246" s="2" t="s">
        <v>18</v>
      </c>
      <c r="F246" s="2" t="s">
        <v>20</v>
      </c>
      <c r="G246" s="7" t="n">
        <v>210</v>
      </c>
      <c r="H246" s="6" t="n">
        <v>85.51</v>
      </c>
      <c r="I246" s="6" t="n">
        <v>-17957.1</v>
      </c>
      <c r="J246" s="6" t="n">
        <v>0</v>
      </c>
      <c r="K246" s="6" t="n">
        <v>-9.21</v>
      </c>
      <c r="L246" s="6" t="n">
        <v>0</v>
      </c>
      <c r="M246" s="6"/>
      <c r="N246" s="6" t="s">
        <f>=I246+J246+K246+L246</f>
      </c>
      <c r="O246" s="6"/>
      <c r="P246" s="2"/>
    </row>
    <row collapsed="false" customFormat="false" customHeight="false" hidden="false" ht="12.1" outlineLevel="0" r="247">
      <c r="A247" s="20" t="n">
        <v>43838.774502315</v>
      </c>
      <c r="B247" s="2" t="s">
        <v>416</v>
      </c>
      <c r="C247" s="2" t="s">
        <v>547</v>
      </c>
      <c r="D247" s="2" t="s">
        <v>387</v>
      </c>
      <c r="E247" s="2" t="s">
        <v>18</v>
      </c>
      <c r="F247" s="2" t="s">
        <v>20</v>
      </c>
      <c r="G247" s="7" t="n">
        <v>940</v>
      </c>
      <c r="H247" s="6" t="n">
        <v>85.51</v>
      </c>
      <c r="I247" s="6" t="n">
        <v>-80379.4</v>
      </c>
      <c r="J247" s="6" t="n">
        <v>0</v>
      </c>
      <c r="K247" s="6" t="n">
        <v>-41.24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20" t="n">
        <v>43838.776180556</v>
      </c>
      <c r="B248" s="2" t="s">
        <v>395</v>
      </c>
      <c r="C248" s="2" t="s">
        <v>504</v>
      </c>
      <c r="D248" s="2" t="s">
        <v>387</v>
      </c>
      <c r="E248" s="2" t="s">
        <v>18</v>
      </c>
      <c r="F248" s="2" t="s">
        <v>20</v>
      </c>
      <c r="G248" s="7" t="n">
        <v>250</v>
      </c>
      <c r="H248" s="6" t="n">
        <v>139.1</v>
      </c>
      <c r="I248" s="6" t="n">
        <v>-34775</v>
      </c>
      <c r="J248" s="6" t="n">
        <v>0</v>
      </c>
      <c r="K248" s="6" t="n">
        <v>-17.84</v>
      </c>
      <c r="L248" s="6" t="n">
        <v>0</v>
      </c>
      <c r="M248" s="6"/>
      <c r="N248" s="6" t="s">
        <f>=I248+J248+K248+L248</f>
      </c>
      <c r="O248" s="6"/>
      <c r="P248" s="2"/>
    </row>
    <row collapsed="false" customFormat="false" customHeight="false" hidden="false" ht="12.1" outlineLevel="0" r="249">
      <c r="A249" s="20" t="n">
        <v>43838.777453704</v>
      </c>
      <c r="B249" s="2" t="s">
        <v>41</v>
      </c>
      <c r="C249" s="2" t="s">
        <v>548</v>
      </c>
      <c r="D249" s="2" t="s">
        <v>387</v>
      </c>
      <c r="E249" s="2" t="s">
        <v>18</v>
      </c>
      <c r="F249" s="2" t="s">
        <v>20</v>
      </c>
      <c r="G249" s="7" t="n">
        <v>5</v>
      </c>
      <c r="H249" s="6" t="n">
        <v>19810</v>
      </c>
      <c r="I249" s="6" t="n">
        <v>-99050</v>
      </c>
      <c r="J249" s="6" t="n">
        <v>0</v>
      </c>
      <c r="K249" s="6" t="n">
        <v>-50.82</v>
      </c>
      <c r="L249" s="6" t="n">
        <v>0</v>
      </c>
      <c r="M249" s="6"/>
      <c r="N249" s="6" t="s">
        <f>=I249+J249+K249+L249</f>
      </c>
      <c r="O249" s="6"/>
      <c r="P249" s="2"/>
    </row>
    <row collapsed="false" customFormat="false" customHeight="false" hidden="false" ht="12.1" outlineLevel="0" r="250">
      <c r="A250" s="25" t="n">
        <v>43839</v>
      </c>
      <c r="B250" s="26" t="s">
        <v>511</v>
      </c>
      <c r="C250" s="26" t="s">
        <v>512</v>
      </c>
      <c r="D250" s="26" t="s">
        <v>511</v>
      </c>
      <c r="E250" s="26" t="s">
        <v>511</v>
      </c>
      <c r="F250" s="26" t="s">
        <v>20</v>
      </c>
      <c r="G250" s="27" t="n">
        <v>1</v>
      </c>
      <c r="H250" s="28" t="n">
        <v>-1</v>
      </c>
      <c r="I250" s="28" t="n">
        <v>-10280</v>
      </c>
      <c r="J250" s="28" t="n">
        <v>0</v>
      </c>
      <c r="K250" s="28" t="n">
        <v>0</v>
      </c>
      <c r="L250" s="28" t="n">
        <v>0</v>
      </c>
      <c r="M250" s="28"/>
      <c r="N250" s="6" t="s">
        <f>=I250+J250+K250+L250</f>
      </c>
      <c r="O250" s="28"/>
      <c r="P250" s="26"/>
    </row>
    <row collapsed="false" customFormat="false" customHeight="false" hidden="false" ht="12.1" outlineLevel="0" r="251">
      <c r="A251" s="21" t="n">
        <v>43839.944780093</v>
      </c>
      <c r="B251" s="22" t="s">
        <v>492</v>
      </c>
      <c r="C251" s="22" t="s">
        <v>78</v>
      </c>
      <c r="D251" s="22" t="s">
        <v>492</v>
      </c>
      <c r="E251" s="22" t="s">
        <v>492</v>
      </c>
      <c r="F251" s="22" t="s">
        <v>20</v>
      </c>
      <c r="G251" s="23" t="n">
        <v>1</v>
      </c>
      <c r="H251" s="24" t="n">
        <v>1</v>
      </c>
      <c r="I251" s="24" t="n">
        <v>10280</v>
      </c>
      <c r="J251" s="24" t="n">
        <v>0</v>
      </c>
      <c r="K251" s="24" t="n">
        <v>0</v>
      </c>
      <c r="L251" s="24" t="n">
        <v>0</v>
      </c>
      <c r="M251" s="24"/>
      <c r="N251" s="6" t="s">
        <f>=I251+J251+K251+L251</f>
      </c>
      <c r="O251" s="24"/>
      <c r="P251" s="22"/>
    </row>
    <row collapsed="false" customFormat="false" customHeight="false" hidden="false" ht="12.1" outlineLevel="0" r="252">
      <c r="A252" s="21" t="n">
        <v>43871.682372685</v>
      </c>
      <c r="B252" s="22" t="s">
        <v>516</v>
      </c>
      <c r="C252" s="22" t="s">
        <v>549</v>
      </c>
      <c r="D252" s="22" t="s">
        <v>516</v>
      </c>
      <c r="E252" s="22" t="s">
        <v>516</v>
      </c>
      <c r="F252" s="22" t="s">
        <v>24</v>
      </c>
      <c r="G252" s="23" t="n">
        <v>1</v>
      </c>
      <c r="H252" s="24" t="n">
        <v>1</v>
      </c>
      <c r="I252" s="24" t="n">
        <v>10.19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4"/>
      <c r="P252" s="22"/>
    </row>
    <row collapsed="false" customFormat="false" customHeight="false" hidden="false" ht="12.1" outlineLevel="0" r="253">
      <c r="A253" s="20" t="n">
        <v>43887.947326389</v>
      </c>
      <c r="B253" s="2" t="s">
        <v>507</v>
      </c>
      <c r="C253" s="2" t="s">
        <v>508</v>
      </c>
      <c r="D253" s="2" t="s">
        <v>387</v>
      </c>
      <c r="E253" s="2" t="s">
        <v>509</v>
      </c>
      <c r="F253" s="2" t="s">
        <v>20</v>
      </c>
      <c r="G253" s="7" t="n">
        <v>2300</v>
      </c>
      <c r="H253" s="6" t="n">
        <v>65.5075</v>
      </c>
      <c r="I253" s="6" t="n">
        <v>-150667.25</v>
      </c>
      <c r="J253" s="6" t="n">
        <v>0</v>
      </c>
      <c r="K253" s="6" t="n">
        <v>-75.33</v>
      </c>
      <c r="L253" s="6" t="n">
        <v>0</v>
      </c>
      <c r="M253" s="6"/>
      <c r="N253" s="6" t="s">
        <f>=I253+J253+K253+L253</f>
      </c>
      <c r="O253" s="6"/>
      <c r="P253" s="2"/>
    </row>
    <row collapsed="false" customFormat="false" customHeight="false" hidden="false" ht="12.1" outlineLevel="0" r="254">
      <c r="A254" s="20" t="n">
        <v>43887.947789352</v>
      </c>
      <c r="B254" s="2" t="s">
        <v>409</v>
      </c>
      <c r="C254" s="2" t="s">
        <v>537</v>
      </c>
      <c r="D254" s="2" t="s">
        <v>387</v>
      </c>
      <c r="E254" s="2" t="s">
        <v>18</v>
      </c>
      <c r="F254" s="2" t="s">
        <v>24</v>
      </c>
      <c r="G254" s="7" t="n">
        <v>10</v>
      </c>
      <c r="H254" s="6" t="n">
        <v>25.4</v>
      </c>
      <c r="I254" s="6" t="n">
        <v>-254</v>
      </c>
      <c r="J254" s="6" t="n">
        <v>0</v>
      </c>
      <c r="K254" s="6" t="n">
        <v>-0.13</v>
      </c>
      <c r="L254" s="6" t="n">
        <v>0</v>
      </c>
      <c r="M254" s="6" t="s">
        <f>=I254+J254+K254+L254</f>
      </c>
      <c r="N254" s="6"/>
      <c r="O254" s="6"/>
      <c r="P254" s="2"/>
    </row>
    <row collapsed="false" customFormat="false" customHeight="false" hidden="false" ht="12.1" outlineLevel="0" r="255">
      <c r="A255" s="20" t="n">
        <v>43887.947789352</v>
      </c>
      <c r="B255" s="2" t="s">
        <v>409</v>
      </c>
      <c r="C255" s="2" t="s">
        <v>537</v>
      </c>
      <c r="D255" s="2" t="s">
        <v>387</v>
      </c>
      <c r="E255" s="2" t="s">
        <v>18</v>
      </c>
      <c r="F255" s="2" t="s">
        <v>24</v>
      </c>
      <c r="G255" s="7" t="n">
        <v>10</v>
      </c>
      <c r="H255" s="6" t="n">
        <v>25.4</v>
      </c>
      <c r="I255" s="6" t="n">
        <v>-254</v>
      </c>
      <c r="J255" s="6" t="n">
        <v>0</v>
      </c>
      <c r="K255" s="6" t="n">
        <v>-0.13</v>
      </c>
      <c r="L255" s="6" t="n">
        <v>0</v>
      </c>
      <c r="M255" s="6" t="s">
        <f>=I255+J255+K255+L255</f>
      </c>
      <c r="N255" s="6"/>
      <c r="O255" s="6"/>
      <c r="P255" s="2"/>
    </row>
    <row collapsed="false" customFormat="false" customHeight="false" hidden="false" ht="12.1" outlineLevel="0" r="256">
      <c r="A256" s="20" t="n">
        <v>43887.94869213</v>
      </c>
      <c r="B256" s="2" t="s">
        <v>417</v>
      </c>
      <c r="C256" s="2" t="s">
        <v>550</v>
      </c>
      <c r="D256" s="2" t="s">
        <v>387</v>
      </c>
      <c r="E256" s="2" t="s">
        <v>18</v>
      </c>
      <c r="F256" s="2" t="s">
        <v>24</v>
      </c>
      <c r="G256" s="7" t="n">
        <v>40</v>
      </c>
      <c r="H256" s="6" t="n">
        <v>22.48</v>
      </c>
      <c r="I256" s="6" t="n">
        <v>-899.2</v>
      </c>
      <c r="J256" s="6" t="n">
        <v>0</v>
      </c>
      <c r="K256" s="6" t="n">
        <v>-0.45</v>
      </c>
      <c r="L256" s="6" t="n">
        <v>0</v>
      </c>
      <c r="M256" s="6" t="s">
        <f>=I256+J256+K256+L256</f>
      </c>
      <c r="N256" s="6"/>
      <c r="O256" s="6"/>
      <c r="P256" s="2"/>
    </row>
    <row collapsed="false" customFormat="false" customHeight="false" hidden="false" ht="12.1" outlineLevel="0" r="257">
      <c r="A257" s="20" t="n">
        <v>43887.94900463</v>
      </c>
      <c r="B257" s="2" t="s">
        <v>418</v>
      </c>
      <c r="C257" s="2" t="s">
        <v>551</v>
      </c>
      <c r="D257" s="2" t="s">
        <v>387</v>
      </c>
      <c r="E257" s="2" t="s">
        <v>18</v>
      </c>
      <c r="F257" s="2" t="s">
        <v>24</v>
      </c>
      <c r="G257" s="7" t="n">
        <v>3</v>
      </c>
      <c r="H257" s="6" t="n">
        <v>267.69</v>
      </c>
      <c r="I257" s="6" t="n">
        <v>-803.07</v>
      </c>
      <c r="J257" s="6" t="n">
        <v>0</v>
      </c>
      <c r="K257" s="6" t="n">
        <v>-0.2</v>
      </c>
      <c r="L257" s="6" t="n">
        <v>0</v>
      </c>
      <c r="M257" s="6" t="s">
        <f>=I257+J257+K257+L257</f>
      </c>
      <c r="N257" s="6"/>
      <c r="O257" s="6"/>
      <c r="P257" s="2"/>
    </row>
    <row collapsed="false" customFormat="false" customHeight="false" hidden="false" ht="12.1" outlineLevel="0" r="258">
      <c r="A258" s="20" t="n">
        <v>43887.989479167</v>
      </c>
      <c r="B258" s="2" t="s">
        <v>409</v>
      </c>
      <c r="C258" s="2" t="s">
        <v>537</v>
      </c>
      <c r="D258" s="2" t="s">
        <v>387</v>
      </c>
      <c r="E258" s="2" t="s">
        <v>18</v>
      </c>
      <c r="F258" s="2" t="s">
        <v>24</v>
      </c>
      <c r="G258" s="7" t="n">
        <v>7</v>
      </c>
      <c r="H258" s="6" t="n">
        <v>25.68</v>
      </c>
      <c r="I258" s="6" t="n">
        <v>-179.76</v>
      </c>
      <c r="J258" s="6" t="n">
        <v>0</v>
      </c>
      <c r="K258" s="6" t="n">
        <v>-0.04</v>
      </c>
      <c r="L258" s="6" t="n">
        <v>0</v>
      </c>
      <c r="M258" s="6" t="s">
        <f>=I258+J258+K258+L258</f>
      </c>
      <c r="N258" s="6"/>
      <c r="O258" s="6"/>
      <c r="P258" s="2"/>
    </row>
    <row collapsed="false" customFormat="false" customHeight="false" hidden="false" ht="12.1" outlineLevel="0" r="259">
      <c r="A259" s="20" t="n">
        <v>43887.989930556</v>
      </c>
      <c r="B259" s="2" t="s">
        <v>507</v>
      </c>
      <c r="C259" s="2" t="s">
        <v>508</v>
      </c>
      <c r="D259" s="2" t="s">
        <v>387</v>
      </c>
      <c r="E259" s="2" t="s">
        <v>509</v>
      </c>
      <c r="F259" s="2" t="s">
        <v>20</v>
      </c>
      <c r="G259" s="7" t="n">
        <v>100</v>
      </c>
      <c r="H259" s="6" t="n">
        <v>65.48</v>
      </c>
      <c r="I259" s="6" t="n">
        <v>-6548</v>
      </c>
      <c r="J259" s="6" t="n">
        <v>0</v>
      </c>
      <c r="K259" s="6" t="n">
        <v>-1.64</v>
      </c>
      <c r="L259" s="6" t="n">
        <v>0</v>
      </c>
      <c r="M259" s="6"/>
      <c r="N259" s="6" t="s">
        <f>=I259+J259+K259+L259</f>
      </c>
      <c r="O259" s="6"/>
      <c r="P259" s="2"/>
    </row>
    <row collapsed="false" customFormat="false" customHeight="false" hidden="false" ht="12.1" outlineLevel="0" r="260">
      <c r="A260" s="25" t="n">
        <v>43888</v>
      </c>
      <c r="B260" s="26" t="s">
        <v>493</v>
      </c>
      <c r="C260" s="26" t="s">
        <v>515</v>
      </c>
      <c r="D260" s="26" t="s">
        <v>493</v>
      </c>
      <c r="E260" s="26" t="s">
        <v>493</v>
      </c>
      <c r="F260" s="26" t="s">
        <v>20</v>
      </c>
      <c r="G260" s="27" t="n">
        <v>1</v>
      </c>
      <c r="H260" s="28" t="n">
        <v>-1</v>
      </c>
      <c r="I260" s="28" t="n">
        <v>-290</v>
      </c>
      <c r="J260" s="28" t="n">
        <v>0</v>
      </c>
      <c r="K260" s="28" t="n">
        <v>0</v>
      </c>
      <c r="L260" s="28" t="n">
        <v>0</v>
      </c>
      <c r="M260" s="28"/>
      <c r="N260" s="6" t="s">
        <f>=I260+J260+K260+L260</f>
      </c>
      <c r="O260" s="28"/>
      <c r="P260" s="26"/>
    </row>
    <row collapsed="false" customFormat="false" customHeight="false" hidden="false" ht="12.1" outlineLevel="0" r="261">
      <c r="A261" s="21" t="n">
        <v>43888.947337963</v>
      </c>
      <c r="B261" s="22" t="s">
        <v>492</v>
      </c>
      <c r="C261" s="22" t="s">
        <v>78</v>
      </c>
      <c r="D261" s="22" t="s">
        <v>492</v>
      </c>
      <c r="E261" s="22" t="s">
        <v>492</v>
      </c>
      <c r="F261" s="22" t="s">
        <v>20</v>
      </c>
      <c r="G261" s="23" t="n">
        <v>1</v>
      </c>
      <c r="H261" s="24" t="n">
        <v>1</v>
      </c>
      <c r="I261" s="24" t="n">
        <v>151032.59</v>
      </c>
      <c r="J261" s="24" t="n">
        <v>0</v>
      </c>
      <c r="K261" s="24" t="n">
        <v>0</v>
      </c>
      <c r="L261" s="24" t="n">
        <v>0</v>
      </c>
      <c r="M261" s="24"/>
      <c r="N261" s="6" t="s">
        <f>=I261+J261+K261+L261</f>
      </c>
      <c r="O261" s="24"/>
      <c r="P261" s="22"/>
    </row>
    <row collapsed="false" customFormat="false" customHeight="false" hidden="false" ht="12.1" outlineLevel="0" r="262">
      <c r="A262" s="21" t="n">
        <v>43888.989930556</v>
      </c>
      <c r="B262" s="22" t="s">
        <v>492</v>
      </c>
      <c r="C262" s="22" t="s">
        <v>78</v>
      </c>
      <c r="D262" s="22" t="s">
        <v>492</v>
      </c>
      <c r="E262" s="22" t="s">
        <v>492</v>
      </c>
      <c r="F262" s="22" t="s">
        <v>20</v>
      </c>
      <c r="G262" s="23" t="n">
        <v>1</v>
      </c>
      <c r="H262" s="24" t="n">
        <v>1</v>
      </c>
      <c r="I262" s="24" t="n">
        <v>6549.64</v>
      </c>
      <c r="J262" s="24" t="n">
        <v>0</v>
      </c>
      <c r="K262" s="24" t="n">
        <v>0</v>
      </c>
      <c r="L262" s="24" t="n">
        <v>0</v>
      </c>
      <c r="M262" s="24"/>
      <c r="N262" s="6" t="s">
        <f>=I262+J262+K262+L262</f>
      </c>
      <c r="O262" s="24"/>
      <c r="P262" s="22"/>
    </row>
    <row collapsed="false" customFormat="false" customHeight="false" hidden="false" ht="12.1" outlineLevel="0" r="263">
      <c r="A263" s="21" t="n">
        <v>43900</v>
      </c>
      <c r="B263" s="22" t="s">
        <v>492</v>
      </c>
      <c r="C263" s="22" t="s">
        <v>126</v>
      </c>
      <c r="D263" s="22" t="s">
        <v>492</v>
      </c>
      <c r="E263" s="22" t="s">
        <v>492</v>
      </c>
      <c r="F263" s="22" t="s">
        <v>20</v>
      </c>
      <c r="G263" s="23" t="n">
        <v>1</v>
      </c>
      <c r="H263" s="24" t="n">
        <v>100000</v>
      </c>
      <c r="I263" s="24" t="n">
        <v>100000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4"/>
      <c r="P263" s="22"/>
    </row>
    <row collapsed="false" customFormat="false" customHeight="false" hidden="false" ht="12.1" outlineLevel="0" r="264">
      <c r="A264" s="21" t="n">
        <v>43903</v>
      </c>
      <c r="B264" s="22" t="s">
        <v>492</v>
      </c>
      <c r="C264" s="22" t="s">
        <v>126</v>
      </c>
      <c r="D264" s="22" t="s">
        <v>492</v>
      </c>
      <c r="E264" s="22" t="s">
        <v>492</v>
      </c>
      <c r="F264" s="22" t="s">
        <v>20</v>
      </c>
      <c r="G264" s="23" t="n">
        <v>1</v>
      </c>
      <c r="H264" s="24" t="n">
        <v>200000</v>
      </c>
      <c r="I264" s="24" t="n">
        <v>200000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4"/>
      <c r="P264" s="22"/>
    </row>
    <row collapsed="false" customFormat="false" customHeight="false" hidden="false" ht="12.1" outlineLevel="0" r="265">
      <c r="A265" s="25" t="n">
        <v>43903</v>
      </c>
      <c r="B265" s="26" t="s">
        <v>493</v>
      </c>
      <c r="C265" s="26" t="s">
        <v>494</v>
      </c>
      <c r="D265" s="26" t="s">
        <v>493</v>
      </c>
      <c r="E265" s="26" t="s">
        <v>493</v>
      </c>
      <c r="F265" s="26" t="s">
        <v>20</v>
      </c>
      <c r="G265" s="27" t="n">
        <v>1</v>
      </c>
      <c r="H265" s="28" t="n">
        <v>-150</v>
      </c>
      <c r="I265" s="28" t="n">
        <v>-150</v>
      </c>
      <c r="J265" s="28" t="n">
        <v>0</v>
      </c>
      <c r="K265" s="28" t="n">
        <v>0</v>
      </c>
      <c r="L265" s="28" t="n">
        <v>0</v>
      </c>
      <c r="M265" s="28"/>
      <c r="N265" s="6" t="s">
        <f>=I265+J265+K265+L265</f>
      </c>
      <c r="O265" s="28"/>
      <c r="P265" s="26"/>
    </row>
    <row collapsed="false" customFormat="false" customHeight="false" hidden="false" ht="12.1" outlineLevel="0" r="266">
      <c r="A266" s="20" t="n">
        <v>43903.465081019</v>
      </c>
      <c r="B266" s="2" t="s">
        <v>400</v>
      </c>
      <c r="C266" s="2" t="s">
        <v>521</v>
      </c>
      <c r="D266" s="2" t="s">
        <v>387</v>
      </c>
      <c r="E266" s="2" t="s">
        <v>18</v>
      </c>
      <c r="F266" s="2" t="s">
        <v>20</v>
      </c>
      <c r="G266" s="7" t="n">
        <v>15</v>
      </c>
      <c r="H266" s="6" t="n">
        <v>2463.5</v>
      </c>
      <c r="I266" s="6" t="n">
        <v>-36952.5</v>
      </c>
      <c r="J266" s="6" t="n">
        <v>0</v>
      </c>
      <c r="K266" s="6" t="n">
        <v>-18.95</v>
      </c>
      <c r="L266" s="6" t="n">
        <v>0</v>
      </c>
      <c r="M266" s="6"/>
      <c r="N266" s="6" t="s">
        <f>=I266+J266+K266+L266</f>
      </c>
      <c r="O266" s="6"/>
      <c r="P266" s="2"/>
    </row>
    <row collapsed="false" customFormat="false" customHeight="false" hidden="false" ht="12.1" outlineLevel="0" r="267">
      <c r="A267" s="20" t="n">
        <v>43903.466157407</v>
      </c>
      <c r="B267" s="2" t="s">
        <v>408</v>
      </c>
      <c r="C267" s="2" t="s">
        <v>533</v>
      </c>
      <c r="D267" s="2" t="s">
        <v>387</v>
      </c>
      <c r="E267" s="2" t="s">
        <v>18</v>
      </c>
      <c r="F267" s="2" t="s">
        <v>20</v>
      </c>
      <c r="G267" s="7" t="n">
        <v>100</v>
      </c>
      <c r="H267" s="6" t="n">
        <v>181.87</v>
      </c>
      <c r="I267" s="6" t="n">
        <v>-18187</v>
      </c>
      <c r="J267" s="6" t="n">
        <v>0</v>
      </c>
      <c r="K267" s="6" t="n">
        <v>-9.33</v>
      </c>
      <c r="L267" s="6" t="n">
        <v>0</v>
      </c>
      <c r="M267" s="6"/>
      <c r="N267" s="6" t="s">
        <f>=I267+J267+K267+L267</f>
      </c>
      <c r="O267" s="6"/>
      <c r="P267" s="2"/>
    </row>
    <row collapsed="false" customFormat="false" customHeight="false" hidden="false" ht="12.1" outlineLevel="0" r="268">
      <c r="A268" s="21" t="n">
        <v>43903.841388889</v>
      </c>
      <c r="B268" s="22" t="s">
        <v>516</v>
      </c>
      <c r="C268" s="22" t="s">
        <v>552</v>
      </c>
      <c r="D268" s="22" t="s">
        <v>516</v>
      </c>
      <c r="E268" s="22" t="s">
        <v>516</v>
      </c>
      <c r="F268" s="22" t="s">
        <v>24</v>
      </c>
      <c r="G268" s="23" t="n">
        <v>1</v>
      </c>
      <c r="H268" s="24" t="n">
        <v>1</v>
      </c>
      <c r="I268" s="24" t="n">
        <v>5.75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4"/>
      <c r="O268" s="24"/>
      <c r="P268" s="22"/>
    </row>
    <row collapsed="false" customFormat="false" customHeight="false" hidden="false" ht="12.1" outlineLevel="0" r="269">
      <c r="A269" s="20" t="n">
        <v>43906.417141204</v>
      </c>
      <c r="B269" s="2" t="s">
        <v>401</v>
      </c>
      <c r="C269" s="2" t="s">
        <v>522</v>
      </c>
      <c r="D269" s="2" t="s">
        <v>387</v>
      </c>
      <c r="E269" s="2" t="s">
        <v>18</v>
      </c>
      <c r="F269" s="2" t="s">
        <v>20</v>
      </c>
      <c r="G269" s="7" t="n">
        <v>9000</v>
      </c>
      <c r="H269" s="6" t="n">
        <v>10.983</v>
      </c>
      <c r="I269" s="6" t="n">
        <v>-98847</v>
      </c>
      <c r="J269" s="6" t="n">
        <v>0</v>
      </c>
      <c r="K269" s="6" t="n">
        <v>-50.7</v>
      </c>
      <c r="L269" s="6" t="n">
        <v>0</v>
      </c>
      <c r="M269" s="6"/>
      <c r="N269" s="6" t="s">
        <f>=I269+J269+K269+L269</f>
      </c>
      <c r="O269" s="6"/>
      <c r="P269" s="2"/>
    </row>
    <row collapsed="false" customFormat="false" customHeight="false" hidden="false" ht="12.1" outlineLevel="0" r="270">
      <c r="A270" s="20" t="n">
        <v>43906.418298611</v>
      </c>
      <c r="B270" s="2" t="s">
        <v>400</v>
      </c>
      <c r="C270" s="2" t="s">
        <v>521</v>
      </c>
      <c r="D270" s="2" t="s">
        <v>387</v>
      </c>
      <c r="E270" s="2" t="s">
        <v>18</v>
      </c>
      <c r="F270" s="2" t="s">
        <v>20</v>
      </c>
      <c r="G270" s="7" t="n">
        <v>20</v>
      </c>
      <c r="H270" s="6" t="n">
        <v>2391.5</v>
      </c>
      <c r="I270" s="6" t="n">
        <v>-47830</v>
      </c>
      <c r="J270" s="6" t="n">
        <v>0</v>
      </c>
      <c r="K270" s="6" t="n">
        <v>-24.53</v>
      </c>
      <c r="L270" s="6" t="n">
        <v>0</v>
      </c>
      <c r="M270" s="6"/>
      <c r="N270" s="6" t="s">
        <f>=I270+J270+K270+L270</f>
      </c>
      <c r="O270" s="6"/>
      <c r="P270" s="2"/>
    </row>
    <row collapsed="false" customFormat="false" customHeight="false" hidden="false" ht="12.1" outlineLevel="0" r="271">
      <c r="A271" s="20" t="n">
        <v>43906.421215278</v>
      </c>
      <c r="B271" s="2" t="s">
        <v>395</v>
      </c>
      <c r="C271" s="2" t="s">
        <v>504</v>
      </c>
      <c r="D271" s="2" t="s">
        <v>387</v>
      </c>
      <c r="E271" s="2" t="s">
        <v>18</v>
      </c>
      <c r="F271" s="2" t="s">
        <v>20</v>
      </c>
      <c r="G271" s="7" t="n">
        <v>500</v>
      </c>
      <c r="H271" s="6" t="n">
        <v>107.6</v>
      </c>
      <c r="I271" s="6" t="n">
        <v>-53800</v>
      </c>
      <c r="J271" s="6" t="n">
        <v>0</v>
      </c>
      <c r="K271" s="6" t="n">
        <v>-27.6</v>
      </c>
      <c r="L271" s="6" t="n">
        <v>0</v>
      </c>
      <c r="M271" s="6"/>
      <c r="N271" s="6" t="s">
        <f>=I271+J271+K271+L271</f>
      </c>
      <c r="O271" s="6"/>
      <c r="P271" s="2"/>
    </row>
    <row collapsed="false" customFormat="false" customHeight="false" hidden="false" ht="12.1" outlineLevel="0" r="272">
      <c r="A272" s="20" t="n">
        <v>43908.957939815</v>
      </c>
      <c r="B272" s="2" t="s">
        <v>410</v>
      </c>
      <c r="C272" s="2" t="s">
        <v>538</v>
      </c>
      <c r="D272" s="2" t="s">
        <v>387</v>
      </c>
      <c r="E272" s="2" t="s">
        <v>18</v>
      </c>
      <c r="F272" s="2" t="s">
        <v>24</v>
      </c>
      <c r="G272" s="7" t="n">
        <v>1</v>
      </c>
      <c r="H272" s="6" t="n">
        <v>101.1</v>
      </c>
      <c r="I272" s="6" t="n">
        <v>-101.1</v>
      </c>
      <c r="J272" s="6" t="n">
        <v>0</v>
      </c>
      <c r="K272" s="6" t="n">
        <v>-0.05</v>
      </c>
      <c r="L272" s="6" t="n">
        <v>0</v>
      </c>
      <c r="M272" s="6" t="s">
        <f>=I272+J272+K272+L272</f>
      </c>
      <c r="N272" s="6"/>
      <c r="O272" s="6"/>
      <c r="P272" s="2"/>
    </row>
    <row collapsed="false" customFormat="false" customHeight="false" hidden="false" ht="12.1" outlineLevel="0" r="273">
      <c r="A273" s="29" t="n">
        <v>43908.963240741</v>
      </c>
      <c r="B273" s="30" t="s">
        <v>407</v>
      </c>
      <c r="C273" s="30" t="s">
        <v>532</v>
      </c>
      <c r="D273" s="30" t="s">
        <v>388</v>
      </c>
      <c r="E273" s="30" t="s">
        <v>18</v>
      </c>
      <c r="F273" s="30" t="s">
        <v>24</v>
      </c>
      <c r="G273" s="31" t="n">
        <v>-13</v>
      </c>
      <c r="H273" s="32" t="n">
        <v>32.4</v>
      </c>
      <c r="I273" s="32" t="n">
        <v>421.2</v>
      </c>
      <c r="J273" s="32" t="n">
        <v>0</v>
      </c>
      <c r="K273" s="32" t="n">
        <v>-0.21</v>
      </c>
      <c r="L273" s="32" t="n">
        <v>0</v>
      </c>
      <c r="M273" s="6" t="s">
        <f>=I273+J273+K273+L273</f>
      </c>
      <c r="N273" s="32"/>
      <c r="O273" s="32"/>
      <c r="P273" s="30"/>
    </row>
    <row collapsed="false" customFormat="false" customHeight="false" hidden="false" ht="12.1" outlineLevel="0" r="274">
      <c r="A274" s="20" t="n">
        <v>43908.963425926</v>
      </c>
      <c r="B274" s="2" t="s">
        <v>410</v>
      </c>
      <c r="C274" s="2" t="s">
        <v>538</v>
      </c>
      <c r="D274" s="2" t="s">
        <v>387</v>
      </c>
      <c r="E274" s="2" t="s">
        <v>18</v>
      </c>
      <c r="F274" s="2" t="s">
        <v>24</v>
      </c>
      <c r="G274" s="7" t="n">
        <v>4</v>
      </c>
      <c r="H274" s="6" t="n">
        <v>101.5</v>
      </c>
      <c r="I274" s="6" t="n">
        <v>-406</v>
      </c>
      <c r="J274" s="6" t="n">
        <v>0</v>
      </c>
      <c r="K274" s="6" t="n">
        <v>-0.2</v>
      </c>
      <c r="L274" s="6" t="n">
        <v>0</v>
      </c>
      <c r="M274" s="6" t="s">
        <f>=I274+J274+K274+L274</f>
      </c>
      <c r="N274" s="6"/>
      <c r="O274" s="6"/>
      <c r="P274" s="2"/>
    </row>
    <row collapsed="false" customFormat="false" customHeight="false" hidden="false" ht="12.1" outlineLevel="0" r="275">
      <c r="A275" s="37" t="n">
        <v>43913.943819444</v>
      </c>
      <c r="B275" s="38" t="s">
        <v>507</v>
      </c>
      <c r="C275" s="38" t="s">
        <v>553</v>
      </c>
      <c r="D275" s="38" t="s">
        <v>387</v>
      </c>
      <c r="E275" s="38" t="s">
        <v>509</v>
      </c>
      <c r="F275" s="38" t="s">
        <v>20</v>
      </c>
      <c r="G275" s="39" t="n">
        <v>550</v>
      </c>
      <c r="H275" s="40" t="n">
        <v>79.7122</v>
      </c>
      <c r="I275" s="40" t="n">
        <v>-43841.71</v>
      </c>
      <c r="J275" s="40" t="n">
        <v>0</v>
      </c>
      <c r="K275" s="40" t="n">
        <v>-19.11</v>
      </c>
      <c r="L275" s="40" t="n">
        <v>0</v>
      </c>
      <c r="M275" s="6" t="n">
        <v>550</v>
      </c>
      <c r="N275" s="6" t="s">
        <f>=I275+J275+K275+L275</f>
      </c>
      <c r="O275" s="40"/>
      <c r="P275" s="38"/>
    </row>
    <row collapsed="false" customFormat="false" customHeight="false" hidden="false" ht="12.1" outlineLevel="0" r="276">
      <c r="A276" s="20" t="n">
        <v>43913.945104167</v>
      </c>
      <c r="B276" s="2" t="s">
        <v>409</v>
      </c>
      <c r="C276" s="2" t="s">
        <v>537</v>
      </c>
      <c r="D276" s="2" t="s">
        <v>387</v>
      </c>
      <c r="E276" s="2" t="s">
        <v>18</v>
      </c>
      <c r="F276" s="2" t="s">
        <v>24</v>
      </c>
      <c r="G276" s="7" t="n">
        <v>10</v>
      </c>
      <c r="H276" s="6" t="n">
        <v>20.72</v>
      </c>
      <c r="I276" s="6" t="n">
        <v>-207.2</v>
      </c>
      <c r="J276" s="6" t="n">
        <v>0</v>
      </c>
      <c r="K276" s="6" t="n">
        <v>-0.11</v>
      </c>
      <c r="L276" s="6" t="n">
        <v>0</v>
      </c>
      <c r="M276" s="6" t="s">
        <f>=I276+J276+K276+L276</f>
      </c>
      <c r="N276" s="6"/>
      <c r="O276" s="6"/>
      <c r="P276" s="2"/>
    </row>
    <row collapsed="false" customFormat="false" customHeight="false" hidden="false" ht="12.1" outlineLevel="0" r="277">
      <c r="A277" s="20" t="n">
        <v>43913.945509259</v>
      </c>
      <c r="B277" s="2" t="s">
        <v>410</v>
      </c>
      <c r="C277" s="2" t="s">
        <v>538</v>
      </c>
      <c r="D277" s="2" t="s">
        <v>387</v>
      </c>
      <c r="E277" s="2" t="s">
        <v>18</v>
      </c>
      <c r="F277" s="2" t="s">
        <v>24</v>
      </c>
      <c r="G277" s="7" t="n">
        <v>2</v>
      </c>
      <c r="H277" s="6" t="n">
        <v>104.04</v>
      </c>
      <c r="I277" s="6" t="n">
        <v>-208.08</v>
      </c>
      <c r="J277" s="6" t="n">
        <v>0</v>
      </c>
      <c r="K277" s="6" t="n">
        <v>-0.11</v>
      </c>
      <c r="L277" s="6" t="n">
        <v>0</v>
      </c>
      <c r="M277" s="6" t="s">
        <f>=I277+J277+K277+L277</f>
      </c>
      <c r="N277" s="6"/>
      <c r="O277" s="6"/>
      <c r="P277" s="2"/>
    </row>
    <row collapsed="false" customFormat="false" customHeight="false" hidden="false" ht="12.1" outlineLevel="0" r="278">
      <c r="A278" s="37" t="n">
        <v>43913.94619213</v>
      </c>
      <c r="B278" s="38" t="s">
        <v>507</v>
      </c>
      <c r="C278" s="38" t="s">
        <v>553</v>
      </c>
      <c r="D278" s="38" t="s">
        <v>387</v>
      </c>
      <c r="E278" s="38" t="s">
        <v>509</v>
      </c>
      <c r="F278" s="38" t="s">
        <v>20</v>
      </c>
      <c r="G278" s="39" t="n">
        <v>20</v>
      </c>
      <c r="H278" s="40" t="n">
        <v>79.7136</v>
      </c>
      <c r="I278" s="40" t="n">
        <v>-1594.27</v>
      </c>
      <c r="J278" s="40" t="n">
        <v>0</v>
      </c>
      <c r="K278" s="40" t="n">
        <v>-1.66</v>
      </c>
      <c r="L278" s="40" t="n">
        <v>0</v>
      </c>
      <c r="M278" s="6" t="n">
        <v>20</v>
      </c>
      <c r="N278" s="6" t="s">
        <f>=I278+J278+K278+L278</f>
      </c>
      <c r="O278" s="40"/>
      <c r="P278" s="38"/>
    </row>
    <row collapsed="false" customFormat="false" customHeight="false" hidden="false" ht="12.1" outlineLevel="0" r="279">
      <c r="A279" s="20" t="n">
        <v>43913.946469907</v>
      </c>
      <c r="B279" s="2" t="s">
        <v>417</v>
      </c>
      <c r="C279" s="2" t="s">
        <v>550</v>
      </c>
      <c r="D279" s="2" t="s">
        <v>387</v>
      </c>
      <c r="E279" s="2" t="s">
        <v>18</v>
      </c>
      <c r="F279" s="2" t="s">
        <v>24</v>
      </c>
      <c r="G279" s="7" t="n">
        <v>15</v>
      </c>
      <c r="H279" s="6" t="n">
        <v>10.14</v>
      </c>
      <c r="I279" s="6" t="n">
        <v>-152.1</v>
      </c>
      <c r="J279" s="6" t="n">
        <v>0</v>
      </c>
      <c r="K279" s="6" t="n">
        <v>-0.08</v>
      </c>
      <c r="L279" s="6" t="n">
        <v>0</v>
      </c>
      <c r="M279" s="6" t="s">
        <f>=I279+J279+K279+L279</f>
      </c>
      <c r="N279" s="6"/>
      <c r="O279" s="6"/>
      <c r="P279" s="2"/>
    </row>
    <row collapsed="false" customFormat="false" customHeight="false" hidden="false" ht="12.1" outlineLevel="0" r="280">
      <c r="A280" s="21" t="n">
        <v>43914</v>
      </c>
      <c r="B280" s="22" t="s">
        <v>492</v>
      </c>
      <c r="C280" s="22" t="s">
        <v>126</v>
      </c>
      <c r="D280" s="22" t="s">
        <v>492</v>
      </c>
      <c r="E280" s="22" t="s">
        <v>492</v>
      </c>
      <c r="F280" s="22" t="s">
        <v>20</v>
      </c>
      <c r="G280" s="23" t="n">
        <v>1</v>
      </c>
      <c r="H280" s="24" t="n">
        <v>100000</v>
      </c>
      <c r="I280" s="24" t="n">
        <v>100000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4"/>
      <c r="P280" s="22"/>
    </row>
    <row collapsed="false" customFormat="false" customHeight="false" hidden="false" ht="12.1" outlineLevel="0" r="281">
      <c r="A281" s="21" t="n">
        <v>43916.218287037</v>
      </c>
      <c r="B281" s="22" t="s">
        <v>516</v>
      </c>
      <c r="C281" s="22" t="s">
        <v>554</v>
      </c>
      <c r="D281" s="22" t="s">
        <v>516</v>
      </c>
      <c r="E281" s="22" t="s">
        <v>516</v>
      </c>
      <c r="F281" s="22" t="s">
        <v>24</v>
      </c>
      <c r="G281" s="23" t="n">
        <v>1</v>
      </c>
      <c r="H281" s="24" t="n">
        <v>1</v>
      </c>
      <c r="I281" s="24" t="n">
        <v>0.34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4"/>
      <c r="P281" s="22"/>
    </row>
    <row collapsed="false" customFormat="false" customHeight="false" hidden="false" ht="12.1" outlineLevel="0" r="282">
      <c r="A282" s="29" t="n">
        <v>43916.774050926</v>
      </c>
      <c r="B282" s="30" t="s">
        <v>410</v>
      </c>
      <c r="C282" s="30" t="s">
        <v>538</v>
      </c>
      <c r="D282" s="30" t="s">
        <v>388</v>
      </c>
      <c r="E282" s="30" t="s">
        <v>18</v>
      </c>
      <c r="F282" s="30" t="s">
        <v>24</v>
      </c>
      <c r="G282" s="31" t="n">
        <v>-2</v>
      </c>
      <c r="H282" s="32" t="n">
        <v>182.58</v>
      </c>
      <c r="I282" s="32" t="n">
        <v>365.16</v>
      </c>
      <c r="J282" s="32" t="n">
        <v>0</v>
      </c>
      <c r="K282" s="32" t="n">
        <v>-0.19</v>
      </c>
      <c r="L282" s="32" t="n">
        <v>0</v>
      </c>
      <c r="M282" s="6" t="s">
        <f>=I282+J282+K282+L282</f>
      </c>
      <c r="N282" s="32"/>
      <c r="O282" s="32"/>
      <c r="P282" s="30"/>
    </row>
    <row collapsed="false" customFormat="false" customHeight="false" hidden="false" ht="12.1" outlineLevel="0" r="283">
      <c r="A283" s="29" t="n">
        <v>43916.774375</v>
      </c>
      <c r="B283" s="30" t="s">
        <v>417</v>
      </c>
      <c r="C283" s="30" t="s">
        <v>550</v>
      </c>
      <c r="D283" s="30" t="s">
        <v>388</v>
      </c>
      <c r="E283" s="30" t="s">
        <v>18</v>
      </c>
      <c r="F283" s="30" t="s">
        <v>24</v>
      </c>
      <c r="G283" s="31" t="n">
        <v>-15</v>
      </c>
      <c r="H283" s="32" t="n">
        <v>16.99</v>
      </c>
      <c r="I283" s="32" t="n">
        <v>254.85</v>
      </c>
      <c r="J283" s="32" t="n">
        <v>0</v>
      </c>
      <c r="K283" s="32" t="n">
        <v>-0.14</v>
      </c>
      <c r="L283" s="32" t="n">
        <v>0</v>
      </c>
      <c r="M283" s="6" t="s">
        <f>=I283+J283+K283+L283</f>
      </c>
      <c r="N283" s="32"/>
      <c r="O283" s="32"/>
      <c r="P283" s="30"/>
    </row>
    <row collapsed="false" customFormat="false" customHeight="false" hidden="false" ht="12.1" outlineLevel="0" r="284">
      <c r="A284" s="37" t="n">
        <v>43916.77525463</v>
      </c>
      <c r="B284" s="38" t="s">
        <v>507</v>
      </c>
      <c r="C284" s="38" t="s">
        <v>553</v>
      </c>
      <c r="D284" s="38" t="s">
        <v>387</v>
      </c>
      <c r="E284" s="38" t="s">
        <v>509</v>
      </c>
      <c r="F284" s="38" t="s">
        <v>20</v>
      </c>
      <c r="G284" s="39" t="n">
        <v>500</v>
      </c>
      <c r="H284" s="40" t="n">
        <v>77.2069</v>
      </c>
      <c r="I284" s="40" t="n">
        <v>-38603.45</v>
      </c>
      <c r="J284" s="40" t="n">
        <v>0</v>
      </c>
      <c r="K284" s="40" t="n">
        <v>-16.94</v>
      </c>
      <c r="L284" s="40" t="n">
        <v>0</v>
      </c>
      <c r="M284" s="6" t="n">
        <v>500</v>
      </c>
      <c r="N284" s="6" t="s">
        <f>=I284+J284+K284+L284</f>
      </c>
      <c r="O284" s="40"/>
      <c r="P284" s="38"/>
    </row>
    <row collapsed="false" customFormat="false" customHeight="false" hidden="false" ht="12.1" outlineLevel="0" r="285">
      <c r="A285" s="37" t="n">
        <v>43921.82962963</v>
      </c>
      <c r="B285" s="38" t="s">
        <v>507</v>
      </c>
      <c r="C285" s="38" t="s">
        <v>553</v>
      </c>
      <c r="D285" s="38" t="s">
        <v>387</v>
      </c>
      <c r="E285" s="38" t="s">
        <v>509</v>
      </c>
      <c r="F285" s="38" t="s">
        <v>20</v>
      </c>
      <c r="G285" s="39" t="n">
        <v>790</v>
      </c>
      <c r="H285" s="40" t="n">
        <v>78.08</v>
      </c>
      <c r="I285" s="40" t="n">
        <v>-61683.2</v>
      </c>
      <c r="J285" s="40" t="n">
        <v>0</v>
      </c>
      <c r="K285" s="40" t="n">
        <v>-26.48</v>
      </c>
      <c r="L285" s="40" t="n">
        <v>0</v>
      </c>
      <c r="M285" s="6" t="n">
        <v>790</v>
      </c>
      <c r="N285" s="6" t="s">
        <f>=I285+J285+K285+L285</f>
      </c>
      <c r="O285" s="40"/>
      <c r="P285" s="38"/>
    </row>
    <row collapsed="false" customFormat="false" customHeight="false" hidden="false" ht="12.1" outlineLevel="0" r="286">
      <c r="A286" s="20" t="n">
        <v>43922.951851852</v>
      </c>
      <c r="B286" s="2" t="s">
        <v>417</v>
      </c>
      <c r="C286" s="2" t="s">
        <v>550</v>
      </c>
      <c r="D286" s="2" t="s">
        <v>387</v>
      </c>
      <c r="E286" s="2" t="s">
        <v>18</v>
      </c>
      <c r="F286" s="2" t="s">
        <v>24</v>
      </c>
      <c r="G286" s="7" t="n">
        <v>60</v>
      </c>
      <c r="H286" s="6" t="n">
        <v>10.72</v>
      </c>
      <c r="I286" s="6" t="n">
        <v>-643.2</v>
      </c>
      <c r="J286" s="6" t="n">
        <v>0</v>
      </c>
      <c r="K286" s="6" t="n">
        <v>-0.33</v>
      </c>
      <c r="L286" s="6" t="n">
        <v>0</v>
      </c>
      <c r="M286" s="6" t="s">
        <f>=I286+J286+K286+L286</f>
      </c>
      <c r="N286" s="6"/>
      <c r="O286" s="6"/>
      <c r="P286" s="2"/>
    </row>
    <row collapsed="false" customFormat="false" customHeight="false" hidden="false" ht="12.1" outlineLevel="0" r="287">
      <c r="A287" s="20" t="n">
        <v>43922.9521875</v>
      </c>
      <c r="B287" s="2" t="s">
        <v>409</v>
      </c>
      <c r="C287" s="2" t="s">
        <v>537</v>
      </c>
      <c r="D287" s="2" t="s">
        <v>387</v>
      </c>
      <c r="E287" s="2" t="s">
        <v>18</v>
      </c>
      <c r="F287" s="2" t="s">
        <v>24</v>
      </c>
      <c r="G287" s="7" t="n">
        <v>30</v>
      </c>
      <c r="H287" s="6" t="n">
        <v>23.62</v>
      </c>
      <c r="I287" s="6" t="n">
        <v>-708.6</v>
      </c>
      <c r="J287" s="6" t="n">
        <v>0</v>
      </c>
      <c r="K287" s="6" t="n">
        <v>-0.36</v>
      </c>
      <c r="L287" s="6" t="n">
        <v>0</v>
      </c>
      <c r="M287" s="6" t="s">
        <f>=I287+J287+K287+L287</f>
      </c>
      <c r="N287" s="6"/>
      <c r="O287" s="6"/>
      <c r="P287" s="2"/>
    </row>
    <row collapsed="false" customFormat="false" customHeight="false" hidden="false" ht="12.1" outlineLevel="0" r="288">
      <c r="A288" s="25" t="n">
        <v>43923</v>
      </c>
      <c r="B288" s="26" t="s">
        <v>493</v>
      </c>
      <c r="C288" s="26" t="s">
        <v>494</v>
      </c>
      <c r="D288" s="26" t="s">
        <v>493</v>
      </c>
      <c r="E288" s="26" t="s">
        <v>493</v>
      </c>
      <c r="F288" s="26" t="s">
        <v>20</v>
      </c>
      <c r="G288" s="27" t="n">
        <v>1</v>
      </c>
      <c r="H288" s="28" t="n">
        <v>-150</v>
      </c>
      <c r="I288" s="28" t="n">
        <v>-150</v>
      </c>
      <c r="J288" s="28" t="n">
        <v>0</v>
      </c>
      <c r="K288" s="28" t="n">
        <v>0</v>
      </c>
      <c r="L288" s="28" t="n">
        <v>0</v>
      </c>
      <c r="M288" s="28"/>
      <c r="N288" s="6" t="s">
        <f>=I288+J288+K288+L288</f>
      </c>
      <c r="O288" s="28"/>
      <c r="P288" s="26"/>
    </row>
    <row collapsed="false" customFormat="false" customHeight="false" hidden="false" ht="12.1" outlineLevel="0" r="289">
      <c r="A289" s="20" t="n">
        <v>43927.501481481</v>
      </c>
      <c r="B289" s="2" t="s">
        <v>417</v>
      </c>
      <c r="C289" s="2" t="s">
        <v>550</v>
      </c>
      <c r="D289" s="2" t="s">
        <v>387</v>
      </c>
      <c r="E289" s="2" t="s">
        <v>18</v>
      </c>
      <c r="F289" s="2" t="s">
        <v>24</v>
      </c>
      <c r="G289" s="7" t="n">
        <v>9</v>
      </c>
      <c r="H289" s="6" t="n">
        <v>9.79</v>
      </c>
      <c r="I289" s="6" t="n">
        <v>-88.11</v>
      </c>
      <c r="J289" s="6" t="n">
        <v>0</v>
      </c>
      <c r="K289" s="6" t="n">
        <v>-0.05</v>
      </c>
      <c r="L289" s="6" t="n">
        <v>0</v>
      </c>
      <c r="M289" s="6" t="s">
        <f>=I289+J289+K289+L289</f>
      </c>
      <c r="N289" s="6"/>
      <c r="O289" s="6"/>
      <c r="P289" s="2"/>
    </row>
    <row collapsed="false" customFormat="false" customHeight="false" hidden="false" ht="12.1" outlineLevel="0" r="290">
      <c r="A290" s="20" t="n">
        <v>43927.501481481</v>
      </c>
      <c r="B290" s="2" t="s">
        <v>417</v>
      </c>
      <c r="C290" s="2" t="s">
        <v>550</v>
      </c>
      <c r="D290" s="2" t="s">
        <v>387</v>
      </c>
      <c r="E290" s="2" t="s">
        <v>18</v>
      </c>
      <c r="F290" s="2" t="s">
        <v>24</v>
      </c>
      <c r="G290" s="7" t="n">
        <v>48</v>
      </c>
      <c r="H290" s="6" t="n">
        <v>9.8</v>
      </c>
      <c r="I290" s="6" t="n">
        <v>-470.4</v>
      </c>
      <c r="J290" s="6" t="n">
        <v>0</v>
      </c>
      <c r="K290" s="6" t="n">
        <v>-0.24</v>
      </c>
      <c r="L290" s="6" t="n">
        <v>0</v>
      </c>
      <c r="M290" s="6" t="s">
        <f>=I290+J290+K290+L290</f>
      </c>
      <c r="N290" s="6"/>
      <c r="O290" s="6"/>
      <c r="P290" s="2"/>
    </row>
    <row collapsed="false" customFormat="false" customHeight="false" hidden="false" ht="12.1" outlineLevel="0" r="291">
      <c r="A291" s="29" t="n">
        <v>43927.502696759</v>
      </c>
      <c r="B291" s="30" t="s">
        <v>415</v>
      </c>
      <c r="C291" s="30" t="s">
        <v>546</v>
      </c>
      <c r="D291" s="30" t="s">
        <v>388</v>
      </c>
      <c r="E291" s="30" t="s">
        <v>18</v>
      </c>
      <c r="F291" s="30" t="s">
        <v>20</v>
      </c>
      <c r="G291" s="31" t="n">
        <v>-40</v>
      </c>
      <c r="H291" s="32" t="n">
        <v>2447</v>
      </c>
      <c r="I291" s="32" t="n">
        <v>97880</v>
      </c>
      <c r="J291" s="32" t="n">
        <v>0</v>
      </c>
      <c r="K291" s="32" t="n">
        <v>-50.21</v>
      </c>
      <c r="L291" s="32" t="n">
        <v>0</v>
      </c>
      <c r="M291" s="32"/>
      <c r="N291" s="6" t="s">
        <f>=I291+J291+K291+L291</f>
      </c>
      <c r="O291" s="32"/>
      <c r="P291" s="30"/>
    </row>
    <row collapsed="false" customFormat="false" customHeight="false" hidden="false" ht="12.1" outlineLevel="0" r="292">
      <c r="A292" s="37" t="n">
        <v>43927.850069444</v>
      </c>
      <c r="B292" s="38" t="s">
        <v>507</v>
      </c>
      <c r="C292" s="38" t="s">
        <v>553</v>
      </c>
      <c r="D292" s="38" t="s">
        <v>387</v>
      </c>
      <c r="E292" s="38" t="s">
        <v>509</v>
      </c>
      <c r="F292" s="38" t="s">
        <v>20</v>
      </c>
      <c r="G292" s="39" t="n">
        <v>500</v>
      </c>
      <c r="H292" s="40" t="n">
        <v>76.0492</v>
      </c>
      <c r="I292" s="40" t="n">
        <v>-38024.6</v>
      </c>
      <c r="J292" s="40" t="n">
        <v>0</v>
      </c>
      <c r="K292" s="40" t="n">
        <v>-16.7</v>
      </c>
      <c r="L292" s="40" t="n">
        <v>0</v>
      </c>
      <c r="M292" s="6" t="n">
        <v>500</v>
      </c>
      <c r="N292" s="6" t="s">
        <f>=I292+J292+K292+L292</f>
      </c>
      <c r="O292" s="40"/>
      <c r="P292" s="38"/>
    </row>
    <row collapsed="false" customFormat="false" customHeight="false" hidden="false" ht="12.1" outlineLevel="0" r="293">
      <c r="A293" s="20" t="n">
        <v>43927.850243056</v>
      </c>
      <c r="B293" s="2" t="s">
        <v>417</v>
      </c>
      <c r="C293" s="2" t="s">
        <v>550</v>
      </c>
      <c r="D293" s="2" t="s">
        <v>387</v>
      </c>
      <c r="E293" s="2" t="s">
        <v>18</v>
      </c>
      <c r="F293" s="2" t="s">
        <v>24</v>
      </c>
      <c r="G293" s="7" t="n">
        <v>52</v>
      </c>
      <c r="H293" s="6" t="n">
        <v>9.53</v>
      </c>
      <c r="I293" s="6" t="n">
        <v>-495.56</v>
      </c>
      <c r="J293" s="6" t="n">
        <v>0</v>
      </c>
      <c r="K293" s="6" t="n">
        <v>-0.25</v>
      </c>
      <c r="L293" s="6" t="n">
        <v>0</v>
      </c>
      <c r="M293" s="6" t="s">
        <f>=I293+J293+K293+L293</f>
      </c>
      <c r="N293" s="6"/>
      <c r="O293" s="6"/>
      <c r="P293" s="2"/>
    </row>
    <row collapsed="false" customFormat="false" customHeight="false" hidden="false" ht="12.1" outlineLevel="0" r="294">
      <c r="A294" s="20" t="n">
        <v>43927.958460648</v>
      </c>
      <c r="B294" s="2" t="s">
        <v>507</v>
      </c>
      <c r="C294" s="2" t="s">
        <v>508</v>
      </c>
      <c r="D294" s="2" t="s">
        <v>387</v>
      </c>
      <c r="E294" s="2" t="s">
        <v>509</v>
      </c>
      <c r="F294" s="2" t="s">
        <v>20</v>
      </c>
      <c r="G294" s="7" t="n">
        <v>841</v>
      </c>
      <c r="H294" s="6" t="n">
        <v>76.025</v>
      </c>
      <c r="I294" s="6" t="n">
        <v>-63937.03</v>
      </c>
      <c r="J294" s="6" t="n">
        <v>0</v>
      </c>
      <c r="K294" s="6" t="n">
        <v>-31.97</v>
      </c>
      <c r="L294" s="6" t="n">
        <v>0</v>
      </c>
      <c r="M294" s="6"/>
      <c r="N294" s="6" t="s">
        <f>=I294+J294+K294+L294</f>
      </c>
      <c r="O294" s="6"/>
      <c r="P294" s="2"/>
    </row>
    <row collapsed="false" customFormat="false" customHeight="false" hidden="false" ht="12.1" outlineLevel="0" r="295">
      <c r="A295" s="20" t="n">
        <v>43927.959039352</v>
      </c>
      <c r="B295" s="2" t="s">
        <v>407</v>
      </c>
      <c r="C295" s="2" t="s">
        <v>532</v>
      </c>
      <c r="D295" s="2" t="s">
        <v>387</v>
      </c>
      <c r="E295" s="2" t="s">
        <v>18</v>
      </c>
      <c r="F295" s="2" t="s">
        <v>24</v>
      </c>
      <c r="G295" s="7" t="n">
        <v>7</v>
      </c>
      <c r="H295" s="6" t="n">
        <v>29.55</v>
      </c>
      <c r="I295" s="6" t="n">
        <v>-206.85</v>
      </c>
      <c r="J295" s="6" t="n">
        <v>0</v>
      </c>
      <c r="K295" s="6" t="n">
        <v>-0.1</v>
      </c>
      <c r="L295" s="6" t="n">
        <v>0</v>
      </c>
      <c r="M295" s="6" t="s">
        <f>=I295+J295+K295+L295</f>
      </c>
      <c r="N295" s="6"/>
      <c r="O295" s="6"/>
      <c r="P295" s="2"/>
    </row>
    <row collapsed="false" customFormat="false" customHeight="false" hidden="false" ht="12.1" outlineLevel="0" r="296">
      <c r="A296" s="20" t="n">
        <v>43927.959039352</v>
      </c>
      <c r="B296" s="2" t="s">
        <v>407</v>
      </c>
      <c r="C296" s="2" t="s">
        <v>532</v>
      </c>
      <c r="D296" s="2" t="s">
        <v>387</v>
      </c>
      <c r="E296" s="2" t="s">
        <v>18</v>
      </c>
      <c r="F296" s="2" t="s">
        <v>24</v>
      </c>
      <c r="G296" s="7" t="n">
        <v>15</v>
      </c>
      <c r="H296" s="6" t="n">
        <v>29.6</v>
      </c>
      <c r="I296" s="6" t="n">
        <v>-444</v>
      </c>
      <c r="J296" s="6" t="n">
        <v>0</v>
      </c>
      <c r="K296" s="6" t="n">
        <v>-0.22</v>
      </c>
      <c r="L296" s="6" t="n">
        <v>0</v>
      </c>
      <c r="M296" s="6" t="s">
        <f>=I296+J296+K296+L296</f>
      </c>
      <c r="N296" s="6"/>
      <c r="O296" s="6"/>
      <c r="P296" s="2"/>
    </row>
    <row collapsed="false" customFormat="false" customHeight="false" hidden="false" ht="12.1" outlineLevel="0" r="297">
      <c r="A297" s="20" t="n">
        <v>43927.959039352</v>
      </c>
      <c r="B297" s="2" t="s">
        <v>407</v>
      </c>
      <c r="C297" s="2" t="s">
        <v>532</v>
      </c>
      <c r="D297" s="2" t="s">
        <v>387</v>
      </c>
      <c r="E297" s="2" t="s">
        <v>18</v>
      </c>
      <c r="F297" s="2" t="s">
        <v>24</v>
      </c>
      <c r="G297" s="7" t="n">
        <v>5</v>
      </c>
      <c r="H297" s="6" t="n">
        <v>29.6</v>
      </c>
      <c r="I297" s="6" t="n">
        <v>-148</v>
      </c>
      <c r="J297" s="6" t="n">
        <v>0</v>
      </c>
      <c r="K297" s="6" t="n">
        <v>-0.07</v>
      </c>
      <c r="L297" s="6" t="n">
        <v>0</v>
      </c>
      <c r="M297" s="6" t="s">
        <f>=I297+J297+K297+L297</f>
      </c>
      <c r="N297" s="6"/>
      <c r="O297" s="6"/>
      <c r="P297" s="2"/>
    </row>
    <row collapsed="false" customFormat="false" customHeight="false" hidden="false" ht="12.1" outlineLevel="0" r="298">
      <c r="A298" s="20" t="n">
        <v>43927.959039352</v>
      </c>
      <c r="B298" s="2" t="s">
        <v>407</v>
      </c>
      <c r="C298" s="2" t="s">
        <v>532</v>
      </c>
      <c r="D298" s="2" t="s">
        <v>387</v>
      </c>
      <c r="E298" s="2" t="s">
        <v>18</v>
      </c>
      <c r="F298" s="2" t="s">
        <v>24</v>
      </c>
      <c r="G298" s="7" t="n">
        <v>2</v>
      </c>
      <c r="H298" s="6" t="n">
        <v>29.6</v>
      </c>
      <c r="I298" s="6" t="n">
        <v>-59.2</v>
      </c>
      <c r="J298" s="6" t="n">
        <v>0</v>
      </c>
      <c r="K298" s="6" t="n">
        <v>-0.03</v>
      </c>
      <c r="L298" s="6" t="n">
        <v>0</v>
      </c>
      <c r="M298" s="6" t="s">
        <f>=I298+J298+K298+L298</f>
      </c>
      <c r="N298" s="6"/>
      <c r="O298" s="6"/>
      <c r="P298" s="2"/>
    </row>
    <row collapsed="false" customFormat="false" customHeight="false" hidden="false" ht="12.1" outlineLevel="0" r="299">
      <c r="A299" s="20" t="n">
        <v>43927.9621875</v>
      </c>
      <c r="B299" s="2" t="s">
        <v>507</v>
      </c>
      <c r="C299" s="2" t="s">
        <v>508</v>
      </c>
      <c r="D299" s="2" t="s">
        <v>387</v>
      </c>
      <c r="E299" s="2" t="s">
        <v>509</v>
      </c>
      <c r="F299" s="2" t="s">
        <v>20</v>
      </c>
      <c r="G299" s="7" t="n">
        <v>1051</v>
      </c>
      <c r="H299" s="6" t="n">
        <v>76.0975</v>
      </c>
      <c r="I299" s="6" t="n">
        <v>-79978.47</v>
      </c>
      <c r="J299" s="6" t="n">
        <v>0</v>
      </c>
      <c r="K299" s="6" t="n">
        <v>-39.99</v>
      </c>
      <c r="L299" s="6" t="n">
        <v>0</v>
      </c>
      <c r="M299" s="6"/>
      <c r="N299" s="6" t="s">
        <f>=I299+J299+K299+L299</f>
      </c>
      <c r="O299" s="6"/>
      <c r="P299" s="2"/>
    </row>
    <row collapsed="false" customFormat="false" customHeight="false" hidden="false" ht="12.1" outlineLevel="0" r="300">
      <c r="A300" s="20" t="n">
        <v>43927.962581019</v>
      </c>
      <c r="B300" s="2" t="s">
        <v>417</v>
      </c>
      <c r="C300" s="2" t="s">
        <v>550</v>
      </c>
      <c r="D300" s="2" t="s">
        <v>387</v>
      </c>
      <c r="E300" s="2" t="s">
        <v>18</v>
      </c>
      <c r="F300" s="2" t="s">
        <v>24</v>
      </c>
      <c r="G300" s="7" t="n">
        <v>25</v>
      </c>
      <c r="H300" s="6" t="n">
        <v>9.53</v>
      </c>
      <c r="I300" s="6" t="n">
        <v>-238.25</v>
      </c>
      <c r="J300" s="6" t="n">
        <v>0</v>
      </c>
      <c r="K300" s="6" t="n">
        <v>-0.06</v>
      </c>
      <c r="L300" s="6" t="n">
        <v>0</v>
      </c>
      <c r="M300" s="6" t="s">
        <f>=I300+J300+K300+L300</f>
      </c>
      <c r="N300" s="6"/>
      <c r="O300" s="6"/>
      <c r="P300" s="2"/>
    </row>
    <row collapsed="false" customFormat="false" customHeight="false" hidden="false" ht="12.1" outlineLevel="0" r="301">
      <c r="A301" s="20" t="n">
        <v>43927.962581019</v>
      </c>
      <c r="B301" s="2" t="s">
        <v>417</v>
      </c>
      <c r="C301" s="2" t="s">
        <v>550</v>
      </c>
      <c r="D301" s="2" t="s">
        <v>387</v>
      </c>
      <c r="E301" s="2" t="s">
        <v>18</v>
      </c>
      <c r="F301" s="2" t="s">
        <v>24</v>
      </c>
      <c r="G301" s="7" t="n">
        <v>7</v>
      </c>
      <c r="H301" s="6" t="n">
        <v>9.55</v>
      </c>
      <c r="I301" s="6" t="n">
        <v>-66.85</v>
      </c>
      <c r="J301" s="6" t="n">
        <v>0</v>
      </c>
      <c r="K301" s="6" t="n">
        <v>-0.02</v>
      </c>
      <c r="L301" s="6" t="n">
        <v>0</v>
      </c>
      <c r="M301" s="6" t="s">
        <f>=I301+J301+K301+L301</f>
      </c>
      <c r="N301" s="6"/>
      <c r="O301" s="6"/>
      <c r="P301" s="2"/>
    </row>
    <row collapsed="false" customFormat="false" customHeight="false" hidden="false" ht="12.1" outlineLevel="0" r="302">
      <c r="A302" s="20" t="n">
        <v>43927.962581019</v>
      </c>
      <c r="B302" s="2" t="s">
        <v>417</v>
      </c>
      <c r="C302" s="2" t="s">
        <v>550</v>
      </c>
      <c r="D302" s="2" t="s">
        <v>387</v>
      </c>
      <c r="E302" s="2" t="s">
        <v>18</v>
      </c>
      <c r="F302" s="2" t="s">
        <v>24</v>
      </c>
      <c r="G302" s="7" t="n">
        <v>14</v>
      </c>
      <c r="H302" s="6" t="n">
        <v>9.55</v>
      </c>
      <c r="I302" s="6" t="n">
        <v>-133.7</v>
      </c>
      <c r="J302" s="6" t="n">
        <v>0</v>
      </c>
      <c r="K302" s="6" t="n">
        <v>-0.03</v>
      </c>
      <c r="L302" s="6" t="n">
        <v>0</v>
      </c>
      <c r="M302" s="6" t="s">
        <f>=I302+J302+K302+L302</f>
      </c>
      <c r="N302" s="6"/>
      <c r="O302" s="6"/>
      <c r="P302" s="2"/>
    </row>
    <row collapsed="false" customFormat="false" customHeight="false" hidden="false" ht="12.1" outlineLevel="0" r="303">
      <c r="A303" s="20" t="n">
        <v>43927.962581019</v>
      </c>
      <c r="B303" s="2" t="s">
        <v>417</v>
      </c>
      <c r="C303" s="2" t="s">
        <v>550</v>
      </c>
      <c r="D303" s="2" t="s">
        <v>387</v>
      </c>
      <c r="E303" s="2" t="s">
        <v>18</v>
      </c>
      <c r="F303" s="2" t="s">
        <v>24</v>
      </c>
      <c r="G303" s="7" t="n">
        <v>14</v>
      </c>
      <c r="H303" s="6" t="n">
        <v>9.55</v>
      </c>
      <c r="I303" s="6" t="n">
        <v>-133.7</v>
      </c>
      <c r="J303" s="6" t="n">
        <v>0</v>
      </c>
      <c r="K303" s="6" t="n">
        <v>-0.03</v>
      </c>
      <c r="L303" s="6" t="n">
        <v>0</v>
      </c>
      <c r="M303" s="6" t="s">
        <f>=I303+J303+K303+L303</f>
      </c>
      <c r="N303" s="6"/>
      <c r="O303" s="6"/>
      <c r="P303" s="2"/>
    </row>
    <row collapsed="false" customFormat="false" customHeight="false" hidden="false" ht="12.1" outlineLevel="0" r="304">
      <c r="A304" s="25" t="n">
        <v>43928</v>
      </c>
      <c r="B304" s="26" t="s">
        <v>493</v>
      </c>
      <c r="C304" s="26" t="s">
        <v>515</v>
      </c>
      <c r="D304" s="26" t="s">
        <v>493</v>
      </c>
      <c r="E304" s="26" t="s">
        <v>493</v>
      </c>
      <c r="F304" s="26" t="s">
        <v>20</v>
      </c>
      <c r="G304" s="27" t="n">
        <v>1</v>
      </c>
      <c r="H304" s="28" t="n">
        <v>-1</v>
      </c>
      <c r="I304" s="28" t="n">
        <v>-290</v>
      </c>
      <c r="J304" s="28" t="n">
        <v>0</v>
      </c>
      <c r="K304" s="28" t="n">
        <v>0</v>
      </c>
      <c r="L304" s="28" t="n">
        <v>0</v>
      </c>
      <c r="M304" s="28"/>
      <c r="N304" s="6" t="s">
        <f>=I304+J304+K304+L304</f>
      </c>
      <c r="O304" s="28"/>
      <c r="P304" s="26"/>
    </row>
    <row collapsed="false" customFormat="false" customHeight="false" hidden="false" ht="12.1" outlineLevel="0" r="305">
      <c r="A305" s="25" t="n">
        <v>43928</v>
      </c>
      <c r="B305" s="26" t="s">
        <v>493</v>
      </c>
      <c r="C305" s="26" t="s">
        <v>555</v>
      </c>
      <c r="D305" s="26" t="s">
        <v>493</v>
      </c>
      <c r="E305" s="26" t="s">
        <v>493</v>
      </c>
      <c r="F305" s="26" t="s">
        <v>20</v>
      </c>
      <c r="G305" s="27" t="n">
        <v>1</v>
      </c>
      <c r="H305" s="28" t="n">
        <v>-11.18</v>
      </c>
      <c r="I305" s="28" t="n">
        <v>-11.18</v>
      </c>
      <c r="J305" s="28" t="n">
        <v>0</v>
      </c>
      <c r="K305" s="28" t="n">
        <v>0</v>
      </c>
      <c r="L305" s="28" t="n">
        <v>0</v>
      </c>
      <c r="M305" s="28"/>
      <c r="N305" s="6" t="s">
        <f>=I305+J305+K305+L305</f>
      </c>
      <c r="O305" s="28"/>
      <c r="P305" s="26"/>
    </row>
    <row collapsed="false" customFormat="false" customHeight="false" hidden="false" ht="12.1" outlineLevel="0" r="306">
      <c r="A306" s="25" t="n">
        <v>43928</v>
      </c>
      <c r="B306" s="26" t="s">
        <v>493</v>
      </c>
      <c r="C306" s="26" t="s">
        <v>556</v>
      </c>
      <c r="D306" s="26" t="s">
        <v>493</v>
      </c>
      <c r="E306" s="26" t="s">
        <v>493</v>
      </c>
      <c r="F306" s="26" t="s">
        <v>20</v>
      </c>
      <c r="G306" s="27" t="n">
        <v>1</v>
      </c>
      <c r="H306" s="28" t="n">
        <v>-6.21</v>
      </c>
      <c r="I306" s="28" t="n">
        <v>-6.21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8"/>
      <c r="P306" s="26"/>
    </row>
    <row collapsed="false" customFormat="false" customHeight="false" hidden="false" ht="12.1" outlineLevel="0" r="307">
      <c r="A307" s="21" t="n">
        <v>43928.958483796</v>
      </c>
      <c r="B307" s="22" t="s">
        <v>492</v>
      </c>
      <c r="C307" s="22" t="s">
        <v>78</v>
      </c>
      <c r="D307" s="22" t="s">
        <v>492</v>
      </c>
      <c r="E307" s="22" t="s">
        <v>492</v>
      </c>
      <c r="F307" s="22" t="s">
        <v>20</v>
      </c>
      <c r="G307" s="23" t="n">
        <v>1</v>
      </c>
      <c r="H307" s="24" t="n">
        <v>1</v>
      </c>
      <c r="I307" s="24" t="n">
        <v>64267.42</v>
      </c>
      <c r="J307" s="24" t="n">
        <v>0</v>
      </c>
      <c r="K307" s="24" t="n">
        <v>0</v>
      </c>
      <c r="L307" s="24" t="n">
        <v>0</v>
      </c>
      <c r="M307" s="24"/>
      <c r="N307" s="6" t="s">
        <f>=I307+J307+K307+L307</f>
      </c>
      <c r="O307" s="24"/>
      <c r="P307" s="22"/>
    </row>
    <row collapsed="false" customFormat="false" customHeight="false" hidden="false" ht="12.1" outlineLevel="0" r="308">
      <c r="A308" s="21" t="n">
        <v>43928.9621875</v>
      </c>
      <c r="B308" s="22" t="s">
        <v>492</v>
      </c>
      <c r="C308" s="22" t="s">
        <v>78</v>
      </c>
      <c r="D308" s="22" t="s">
        <v>492</v>
      </c>
      <c r="E308" s="22" t="s">
        <v>492</v>
      </c>
      <c r="F308" s="22" t="s">
        <v>20</v>
      </c>
      <c r="G308" s="23" t="n">
        <v>1</v>
      </c>
      <c r="H308" s="24" t="n">
        <v>1</v>
      </c>
      <c r="I308" s="24" t="n">
        <v>80018.47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4"/>
      <c r="P308" s="22"/>
    </row>
    <row collapsed="false" customFormat="false" customHeight="false" hidden="false" ht="12.1" outlineLevel="0" r="309">
      <c r="A309" s="20" t="n">
        <v>43930.45931713</v>
      </c>
      <c r="B309" s="2" t="s">
        <v>399</v>
      </c>
      <c r="C309" s="2" t="s">
        <v>520</v>
      </c>
      <c r="D309" s="2" t="s">
        <v>387</v>
      </c>
      <c r="E309" s="2" t="s">
        <v>18</v>
      </c>
      <c r="F309" s="2" t="s">
        <v>20</v>
      </c>
      <c r="G309" s="7" t="n">
        <v>28</v>
      </c>
      <c r="H309" s="6" t="n">
        <v>1406.5</v>
      </c>
      <c r="I309" s="6" t="n">
        <v>-39382</v>
      </c>
      <c r="J309" s="6" t="n">
        <v>0</v>
      </c>
      <c r="K309" s="6" t="n">
        <v>-20.19</v>
      </c>
      <c r="L309" s="6" t="n">
        <v>0</v>
      </c>
      <c r="M309" s="6"/>
      <c r="N309" s="6" t="s">
        <f>=I309+J309+K309+L309</f>
      </c>
      <c r="O309" s="6"/>
      <c r="P309" s="2"/>
    </row>
    <row collapsed="false" customFormat="false" customHeight="false" hidden="false" ht="12.1" outlineLevel="0" r="310">
      <c r="A310" s="20" t="n">
        <v>43930.45931713</v>
      </c>
      <c r="B310" s="2" t="s">
        <v>399</v>
      </c>
      <c r="C310" s="2" t="s">
        <v>520</v>
      </c>
      <c r="D310" s="2" t="s">
        <v>387</v>
      </c>
      <c r="E310" s="2" t="s">
        <v>18</v>
      </c>
      <c r="F310" s="2" t="s">
        <v>20</v>
      </c>
      <c r="G310" s="7" t="n">
        <v>12</v>
      </c>
      <c r="H310" s="6" t="n">
        <v>1407</v>
      </c>
      <c r="I310" s="6" t="n">
        <v>-16884</v>
      </c>
      <c r="J310" s="6" t="n">
        <v>0</v>
      </c>
      <c r="K310" s="6" t="n">
        <v>-8.66</v>
      </c>
      <c r="L310" s="6" t="n">
        <v>0</v>
      </c>
      <c r="M310" s="6"/>
      <c r="N310" s="6" t="s">
        <f>=I310+J310+K310+L310</f>
      </c>
      <c r="O310" s="6"/>
      <c r="P310" s="2"/>
    </row>
    <row collapsed="false" customFormat="false" customHeight="false" hidden="false" ht="12.1" outlineLevel="0" r="311">
      <c r="A311" s="21" t="n">
        <v>43930.590833333</v>
      </c>
      <c r="B311" s="22" t="s">
        <v>516</v>
      </c>
      <c r="C311" s="22" t="s">
        <v>557</v>
      </c>
      <c r="D311" s="22" t="s">
        <v>516</v>
      </c>
      <c r="E311" s="22" t="s">
        <v>516</v>
      </c>
      <c r="F311" s="22" t="s">
        <v>24</v>
      </c>
      <c r="G311" s="23" t="n">
        <v>1</v>
      </c>
      <c r="H311" s="24" t="n">
        <v>1</v>
      </c>
      <c r="I311" s="24" t="n">
        <v>20.44</v>
      </c>
      <c r="J311" s="24" t="n">
        <v>0</v>
      </c>
      <c r="K311" s="24" t="n">
        <v>0</v>
      </c>
      <c r="L311" s="24" t="n">
        <v>0</v>
      </c>
      <c r="M311" s="6" t="s">
        <f>=I311+J311+K311+L311</f>
      </c>
      <c r="N311" s="24"/>
      <c r="O311" s="24"/>
      <c r="P311" s="22"/>
    </row>
    <row collapsed="false" customFormat="false" customHeight="false" hidden="false" ht="12.1" outlineLevel="0" r="312">
      <c r="A312" s="20" t="n">
        <v>43930.616203704</v>
      </c>
      <c r="B312" s="2" t="s">
        <v>419</v>
      </c>
      <c r="C312" s="2" t="s">
        <v>558</v>
      </c>
      <c r="D312" s="2" t="s">
        <v>387</v>
      </c>
      <c r="E312" s="2" t="s">
        <v>18</v>
      </c>
      <c r="F312" s="2" t="s">
        <v>24</v>
      </c>
      <c r="G312" s="7" t="n">
        <v>10</v>
      </c>
      <c r="H312" s="6" t="n">
        <v>12.76</v>
      </c>
      <c r="I312" s="6" t="n">
        <v>-127.6</v>
      </c>
      <c r="J312" s="6" t="n">
        <v>0</v>
      </c>
      <c r="K312" s="6" t="n">
        <v>-0.06</v>
      </c>
      <c r="L312" s="6" t="n">
        <v>0</v>
      </c>
      <c r="M312" s="6" t="s">
        <f>=I312+J312+K312+L312</f>
      </c>
      <c r="N312" s="6"/>
      <c r="O312" s="6"/>
      <c r="P312" s="2"/>
    </row>
    <row collapsed="false" customFormat="false" customHeight="false" hidden="false" ht="12.1" outlineLevel="0" r="313">
      <c r="A313" s="20" t="n">
        <v>43930.616203704</v>
      </c>
      <c r="B313" s="2" t="s">
        <v>419</v>
      </c>
      <c r="C313" s="2" t="s">
        <v>558</v>
      </c>
      <c r="D313" s="2" t="s">
        <v>387</v>
      </c>
      <c r="E313" s="2" t="s">
        <v>18</v>
      </c>
      <c r="F313" s="2" t="s">
        <v>24</v>
      </c>
      <c r="G313" s="7" t="n">
        <v>2</v>
      </c>
      <c r="H313" s="6" t="n">
        <v>12.75</v>
      </c>
      <c r="I313" s="6" t="n">
        <v>-25.5</v>
      </c>
      <c r="J313" s="6" t="n">
        <v>0</v>
      </c>
      <c r="K313" s="6" t="n">
        <v>-0.01</v>
      </c>
      <c r="L313" s="6" t="n">
        <v>0</v>
      </c>
      <c r="M313" s="6" t="s">
        <f>=I313+J313+K313+L313</f>
      </c>
      <c r="N313" s="6"/>
      <c r="O313" s="6"/>
      <c r="P313" s="2"/>
    </row>
    <row collapsed="false" customFormat="false" customHeight="false" hidden="false" ht="12.1" outlineLevel="0" r="314">
      <c r="A314" s="20" t="n">
        <v>43930.616203704</v>
      </c>
      <c r="B314" s="2" t="s">
        <v>419</v>
      </c>
      <c r="C314" s="2" t="s">
        <v>558</v>
      </c>
      <c r="D314" s="2" t="s">
        <v>387</v>
      </c>
      <c r="E314" s="2" t="s">
        <v>18</v>
      </c>
      <c r="F314" s="2" t="s">
        <v>24</v>
      </c>
      <c r="G314" s="7" t="n">
        <v>11</v>
      </c>
      <c r="H314" s="6" t="n">
        <v>12.76</v>
      </c>
      <c r="I314" s="6" t="n">
        <v>-140.36</v>
      </c>
      <c r="J314" s="6" t="n">
        <v>0</v>
      </c>
      <c r="K314" s="6" t="n">
        <v>-0.07</v>
      </c>
      <c r="L314" s="6" t="n">
        <v>0</v>
      </c>
      <c r="M314" s="6" t="s">
        <f>=I314+J314+K314+L314</f>
      </c>
      <c r="N314" s="6"/>
      <c r="O314" s="6"/>
      <c r="P314" s="2"/>
    </row>
    <row collapsed="false" customFormat="false" customHeight="false" hidden="false" ht="12.1" outlineLevel="0" r="315">
      <c r="A315" s="20" t="n">
        <v>43930.616203704</v>
      </c>
      <c r="B315" s="2" t="s">
        <v>419</v>
      </c>
      <c r="C315" s="2" t="s">
        <v>558</v>
      </c>
      <c r="D315" s="2" t="s">
        <v>387</v>
      </c>
      <c r="E315" s="2" t="s">
        <v>18</v>
      </c>
      <c r="F315" s="2" t="s">
        <v>24</v>
      </c>
      <c r="G315" s="7" t="n">
        <v>11</v>
      </c>
      <c r="H315" s="6" t="n">
        <v>12.75</v>
      </c>
      <c r="I315" s="6" t="n">
        <v>-140.25</v>
      </c>
      <c r="J315" s="6" t="n">
        <v>0</v>
      </c>
      <c r="K315" s="6" t="n">
        <v>-0.07</v>
      </c>
      <c r="L315" s="6" t="n">
        <v>0</v>
      </c>
      <c r="M315" s="6" t="s">
        <f>=I315+J315+K315+L315</f>
      </c>
      <c r="N315" s="6"/>
      <c r="O315" s="6"/>
      <c r="P315" s="2"/>
    </row>
    <row collapsed="false" customFormat="false" customHeight="false" hidden="false" ht="12.1" outlineLevel="0" r="316">
      <c r="A316" s="20" t="n">
        <v>43930.616203704</v>
      </c>
      <c r="B316" s="2" t="s">
        <v>419</v>
      </c>
      <c r="C316" s="2" t="s">
        <v>558</v>
      </c>
      <c r="D316" s="2" t="s">
        <v>387</v>
      </c>
      <c r="E316" s="2" t="s">
        <v>18</v>
      </c>
      <c r="F316" s="2" t="s">
        <v>24</v>
      </c>
      <c r="G316" s="7" t="n">
        <v>4</v>
      </c>
      <c r="H316" s="6" t="n">
        <v>12.76</v>
      </c>
      <c r="I316" s="6" t="n">
        <v>-51.04</v>
      </c>
      <c r="J316" s="6" t="n">
        <v>0</v>
      </c>
      <c r="K316" s="6" t="n">
        <v>-0.03</v>
      </c>
      <c r="L316" s="6" t="n">
        <v>0</v>
      </c>
      <c r="M316" s="6" t="s">
        <f>=I316+J316+K316+L316</f>
      </c>
      <c r="N316" s="6"/>
      <c r="O316" s="6"/>
      <c r="P316" s="2"/>
    </row>
    <row collapsed="false" customFormat="false" customHeight="false" hidden="false" ht="12.1" outlineLevel="0" r="317">
      <c r="A317" s="20" t="n">
        <v>43930.616203704</v>
      </c>
      <c r="B317" s="2" t="s">
        <v>419</v>
      </c>
      <c r="C317" s="2" t="s">
        <v>558</v>
      </c>
      <c r="D317" s="2" t="s">
        <v>387</v>
      </c>
      <c r="E317" s="2" t="s">
        <v>18</v>
      </c>
      <c r="F317" s="2" t="s">
        <v>24</v>
      </c>
      <c r="G317" s="7" t="n">
        <v>1</v>
      </c>
      <c r="H317" s="6" t="n">
        <v>12.75</v>
      </c>
      <c r="I317" s="6" t="n">
        <v>-12.75</v>
      </c>
      <c r="J317" s="6" t="n">
        <v>0</v>
      </c>
      <c r="K317" s="6" t="n">
        <v>-0.01</v>
      </c>
      <c r="L317" s="6" t="n">
        <v>0</v>
      </c>
      <c r="M317" s="6" t="s">
        <f>=I317+J317+K317+L317</f>
      </c>
      <c r="N317" s="6"/>
      <c r="O317" s="6"/>
      <c r="P317" s="2"/>
    </row>
    <row collapsed="false" customFormat="false" customHeight="false" hidden="false" ht="12.1" outlineLevel="0" r="318">
      <c r="A318" s="21" t="n">
        <v>43944</v>
      </c>
      <c r="B318" s="22" t="s">
        <v>492</v>
      </c>
      <c r="C318" s="22" t="s">
        <v>134</v>
      </c>
      <c r="D318" s="22" t="s">
        <v>492</v>
      </c>
      <c r="E318" s="22" t="s">
        <v>492</v>
      </c>
      <c r="F318" s="22" t="s">
        <v>20</v>
      </c>
      <c r="G318" s="23" t="n">
        <v>1</v>
      </c>
      <c r="H318" s="24" t="n">
        <v>100000</v>
      </c>
      <c r="I318" s="24" t="n">
        <v>100000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4"/>
      <c r="P318" s="22"/>
    </row>
    <row collapsed="false" customFormat="false" customHeight="false" hidden="false" ht="12.1" outlineLevel="0" r="319">
      <c r="A319" s="21" t="n">
        <v>43945</v>
      </c>
      <c r="B319" s="22" t="s">
        <v>492</v>
      </c>
      <c r="C319" s="22" t="s">
        <v>135</v>
      </c>
      <c r="D319" s="22" t="s">
        <v>492</v>
      </c>
      <c r="E319" s="22" t="s">
        <v>492</v>
      </c>
      <c r="F319" s="22" t="s">
        <v>20</v>
      </c>
      <c r="G319" s="23" t="n">
        <v>1</v>
      </c>
      <c r="H319" s="24" t="n">
        <v>100000</v>
      </c>
      <c r="I319" s="24" t="n">
        <v>100000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4"/>
      <c r="P319" s="22"/>
    </row>
    <row collapsed="false" customFormat="false" customHeight="false" hidden="false" ht="12.1" outlineLevel="0" r="320">
      <c r="A320" s="25" t="n">
        <v>43945</v>
      </c>
      <c r="B320" s="26" t="s">
        <v>493</v>
      </c>
      <c r="C320" s="26" t="s">
        <v>494</v>
      </c>
      <c r="D320" s="26" t="s">
        <v>493</v>
      </c>
      <c r="E320" s="26" t="s">
        <v>493</v>
      </c>
      <c r="F320" s="26" t="s">
        <v>20</v>
      </c>
      <c r="G320" s="27" t="n">
        <v>1</v>
      </c>
      <c r="H320" s="28" t="n">
        <v>-150</v>
      </c>
      <c r="I320" s="28" t="n">
        <v>-150</v>
      </c>
      <c r="J320" s="28" t="n">
        <v>0</v>
      </c>
      <c r="K320" s="28" t="n">
        <v>0</v>
      </c>
      <c r="L320" s="28" t="n">
        <v>0</v>
      </c>
      <c r="M320" s="28"/>
      <c r="N320" s="6" t="s">
        <f>=I320+J320+K320+L320</f>
      </c>
      <c r="O320" s="28"/>
      <c r="P320" s="26"/>
    </row>
    <row collapsed="false" customFormat="false" customHeight="false" hidden="false" ht="12.1" outlineLevel="0" r="321">
      <c r="A321" s="20" t="n">
        <v>43945.590416667</v>
      </c>
      <c r="B321" s="2" t="s">
        <v>401</v>
      </c>
      <c r="C321" s="2" t="s">
        <v>522</v>
      </c>
      <c r="D321" s="2" t="s">
        <v>387</v>
      </c>
      <c r="E321" s="2" t="s">
        <v>18</v>
      </c>
      <c r="F321" s="2" t="s">
        <v>20</v>
      </c>
      <c r="G321" s="7" t="n">
        <v>1900</v>
      </c>
      <c r="H321" s="6" t="n">
        <v>13.771</v>
      </c>
      <c r="I321" s="6" t="n">
        <v>-26164.9</v>
      </c>
      <c r="J321" s="6" t="n">
        <v>0</v>
      </c>
      <c r="K321" s="6" t="n">
        <v>-13.42</v>
      </c>
      <c r="L321" s="6" t="n">
        <v>0</v>
      </c>
      <c r="M321" s="6"/>
      <c r="N321" s="6" t="s">
        <f>=I321+J321+K321+L321</f>
      </c>
      <c r="O321" s="6"/>
      <c r="P321" s="2"/>
    </row>
    <row collapsed="false" customFormat="false" customHeight="false" hidden="false" ht="12.1" outlineLevel="0" r="322">
      <c r="A322" s="20" t="n">
        <v>43945.590416667</v>
      </c>
      <c r="B322" s="2" t="s">
        <v>401</v>
      </c>
      <c r="C322" s="2" t="s">
        <v>522</v>
      </c>
      <c r="D322" s="2" t="s">
        <v>387</v>
      </c>
      <c r="E322" s="2" t="s">
        <v>18</v>
      </c>
      <c r="F322" s="2" t="s">
        <v>20</v>
      </c>
      <c r="G322" s="7" t="n">
        <v>1600</v>
      </c>
      <c r="H322" s="6" t="n">
        <v>13.773</v>
      </c>
      <c r="I322" s="6" t="n">
        <v>-22036.8</v>
      </c>
      <c r="J322" s="6" t="n">
        <v>0</v>
      </c>
      <c r="K322" s="6" t="n">
        <v>-11.31</v>
      </c>
      <c r="L322" s="6" t="n">
        <v>0</v>
      </c>
      <c r="M322" s="6"/>
      <c r="N322" s="6" t="s">
        <f>=I322+J322+K322+L322</f>
      </c>
      <c r="O322" s="6"/>
      <c r="P322" s="2"/>
    </row>
    <row collapsed="false" customFormat="false" customHeight="false" hidden="false" ht="12.1" outlineLevel="0" r="323">
      <c r="A323" s="20" t="n">
        <v>43945.619814815</v>
      </c>
      <c r="B323" s="2" t="s">
        <v>507</v>
      </c>
      <c r="C323" s="2" t="s">
        <v>508</v>
      </c>
      <c r="D323" s="2" t="s">
        <v>387</v>
      </c>
      <c r="E323" s="2" t="s">
        <v>509</v>
      </c>
      <c r="F323" s="2" t="s">
        <v>20</v>
      </c>
      <c r="G323" s="7" t="n">
        <v>1000</v>
      </c>
      <c r="H323" s="6" t="n">
        <v>74.4475</v>
      </c>
      <c r="I323" s="6" t="n">
        <v>-74447.5</v>
      </c>
      <c r="J323" s="6" t="n">
        <v>0</v>
      </c>
      <c r="K323" s="6" t="n">
        <v>-37.22</v>
      </c>
      <c r="L323" s="6" t="n">
        <v>0</v>
      </c>
      <c r="M323" s="6"/>
      <c r="N323" s="6" t="s">
        <f>=I323+J323+K323+L323</f>
      </c>
      <c r="O323" s="6"/>
      <c r="P323" s="2"/>
    </row>
    <row collapsed="false" customFormat="false" customHeight="false" hidden="false" ht="12.1" outlineLevel="0" r="324">
      <c r="A324" s="21" t="n">
        <v>43945.619849537</v>
      </c>
      <c r="B324" s="22" t="s">
        <v>492</v>
      </c>
      <c r="C324" s="22" t="s">
        <v>78</v>
      </c>
      <c r="D324" s="22" t="s">
        <v>492</v>
      </c>
      <c r="E324" s="22" t="s">
        <v>492</v>
      </c>
      <c r="F324" s="22" t="s">
        <v>20</v>
      </c>
      <c r="G324" s="23" t="n">
        <v>1</v>
      </c>
      <c r="H324" s="24" t="n">
        <v>1</v>
      </c>
      <c r="I324" s="24" t="n">
        <v>74774.73</v>
      </c>
      <c r="J324" s="24" t="n">
        <v>0</v>
      </c>
      <c r="K324" s="24" t="n">
        <v>0</v>
      </c>
      <c r="L324" s="24" t="n">
        <v>0</v>
      </c>
      <c r="M324" s="24"/>
      <c r="N324" s="6" t="s">
        <f>=I324+J324+K324+L324</f>
      </c>
      <c r="O324" s="24"/>
      <c r="P324" s="22"/>
    </row>
    <row collapsed="false" customFormat="false" customHeight="false" hidden="false" ht="12.1" outlineLevel="0" r="325">
      <c r="A325" s="20" t="n">
        <v>43945.620034722</v>
      </c>
      <c r="B325" s="2" t="s">
        <v>417</v>
      </c>
      <c r="C325" s="2" t="s">
        <v>550</v>
      </c>
      <c r="D325" s="2" t="s">
        <v>387</v>
      </c>
      <c r="E325" s="2" t="s">
        <v>18</v>
      </c>
      <c r="F325" s="2" t="s">
        <v>24</v>
      </c>
      <c r="G325" s="7" t="n">
        <v>45</v>
      </c>
      <c r="H325" s="6" t="n">
        <v>10.42</v>
      </c>
      <c r="I325" s="6" t="n">
        <v>-468.9</v>
      </c>
      <c r="J325" s="6" t="n">
        <v>0</v>
      </c>
      <c r="K325" s="6" t="n">
        <v>-0.23</v>
      </c>
      <c r="L325" s="6" t="n">
        <v>0</v>
      </c>
      <c r="M325" s="6" t="s">
        <f>=I325+J325+K325+L325</f>
      </c>
      <c r="N325" s="6"/>
      <c r="O325" s="6"/>
      <c r="P325" s="2"/>
    </row>
    <row collapsed="false" customFormat="false" customHeight="false" hidden="false" ht="12.1" outlineLevel="0" r="326">
      <c r="A326" s="20" t="n">
        <v>43945.620219907</v>
      </c>
      <c r="B326" s="2" t="s">
        <v>410</v>
      </c>
      <c r="C326" s="2" t="s">
        <v>538</v>
      </c>
      <c r="D326" s="2" t="s">
        <v>387</v>
      </c>
      <c r="E326" s="2" t="s">
        <v>18</v>
      </c>
      <c r="F326" s="2" t="s">
        <v>24</v>
      </c>
      <c r="G326" s="7" t="n">
        <v>3</v>
      </c>
      <c r="H326" s="6" t="n">
        <v>138.65</v>
      </c>
      <c r="I326" s="6" t="n">
        <v>-415.95</v>
      </c>
      <c r="J326" s="6" t="n">
        <v>0</v>
      </c>
      <c r="K326" s="6" t="n">
        <v>-0.21</v>
      </c>
      <c r="L326" s="6" t="n">
        <v>0</v>
      </c>
      <c r="M326" s="6" t="s">
        <f>=I326+J326+K326+L326</f>
      </c>
      <c r="N326" s="6"/>
      <c r="O326" s="6"/>
      <c r="P326" s="2"/>
    </row>
    <row collapsed="false" customFormat="false" customHeight="false" hidden="false" ht="12.1" outlineLevel="0" r="327">
      <c r="A327" s="20" t="n">
        <v>43945.621828704</v>
      </c>
      <c r="B327" s="2" t="s">
        <v>507</v>
      </c>
      <c r="C327" s="2" t="s">
        <v>508</v>
      </c>
      <c r="D327" s="2" t="s">
        <v>387</v>
      </c>
      <c r="E327" s="2" t="s">
        <v>509</v>
      </c>
      <c r="F327" s="2" t="s">
        <v>20</v>
      </c>
      <c r="G327" s="7" t="n">
        <v>15</v>
      </c>
      <c r="H327" s="6" t="n">
        <v>74.3625</v>
      </c>
      <c r="I327" s="6" t="n">
        <v>-1115.44</v>
      </c>
      <c r="J327" s="6" t="n">
        <v>0</v>
      </c>
      <c r="K327" s="6" t="n">
        <v>-0.56</v>
      </c>
      <c r="L327" s="6" t="n">
        <v>0</v>
      </c>
      <c r="M327" s="6"/>
      <c r="N327" s="6" t="s">
        <f>=I327+J327+K327+L327</f>
      </c>
      <c r="O327" s="6"/>
      <c r="P327" s="2"/>
    </row>
    <row collapsed="false" customFormat="false" customHeight="false" hidden="false" ht="12.1" outlineLevel="0" r="328">
      <c r="A328" s="21" t="n">
        <v>43945.621875</v>
      </c>
      <c r="B328" s="22" t="s">
        <v>492</v>
      </c>
      <c r="C328" s="22" t="s">
        <v>78</v>
      </c>
      <c r="D328" s="22" t="s">
        <v>492</v>
      </c>
      <c r="E328" s="22" t="s">
        <v>492</v>
      </c>
      <c r="F328" s="22" t="s">
        <v>20</v>
      </c>
      <c r="G328" s="23" t="n">
        <v>1</v>
      </c>
      <c r="H328" s="24" t="n">
        <v>1</v>
      </c>
      <c r="I328" s="24" t="n">
        <v>1116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4"/>
      <c r="P328" s="22"/>
    </row>
    <row collapsed="false" customFormat="false" customHeight="false" hidden="false" ht="12.1" outlineLevel="0" r="329">
      <c r="A329" s="20" t="n">
        <v>43945.622013889</v>
      </c>
      <c r="B329" s="2" t="s">
        <v>410</v>
      </c>
      <c r="C329" s="2" t="s">
        <v>538</v>
      </c>
      <c r="D329" s="2" t="s">
        <v>387</v>
      </c>
      <c r="E329" s="2" t="s">
        <v>18</v>
      </c>
      <c r="F329" s="2" t="s">
        <v>24</v>
      </c>
      <c r="G329" s="7" t="n">
        <v>1</v>
      </c>
      <c r="H329" s="6" t="n">
        <v>138.65</v>
      </c>
      <c r="I329" s="6" t="n">
        <v>-138.65</v>
      </c>
      <c r="J329" s="6" t="n">
        <v>0</v>
      </c>
      <c r="K329" s="6" t="n">
        <v>-0.07</v>
      </c>
      <c r="L329" s="6" t="n">
        <v>0</v>
      </c>
      <c r="M329" s="6" t="s">
        <f>=I329+J329+K329+L329</f>
      </c>
      <c r="N329" s="6"/>
      <c r="O329" s="6"/>
      <c r="P329" s="2"/>
    </row>
    <row collapsed="false" customFormat="false" customHeight="false" hidden="false" ht="12.1" outlineLevel="0" r="330">
      <c r="A330" s="20" t="n">
        <v>43945.773032407</v>
      </c>
      <c r="B330" s="2" t="s">
        <v>399</v>
      </c>
      <c r="C330" s="2" t="s">
        <v>520</v>
      </c>
      <c r="D330" s="2" t="s">
        <v>387</v>
      </c>
      <c r="E330" s="2" t="s">
        <v>18</v>
      </c>
      <c r="F330" s="2" t="s">
        <v>20</v>
      </c>
      <c r="G330" s="7" t="n">
        <v>21</v>
      </c>
      <c r="H330" s="6" t="n">
        <v>1374</v>
      </c>
      <c r="I330" s="6" t="n">
        <v>-28854</v>
      </c>
      <c r="J330" s="6" t="n">
        <v>0</v>
      </c>
      <c r="K330" s="6" t="n">
        <v>-14.81</v>
      </c>
      <c r="L330" s="6" t="n">
        <v>0</v>
      </c>
      <c r="M330" s="6"/>
      <c r="N330" s="6" t="s">
        <f>=I330+J330+K330+L330</f>
      </c>
      <c r="O330" s="6"/>
      <c r="P330" s="2"/>
    </row>
    <row collapsed="false" customFormat="false" customHeight="false" hidden="false" ht="12.1" outlineLevel="0" r="331">
      <c r="A331" s="20" t="n">
        <v>43945.775740741</v>
      </c>
      <c r="B331" s="2" t="s">
        <v>399</v>
      </c>
      <c r="C331" s="2" t="s">
        <v>520</v>
      </c>
      <c r="D331" s="2" t="s">
        <v>387</v>
      </c>
      <c r="E331" s="2" t="s">
        <v>18</v>
      </c>
      <c r="F331" s="2" t="s">
        <v>20</v>
      </c>
      <c r="G331" s="7" t="n">
        <v>16</v>
      </c>
      <c r="H331" s="6" t="n">
        <v>1374</v>
      </c>
      <c r="I331" s="6" t="n">
        <v>-21984</v>
      </c>
      <c r="J331" s="6" t="n">
        <v>0</v>
      </c>
      <c r="K331" s="6" t="n">
        <v>-11.27</v>
      </c>
      <c r="L331" s="6" t="n">
        <v>0</v>
      </c>
      <c r="M331" s="6"/>
      <c r="N331" s="6" t="s">
        <f>=I331+J331+K331+L331</f>
      </c>
      <c r="O331" s="6"/>
      <c r="P331" s="2"/>
    </row>
    <row collapsed="false" customFormat="false" customHeight="false" hidden="false" ht="12.1" outlineLevel="0" r="332">
      <c r="A332" s="25" t="n">
        <v>43948</v>
      </c>
      <c r="B332" s="26" t="s">
        <v>493</v>
      </c>
      <c r="C332" s="26" t="s">
        <v>515</v>
      </c>
      <c r="D332" s="26" t="s">
        <v>493</v>
      </c>
      <c r="E332" s="26" t="s">
        <v>493</v>
      </c>
      <c r="F332" s="26" t="s">
        <v>20</v>
      </c>
      <c r="G332" s="27" t="n">
        <v>1</v>
      </c>
      <c r="H332" s="28" t="n">
        <v>-1</v>
      </c>
      <c r="I332" s="28" t="n">
        <v>-290</v>
      </c>
      <c r="J332" s="28" t="n">
        <v>0</v>
      </c>
      <c r="K332" s="28" t="n">
        <v>0</v>
      </c>
      <c r="L332" s="28" t="n">
        <v>0</v>
      </c>
      <c r="M332" s="28"/>
      <c r="N332" s="6" t="s">
        <f>=I332+J332+K332+L332</f>
      </c>
      <c r="O332" s="28"/>
      <c r="P332" s="26"/>
    </row>
    <row collapsed="false" customFormat="false" customHeight="false" hidden="false" ht="12.1" outlineLevel="0" r="333">
      <c r="A333" s="37" t="n">
        <v>43950.779930556</v>
      </c>
      <c r="B333" s="38" t="s">
        <v>507</v>
      </c>
      <c r="C333" s="38" t="s">
        <v>553</v>
      </c>
      <c r="D333" s="38" t="s">
        <v>387</v>
      </c>
      <c r="E333" s="38" t="s">
        <v>509</v>
      </c>
      <c r="F333" s="38" t="s">
        <v>20</v>
      </c>
      <c r="G333" s="39" t="n">
        <v>700</v>
      </c>
      <c r="H333" s="40" t="n">
        <v>73.302</v>
      </c>
      <c r="I333" s="40" t="n">
        <v>-51311.4</v>
      </c>
      <c r="J333" s="40" t="n">
        <v>0</v>
      </c>
      <c r="K333" s="40" t="n">
        <v>-22.19</v>
      </c>
      <c r="L333" s="40" t="n">
        <v>0</v>
      </c>
      <c r="M333" s="6" t="n">
        <v>700</v>
      </c>
      <c r="N333" s="6" t="s">
        <f>=I333+J333+K333+L333</f>
      </c>
      <c r="O333" s="40"/>
      <c r="P333" s="38"/>
    </row>
    <row collapsed="false" customFormat="false" customHeight="false" hidden="false" ht="12.1" outlineLevel="0" r="334">
      <c r="A334" s="29" t="n">
        <v>43951.474907407</v>
      </c>
      <c r="B334" s="30" t="s">
        <v>417</v>
      </c>
      <c r="C334" s="30" t="s">
        <v>550</v>
      </c>
      <c r="D334" s="30" t="s">
        <v>388</v>
      </c>
      <c r="E334" s="30" t="s">
        <v>18</v>
      </c>
      <c r="F334" s="30" t="s">
        <v>24</v>
      </c>
      <c r="G334" s="31" t="n">
        <v>-90</v>
      </c>
      <c r="H334" s="32" t="n">
        <v>13.82</v>
      </c>
      <c r="I334" s="32" t="n">
        <v>1243.8</v>
      </c>
      <c r="J334" s="32" t="n">
        <v>0</v>
      </c>
      <c r="K334" s="32" t="n">
        <v>-0.63</v>
      </c>
      <c r="L334" s="32" t="n">
        <v>0</v>
      </c>
      <c r="M334" s="6" t="s">
        <f>=I334+J334+K334+L334</f>
      </c>
      <c r="N334" s="32"/>
      <c r="O334" s="32"/>
      <c r="P334" s="30"/>
    </row>
    <row collapsed="false" customFormat="false" customHeight="false" hidden="false" ht="12.1" outlineLevel="0" r="335">
      <c r="A335" s="29" t="n">
        <v>43951.475902778</v>
      </c>
      <c r="B335" s="30" t="s">
        <v>409</v>
      </c>
      <c r="C335" s="30" t="s">
        <v>537</v>
      </c>
      <c r="D335" s="30" t="s">
        <v>388</v>
      </c>
      <c r="E335" s="30" t="s">
        <v>18</v>
      </c>
      <c r="F335" s="30" t="s">
        <v>24</v>
      </c>
      <c r="G335" s="31" t="n">
        <v>-1</v>
      </c>
      <c r="H335" s="32" t="n">
        <v>30.61</v>
      </c>
      <c r="I335" s="32" t="n">
        <v>30.61</v>
      </c>
      <c r="J335" s="32" t="n">
        <v>0</v>
      </c>
      <c r="K335" s="32" t="n">
        <v>-0.02</v>
      </c>
      <c r="L335" s="32" t="n">
        <v>0</v>
      </c>
      <c r="M335" s="6" t="s">
        <f>=I335+J335+K335+L335</f>
      </c>
      <c r="N335" s="32"/>
      <c r="O335" s="32"/>
      <c r="P335" s="30"/>
    </row>
    <row collapsed="false" customFormat="false" customHeight="false" hidden="false" ht="12.1" outlineLevel="0" r="336">
      <c r="A336" s="29" t="n">
        <v>43951.475902778</v>
      </c>
      <c r="B336" s="30" t="s">
        <v>409</v>
      </c>
      <c r="C336" s="30" t="s">
        <v>537</v>
      </c>
      <c r="D336" s="30" t="s">
        <v>388</v>
      </c>
      <c r="E336" s="30" t="s">
        <v>18</v>
      </c>
      <c r="F336" s="30" t="s">
        <v>24</v>
      </c>
      <c r="G336" s="31" t="n">
        <v>-7</v>
      </c>
      <c r="H336" s="32" t="n">
        <v>30.61</v>
      </c>
      <c r="I336" s="32" t="n">
        <v>214.27</v>
      </c>
      <c r="J336" s="32" t="n">
        <v>0</v>
      </c>
      <c r="K336" s="32" t="n">
        <v>-0.11</v>
      </c>
      <c r="L336" s="32" t="n">
        <v>0</v>
      </c>
      <c r="M336" s="6" t="s">
        <f>=I336+J336+K336+L336</f>
      </c>
      <c r="N336" s="32"/>
      <c r="O336" s="32"/>
      <c r="P336" s="30"/>
    </row>
    <row collapsed="false" customFormat="false" customHeight="false" hidden="false" ht="12.1" outlineLevel="0" r="337">
      <c r="A337" s="29" t="n">
        <v>43951.476643519</v>
      </c>
      <c r="B337" s="30" t="s">
        <v>409</v>
      </c>
      <c r="C337" s="30" t="s">
        <v>537</v>
      </c>
      <c r="D337" s="30" t="s">
        <v>388</v>
      </c>
      <c r="E337" s="30" t="s">
        <v>18</v>
      </c>
      <c r="F337" s="30" t="s">
        <v>24</v>
      </c>
      <c r="G337" s="31" t="n">
        <v>-1</v>
      </c>
      <c r="H337" s="32" t="n">
        <v>30.61</v>
      </c>
      <c r="I337" s="32" t="n">
        <v>30.61</v>
      </c>
      <c r="J337" s="32" t="n">
        <v>0</v>
      </c>
      <c r="K337" s="32" t="n">
        <v>-0.02</v>
      </c>
      <c r="L337" s="32" t="n">
        <v>0</v>
      </c>
      <c r="M337" s="6" t="s">
        <f>=I337+J337+K337+L337</f>
      </c>
      <c r="N337" s="32"/>
      <c r="O337" s="32"/>
      <c r="P337" s="30"/>
    </row>
    <row collapsed="false" customFormat="false" customHeight="false" hidden="false" ht="12.1" outlineLevel="0" r="338">
      <c r="A338" s="29" t="n">
        <v>43951.478391204</v>
      </c>
      <c r="B338" s="30" t="s">
        <v>409</v>
      </c>
      <c r="C338" s="30" t="s">
        <v>537</v>
      </c>
      <c r="D338" s="30" t="s">
        <v>388</v>
      </c>
      <c r="E338" s="30" t="s">
        <v>18</v>
      </c>
      <c r="F338" s="30" t="s">
        <v>24</v>
      </c>
      <c r="G338" s="31" t="n">
        <v>-4</v>
      </c>
      <c r="H338" s="32" t="n">
        <v>30.6</v>
      </c>
      <c r="I338" s="32" t="n">
        <v>122.4</v>
      </c>
      <c r="J338" s="32" t="n">
        <v>0</v>
      </c>
      <c r="K338" s="32" t="n">
        <v>-0.06</v>
      </c>
      <c r="L338" s="32" t="n">
        <v>0</v>
      </c>
      <c r="M338" s="6" t="s">
        <f>=I338+J338+K338+L338</f>
      </c>
      <c r="N338" s="32"/>
      <c r="O338" s="32"/>
      <c r="P338" s="30"/>
    </row>
    <row collapsed="false" customFormat="false" customHeight="false" hidden="false" ht="12.1" outlineLevel="0" r="339">
      <c r="A339" s="29" t="n">
        <v>43951.478391204</v>
      </c>
      <c r="B339" s="30" t="s">
        <v>409</v>
      </c>
      <c r="C339" s="30" t="s">
        <v>537</v>
      </c>
      <c r="D339" s="30" t="s">
        <v>388</v>
      </c>
      <c r="E339" s="30" t="s">
        <v>18</v>
      </c>
      <c r="F339" s="30" t="s">
        <v>24</v>
      </c>
      <c r="G339" s="31" t="n">
        <v>-4</v>
      </c>
      <c r="H339" s="32" t="n">
        <v>30.6</v>
      </c>
      <c r="I339" s="32" t="n">
        <v>122.4</v>
      </c>
      <c r="J339" s="32" t="n">
        <v>0</v>
      </c>
      <c r="K339" s="32" t="n">
        <v>-0.06</v>
      </c>
      <c r="L339" s="32" t="n">
        <v>0</v>
      </c>
      <c r="M339" s="6" t="s">
        <f>=I339+J339+K339+L339</f>
      </c>
      <c r="N339" s="32"/>
      <c r="O339" s="32"/>
      <c r="P339" s="30"/>
    </row>
    <row collapsed="false" customFormat="false" customHeight="false" hidden="false" ht="12.1" outlineLevel="0" r="340">
      <c r="A340" s="29" t="n">
        <v>43951.478391204</v>
      </c>
      <c r="B340" s="30" t="s">
        <v>409</v>
      </c>
      <c r="C340" s="30" t="s">
        <v>537</v>
      </c>
      <c r="D340" s="30" t="s">
        <v>388</v>
      </c>
      <c r="E340" s="30" t="s">
        <v>18</v>
      </c>
      <c r="F340" s="30" t="s">
        <v>24</v>
      </c>
      <c r="G340" s="31" t="n">
        <v>-4</v>
      </c>
      <c r="H340" s="32" t="n">
        <v>30.6</v>
      </c>
      <c r="I340" s="32" t="n">
        <v>122.4</v>
      </c>
      <c r="J340" s="32" t="n">
        <v>0</v>
      </c>
      <c r="K340" s="32" t="n">
        <v>-0.06</v>
      </c>
      <c r="L340" s="32" t="n">
        <v>0</v>
      </c>
      <c r="M340" s="6" t="s">
        <f>=I340+J340+K340+L340</f>
      </c>
      <c r="N340" s="32"/>
      <c r="O340" s="32"/>
      <c r="P340" s="30"/>
    </row>
    <row collapsed="false" customFormat="false" customHeight="false" hidden="false" ht="12.1" outlineLevel="0" r="341">
      <c r="A341" s="29" t="n">
        <v>43951.478391204</v>
      </c>
      <c r="B341" s="30" t="s">
        <v>409</v>
      </c>
      <c r="C341" s="30" t="s">
        <v>537</v>
      </c>
      <c r="D341" s="30" t="s">
        <v>388</v>
      </c>
      <c r="E341" s="30" t="s">
        <v>18</v>
      </c>
      <c r="F341" s="30" t="s">
        <v>24</v>
      </c>
      <c r="G341" s="31" t="n">
        <v>-4</v>
      </c>
      <c r="H341" s="32" t="n">
        <v>30.6</v>
      </c>
      <c r="I341" s="32" t="n">
        <v>122.4</v>
      </c>
      <c r="J341" s="32" t="n">
        <v>0</v>
      </c>
      <c r="K341" s="32" t="n">
        <v>-0.06</v>
      </c>
      <c r="L341" s="32" t="n">
        <v>0</v>
      </c>
      <c r="M341" s="6" t="s">
        <f>=I341+J341+K341+L341</f>
      </c>
      <c r="N341" s="32"/>
      <c r="O341" s="32"/>
      <c r="P341" s="30"/>
    </row>
    <row collapsed="false" customFormat="false" customHeight="false" hidden="false" ht="12.1" outlineLevel="0" r="342">
      <c r="A342" s="29" t="n">
        <v>43951.478391204</v>
      </c>
      <c r="B342" s="30" t="s">
        <v>409</v>
      </c>
      <c r="C342" s="30" t="s">
        <v>537</v>
      </c>
      <c r="D342" s="30" t="s">
        <v>388</v>
      </c>
      <c r="E342" s="30" t="s">
        <v>18</v>
      </c>
      <c r="F342" s="30" t="s">
        <v>24</v>
      </c>
      <c r="G342" s="31" t="n">
        <v>-4</v>
      </c>
      <c r="H342" s="32" t="n">
        <v>30.6</v>
      </c>
      <c r="I342" s="32" t="n">
        <v>122.4</v>
      </c>
      <c r="J342" s="32" t="n">
        <v>0</v>
      </c>
      <c r="K342" s="32" t="n">
        <v>-0.06</v>
      </c>
      <c r="L342" s="32" t="n">
        <v>0</v>
      </c>
      <c r="M342" s="6" t="s">
        <f>=I342+J342+K342+L342</f>
      </c>
      <c r="N342" s="32"/>
      <c r="O342" s="32"/>
      <c r="P342" s="30"/>
    </row>
    <row collapsed="false" customFormat="false" customHeight="false" hidden="false" ht="12.1" outlineLevel="0" r="343">
      <c r="A343" s="29" t="n">
        <v>43951.47912037</v>
      </c>
      <c r="B343" s="30" t="s">
        <v>417</v>
      </c>
      <c r="C343" s="30" t="s">
        <v>550</v>
      </c>
      <c r="D343" s="30" t="s">
        <v>388</v>
      </c>
      <c r="E343" s="30" t="s">
        <v>18</v>
      </c>
      <c r="F343" s="30" t="s">
        <v>24</v>
      </c>
      <c r="G343" s="31" t="n">
        <v>-14</v>
      </c>
      <c r="H343" s="32" t="n">
        <v>13.8</v>
      </c>
      <c r="I343" s="32" t="n">
        <v>193.2</v>
      </c>
      <c r="J343" s="32" t="n">
        <v>0</v>
      </c>
      <c r="K343" s="32" t="n">
        <v>-0.1</v>
      </c>
      <c r="L343" s="32" t="n">
        <v>0</v>
      </c>
      <c r="M343" s="6" t="s">
        <f>=I343+J343+K343+L343</f>
      </c>
      <c r="N343" s="32"/>
      <c r="O343" s="32"/>
      <c r="P343" s="30"/>
    </row>
    <row collapsed="false" customFormat="false" customHeight="false" hidden="false" ht="12.1" outlineLevel="0" r="344">
      <c r="A344" s="29" t="n">
        <v>43951.47912037</v>
      </c>
      <c r="B344" s="30" t="s">
        <v>417</v>
      </c>
      <c r="C344" s="30" t="s">
        <v>550</v>
      </c>
      <c r="D344" s="30" t="s">
        <v>388</v>
      </c>
      <c r="E344" s="30" t="s">
        <v>18</v>
      </c>
      <c r="F344" s="30" t="s">
        <v>24</v>
      </c>
      <c r="G344" s="31" t="n">
        <v>-13</v>
      </c>
      <c r="H344" s="32" t="n">
        <v>13.8</v>
      </c>
      <c r="I344" s="32" t="n">
        <v>179.4</v>
      </c>
      <c r="J344" s="32" t="n">
        <v>0</v>
      </c>
      <c r="K344" s="32" t="n">
        <v>-0.09</v>
      </c>
      <c r="L344" s="32" t="n">
        <v>0</v>
      </c>
      <c r="M344" s="6" t="s">
        <f>=I344+J344+K344+L344</f>
      </c>
      <c r="N344" s="32"/>
      <c r="O344" s="32"/>
      <c r="P344" s="30"/>
    </row>
    <row collapsed="false" customFormat="false" customHeight="false" hidden="false" ht="12.1" outlineLevel="0" r="345">
      <c r="A345" s="29" t="n">
        <v>43951.47912037</v>
      </c>
      <c r="B345" s="30" t="s">
        <v>417</v>
      </c>
      <c r="C345" s="30" t="s">
        <v>550</v>
      </c>
      <c r="D345" s="30" t="s">
        <v>388</v>
      </c>
      <c r="E345" s="30" t="s">
        <v>18</v>
      </c>
      <c r="F345" s="30" t="s">
        <v>24</v>
      </c>
      <c r="G345" s="31" t="n">
        <v>-3</v>
      </c>
      <c r="H345" s="32" t="n">
        <v>13.8</v>
      </c>
      <c r="I345" s="32" t="n">
        <v>41.4</v>
      </c>
      <c r="J345" s="32" t="n">
        <v>0</v>
      </c>
      <c r="K345" s="32" t="n">
        <v>-0.02</v>
      </c>
      <c r="L345" s="32" t="n">
        <v>0</v>
      </c>
      <c r="M345" s="6" t="s">
        <f>=I345+J345+K345+L345</f>
      </c>
      <c r="N345" s="32"/>
      <c r="O345" s="32"/>
      <c r="P345" s="30"/>
    </row>
    <row collapsed="false" customFormat="false" customHeight="false" hidden="false" ht="12.1" outlineLevel="0" r="346">
      <c r="A346" s="29" t="n">
        <v>43951.47912037</v>
      </c>
      <c r="B346" s="30" t="s">
        <v>417</v>
      </c>
      <c r="C346" s="30" t="s">
        <v>550</v>
      </c>
      <c r="D346" s="30" t="s">
        <v>388</v>
      </c>
      <c r="E346" s="30" t="s">
        <v>18</v>
      </c>
      <c r="F346" s="30" t="s">
        <v>24</v>
      </c>
      <c r="G346" s="31" t="n">
        <v>-13</v>
      </c>
      <c r="H346" s="32" t="n">
        <v>13.8</v>
      </c>
      <c r="I346" s="32" t="n">
        <v>179.4</v>
      </c>
      <c r="J346" s="32" t="n">
        <v>0</v>
      </c>
      <c r="K346" s="32" t="n">
        <v>-0.09</v>
      </c>
      <c r="L346" s="32" t="n">
        <v>0</v>
      </c>
      <c r="M346" s="6" t="s">
        <f>=I346+J346+K346+L346</f>
      </c>
      <c r="N346" s="32"/>
      <c r="O346" s="32"/>
      <c r="P346" s="30"/>
    </row>
    <row collapsed="false" customFormat="false" customHeight="false" hidden="false" ht="12.1" outlineLevel="0" r="347">
      <c r="A347" s="29" t="n">
        <v>43951.47912037</v>
      </c>
      <c r="B347" s="30" t="s">
        <v>417</v>
      </c>
      <c r="C347" s="30" t="s">
        <v>550</v>
      </c>
      <c r="D347" s="30" t="s">
        <v>388</v>
      </c>
      <c r="E347" s="30" t="s">
        <v>18</v>
      </c>
      <c r="F347" s="30" t="s">
        <v>24</v>
      </c>
      <c r="G347" s="31" t="n">
        <v>-13</v>
      </c>
      <c r="H347" s="32" t="n">
        <v>13.8</v>
      </c>
      <c r="I347" s="32" t="n">
        <v>179.4</v>
      </c>
      <c r="J347" s="32" t="n">
        <v>0</v>
      </c>
      <c r="K347" s="32" t="n">
        <v>-0.09</v>
      </c>
      <c r="L347" s="32" t="n">
        <v>0</v>
      </c>
      <c r="M347" s="6" t="s">
        <f>=I347+J347+K347+L347</f>
      </c>
      <c r="N347" s="32"/>
      <c r="O347" s="32"/>
      <c r="P347" s="30"/>
    </row>
    <row collapsed="false" customFormat="false" customHeight="false" hidden="false" ht="12.1" outlineLevel="0" r="348">
      <c r="A348" s="29" t="n">
        <v>43951.47912037</v>
      </c>
      <c r="B348" s="30" t="s">
        <v>417</v>
      </c>
      <c r="C348" s="30" t="s">
        <v>550</v>
      </c>
      <c r="D348" s="30" t="s">
        <v>388</v>
      </c>
      <c r="E348" s="30" t="s">
        <v>18</v>
      </c>
      <c r="F348" s="30" t="s">
        <v>24</v>
      </c>
      <c r="G348" s="31" t="n">
        <v>-14</v>
      </c>
      <c r="H348" s="32" t="n">
        <v>13.8</v>
      </c>
      <c r="I348" s="32" t="n">
        <v>193.2</v>
      </c>
      <c r="J348" s="32" t="n">
        <v>0</v>
      </c>
      <c r="K348" s="32" t="n">
        <v>-0.1</v>
      </c>
      <c r="L348" s="32" t="n">
        <v>0</v>
      </c>
      <c r="M348" s="6" t="s">
        <f>=I348+J348+K348+L348</f>
      </c>
      <c r="N348" s="32"/>
      <c r="O348" s="32"/>
      <c r="P348" s="30"/>
    </row>
    <row collapsed="false" customFormat="false" customHeight="false" hidden="false" ht="12.1" outlineLevel="0" r="349">
      <c r="A349" s="29" t="n">
        <v>43951.480208333</v>
      </c>
      <c r="B349" s="30" t="s">
        <v>409</v>
      </c>
      <c r="C349" s="30" t="s">
        <v>537</v>
      </c>
      <c r="D349" s="30" t="s">
        <v>388</v>
      </c>
      <c r="E349" s="30" t="s">
        <v>18</v>
      </c>
      <c r="F349" s="30" t="s">
        <v>24</v>
      </c>
      <c r="G349" s="31" t="n">
        <v>-6</v>
      </c>
      <c r="H349" s="32" t="n">
        <v>30.61</v>
      </c>
      <c r="I349" s="32" t="n">
        <v>183.66</v>
      </c>
      <c r="J349" s="32" t="n">
        <v>0</v>
      </c>
      <c r="K349" s="32" t="n">
        <v>-0.1</v>
      </c>
      <c r="L349" s="32" t="n">
        <v>0</v>
      </c>
      <c r="M349" s="6" t="s">
        <f>=I349+J349+K349+L349</f>
      </c>
      <c r="N349" s="32"/>
      <c r="O349" s="32"/>
      <c r="P349" s="30"/>
    </row>
    <row collapsed="false" customFormat="false" customHeight="false" hidden="false" ht="12.1" outlineLevel="0" r="350">
      <c r="A350" s="29" t="n">
        <v>43951.480428241</v>
      </c>
      <c r="B350" s="30" t="s">
        <v>419</v>
      </c>
      <c r="C350" s="30" t="s">
        <v>558</v>
      </c>
      <c r="D350" s="30" t="s">
        <v>388</v>
      </c>
      <c r="E350" s="30" t="s">
        <v>18</v>
      </c>
      <c r="F350" s="30" t="s">
        <v>24</v>
      </c>
      <c r="G350" s="31" t="n">
        <v>-9</v>
      </c>
      <c r="H350" s="32" t="n">
        <v>13.66</v>
      </c>
      <c r="I350" s="32" t="n">
        <v>122.94</v>
      </c>
      <c r="J350" s="32" t="n">
        <v>0</v>
      </c>
      <c r="K350" s="32" t="n">
        <v>-0.06</v>
      </c>
      <c r="L350" s="32" t="n">
        <v>0</v>
      </c>
      <c r="M350" s="6" t="s">
        <f>=I350+J350+K350+L350</f>
      </c>
      <c r="N350" s="32"/>
      <c r="O350" s="32"/>
      <c r="P350" s="30"/>
    </row>
    <row collapsed="false" customFormat="false" customHeight="false" hidden="false" ht="12.1" outlineLevel="0" r="351">
      <c r="A351" s="29" t="n">
        <v>43951.480833333</v>
      </c>
      <c r="B351" s="30" t="s">
        <v>418</v>
      </c>
      <c r="C351" s="30" t="s">
        <v>551</v>
      </c>
      <c r="D351" s="30" t="s">
        <v>388</v>
      </c>
      <c r="E351" s="30" t="s">
        <v>18</v>
      </c>
      <c r="F351" s="30" t="s">
        <v>24</v>
      </c>
      <c r="G351" s="31" t="n">
        <v>-1</v>
      </c>
      <c r="H351" s="32" t="n">
        <v>299.58</v>
      </c>
      <c r="I351" s="32" t="n">
        <v>299.58</v>
      </c>
      <c r="J351" s="32" t="n">
        <v>0</v>
      </c>
      <c r="K351" s="32" t="n">
        <v>-0.15</v>
      </c>
      <c r="L351" s="32" t="n">
        <v>0</v>
      </c>
      <c r="M351" s="6" t="s">
        <f>=I351+J351+K351+L351</f>
      </c>
      <c r="N351" s="32"/>
      <c r="O351" s="32"/>
      <c r="P351" s="30"/>
    </row>
    <row collapsed="false" customFormat="false" customHeight="false" hidden="false" ht="12.1" outlineLevel="0" r="352">
      <c r="A352" s="29" t="n">
        <v>43951.481747685</v>
      </c>
      <c r="B352" s="30" t="s">
        <v>401</v>
      </c>
      <c r="C352" s="30" t="s">
        <v>522</v>
      </c>
      <c r="D352" s="30" t="s">
        <v>388</v>
      </c>
      <c r="E352" s="30" t="s">
        <v>18</v>
      </c>
      <c r="F352" s="30" t="s">
        <v>20</v>
      </c>
      <c r="G352" s="31" t="n">
        <v>-2000</v>
      </c>
      <c r="H352" s="32" t="n">
        <v>14.306</v>
      </c>
      <c r="I352" s="32" t="n">
        <v>28612</v>
      </c>
      <c r="J352" s="32" t="n">
        <v>0</v>
      </c>
      <c r="K352" s="32" t="n">
        <v>-14.69</v>
      </c>
      <c r="L352" s="32" t="n">
        <v>0</v>
      </c>
      <c r="M352" s="32"/>
      <c r="N352" s="6" t="s">
        <f>=I352+J352+K352+L352</f>
      </c>
      <c r="O352" s="32"/>
      <c r="P352" s="30"/>
    </row>
    <row collapsed="false" customFormat="false" customHeight="false" hidden="false" ht="12.1" outlineLevel="0" r="353">
      <c r="A353" s="29" t="n">
        <v>43951.490451389</v>
      </c>
      <c r="B353" s="30" t="s">
        <v>41</v>
      </c>
      <c r="C353" s="30" t="s">
        <v>548</v>
      </c>
      <c r="D353" s="30" t="s">
        <v>388</v>
      </c>
      <c r="E353" s="30" t="s">
        <v>18</v>
      </c>
      <c r="F353" s="30" t="s">
        <v>20</v>
      </c>
      <c r="G353" s="31" t="n">
        <v>-2</v>
      </c>
      <c r="H353" s="32" t="n">
        <v>20404</v>
      </c>
      <c r="I353" s="32" t="n">
        <v>40808</v>
      </c>
      <c r="J353" s="32" t="n">
        <v>0</v>
      </c>
      <c r="K353" s="32" t="n">
        <v>-20.93</v>
      </c>
      <c r="L353" s="32" t="n">
        <v>0</v>
      </c>
      <c r="M353" s="32"/>
      <c r="N353" s="6" t="s">
        <f>=I353+J353+K353+L353</f>
      </c>
      <c r="O353" s="32"/>
      <c r="P353" s="30"/>
    </row>
    <row collapsed="false" customFormat="false" customHeight="false" hidden="false" ht="12.1" outlineLevel="0" r="354">
      <c r="A354" s="29" t="n">
        <v>43951.491284722</v>
      </c>
      <c r="B354" s="30" t="s">
        <v>400</v>
      </c>
      <c r="C354" s="30" t="s">
        <v>521</v>
      </c>
      <c r="D354" s="30" t="s">
        <v>388</v>
      </c>
      <c r="E354" s="30" t="s">
        <v>18</v>
      </c>
      <c r="F354" s="30" t="s">
        <v>20</v>
      </c>
      <c r="G354" s="31" t="n">
        <v>-20</v>
      </c>
      <c r="H354" s="32" t="n">
        <v>3491.5</v>
      </c>
      <c r="I354" s="32" t="n">
        <v>69830</v>
      </c>
      <c r="J354" s="32" t="n">
        <v>0</v>
      </c>
      <c r="K354" s="32" t="n">
        <v>-35.83</v>
      </c>
      <c r="L354" s="32" t="n">
        <v>0</v>
      </c>
      <c r="M354" s="32"/>
      <c r="N354" s="6" t="s">
        <f>=I354+J354+K354+L354</f>
      </c>
      <c r="O354" s="32"/>
      <c r="P354" s="30"/>
    </row>
    <row collapsed="false" customFormat="false" customHeight="false" hidden="false" ht="12.1" outlineLevel="0" r="355">
      <c r="A355" s="29" t="n">
        <v>43951.773587963</v>
      </c>
      <c r="B355" s="30" t="s">
        <v>400</v>
      </c>
      <c r="C355" s="30" t="s">
        <v>521</v>
      </c>
      <c r="D355" s="30" t="s">
        <v>388</v>
      </c>
      <c r="E355" s="30" t="s">
        <v>18</v>
      </c>
      <c r="F355" s="30" t="s">
        <v>20</v>
      </c>
      <c r="G355" s="31" t="n">
        <v>-4</v>
      </c>
      <c r="H355" s="32" t="n">
        <v>3670.5</v>
      </c>
      <c r="I355" s="32" t="n">
        <v>14682</v>
      </c>
      <c r="J355" s="32" t="n">
        <v>0</v>
      </c>
      <c r="K355" s="32" t="n">
        <v>-7.52</v>
      </c>
      <c r="L355" s="32" t="n">
        <v>0</v>
      </c>
      <c r="M355" s="32"/>
      <c r="N355" s="6" t="s">
        <f>=I355+J355+K355+L355</f>
      </c>
      <c r="O355" s="32"/>
      <c r="P355" s="30"/>
    </row>
    <row collapsed="false" customFormat="false" customHeight="false" hidden="false" ht="12.1" outlineLevel="0" r="356">
      <c r="A356" s="20" t="n">
        <v>43951.776574074</v>
      </c>
      <c r="B356" s="2" t="s">
        <v>420</v>
      </c>
      <c r="C356" s="2" t="s">
        <v>559</v>
      </c>
      <c r="D356" s="2" t="s">
        <v>387</v>
      </c>
      <c r="E356" s="2" t="s">
        <v>18</v>
      </c>
      <c r="F356" s="2" t="s">
        <v>20</v>
      </c>
      <c r="G356" s="7" t="n">
        <v>6000</v>
      </c>
      <c r="H356" s="6" t="n">
        <v>4.993</v>
      </c>
      <c r="I356" s="6" t="n">
        <v>-29958</v>
      </c>
      <c r="J356" s="6" t="n">
        <v>0</v>
      </c>
      <c r="K356" s="6" t="n">
        <v>-15.36</v>
      </c>
      <c r="L356" s="6" t="n">
        <v>0</v>
      </c>
      <c r="M356" s="6"/>
      <c r="N356" s="6" t="s">
        <f>=I356+J356+K356+L356</f>
      </c>
      <c r="O356" s="6"/>
      <c r="P356" s="2"/>
    </row>
    <row collapsed="false" customFormat="false" customHeight="false" hidden="false" ht="12.1" outlineLevel="0" r="357">
      <c r="A357" s="20" t="n">
        <v>43951.776574074</v>
      </c>
      <c r="B357" s="2" t="s">
        <v>420</v>
      </c>
      <c r="C357" s="2" t="s">
        <v>559</v>
      </c>
      <c r="D357" s="2" t="s">
        <v>387</v>
      </c>
      <c r="E357" s="2" t="s">
        <v>18</v>
      </c>
      <c r="F357" s="2" t="s">
        <v>20</v>
      </c>
      <c r="G357" s="7" t="n">
        <v>1000</v>
      </c>
      <c r="H357" s="6" t="n">
        <v>4.993</v>
      </c>
      <c r="I357" s="6" t="n">
        <v>-4993</v>
      </c>
      <c r="J357" s="6" t="n">
        <v>0</v>
      </c>
      <c r="K357" s="6" t="n">
        <v>-2.56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20" t="n">
        <v>43951.776574074</v>
      </c>
      <c r="B358" s="2" t="s">
        <v>420</v>
      </c>
      <c r="C358" s="2" t="s">
        <v>559</v>
      </c>
      <c r="D358" s="2" t="s">
        <v>387</v>
      </c>
      <c r="E358" s="2" t="s">
        <v>18</v>
      </c>
      <c r="F358" s="2" t="s">
        <v>20</v>
      </c>
      <c r="G358" s="7" t="n">
        <v>6000</v>
      </c>
      <c r="H358" s="6" t="n">
        <v>4.9935</v>
      </c>
      <c r="I358" s="6" t="n">
        <v>-29961</v>
      </c>
      <c r="J358" s="6" t="n">
        <v>0</v>
      </c>
      <c r="K358" s="6" t="n">
        <v>-15.36</v>
      </c>
      <c r="L358" s="6" t="n">
        <v>0</v>
      </c>
      <c r="M358" s="6"/>
      <c r="N358" s="6" t="s">
        <f>=I358+J358+K358+L358</f>
      </c>
      <c r="O358" s="6"/>
      <c r="P358" s="2"/>
    </row>
    <row collapsed="false" customFormat="false" customHeight="false" hidden="false" ht="12.1" outlineLevel="0" r="359">
      <c r="A359" s="20" t="n">
        <v>43951.776574074</v>
      </c>
      <c r="B359" s="2" t="s">
        <v>420</v>
      </c>
      <c r="C359" s="2" t="s">
        <v>559</v>
      </c>
      <c r="D359" s="2" t="s">
        <v>387</v>
      </c>
      <c r="E359" s="2" t="s">
        <v>18</v>
      </c>
      <c r="F359" s="2" t="s">
        <v>20</v>
      </c>
      <c r="G359" s="7" t="n">
        <v>2000</v>
      </c>
      <c r="H359" s="6" t="n">
        <v>4.9935</v>
      </c>
      <c r="I359" s="6" t="n">
        <v>-9987</v>
      </c>
      <c r="J359" s="6" t="n">
        <v>0</v>
      </c>
      <c r="K359" s="6" t="n">
        <v>-5.11</v>
      </c>
      <c r="L359" s="6" t="n">
        <v>0</v>
      </c>
      <c r="M359" s="6"/>
      <c r="N359" s="6" t="s">
        <f>=I359+J359+K359+L359</f>
      </c>
      <c r="O359" s="6"/>
      <c r="P359" s="2"/>
    </row>
    <row collapsed="false" customFormat="false" customHeight="false" hidden="false" ht="12.1" outlineLevel="0" r="360">
      <c r="A360" s="20" t="n">
        <v>43956.971898148</v>
      </c>
      <c r="B360" s="2" t="s">
        <v>417</v>
      </c>
      <c r="C360" s="2" t="s">
        <v>550</v>
      </c>
      <c r="D360" s="2" t="s">
        <v>387</v>
      </c>
      <c r="E360" s="2" t="s">
        <v>18</v>
      </c>
      <c r="F360" s="2" t="s">
        <v>24</v>
      </c>
      <c r="G360" s="7" t="n">
        <v>35</v>
      </c>
      <c r="H360" s="6" t="n">
        <v>9.55</v>
      </c>
      <c r="I360" s="6" t="n">
        <v>-334.25</v>
      </c>
      <c r="J360" s="6" t="n">
        <v>0</v>
      </c>
      <c r="K360" s="6" t="n">
        <v>-0.17</v>
      </c>
      <c r="L360" s="6" t="n">
        <v>0</v>
      </c>
      <c r="M360" s="6" t="s">
        <f>=I360+J360+K360+L360</f>
      </c>
      <c r="N360" s="6"/>
      <c r="O360" s="6"/>
      <c r="P360" s="2"/>
    </row>
    <row collapsed="false" customFormat="false" customHeight="false" hidden="false" ht="12.1" outlineLevel="0" r="361">
      <c r="A361" s="25" t="n">
        <v>43957</v>
      </c>
      <c r="B361" s="26" t="s">
        <v>493</v>
      </c>
      <c r="C361" s="26" t="s">
        <v>494</v>
      </c>
      <c r="D361" s="26" t="s">
        <v>493</v>
      </c>
      <c r="E361" s="26" t="s">
        <v>493</v>
      </c>
      <c r="F361" s="26" t="s">
        <v>20</v>
      </c>
      <c r="G361" s="27" t="n">
        <v>1</v>
      </c>
      <c r="H361" s="28" t="n">
        <v>-150</v>
      </c>
      <c r="I361" s="28" t="n">
        <v>-150</v>
      </c>
      <c r="J361" s="28" t="n">
        <v>0</v>
      </c>
      <c r="K361" s="28" t="n">
        <v>0</v>
      </c>
      <c r="L361" s="28" t="n">
        <v>0</v>
      </c>
      <c r="M361" s="28"/>
      <c r="N361" s="6" t="s">
        <f>=I361+J361+K361+L361</f>
      </c>
      <c r="O361" s="28"/>
      <c r="P361" s="26"/>
    </row>
    <row collapsed="false" customFormat="false" customHeight="false" hidden="false" ht="12.1" outlineLevel="0" r="362">
      <c r="A362" s="20" t="n">
        <v>43957.426342593</v>
      </c>
      <c r="B362" s="2" t="s">
        <v>421</v>
      </c>
      <c r="C362" s="2" t="s">
        <v>560</v>
      </c>
      <c r="D362" s="2" t="s">
        <v>387</v>
      </c>
      <c r="E362" s="2" t="s">
        <v>18</v>
      </c>
      <c r="F362" s="2" t="s">
        <v>20</v>
      </c>
      <c r="G362" s="7" t="n">
        <v>1000</v>
      </c>
      <c r="H362" s="6" t="n">
        <v>1.912</v>
      </c>
      <c r="I362" s="6" t="n">
        <v>-1912</v>
      </c>
      <c r="J362" s="6" t="n">
        <v>0</v>
      </c>
      <c r="K362" s="6" t="n">
        <v>-0.98</v>
      </c>
      <c r="L362" s="6" t="n">
        <v>0</v>
      </c>
      <c r="M362" s="6"/>
      <c r="N362" s="6" t="s">
        <f>=I362+J362+K362+L362</f>
      </c>
      <c r="O362" s="6"/>
      <c r="P362" s="2"/>
    </row>
    <row collapsed="false" customFormat="false" customHeight="false" hidden="false" ht="12.1" outlineLevel="0" r="363">
      <c r="A363" s="20" t="n">
        <v>43957.426342593</v>
      </c>
      <c r="B363" s="2" t="s">
        <v>421</v>
      </c>
      <c r="C363" s="2" t="s">
        <v>560</v>
      </c>
      <c r="D363" s="2" t="s">
        <v>387</v>
      </c>
      <c r="E363" s="2" t="s">
        <v>18</v>
      </c>
      <c r="F363" s="2" t="s">
        <v>20</v>
      </c>
      <c r="G363" s="7" t="n">
        <v>5000</v>
      </c>
      <c r="H363" s="6" t="n">
        <v>1.912</v>
      </c>
      <c r="I363" s="6" t="n">
        <v>-9560</v>
      </c>
      <c r="J363" s="6" t="n">
        <v>0</v>
      </c>
      <c r="K363" s="6" t="n">
        <v>-4.91</v>
      </c>
      <c r="L363" s="6" t="n">
        <v>0</v>
      </c>
      <c r="M363" s="6"/>
      <c r="N363" s="6" t="s">
        <f>=I363+J363+K363+L363</f>
      </c>
      <c r="O363" s="6"/>
      <c r="P363" s="2"/>
    </row>
    <row collapsed="false" customFormat="false" customHeight="false" hidden="false" ht="12.1" outlineLevel="0" r="364">
      <c r="A364" s="20" t="n">
        <v>43957.426342593</v>
      </c>
      <c r="B364" s="2" t="s">
        <v>421</v>
      </c>
      <c r="C364" s="2" t="s">
        <v>560</v>
      </c>
      <c r="D364" s="2" t="s">
        <v>387</v>
      </c>
      <c r="E364" s="2" t="s">
        <v>18</v>
      </c>
      <c r="F364" s="2" t="s">
        <v>20</v>
      </c>
      <c r="G364" s="7" t="n">
        <v>12000</v>
      </c>
      <c r="H364" s="6" t="n">
        <v>1.913</v>
      </c>
      <c r="I364" s="6" t="n">
        <v>-22956</v>
      </c>
      <c r="J364" s="6" t="n">
        <v>0</v>
      </c>
      <c r="K364" s="6" t="n">
        <v>-11.78</v>
      </c>
      <c r="L364" s="6" t="n">
        <v>0</v>
      </c>
      <c r="M364" s="6"/>
      <c r="N364" s="6" t="s">
        <f>=I364+J364+K364+L364</f>
      </c>
      <c r="O364" s="6"/>
      <c r="P364" s="2"/>
    </row>
    <row collapsed="false" customFormat="false" customHeight="false" hidden="false" ht="12.1" outlineLevel="0" r="365">
      <c r="A365" s="20" t="n">
        <v>43957.426342593</v>
      </c>
      <c r="B365" s="2" t="s">
        <v>421</v>
      </c>
      <c r="C365" s="2" t="s">
        <v>560</v>
      </c>
      <c r="D365" s="2" t="s">
        <v>387</v>
      </c>
      <c r="E365" s="2" t="s">
        <v>18</v>
      </c>
      <c r="F365" s="2" t="s">
        <v>20</v>
      </c>
      <c r="G365" s="7" t="n">
        <v>10000</v>
      </c>
      <c r="H365" s="6" t="n">
        <v>1.913</v>
      </c>
      <c r="I365" s="6" t="n">
        <v>-19130</v>
      </c>
      <c r="J365" s="6" t="n">
        <v>0</v>
      </c>
      <c r="K365" s="6" t="n">
        <v>-9.81</v>
      </c>
      <c r="L365" s="6" t="n">
        <v>0</v>
      </c>
      <c r="M365" s="6"/>
      <c r="N365" s="6" t="s">
        <f>=I365+J365+K365+L365</f>
      </c>
      <c r="O365" s="6"/>
      <c r="P365" s="2"/>
    </row>
    <row collapsed="false" customFormat="false" customHeight="false" hidden="false" ht="12.1" outlineLevel="0" r="366">
      <c r="A366" s="20" t="n">
        <v>43957.426342593</v>
      </c>
      <c r="B366" s="2" t="s">
        <v>421</v>
      </c>
      <c r="C366" s="2" t="s">
        <v>560</v>
      </c>
      <c r="D366" s="2" t="s">
        <v>387</v>
      </c>
      <c r="E366" s="2" t="s">
        <v>18</v>
      </c>
      <c r="F366" s="2" t="s">
        <v>20</v>
      </c>
      <c r="G366" s="7" t="n">
        <v>10000</v>
      </c>
      <c r="H366" s="6" t="n">
        <v>1.913</v>
      </c>
      <c r="I366" s="6" t="n">
        <v>-19130</v>
      </c>
      <c r="J366" s="6" t="n">
        <v>0</v>
      </c>
      <c r="K366" s="6" t="n">
        <v>-9.81</v>
      </c>
      <c r="L366" s="6" t="n">
        <v>0</v>
      </c>
      <c r="M366" s="6"/>
      <c r="N366" s="6" t="s">
        <f>=I366+J366+K366+L366</f>
      </c>
      <c r="O366" s="6"/>
      <c r="P366" s="2"/>
    </row>
    <row collapsed="false" customFormat="false" customHeight="false" hidden="false" ht="12.1" outlineLevel="0" r="367">
      <c r="A367" s="20" t="n">
        <v>43957.426365741</v>
      </c>
      <c r="B367" s="2" t="s">
        <v>421</v>
      </c>
      <c r="C367" s="2" t="s">
        <v>560</v>
      </c>
      <c r="D367" s="2" t="s">
        <v>387</v>
      </c>
      <c r="E367" s="2" t="s">
        <v>18</v>
      </c>
      <c r="F367" s="2" t="s">
        <v>20</v>
      </c>
      <c r="G367" s="7" t="n">
        <v>5000</v>
      </c>
      <c r="H367" s="6" t="n">
        <v>1.913</v>
      </c>
      <c r="I367" s="6" t="n">
        <v>-9565</v>
      </c>
      <c r="J367" s="6" t="n">
        <v>0</v>
      </c>
      <c r="K367" s="6" t="n">
        <v>-4.91</v>
      </c>
      <c r="L367" s="6" t="n">
        <v>0</v>
      </c>
      <c r="M367" s="6"/>
      <c r="N367" s="6" t="s">
        <f>=I367+J367+K367+L367</f>
      </c>
      <c r="O367" s="6"/>
      <c r="P367" s="2"/>
    </row>
    <row collapsed="false" customFormat="false" customHeight="false" hidden="false" ht="12.1" outlineLevel="0" r="368">
      <c r="A368" s="20" t="n">
        <v>43957.426701389</v>
      </c>
      <c r="B368" s="2" t="s">
        <v>417</v>
      </c>
      <c r="C368" s="2" t="s">
        <v>550</v>
      </c>
      <c r="D368" s="2" t="s">
        <v>387</v>
      </c>
      <c r="E368" s="2" t="s">
        <v>18</v>
      </c>
      <c r="F368" s="2" t="s">
        <v>24</v>
      </c>
      <c r="G368" s="7" t="n">
        <v>75</v>
      </c>
      <c r="H368" s="6" t="n">
        <v>9.71</v>
      </c>
      <c r="I368" s="6" t="n">
        <v>-728.25</v>
      </c>
      <c r="J368" s="6" t="n">
        <v>0</v>
      </c>
      <c r="K368" s="6" t="n">
        <v>-0.37</v>
      </c>
      <c r="L368" s="6" t="n">
        <v>0</v>
      </c>
      <c r="M368" s="6" t="s">
        <f>=I368+J368+K368+L368</f>
      </c>
      <c r="N368" s="6"/>
      <c r="O368" s="6"/>
      <c r="P368" s="2"/>
    </row>
    <row collapsed="false" customFormat="false" customHeight="false" hidden="false" ht="12.1" outlineLevel="0" r="369">
      <c r="A369" s="29" t="n">
        <v>43957.665578704</v>
      </c>
      <c r="B369" s="30" t="s">
        <v>420</v>
      </c>
      <c r="C369" s="30" t="s">
        <v>559</v>
      </c>
      <c r="D369" s="30" t="s">
        <v>388</v>
      </c>
      <c r="E369" s="30" t="s">
        <v>18</v>
      </c>
      <c r="F369" s="30" t="s">
        <v>20</v>
      </c>
      <c r="G369" s="31" t="n">
        <v>-5000</v>
      </c>
      <c r="H369" s="32" t="n">
        <v>4.935</v>
      </c>
      <c r="I369" s="32" t="n">
        <v>24675</v>
      </c>
      <c r="J369" s="32" t="n">
        <v>0</v>
      </c>
      <c r="K369" s="32" t="n">
        <v>-12.66</v>
      </c>
      <c r="L369" s="32" t="n">
        <v>0</v>
      </c>
      <c r="M369" s="32"/>
      <c r="N369" s="6" t="s">
        <f>=I369+J369+K369+L369</f>
      </c>
      <c r="O369" s="32"/>
      <c r="P369" s="30"/>
    </row>
    <row collapsed="false" customFormat="false" customHeight="false" hidden="false" ht="12.1" outlineLevel="0" r="370">
      <c r="A370" s="29" t="n">
        <v>43957.665578704</v>
      </c>
      <c r="B370" s="30" t="s">
        <v>420</v>
      </c>
      <c r="C370" s="30" t="s">
        <v>559</v>
      </c>
      <c r="D370" s="30" t="s">
        <v>388</v>
      </c>
      <c r="E370" s="30" t="s">
        <v>18</v>
      </c>
      <c r="F370" s="30" t="s">
        <v>20</v>
      </c>
      <c r="G370" s="31" t="n">
        <v>-10000</v>
      </c>
      <c r="H370" s="32" t="n">
        <v>4.934</v>
      </c>
      <c r="I370" s="32" t="n">
        <v>49340</v>
      </c>
      <c r="J370" s="32" t="n">
        <v>0</v>
      </c>
      <c r="K370" s="32" t="n">
        <v>-25.32</v>
      </c>
      <c r="L370" s="32" t="n">
        <v>0</v>
      </c>
      <c r="M370" s="32"/>
      <c r="N370" s="6" t="s">
        <f>=I370+J370+K370+L370</f>
      </c>
      <c r="O370" s="32"/>
      <c r="P370" s="30"/>
    </row>
    <row collapsed="false" customFormat="false" customHeight="false" hidden="false" ht="12.1" outlineLevel="0" r="371">
      <c r="A371" s="21" t="n">
        <v>43957.754780093</v>
      </c>
      <c r="B371" s="22" t="s">
        <v>516</v>
      </c>
      <c r="C371" s="22" t="s">
        <v>561</v>
      </c>
      <c r="D371" s="22" t="s">
        <v>516</v>
      </c>
      <c r="E371" s="22" t="s">
        <v>516</v>
      </c>
      <c r="F371" s="22" t="s">
        <v>24</v>
      </c>
      <c r="G371" s="23" t="n">
        <v>1</v>
      </c>
      <c r="H371" s="24" t="n">
        <v>1</v>
      </c>
      <c r="I371" s="24" t="n">
        <v>20.59</v>
      </c>
      <c r="J371" s="24" t="n">
        <v>0</v>
      </c>
      <c r="K371" s="24" t="n">
        <v>0</v>
      </c>
      <c r="L371" s="24" t="n">
        <v>0</v>
      </c>
      <c r="M371" s="6" t="s">
        <f>=I371+J371+K371+L371</f>
      </c>
      <c r="N371" s="24"/>
      <c r="O371" s="24"/>
      <c r="P371" s="22"/>
    </row>
    <row collapsed="false" customFormat="false" customHeight="false" hidden="false" ht="12.1" outlineLevel="0" r="372">
      <c r="A372" s="25" t="n">
        <v>43963</v>
      </c>
      <c r="B372" s="26" t="s">
        <v>493</v>
      </c>
      <c r="C372" s="26" t="s">
        <v>494</v>
      </c>
      <c r="D372" s="26" t="s">
        <v>493</v>
      </c>
      <c r="E372" s="26" t="s">
        <v>493</v>
      </c>
      <c r="F372" s="26" t="s">
        <v>20</v>
      </c>
      <c r="G372" s="27" t="n">
        <v>1</v>
      </c>
      <c r="H372" s="28" t="n">
        <v>-150</v>
      </c>
      <c r="I372" s="28" t="n">
        <v>-150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8"/>
      <c r="P372" s="26"/>
    </row>
    <row collapsed="false" customFormat="false" customHeight="false" hidden="false" ht="12.1" outlineLevel="0" r="373">
      <c r="A373" s="21" t="n">
        <v>43963</v>
      </c>
      <c r="B373" s="22" t="s">
        <v>492</v>
      </c>
      <c r="C373" s="22" t="s">
        <v>135</v>
      </c>
      <c r="D373" s="22" t="s">
        <v>492</v>
      </c>
      <c r="E373" s="22" t="s">
        <v>492</v>
      </c>
      <c r="F373" s="22" t="s">
        <v>20</v>
      </c>
      <c r="G373" s="23" t="n">
        <v>1</v>
      </c>
      <c r="H373" s="24" t="n">
        <v>200000</v>
      </c>
      <c r="I373" s="24" t="n">
        <v>200000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4"/>
      <c r="P373" s="22"/>
    </row>
    <row collapsed="false" customFormat="false" customHeight="false" hidden="false" ht="12.1" outlineLevel="0" r="374">
      <c r="A374" s="20" t="n">
        <v>43963.511458333</v>
      </c>
      <c r="B374" s="2" t="s">
        <v>416</v>
      </c>
      <c r="C374" s="2" t="s">
        <v>547</v>
      </c>
      <c r="D374" s="2" t="s">
        <v>387</v>
      </c>
      <c r="E374" s="2" t="s">
        <v>18</v>
      </c>
      <c r="F374" s="2" t="s">
        <v>20</v>
      </c>
      <c r="G374" s="7" t="n">
        <v>800</v>
      </c>
      <c r="H374" s="6" t="n">
        <v>62.81</v>
      </c>
      <c r="I374" s="6" t="n">
        <v>-50248</v>
      </c>
      <c r="J374" s="6" t="n">
        <v>0</v>
      </c>
      <c r="K374" s="6" t="n">
        <v>-25.78</v>
      </c>
      <c r="L374" s="6" t="n">
        <v>0</v>
      </c>
      <c r="M374" s="6"/>
      <c r="N374" s="6" t="s">
        <f>=I374+J374+K374+L374</f>
      </c>
      <c r="O374" s="6"/>
      <c r="P374" s="2"/>
    </row>
    <row collapsed="false" customFormat="false" customHeight="false" hidden="false" ht="12.1" outlineLevel="0" r="375">
      <c r="A375" s="20" t="n">
        <v>43964.494212963</v>
      </c>
      <c r="B375" s="2" t="s">
        <v>402</v>
      </c>
      <c r="C375" s="2" t="s">
        <v>525</v>
      </c>
      <c r="D375" s="2" t="s">
        <v>387</v>
      </c>
      <c r="E375" s="2" t="s">
        <v>18</v>
      </c>
      <c r="F375" s="2" t="s">
        <v>20</v>
      </c>
      <c r="G375" s="7" t="n">
        <v>2</v>
      </c>
      <c r="H375" s="6" t="n">
        <v>576.8</v>
      </c>
      <c r="I375" s="6" t="n">
        <v>-1153.6</v>
      </c>
      <c r="J375" s="6" t="n">
        <v>0</v>
      </c>
      <c r="K375" s="6" t="n">
        <v>-0.6</v>
      </c>
      <c r="L375" s="6" t="n">
        <v>0</v>
      </c>
      <c r="M375" s="6"/>
      <c r="N375" s="6" t="s">
        <f>=I375+J375+K375+L375</f>
      </c>
      <c r="O375" s="6"/>
      <c r="P375" s="2"/>
    </row>
    <row collapsed="false" customFormat="false" customHeight="false" hidden="false" ht="12.1" outlineLevel="0" r="376">
      <c r="A376" s="20" t="n">
        <v>43964.494212963</v>
      </c>
      <c r="B376" s="2" t="s">
        <v>402</v>
      </c>
      <c r="C376" s="2" t="s">
        <v>525</v>
      </c>
      <c r="D376" s="2" t="s">
        <v>387</v>
      </c>
      <c r="E376" s="2" t="s">
        <v>18</v>
      </c>
      <c r="F376" s="2" t="s">
        <v>20</v>
      </c>
      <c r="G376" s="7" t="n">
        <v>2</v>
      </c>
      <c r="H376" s="6" t="n">
        <v>576.8</v>
      </c>
      <c r="I376" s="6" t="n">
        <v>-1153.6</v>
      </c>
      <c r="J376" s="6" t="n">
        <v>0</v>
      </c>
      <c r="K376" s="6" t="n">
        <v>-0.6</v>
      </c>
      <c r="L376" s="6" t="n">
        <v>0</v>
      </c>
      <c r="M376" s="6"/>
      <c r="N376" s="6" t="s">
        <f>=I376+J376+K376+L376</f>
      </c>
      <c r="O376" s="6"/>
      <c r="P376" s="2"/>
    </row>
    <row collapsed="false" customFormat="false" customHeight="false" hidden="false" ht="12.1" outlineLevel="0" r="377">
      <c r="A377" s="20" t="n">
        <v>43964.494212963</v>
      </c>
      <c r="B377" s="2" t="s">
        <v>402</v>
      </c>
      <c r="C377" s="2" t="s">
        <v>525</v>
      </c>
      <c r="D377" s="2" t="s">
        <v>387</v>
      </c>
      <c r="E377" s="2" t="s">
        <v>18</v>
      </c>
      <c r="F377" s="2" t="s">
        <v>20</v>
      </c>
      <c r="G377" s="7" t="n">
        <v>2</v>
      </c>
      <c r="H377" s="6" t="n">
        <v>576.8</v>
      </c>
      <c r="I377" s="6" t="n">
        <v>-1153.6</v>
      </c>
      <c r="J377" s="6" t="n">
        <v>0</v>
      </c>
      <c r="K377" s="6" t="n">
        <v>-0.6</v>
      </c>
      <c r="L377" s="6" t="n">
        <v>0</v>
      </c>
      <c r="M377" s="6"/>
      <c r="N377" s="6" t="s">
        <f>=I377+J377+K377+L377</f>
      </c>
      <c r="O377" s="6"/>
      <c r="P377" s="2"/>
    </row>
    <row collapsed="false" customFormat="false" customHeight="false" hidden="false" ht="12.1" outlineLevel="0" r="378">
      <c r="A378" s="20" t="n">
        <v>43964.494212963</v>
      </c>
      <c r="B378" s="2" t="s">
        <v>402</v>
      </c>
      <c r="C378" s="2" t="s">
        <v>525</v>
      </c>
      <c r="D378" s="2" t="s">
        <v>387</v>
      </c>
      <c r="E378" s="2" t="s">
        <v>18</v>
      </c>
      <c r="F378" s="2" t="s">
        <v>20</v>
      </c>
      <c r="G378" s="7" t="n">
        <v>5</v>
      </c>
      <c r="H378" s="6" t="n">
        <v>577</v>
      </c>
      <c r="I378" s="6" t="n">
        <v>-2885</v>
      </c>
      <c r="J378" s="6" t="n">
        <v>0</v>
      </c>
      <c r="K378" s="6" t="n">
        <v>-1.48</v>
      </c>
      <c r="L378" s="6" t="n">
        <v>0</v>
      </c>
      <c r="M378" s="6"/>
      <c r="N378" s="6" t="s">
        <f>=I378+J378+K378+L378</f>
      </c>
      <c r="O378" s="6"/>
      <c r="P378" s="2"/>
    </row>
    <row collapsed="false" customFormat="false" customHeight="false" hidden="false" ht="12.1" outlineLevel="0" r="379">
      <c r="A379" s="20" t="n">
        <v>43964.494212963</v>
      </c>
      <c r="B379" s="2" t="s">
        <v>402</v>
      </c>
      <c r="C379" s="2" t="s">
        <v>525</v>
      </c>
      <c r="D379" s="2" t="s">
        <v>387</v>
      </c>
      <c r="E379" s="2" t="s">
        <v>18</v>
      </c>
      <c r="F379" s="2" t="s">
        <v>20</v>
      </c>
      <c r="G379" s="7" t="n">
        <v>5</v>
      </c>
      <c r="H379" s="6" t="n">
        <v>577</v>
      </c>
      <c r="I379" s="6" t="n">
        <v>-2885</v>
      </c>
      <c r="J379" s="6" t="n">
        <v>0</v>
      </c>
      <c r="K379" s="6" t="n">
        <v>-1.48</v>
      </c>
      <c r="L379" s="6" t="n">
        <v>0</v>
      </c>
      <c r="M379" s="6"/>
      <c r="N379" s="6" t="s">
        <f>=I379+J379+K379+L379</f>
      </c>
      <c r="O379" s="6"/>
      <c r="P379" s="2"/>
    </row>
    <row collapsed="false" customFormat="false" customHeight="false" hidden="false" ht="12.1" outlineLevel="0" r="380">
      <c r="A380" s="20" t="n">
        <v>43964.494212963</v>
      </c>
      <c r="B380" s="2" t="s">
        <v>402</v>
      </c>
      <c r="C380" s="2" t="s">
        <v>525</v>
      </c>
      <c r="D380" s="2" t="s">
        <v>387</v>
      </c>
      <c r="E380" s="2" t="s">
        <v>18</v>
      </c>
      <c r="F380" s="2" t="s">
        <v>20</v>
      </c>
      <c r="G380" s="7" t="n">
        <v>2</v>
      </c>
      <c r="H380" s="6" t="n">
        <v>577</v>
      </c>
      <c r="I380" s="6" t="n">
        <v>-1154</v>
      </c>
      <c r="J380" s="6" t="n">
        <v>0</v>
      </c>
      <c r="K380" s="6" t="n">
        <v>-0.6</v>
      </c>
      <c r="L380" s="6" t="n">
        <v>0</v>
      </c>
      <c r="M380" s="6"/>
      <c r="N380" s="6" t="s">
        <f>=I380+J380+K380+L380</f>
      </c>
      <c r="O380" s="6"/>
      <c r="P380" s="2"/>
    </row>
    <row collapsed="false" customFormat="false" customHeight="false" hidden="false" ht="12.1" outlineLevel="0" r="381">
      <c r="A381" s="20" t="n">
        <v>43964.494212963</v>
      </c>
      <c r="B381" s="2" t="s">
        <v>402</v>
      </c>
      <c r="C381" s="2" t="s">
        <v>525</v>
      </c>
      <c r="D381" s="2" t="s">
        <v>387</v>
      </c>
      <c r="E381" s="2" t="s">
        <v>18</v>
      </c>
      <c r="F381" s="2" t="s">
        <v>20</v>
      </c>
      <c r="G381" s="7" t="n">
        <v>1</v>
      </c>
      <c r="H381" s="6" t="n">
        <v>576.8</v>
      </c>
      <c r="I381" s="6" t="n">
        <v>-576.8</v>
      </c>
      <c r="J381" s="6" t="n">
        <v>0</v>
      </c>
      <c r="K381" s="6" t="n">
        <v>-0.29</v>
      </c>
      <c r="L381" s="6" t="n">
        <v>0</v>
      </c>
      <c r="M381" s="6"/>
      <c r="N381" s="6" t="s">
        <f>=I381+J381+K381+L381</f>
      </c>
      <c r="O381" s="6"/>
      <c r="P381" s="2"/>
    </row>
    <row collapsed="false" customFormat="false" customHeight="false" hidden="false" ht="12.1" outlineLevel="0" r="382">
      <c r="A382" s="20" t="n">
        <v>43964.494212963</v>
      </c>
      <c r="B382" s="2" t="s">
        <v>402</v>
      </c>
      <c r="C382" s="2" t="s">
        <v>525</v>
      </c>
      <c r="D382" s="2" t="s">
        <v>387</v>
      </c>
      <c r="E382" s="2" t="s">
        <v>18</v>
      </c>
      <c r="F382" s="2" t="s">
        <v>20</v>
      </c>
      <c r="G382" s="7" t="n">
        <v>2</v>
      </c>
      <c r="H382" s="6" t="n">
        <v>576.8</v>
      </c>
      <c r="I382" s="6" t="n">
        <v>-1153.6</v>
      </c>
      <c r="J382" s="6" t="n">
        <v>0</v>
      </c>
      <c r="K382" s="6" t="n">
        <v>-0.6</v>
      </c>
      <c r="L382" s="6" t="n">
        <v>0</v>
      </c>
      <c r="M382" s="6"/>
      <c r="N382" s="6" t="s">
        <f>=I382+J382+K382+L382</f>
      </c>
      <c r="O382" s="6"/>
      <c r="P382" s="2"/>
    </row>
    <row collapsed="false" customFormat="false" customHeight="false" hidden="false" ht="12.1" outlineLevel="0" r="383">
      <c r="A383" s="20" t="n">
        <v>43964.494212963</v>
      </c>
      <c r="B383" s="2" t="s">
        <v>402</v>
      </c>
      <c r="C383" s="2" t="s">
        <v>525</v>
      </c>
      <c r="D383" s="2" t="s">
        <v>387</v>
      </c>
      <c r="E383" s="2" t="s">
        <v>18</v>
      </c>
      <c r="F383" s="2" t="s">
        <v>20</v>
      </c>
      <c r="G383" s="7" t="n">
        <v>2</v>
      </c>
      <c r="H383" s="6" t="n">
        <v>576.8</v>
      </c>
      <c r="I383" s="6" t="n">
        <v>-1153.6</v>
      </c>
      <c r="J383" s="6" t="n">
        <v>0</v>
      </c>
      <c r="K383" s="6" t="n">
        <v>-0.6</v>
      </c>
      <c r="L383" s="6" t="n">
        <v>0</v>
      </c>
      <c r="M383" s="6"/>
      <c r="N383" s="6" t="s">
        <f>=I383+J383+K383+L383</f>
      </c>
      <c r="O383" s="6"/>
      <c r="P383" s="2"/>
    </row>
    <row collapsed="false" customFormat="false" customHeight="false" hidden="false" ht="12.1" outlineLevel="0" r="384">
      <c r="A384" s="20" t="n">
        <v>43964.494212963</v>
      </c>
      <c r="B384" s="2" t="s">
        <v>402</v>
      </c>
      <c r="C384" s="2" t="s">
        <v>525</v>
      </c>
      <c r="D384" s="2" t="s">
        <v>387</v>
      </c>
      <c r="E384" s="2" t="s">
        <v>18</v>
      </c>
      <c r="F384" s="2" t="s">
        <v>20</v>
      </c>
      <c r="G384" s="7" t="n">
        <v>1</v>
      </c>
      <c r="H384" s="6" t="n">
        <v>576.8</v>
      </c>
      <c r="I384" s="6" t="n">
        <v>-576.8</v>
      </c>
      <c r="J384" s="6" t="n">
        <v>0</v>
      </c>
      <c r="K384" s="6" t="n">
        <v>-0.29</v>
      </c>
      <c r="L384" s="6" t="n">
        <v>0</v>
      </c>
      <c r="M384" s="6"/>
      <c r="N384" s="6" t="s">
        <f>=I384+J384+K384+L384</f>
      </c>
      <c r="O384" s="6"/>
      <c r="P384" s="2"/>
    </row>
    <row collapsed="false" customFormat="false" customHeight="false" hidden="false" ht="12.1" outlineLevel="0" r="385">
      <c r="A385" s="20" t="n">
        <v>43964.494212963</v>
      </c>
      <c r="B385" s="2" t="s">
        <v>402</v>
      </c>
      <c r="C385" s="2" t="s">
        <v>525</v>
      </c>
      <c r="D385" s="2" t="s">
        <v>387</v>
      </c>
      <c r="E385" s="2" t="s">
        <v>18</v>
      </c>
      <c r="F385" s="2" t="s">
        <v>20</v>
      </c>
      <c r="G385" s="7" t="n">
        <v>1</v>
      </c>
      <c r="H385" s="6" t="n">
        <v>576.8</v>
      </c>
      <c r="I385" s="6" t="n">
        <v>-576.8</v>
      </c>
      <c r="J385" s="6" t="n">
        <v>0</v>
      </c>
      <c r="K385" s="6" t="n">
        <v>-0.29</v>
      </c>
      <c r="L385" s="6" t="n">
        <v>0</v>
      </c>
      <c r="M385" s="6"/>
      <c r="N385" s="6" t="s">
        <f>=I385+J385+K385+L385</f>
      </c>
      <c r="O385" s="6"/>
      <c r="P385" s="2"/>
    </row>
    <row collapsed="false" customFormat="false" customHeight="false" hidden="false" ht="12.1" outlineLevel="0" r="386">
      <c r="A386" s="20" t="n">
        <v>43964.494212963</v>
      </c>
      <c r="B386" s="2" t="s">
        <v>402</v>
      </c>
      <c r="C386" s="2" t="s">
        <v>525</v>
      </c>
      <c r="D386" s="2" t="s">
        <v>387</v>
      </c>
      <c r="E386" s="2" t="s">
        <v>18</v>
      </c>
      <c r="F386" s="2" t="s">
        <v>20</v>
      </c>
      <c r="G386" s="7" t="n">
        <v>2</v>
      </c>
      <c r="H386" s="6" t="n">
        <v>576.8</v>
      </c>
      <c r="I386" s="6" t="n">
        <v>-1153.6</v>
      </c>
      <c r="J386" s="6" t="n">
        <v>0</v>
      </c>
      <c r="K386" s="6" t="n">
        <v>-0.6</v>
      </c>
      <c r="L386" s="6" t="n">
        <v>0</v>
      </c>
      <c r="M386" s="6"/>
      <c r="N386" s="6" t="s">
        <f>=I386+J386+K386+L386</f>
      </c>
      <c r="O386" s="6"/>
      <c r="P386" s="2"/>
    </row>
    <row collapsed="false" customFormat="false" customHeight="false" hidden="false" ht="12.1" outlineLevel="0" r="387">
      <c r="A387" s="20" t="n">
        <v>43964.494212963</v>
      </c>
      <c r="B387" s="2" t="s">
        <v>402</v>
      </c>
      <c r="C387" s="2" t="s">
        <v>525</v>
      </c>
      <c r="D387" s="2" t="s">
        <v>387</v>
      </c>
      <c r="E387" s="2" t="s">
        <v>18</v>
      </c>
      <c r="F387" s="2" t="s">
        <v>20</v>
      </c>
      <c r="G387" s="7" t="n">
        <v>1</v>
      </c>
      <c r="H387" s="6" t="n">
        <v>576.8</v>
      </c>
      <c r="I387" s="6" t="n">
        <v>-576.8</v>
      </c>
      <c r="J387" s="6" t="n">
        <v>0</v>
      </c>
      <c r="K387" s="6" t="n">
        <v>-0.29</v>
      </c>
      <c r="L387" s="6" t="n">
        <v>0</v>
      </c>
      <c r="M387" s="6"/>
      <c r="N387" s="6" t="s">
        <f>=I387+J387+K387+L387</f>
      </c>
      <c r="O387" s="6"/>
      <c r="P387" s="2"/>
    </row>
    <row collapsed="false" customFormat="false" customHeight="false" hidden="false" ht="12.1" outlineLevel="0" r="388">
      <c r="A388" s="20" t="n">
        <v>43964.495844907</v>
      </c>
      <c r="B388" s="2" t="s">
        <v>419</v>
      </c>
      <c r="C388" s="2" t="s">
        <v>558</v>
      </c>
      <c r="D388" s="2" t="s">
        <v>387</v>
      </c>
      <c r="E388" s="2" t="s">
        <v>18</v>
      </c>
      <c r="F388" s="2" t="s">
        <v>24</v>
      </c>
      <c r="G388" s="7" t="n">
        <v>35</v>
      </c>
      <c r="H388" s="6" t="n">
        <v>14.04</v>
      </c>
      <c r="I388" s="6" t="n">
        <v>-491.4</v>
      </c>
      <c r="J388" s="6" t="n">
        <v>0</v>
      </c>
      <c r="K388" s="6" t="n">
        <v>-0.25</v>
      </c>
      <c r="L388" s="6" t="n">
        <v>0</v>
      </c>
      <c r="M388" s="6" t="s">
        <f>=I388+J388+K388+L388</f>
      </c>
      <c r="N388" s="6"/>
      <c r="O388" s="6"/>
      <c r="P388" s="2"/>
    </row>
    <row collapsed="false" customFormat="false" customHeight="false" hidden="false" ht="12.1" outlineLevel="0" r="389">
      <c r="A389" s="20" t="n">
        <v>43964.497974537</v>
      </c>
      <c r="B389" s="2" t="s">
        <v>422</v>
      </c>
      <c r="C389" s="2" t="s">
        <v>562</v>
      </c>
      <c r="D389" s="2" t="s">
        <v>387</v>
      </c>
      <c r="E389" s="2" t="s">
        <v>18</v>
      </c>
      <c r="F389" s="2" t="s">
        <v>24</v>
      </c>
      <c r="G389" s="7" t="n">
        <v>13</v>
      </c>
      <c r="H389" s="6" t="n">
        <v>21.85</v>
      </c>
      <c r="I389" s="6" t="n">
        <v>-284.05</v>
      </c>
      <c r="J389" s="6" t="n">
        <v>0</v>
      </c>
      <c r="K389" s="6" t="n">
        <v>-0.14</v>
      </c>
      <c r="L389" s="6" t="n">
        <v>0</v>
      </c>
      <c r="M389" s="6" t="s">
        <f>=I389+J389+K389+L389</f>
      </c>
      <c r="N389" s="6"/>
      <c r="O389" s="6"/>
      <c r="P389" s="2"/>
    </row>
    <row collapsed="false" customFormat="false" customHeight="false" hidden="false" ht="12.1" outlineLevel="0" r="390">
      <c r="A390" s="20" t="n">
        <v>43964.497974537</v>
      </c>
      <c r="B390" s="2" t="s">
        <v>422</v>
      </c>
      <c r="C390" s="2" t="s">
        <v>562</v>
      </c>
      <c r="D390" s="2" t="s">
        <v>387</v>
      </c>
      <c r="E390" s="2" t="s">
        <v>18</v>
      </c>
      <c r="F390" s="2" t="s">
        <v>24</v>
      </c>
      <c r="G390" s="7" t="n">
        <v>7</v>
      </c>
      <c r="H390" s="6" t="n">
        <v>21.89</v>
      </c>
      <c r="I390" s="6" t="n">
        <v>-153.23</v>
      </c>
      <c r="J390" s="6" t="n">
        <v>0</v>
      </c>
      <c r="K390" s="6" t="n">
        <v>-0.08</v>
      </c>
      <c r="L390" s="6" t="n">
        <v>0</v>
      </c>
      <c r="M390" s="6" t="s">
        <f>=I390+J390+K390+L390</f>
      </c>
      <c r="N390" s="6"/>
      <c r="O390" s="6"/>
      <c r="P390" s="2"/>
    </row>
    <row collapsed="false" customFormat="false" customHeight="false" hidden="false" ht="12.1" outlineLevel="0" r="391">
      <c r="A391" s="20" t="n">
        <v>43964.499953704</v>
      </c>
      <c r="B391" s="2" t="s">
        <v>410</v>
      </c>
      <c r="C391" s="2" t="s">
        <v>538</v>
      </c>
      <c r="D391" s="2" t="s">
        <v>387</v>
      </c>
      <c r="E391" s="2" t="s">
        <v>18</v>
      </c>
      <c r="F391" s="2" t="s">
        <v>24</v>
      </c>
      <c r="G391" s="7" t="n">
        <v>2</v>
      </c>
      <c r="H391" s="6" t="n">
        <v>125.55</v>
      </c>
      <c r="I391" s="6" t="n">
        <v>-251.1</v>
      </c>
      <c r="J391" s="6" t="n">
        <v>0</v>
      </c>
      <c r="K391" s="6" t="n">
        <v>-0.13</v>
      </c>
      <c r="L391" s="6" t="n">
        <v>0</v>
      </c>
      <c r="M391" s="6" t="s">
        <f>=I391+J391+K391+L391</f>
      </c>
      <c r="N391" s="6"/>
      <c r="O391" s="6"/>
      <c r="P391" s="2"/>
    </row>
    <row collapsed="false" customFormat="false" customHeight="false" hidden="false" ht="12.1" outlineLevel="0" r="392">
      <c r="A392" s="20" t="n">
        <v>43964.500034722</v>
      </c>
      <c r="B392" s="2" t="s">
        <v>410</v>
      </c>
      <c r="C392" s="2" t="s">
        <v>538</v>
      </c>
      <c r="D392" s="2" t="s">
        <v>387</v>
      </c>
      <c r="E392" s="2" t="s">
        <v>18</v>
      </c>
      <c r="F392" s="2" t="s">
        <v>24</v>
      </c>
      <c r="G392" s="7" t="n">
        <v>2</v>
      </c>
      <c r="H392" s="6" t="n">
        <v>125.55</v>
      </c>
      <c r="I392" s="6" t="n">
        <v>-251.1</v>
      </c>
      <c r="J392" s="6" t="n">
        <v>0</v>
      </c>
      <c r="K392" s="6" t="n">
        <v>-0.13</v>
      </c>
      <c r="L392" s="6" t="n">
        <v>0</v>
      </c>
      <c r="M392" s="6" t="s">
        <f>=I392+J392+K392+L392</f>
      </c>
      <c r="N392" s="6"/>
      <c r="O392" s="6"/>
      <c r="P392" s="2"/>
    </row>
    <row collapsed="false" customFormat="false" customHeight="false" hidden="false" ht="12.1" outlineLevel="0" r="393">
      <c r="A393" s="29" t="n">
        <v>43966.435636574</v>
      </c>
      <c r="B393" s="30" t="s">
        <v>399</v>
      </c>
      <c r="C393" s="30" t="s">
        <v>520</v>
      </c>
      <c r="D393" s="30" t="s">
        <v>388</v>
      </c>
      <c r="E393" s="30" t="s">
        <v>18</v>
      </c>
      <c r="F393" s="30" t="s">
        <v>20</v>
      </c>
      <c r="G393" s="31" t="n">
        <v>-37</v>
      </c>
      <c r="H393" s="32" t="n">
        <v>1458</v>
      </c>
      <c r="I393" s="32" t="n">
        <v>53946</v>
      </c>
      <c r="J393" s="32" t="n">
        <v>0</v>
      </c>
      <c r="K393" s="32" t="n">
        <v>-27.67</v>
      </c>
      <c r="L393" s="32" t="n">
        <v>0</v>
      </c>
      <c r="M393" s="32"/>
      <c r="N393" s="6" t="s">
        <f>=I393+J393+K393+L393</f>
      </c>
      <c r="O393" s="32"/>
      <c r="P393" s="30"/>
    </row>
    <row collapsed="false" customFormat="false" customHeight="false" hidden="false" ht="12.1" outlineLevel="0" r="394">
      <c r="A394" s="29" t="n">
        <v>43966.435844907</v>
      </c>
      <c r="B394" s="30" t="s">
        <v>399</v>
      </c>
      <c r="C394" s="30" t="s">
        <v>520</v>
      </c>
      <c r="D394" s="30" t="s">
        <v>388</v>
      </c>
      <c r="E394" s="30" t="s">
        <v>18</v>
      </c>
      <c r="F394" s="30" t="s">
        <v>20</v>
      </c>
      <c r="G394" s="31" t="n">
        <v>-20</v>
      </c>
      <c r="H394" s="32" t="n">
        <v>1460.5</v>
      </c>
      <c r="I394" s="32" t="n">
        <v>29210</v>
      </c>
      <c r="J394" s="32" t="n">
        <v>0</v>
      </c>
      <c r="K394" s="32" t="n">
        <v>-14.98</v>
      </c>
      <c r="L394" s="32" t="n">
        <v>0</v>
      </c>
      <c r="M394" s="32"/>
      <c r="N394" s="6" t="s">
        <f>=I394+J394+K394+L394</f>
      </c>
      <c r="O394" s="32"/>
      <c r="P394" s="30"/>
    </row>
    <row collapsed="false" customFormat="false" customHeight="false" hidden="false" ht="12.1" outlineLevel="0" r="395">
      <c r="A395" s="29" t="n">
        <v>43966.951909722</v>
      </c>
      <c r="B395" s="30" t="s">
        <v>418</v>
      </c>
      <c r="C395" s="30" t="s">
        <v>551</v>
      </c>
      <c r="D395" s="30" t="s">
        <v>388</v>
      </c>
      <c r="E395" s="30" t="s">
        <v>18</v>
      </c>
      <c r="F395" s="30" t="s">
        <v>24</v>
      </c>
      <c r="G395" s="31" t="n">
        <v>-2</v>
      </c>
      <c r="H395" s="32" t="n">
        <v>338.53</v>
      </c>
      <c r="I395" s="32" t="n">
        <v>677.06</v>
      </c>
      <c r="J395" s="32" t="n">
        <v>0</v>
      </c>
      <c r="K395" s="32" t="n">
        <v>-0.34</v>
      </c>
      <c r="L395" s="32" t="n">
        <v>0</v>
      </c>
      <c r="M395" s="6" t="s">
        <f>=I395+J395+K395+L395</f>
      </c>
      <c r="N395" s="32"/>
      <c r="O395" s="32"/>
      <c r="P395" s="30"/>
    </row>
    <row collapsed="false" customFormat="false" customHeight="false" hidden="false" ht="12.1" outlineLevel="0" r="396">
      <c r="A396" s="37" t="n">
        <v>43971.691736111</v>
      </c>
      <c r="B396" s="38" t="s">
        <v>507</v>
      </c>
      <c r="C396" s="38" t="s">
        <v>553</v>
      </c>
      <c r="D396" s="38" t="s">
        <v>387</v>
      </c>
      <c r="E396" s="38" t="s">
        <v>509</v>
      </c>
      <c r="F396" s="38" t="s">
        <v>20</v>
      </c>
      <c r="G396" s="39" t="n">
        <v>500</v>
      </c>
      <c r="H396" s="40" t="n">
        <v>71.5686</v>
      </c>
      <c r="I396" s="40" t="n">
        <v>-35784.3</v>
      </c>
      <c r="J396" s="40" t="n">
        <v>0</v>
      </c>
      <c r="K396" s="40" t="n">
        <v>-15.78</v>
      </c>
      <c r="L396" s="40" t="n">
        <v>0</v>
      </c>
      <c r="M396" s="6" t="n">
        <v>500</v>
      </c>
      <c r="N396" s="6" t="s">
        <f>=I396+J396+K396+L396</f>
      </c>
      <c r="O396" s="40"/>
      <c r="P396" s="38"/>
    </row>
    <row collapsed="false" customFormat="false" customHeight="false" hidden="false" ht="12.1" outlineLevel="0" r="397">
      <c r="A397" s="29" t="n">
        <v>43973.761666667</v>
      </c>
      <c r="B397" s="30" t="s">
        <v>41</v>
      </c>
      <c r="C397" s="30" t="s">
        <v>548</v>
      </c>
      <c r="D397" s="30" t="s">
        <v>388</v>
      </c>
      <c r="E397" s="30" t="s">
        <v>18</v>
      </c>
      <c r="F397" s="30" t="s">
        <v>20</v>
      </c>
      <c r="G397" s="31" t="n">
        <v>-3</v>
      </c>
      <c r="H397" s="32" t="n">
        <v>22048</v>
      </c>
      <c r="I397" s="32" t="n">
        <v>66144</v>
      </c>
      <c r="J397" s="32" t="n">
        <v>0</v>
      </c>
      <c r="K397" s="32" t="n">
        <v>-33.93</v>
      </c>
      <c r="L397" s="32" t="n">
        <v>0</v>
      </c>
      <c r="M397" s="32"/>
      <c r="N397" s="6" t="s">
        <f>=I397+J397+K397+L397</f>
      </c>
      <c r="O397" s="32"/>
      <c r="P397" s="30"/>
    </row>
    <row collapsed="false" customFormat="false" customHeight="false" hidden="false" ht="12.1" outlineLevel="0" r="398">
      <c r="A398" s="29" t="n">
        <v>43973.761944444</v>
      </c>
      <c r="B398" s="30" t="s">
        <v>421</v>
      </c>
      <c r="C398" s="30" t="s">
        <v>560</v>
      </c>
      <c r="D398" s="30" t="s">
        <v>388</v>
      </c>
      <c r="E398" s="30" t="s">
        <v>18</v>
      </c>
      <c r="F398" s="30" t="s">
        <v>20</v>
      </c>
      <c r="G398" s="31" t="n">
        <v>-8000</v>
      </c>
      <c r="H398" s="32" t="n">
        <v>2.223</v>
      </c>
      <c r="I398" s="32" t="n">
        <v>17784</v>
      </c>
      <c r="J398" s="32" t="n">
        <v>0</v>
      </c>
      <c r="K398" s="32" t="n">
        <v>-9.12</v>
      </c>
      <c r="L398" s="32" t="n">
        <v>0</v>
      </c>
      <c r="M398" s="32"/>
      <c r="N398" s="6" t="s">
        <f>=I398+J398+K398+L398</f>
      </c>
      <c r="O398" s="32"/>
      <c r="P398" s="30"/>
    </row>
    <row collapsed="false" customFormat="false" customHeight="false" hidden="false" ht="12.1" outlineLevel="0" r="399">
      <c r="A399" s="29" t="n">
        <v>43973.761944444</v>
      </c>
      <c r="B399" s="30" t="s">
        <v>421</v>
      </c>
      <c r="C399" s="30" t="s">
        <v>560</v>
      </c>
      <c r="D399" s="30" t="s">
        <v>388</v>
      </c>
      <c r="E399" s="30" t="s">
        <v>18</v>
      </c>
      <c r="F399" s="30" t="s">
        <v>20</v>
      </c>
      <c r="G399" s="31" t="n">
        <v>-5000</v>
      </c>
      <c r="H399" s="32" t="n">
        <v>2.223</v>
      </c>
      <c r="I399" s="32" t="n">
        <v>11115</v>
      </c>
      <c r="J399" s="32" t="n">
        <v>0</v>
      </c>
      <c r="K399" s="32" t="n">
        <v>-5.7</v>
      </c>
      <c r="L399" s="32" t="n">
        <v>0</v>
      </c>
      <c r="M399" s="32"/>
      <c r="N399" s="6" t="s">
        <f>=I399+J399+K399+L399</f>
      </c>
      <c r="O399" s="32"/>
      <c r="P399" s="30"/>
    </row>
    <row collapsed="false" customFormat="false" customHeight="false" hidden="false" ht="12.1" outlineLevel="0" r="400">
      <c r="A400" s="29" t="n">
        <v>43973.762233796</v>
      </c>
      <c r="B400" s="30" t="s">
        <v>421</v>
      </c>
      <c r="C400" s="30" t="s">
        <v>560</v>
      </c>
      <c r="D400" s="30" t="s">
        <v>388</v>
      </c>
      <c r="E400" s="30" t="s">
        <v>18</v>
      </c>
      <c r="F400" s="30" t="s">
        <v>20</v>
      </c>
      <c r="G400" s="31" t="n">
        <v>-2000</v>
      </c>
      <c r="H400" s="32" t="n">
        <v>2.223</v>
      </c>
      <c r="I400" s="32" t="n">
        <v>4446</v>
      </c>
      <c r="J400" s="32" t="n">
        <v>0</v>
      </c>
      <c r="K400" s="32" t="n">
        <v>-2.29</v>
      </c>
      <c r="L400" s="32" t="n">
        <v>0</v>
      </c>
      <c r="M400" s="32"/>
      <c r="N400" s="6" t="s">
        <f>=I400+J400+K400+L400</f>
      </c>
      <c r="O400" s="32"/>
      <c r="P400" s="30"/>
    </row>
    <row collapsed="false" customFormat="false" customHeight="false" hidden="false" ht="12.1" outlineLevel="0" r="401">
      <c r="A401" s="29" t="n">
        <v>43973.762476852</v>
      </c>
      <c r="B401" s="30" t="s">
        <v>421</v>
      </c>
      <c r="C401" s="30" t="s">
        <v>560</v>
      </c>
      <c r="D401" s="30" t="s">
        <v>388</v>
      </c>
      <c r="E401" s="30" t="s">
        <v>18</v>
      </c>
      <c r="F401" s="30" t="s">
        <v>20</v>
      </c>
      <c r="G401" s="31" t="n">
        <v>-1000</v>
      </c>
      <c r="H401" s="32" t="n">
        <v>2.223</v>
      </c>
      <c r="I401" s="32" t="n">
        <v>2223</v>
      </c>
      <c r="J401" s="32" t="n">
        <v>0</v>
      </c>
      <c r="K401" s="32" t="n">
        <v>-1.14</v>
      </c>
      <c r="L401" s="32" t="n">
        <v>0</v>
      </c>
      <c r="M401" s="32"/>
      <c r="N401" s="6" t="s">
        <f>=I401+J401+K401+L401</f>
      </c>
      <c r="O401" s="32"/>
      <c r="P401" s="30"/>
    </row>
    <row collapsed="false" customFormat="false" customHeight="false" hidden="false" ht="12.1" outlineLevel="0" r="402">
      <c r="A402" s="29" t="n">
        <v>43973.763842593</v>
      </c>
      <c r="B402" s="30" t="s">
        <v>421</v>
      </c>
      <c r="C402" s="30" t="s">
        <v>560</v>
      </c>
      <c r="D402" s="30" t="s">
        <v>388</v>
      </c>
      <c r="E402" s="30" t="s">
        <v>18</v>
      </c>
      <c r="F402" s="30" t="s">
        <v>20</v>
      </c>
      <c r="G402" s="31" t="n">
        <v>-15000</v>
      </c>
      <c r="H402" s="32" t="n">
        <v>2.222</v>
      </c>
      <c r="I402" s="32" t="n">
        <v>33330</v>
      </c>
      <c r="J402" s="32" t="n">
        <v>0</v>
      </c>
      <c r="K402" s="32" t="n">
        <v>-17.11</v>
      </c>
      <c r="L402" s="32" t="n">
        <v>0</v>
      </c>
      <c r="M402" s="32"/>
      <c r="N402" s="6" t="s">
        <f>=I402+J402+K402+L402</f>
      </c>
      <c r="O402" s="32"/>
      <c r="P402" s="30"/>
    </row>
    <row collapsed="false" customFormat="false" customHeight="false" hidden="false" ht="12.1" outlineLevel="0" r="403">
      <c r="A403" s="29" t="n">
        <v>43973.763842593</v>
      </c>
      <c r="B403" s="30" t="s">
        <v>421</v>
      </c>
      <c r="C403" s="30" t="s">
        <v>560</v>
      </c>
      <c r="D403" s="30" t="s">
        <v>388</v>
      </c>
      <c r="E403" s="30" t="s">
        <v>18</v>
      </c>
      <c r="F403" s="30" t="s">
        <v>20</v>
      </c>
      <c r="G403" s="31" t="n">
        <v>-12000</v>
      </c>
      <c r="H403" s="32" t="n">
        <v>2.222</v>
      </c>
      <c r="I403" s="32" t="n">
        <v>26664</v>
      </c>
      <c r="J403" s="32" t="n">
        <v>0</v>
      </c>
      <c r="K403" s="32" t="n">
        <v>-13.67</v>
      </c>
      <c r="L403" s="32" t="n">
        <v>0</v>
      </c>
      <c r="M403" s="32"/>
      <c r="N403" s="6" t="s">
        <f>=I403+J403+K403+L403</f>
      </c>
      <c r="O403" s="32"/>
      <c r="P403" s="30"/>
    </row>
    <row collapsed="false" customFormat="false" customHeight="false" hidden="false" ht="12.1" outlineLevel="0" r="404">
      <c r="A404" s="29" t="n">
        <v>43978.716064815</v>
      </c>
      <c r="B404" s="30" t="s">
        <v>417</v>
      </c>
      <c r="C404" s="30" t="s">
        <v>550</v>
      </c>
      <c r="D404" s="30" t="s">
        <v>388</v>
      </c>
      <c r="E404" s="30" t="s">
        <v>18</v>
      </c>
      <c r="F404" s="30" t="s">
        <v>24</v>
      </c>
      <c r="G404" s="31" t="n">
        <v>-154</v>
      </c>
      <c r="H404" s="32" t="n">
        <v>11.91</v>
      </c>
      <c r="I404" s="32" t="n">
        <v>1834.14</v>
      </c>
      <c r="J404" s="32" t="n">
        <v>0</v>
      </c>
      <c r="K404" s="32" t="n">
        <v>-0.94</v>
      </c>
      <c r="L404" s="32" t="n">
        <v>0</v>
      </c>
      <c r="M404" s="6" t="s">
        <f>=I404+J404+K404+L404</f>
      </c>
      <c r="N404" s="32"/>
      <c r="O404" s="32"/>
      <c r="P404" s="30"/>
    </row>
    <row collapsed="false" customFormat="false" customHeight="false" hidden="false" ht="12.1" outlineLevel="0" r="405">
      <c r="A405" s="21" t="n">
        <v>43983.487013889</v>
      </c>
      <c r="B405" s="22" t="s">
        <v>492</v>
      </c>
      <c r="C405" s="22" t="s">
        <v>78</v>
      </c>
      <c r="D405" s="22" t="s">
        <v>492</v>
      </c>
      <c r="E405" s="22" t="s">
        <v>492</v>
      </c>
      <c r="F405" s="22" t="s">
        <v>24</v>
      </c>
      <c r="G405" s="23" t="n">
        <v>1</v>
      </c>
      <c r="H405" s="24" t="n">
        <v>1</v>
      </c>
      <c r="I405" s="24" t="n">
        <v>300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4"/>
      <c r="O405" s="24"/>
      <c r="P405" s="22"/>
    </row>
    <row collapsed="false" customFormat="false" customHeight="false" hidden="false" ht="12.1" outlineLevel="0" r="406">
      <c r="A406" s="25" t="n">
        <v>43987</v>
      </c>
      <c r="B406" s="26" t="s">
        <v>493</v>
      </c>
      <c r="C406" s="26" t="s">
        <v>494</v>
      </c>
      <c r="D406" s="26" t="s">
        <v>493</v>
      </c>
      <c r="E406" s="26" t="s">
        <v>493</v>
      </c>
      <c r="F406" s="26" t="s">
        <v>20</v>
      </c>
      <c r="G406" s="27" t="n">
        <v>1</v>
      </c>
      <c r="H406" s="28" t="n">
        <v>-150</v>
      </c>
      <c r="I406" s="28" t="n">
        <v>-150</v>
      </c>
      <c r="J406" s="28" t="n">
        <v>0</v>
      </c>
      <c r="K406" s="28" t="n">
        <v>0</v>
      </c>
      <c r="L406" s="28" t="n">
        <v>0</v>
      </c>
      <c r="M406" s="28"/>
      <c r="N406" s="6" t="s">
        <f>=I406+J406+K406+L406</f>
      </c>
      <c r="O406" s="28"/>
      <c r="P406" s="26"/>
    </row>
    <row collapsed="false" customFormat="false" customHeight="false" hidden="false" ht="12.1" outlineLevel="0" r="407">
      <c r="A407" s="20" t="n">
        <v>43987.646122685</v>
      </c>
      <c r="B407" s="2" t="s">
        <v>416</v>
      </c>
      <c r="C407" s="2" t="s">
        <v>547</v>
      </c>
      <c r="D407" s="2" t="s">
        <v>387</v>
      </c>
      <c r="E407" s="2" t="s">
        <v>18</v>
      </c>
      <c r="F407" s="2" t="s">
        <v>20</v>
      </c>
      <c r="G407" s="7" t="n">
        <v>900</v>
      </c>
      <c r="H407" s="6" t="n">
        <v>64.96</v>
      </c>
      <c r="I407" s="6" t="n">
        <v>-58464</v>
      </c>
      <c r="J407" s="6" t="n">
        <v>0</v>
      </c>
      <c r="K407" s="6" t="n">
        <v>-29.99</v>
      </c>
      <c r="L407" s="6" t="n">
        <v>0</v>
      </c>
      <c r="M407" s="6"/>
      <c r="N407" s="6" t="s">
        <f>=I407+J407+K407+L407</f>
      </c>
      <c r="O407" s="6"/>
      <c r="P407" s="2"/>
    </row>
    <row collapsed="false" customFormat="false" customHeight="false" hidden="false" ht="12.1" outlineLevel="0" r="408">
      <c r="A408" s="25" t="n">
        <v>43993</v>
      </c>
      <c r="B408" s="26" t="s">
        <v>493</v>
      </c>
      <c r="C408" s="26" t="s">
        <v>494</v>
      </c>
      <c r="D408" s="26" t="s">
        <v>493</v>
      </c>
      <c r="E408" s="26" t="s">
        <v>493</v>
      </c>
      <c r="F408" s="26" t="s">
        <v>20</v>
      </c>
      <c r="G408" s="27" t="n">
        <v>1</v>
      </c>
      <c r="H408" s="28" t="n">
        <v>-150</v>
      </c>
      <c r="I408" s="28" t="n">
        <v>-150</v>
      </c>
      <c r="J408" s="28" t="n">
        <v>0</v>
      </c>
      <c r="K408" s="28" t="n">
        <v>0</v>
      </c>
      <c r="L408" s="28" t="n">
        <v>0</v>
      </c>
      <c r="M408" s="28"/>
      <c r="N408" s="6" t="s">
        <f>=I408+J408+K408+L408</f>
      </c>
      <c r="O408" s="28"/>
      <c r="P408" s="26"/>
    </row>
    <row collapsed="false" customFormat="false" customHeight="false" hidden="false" ht="12.1" outlineLevel="0" r="409">
      <c r="A409" s="20" t="n">
        <v>43993.781400463</v>
      </c>
      <c r="B409" s="2" t="s">
        <v>423</v>
      </c>
      <c r="C409" s="2" t="s">
        <v>563</v>
      </c>
      <c r="D409" s="2" t="s">
        <v>387</v>
      </c>
      <c r="E409" s="2" t="s">
        <v>18</v>
      </c>
      <c r="F409" s="2" t="s">
        <v>20</v>
      </c>
      <c r="G409" s="7" t="n">
        <v>180</v>
      </c>
      <c r="H409" s="6" t="n">
        <v>322.8</v>
      </c>
      <c r="I409" s="6" t="n">
        <v>-58104</v>
      </c>
      <c r="J409" s="6" t="n">
        <v>0</v>
      </c>
      <c r="K409" s="6" t="n">
        <v>-29.81</v>
      </c>
      <c r="L409" s="6" t="n">
        <v>0</v>
      </c>
      <c r="M409" s="6"/>
      <c r="N409" s="6" t="s">
        <f>=I409+J409+K409+L409</f>
      </c>
      <c r="O409" s="6"/>
      <c r="P409" s="2"/>
    </row>
    <row collapsed="false" customFormat="false" customHeight="false" hidden="false" ht="12.1" outlineLevel="0" r="410">
      <c r="A410" s="21" t="n">
        <v>43998.526689815</v>
      </c>
      <c r="B410" s="22" t="s">
        <v>516</v>
      </c>
      <c r="C410" s="22" t="s">
        <v>564</v>
      </c>
      <c r="D410" s="22" t="s">
        <v>516</v>
      </c>
      <c r="E410" s="22" t="s">
        <v>516</v>
      </c>
      <c r="F410" s="22" t="s">
        <v>24</v>
      </c>
      <c r="G410" s="23" t="n">
        <v>1</v>
      </c>
      <c r="H410" s="24" t="n">
        <v>1</v>
      </c>
      <c r="I410" s="24" t="n">
        <v>9.1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4"/>
      <c r="O410" s="24"/>
      <c r="P410" s="22"/>
    </row>
    <row collapsed="false" customFormat="false" customHeight="false" hidden="false" ht="12.1" outlineLevel="0" r="411">
      <c r="A411" s="20" t="n">
        <v>44011.417268519</v>
      </c>
      <c r="B411" s="2" t="s">
        <v>408</v>
      </c>
      <c r="C411" s="2" t="s">
        <v>533</v>
      </c>
      <c r="D411" s="2" t="s">
        <v>387</v>
      </c>
      <c r="E411" s="2" t="s">
        <v>18</v>
      </c>
      <c r="F411" s="2" t="s">
        <v>20</v>
      </c>
      <c r="G411" s="7" t="n">
        <v>350</v>
      </c>
      <c r="H411" s="6" t="n">
        <v>187.5</v>
      </c>
      <c r="I411" s="6" t="n">
        <v>-65625</v>
      </c>
      <c r="J411" s="6" t="n">
        <v>0</v>
      </c>
      <c r="K411" s="6" t="n">
        <v>-33.66</v>
      </c>
      <c r="L411" s="6" t="n">
        <v>0</v>
      </c>
      <c r="M411" s="6"/>
      <c r="N411" s="6" t="s">
        <f>=I411+J411+K411+L411</f>
      </c>
      <c r="O411" s="6"/>
      <c r="P411" s="2"/>
    </row>
    <row collapsed="false" customFormat="false" customHeight="false" hidden="false" ht="12.1" outlineLevel="0" r="412">
      <c r="A412" s="20" t="n">
        <v>44011.531215278</v>
      </c>
      <c r="B412" s="2" t="s">
        <v>407</v>
      </c>
      <c r="C412" s="2" t="s">
        <v>532</v>
      </c>
      <c r="D412" s="2" t="s">
        <v>387</v>
      </c>
      <c r="E412" s="2" t="s">
        <v>18</v>
      </c>
      <c r="F412" s="2" t="s">
        <v>24</v>
      </c>
      <c r="G412" s="7" t="n">
        <v>20</v>
      </c>
      <c r="H412" s="6" t="n">
        <v>29.33</v>
      </c>
      <c r="I412" s="6" t="n">
        <v>-586.6</v>
      </c>
      <c r="J412" s="6" t="n">
        <v>0</v>
      </c>
      <c r="K412" s="6" t="n">
        <v>-0.29</v>
      </c>
      <c r="L412" s="6" t="n">
        <v>0</v>
      </c>
      <c r="M412" s="6" t="s">
        <f>=I412+J412+K412+L412</f>
      </c>
      <c r="N412" s="6"/>
      <c r="O412" s="6"/>
      <c r="P412" s="2"/>
    </row>
    <row collapsed="false" customFormat="false" customHeight="false" hidden="false" ht="12.1" outlineLevel="0" r="413">
      <c r="A413" s="20" t="n">
        <v>44011.580787037</v>
      </c>
      <c r="B413" s="2" t="s">
        <v>407</v>
      </c>
      <c r="C413" s="2" t="s">
        <v>532</v>
      </c>
      <c r="D413" s="2" t="s">
        <v>387</v>
      </c>
      <c r="E413" s="2" t="s">
        <v>18</v>
      </c>
      <c r="F413" s="2" t="s">
        <v>24</v>
      </c>
      <c r="G413" s="7" t="n">
        <v>2</v>
      </c>
      <c r="H413" s="6" t="n">
        <v>29.35</v>
      </c>
      <c r="I413" s="6" t="n">
        <v>-58.7</v>
      </c>
      <c r="J413" s="6" t="n">
        <v>0</v>
      </c>
      <c r="K413" s="6" t="n">
        <v>-0.03</v>
      </c>
      <c r="L413" s="6" t="n">
        <v>0</v>
      </c>
      <c r="M413" s="6" t="s">
        <f>=I413+J413+K413+L413</f>
      </c>
      <c r="N413" s="6"/>
      <c r="O413" s="6"/>
      <c r="P413" s="2"/>
    </row>
    <row collapsed="false" customFormat="false" customHeight="false" hidden="false" ht="12.1" outlineLevel="0" r="414">
      <c r="A414" s="20" t="n">
        <v>44011.581215278</v>
      </c>
      <c r="B414" s="2" t="s">
        <v>407</v>
      </c>
      <c r="C414" s="2" t="s">
        <v>532</v>
      </c>
      <c r="D414" s="2" t="s">
        <v>387</v>
      </c>
      <c r="E414" s="2" t="s">
        <v>18</v>
      </c>
      <c r="F414" s="2" t="s">
        <v>24</v>
      </c>
      <c r="G414" s="7" t="n">
        <v>38</v>
      </c>
      <c r="H414" s="6" t="n">
        <v>29.35</v>
      </c>
      <c r="I414" s="6" t="n">
        <v>-1115.3</v>
      </c>
      <c r="J414" s="6" t="n">
        <v>0</v>
      </c>
      <c r="K414" s="6" t="n">
        <v>-0.57</v>
      </c>
      <c r="L414" s="6" t="n">
        <v>0</v>
      </c>
      <c r="M414" s="6" t="s">
        <f>=I414+J414+K414+L414</f>
      </c>
      <c r="N414" s="6"/>
      <c r="O414" s="6"/>
      <c r="P414" s="2"/>
    </row>
    <row collapsed="false" customFormat="false" customHeight="false" hidden="false" ht="12.1" outlineLevel="0" r="415">
      <c r="A415" s="21" t="n">
        <v>44012.023657407</v>
      </c>
      <c r="B415" s="22" t="s">
        <v>516</v>
      </c>
      <c r="C415" s="22" t="s">
        <v>565</v>
      </c>
      <c r="D415" s="22" t="s">
        <v>516</v>
      </c>
      <c r="E415" s="22" t="s">
        <v>516</v>
      </c>
      <c r="F415" s="22" t="s">
        <v>24</v>
      </c>
      <c r="G415" s="23" t="n">
        <v>1</v>
      </c>
      <c r="H415" s="24" t="n">
        <v>1</v>
      </c>
      <c r="I415" s="24" t="n">
        <v>3.24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4"/>
      <c r="P415" s="22"/>
    </row>
    <row collapsed="false" customFormat="false" customHeight="false" hidden="false" ht="12.1" outlineLevel="0" r="416">
      <c r="A416" s="25" t="n">
        <v>44013</v>
      </c>
      <c r="B416" s="26" t="s">
        <v>493</v>
      </c>
      <c r="C416" s="26" t="s">
        <v>515</v>
      </c>
      <c r="D416" s="26" t="s">
        <v>493</v>
      </c>
      <c r="E416" s="26" t="s">
        <v>493</v>
      </c>
      <c r="F416" s="26" t="s">
        <v>24</v>
      </c>
      <c r="G416" s="27" t="n">
        <v>1</v>
      </c>
      <c r="H416" s="28" t="n">
        <v>-1</v>
      </c>
      <c r="I416" s="28" t="n">
        <v>-4.2</v>
      </c>
      <c r="J416" s="28" t="n">
        <v>0</v>
      </c>
      <c r="K416" s="28" t="n">
        <v>0</v>
      </c>
      <c r="L416" s="28" t="n">
        <v>0</v>
      </c>
      <c r="M416" s="6" t="s">
        <f>=I416+J416+K416+L416</f>
      </c>
      <c r="N416" s="28"/>
      <c r="O416" s="28"/>
      <c r="P416" s="26"/>
    </row>
    <row collapsed="false" customFormat="false" customHeight="false" hidden="false" ht="12.1" outlineLevel="0" r="417">
      <c r="A417" s="21" t="n">
        <v>44014</v>
      </c>
      <c r="B417" s="22" t="s">
        <v>516</v>
      </c>
      <c r="C417" s="22" t="s">
        <v>566</v>
      </c>
      <c r="D417" s="22" t="s">
        <v>516</v>
      </c>
      <c r="E417" s="22" t="s">
        <v>516</v>
      </c>
      <c r="F417" s="22" t="s">
        <v>24</v>
      </c>
      <c r="G417" s="23" t="n">
        <v>1</v>
      </c>
      <c r="H417" s="24" t="n">
        <v>7</v>
      </c>
      <c r="I417" s="24" t="n">
        <v>7</v>
      </c>
      <c r="J417" s="24" t="n">
        <v>0</v>
      </c>
      <c r="K417" s="24" t="n">
        <v>0</v>
      </c>
      <c r="L417" s="24" t="n">
        <v>0</v>
      </c>
      <c r="M417" s="6" t="s">
        <f>=I417+J417+K417+L417</f>
      </c>
      <c r="N417" s="24"/>
      <c r="O417" s="24"/>
      <c r="P417" s="22"/>
    </row>
    <row collapsed="false" customFormat="false" customHeight="false" hidden="false" ht="12.1" outlineLevel="0" r="418">
      <c r="A418" s="21" t="n">
        <v>44014.02375</v>
      </c>
      <c r="B418" s="22" t="s">
        <v>516</v>
      </c>
      <c r="C418" s="22" t="s">
        <v>567</v>
      </c>
      <c r="D418" s="22" t="s">
        <v>516</v>
      </c>
      <c r="E418" s="22" t="s">
        <v>516</v>
      </c>
      <c r="F418" s="22" t="s">
        <v>24</v>
      </c>
      <c r="G418" s="23" t="n">
        <v>1</v>
      </c>
      <c r="H418" s="24" t="n">
        <v>1</v>
      </c>
      <c r="I418" s="24" t="n">
        <v>19.08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4"/>
      <c r="O418" s="24"/>
      <c r="P418" s="22"/>
    </row>
    <row collapsed="false" customFormat="false" customHeight="false" hidden="false" ht="12.1" outlineLevel="0" r="419">
      <c r="A419" s="25" t="n">
        <v>44015</v>
      </c>
      <c r="B419" s="26" t="s">
        <v>493</v>
      </c>
      <c r="C419" s="26" t="s">
        <v>494</v>
      </c>
      <c r="D419" s="26" t="s">
        <v>493</v>
      </c>
      <c r="E419" s="26" t="s">
        <v>493</v>
      </c>
      <c r="F419" s="26" t="s">
        <v>20</v>
      </c>
      <c r="G419" s="27" t="n">
        <v>1</v>
      </c>
      <c r="H419" s="28" t="n">
        <v>-150</v>
      </c>
      <c r="I419" s="28" t="n">
        <v>-150</v>
      </c>
      <c r="J419" s="28" t="n">
        <v>0</v>
      </c>
      <c r="K419" s="28" t="n">
        <v>0</v>
      </c>
      <c r="L419" s="28" t="n">
        <v>0</v>
      </c>
      <c r="M419" s="28"/>
      <c r="N419" s="6" t="s">
        <f>=I419+J419+K419+L419</f>
      </c>
      <c r="O419" s="28"/>
      <c r="P419" s="26"/>
    </row>
    <row collapsed="false" customFormat="false" customHeight="false" hidden="false" ht="12.1" outlineLevel="0" r="420">
      <c r="A420" s="25" t="n">
        <v>44015</v>
      </c>
      <c r="B420" s="26" t="s">
        <v>493</v>
      </c>
      <c r="C420" s="26" t="s">
        <v>494</v>
      </c>
      <c r="D420" s="26" t="s">
        <v>493</v>
      </c>
      <c r="E420" s="26" t="s">
        <v>493</v>
      </c>
      <c r="F420" s="26" t="s">
        <v>20</v>
      </c>
      <c r="G420" s="27" t="n">
        <v>1</v>
      </c>
      <c r="H420" s="28" t="n">
        <v>-150</v>
      </c>
      <c r="I420" s="28" t="n">
        <v>-150</v>
      </c>
      <c r="J420" s="28" t="n">
        <v>0</v>
      </c>
      <c r="K420" s="28" t="n">
        <v>0</v>
      </c>
      <c r="L420" s="28" t="n">
        <v>0</v>
      </c>
      <c r="M420" s="28"/>
      <c r="N420" s="6" t="s">
        <f>=I420+J420+K420+L420</f>
      </c>
      <c r="O420" s="28"/>
      <c r="P420" s="26"/>
    </row>
    <row collapsed="false" customFormat="false" customHeight="false" hidden="false" ht="12.1" outlineLevel="0" r="421">
      <c r="A421" s="20" t="n">
        <v>44015.437430556</v>
      </c>
      <c r="B421" s="2" t="s">
        <v>399</v>
      </c>
      <c r="C421" s="2" t="s">
        <v>520</v>
      </c>
      <c r="D421" s="2" t="s">
        <v>387</v>
      </c>
      <c r="E421" s="2" t="s">
        <v>18</v>
      </c>
      <c r="F421" s="2" t="s">
        <v>20</v>
      </c>
      <c r="G421" s="7" t="n">
        <v>4</v>
      </c>
      <c r="H421" s="6" t="n">
        <v>1383</v>
      </c>
      <c r="I421" s="6" t="n">
        <v>-5532</v>
      </c>
      <c r="J421" s="6" t="n">
        <v>0</v>
      </c>
      <c r="K421" s="6" t="n">
        <v>-2.84</v>
      </c>
      <c r="L421" s="6" t="n">
        <v>0</v>
      </c>
      <c r="M421" s="6"/>
      <c r="N421" s="6" t="s">
        <f>=I421+J421+K421+L421</f>
      </c>
      <c r="O421" s="6"/>
      <c r="P421" s="2"/>
    </row>
    <row collapsed="false" customFormat="false" customHeight="false" hidden="false" ht="12.1" outlineLevel="0" r="422">
      <c r="A422" s="20" t="n">
        <v>44015.437430556</v>
      </c>
      <c r="B422" s="2" t="s">
        <v>399</v>
      </c>
      <c r="C422" s="2" t="s">
        <v>520</v>
      </c>
      <c r="D422" s="2" t="s">
        <v>387</v>
      </c>
      <c r="E422" s="2" t="s">
        <v>18</v>
      </c>
      <c r="F422" s="2" t="s">
        <v>20</v>
      </c>
      <c r="G422" s="7" t="n">
        <v>6</v>
      </c>
      <c r="H422" s="6" t="n">
        <v>1383.5</v>
      </c>
      <c r="I422" s="6" t="n">
        <v>-8301</v>
      </c>
      <c r="J422" s="6" t="n">
        <v>0</v>
      </c>
      <c r="K422" s="6" t="n">
        <v>-4.26</v>
      </c>
      <c r="L422" s="6" t="n">
        <v>0</v>
      </c>
      <c r="M422" s="6"/>
      <c r="N422" s="6" t="s">
        <f>=I422+J422+K422+L422</f>
      </c>
      <c r="O422" s="6"/>
      <c r="P422" s="2"/>
    </row>
    <row collapsed="false" customFormat="false" customHeight="false" hidden="false" ht="12.1" outlineLevel="0" r="423">
      <c r="A423" s="20" t="n">
        <v>44015.5590625</v>
      </c>
      <c r="B423" s="2" t="s">
        <v>415</v>
      </c>
      <c r="C423" s="2" t="s">
        <v>546</v>
      </c>
      <c r="D423" s="2" t="s">
        <v>387</v>
      </c>
      <c r="E423" s="2" t="s">
        <v>18</v>
      </c>
      <c r="F423" s="2" t="s">
        <v>20</v>
      </c>
      <c r="G423" s="7" t="n">
        <v>20</v>
      </c>
      <c r="H423" s="6" t="n">
        <v>2592</v>
      </c>
      <c r="I423" s="6" t="n">
        <v>-51840</v>
      </c>
      <c r="J423" s="6" t="n">
        <v>0</v>
      </c>
      <c r="K423" s="6" t="n">
        <v>-26.59</v>
      </c>
      <c r="L423" s="6" t="n">
        <v>0</v>
      </c>
      <c r="M423" s="6"/>
      <c r="N423" s="6" t="s">
        <f>=I423+J423+K423+L423</f>
      </c>
      <c r="O423" s="6"/>
      <c r="P423" s="2"/>
    </row>
    <row collapsed="false" customFormat="false" customHeight="false" hidden="false" ht="12.1" outlineLevel="0" r="424">
      <c r="A424" s="20" t="n">
        <v>44015.574675926</v>
      </c>
      <c r="B424" s="2" t="s">
        <v>53</v>
      </c>
      <c r="C424" s="2" t="s">
        <v>568</v>
      </c>
      <c r="D424" s="2" t="s">
        <v>387</v>
      </c>
      <c r="E424" s="2" t="s">
        <v>18</v>
      </c>
      <c r="F424" s="2" t="s">
        <v>20</v>
      </c>
      <c r="G424" s="7" t="n">
        <v>300</v>
      </c>
      <c r="H424" s="6" t="n">
        <v>195.35</v>
      </c>
      <c r="I424" s="6" t="n">
        <v>-58605</v>
      </c>
      <c r="J424" s="6" t="n">
        <v>0</v>
      </c>
      <c r="K424" s="6" t="n">
        <v>-30.06</v>
      </c>
      <c r="L424" s="6" t="n">
        <v>0</v>
      </c>
      <c r="M424" s="6"/>
      <c r="N424" s="6" t="s">
        <f>=I424+J424+K424+L424</f>
      </c>
      <c r="O424" s="6"/>
      <c r="P424" s="2"/>
    </row>
    <row collapsed="false" customFormat="false" customHeight="false" hidden="false" ht="12.1" outlineLevel="0" r="425">
      <c r="A425" s="20" t="n">
        <v>44020.449340278</v>
      </c>
      <c r="B425" s="2" t="s">
        <v>423</v>
      </c>
      <c r="C425" s="2" t="s">
        <v>563</v>
      </c>
      <c r="D425" s="2" t="s">
        <v>387</v>
      </c>
      <c r="E425" s="2" t="s">
        <v>18</v>
      </c>
      <c r="F425" s="2" t="s">
        <v>20</v>
      </c>
      <c r="G425" s="7" t="n">
        <v>10</v>
      </c>
      <c r="H425" s="6" t="n">
        <v>322</v>
      </c>
      <c r="I425" s="6" t="n">
        <v>-3220</v>
      </c>
      <c r="J425" s="6" t="n">
        <v>0</v>
      </c>
      <c r="K425" s="6" t="n">
        <v>-1.66</v>
      </c>
      <c r="L425" s="6" t="n">
        <v>0</v>
      </c>
      <c r="M425" s="6"/>
      <c r="N425" s="6" t="s">
        <f>=I425+J425+K425+L425</f>
      </c>
      <c r="O425" s="6"/>
      <c r="P425" s="2"/>
    </row>
    <row collapsed="false" customFormat="false" customHeight="false" hidden="false" ht="12.1" outlineLevel="0" r="426">
      <c r="A426" s="20" t="n">
        <v>44020.781319444</v>
      </c>
      <c r="B426" s="2" t="s">
        <v>399</v>
      </c>
      <c r="C426" s="2" t="s">
        <v>520</v>
      </c>
      <c r="D426" s="2" t="s">
        <v>387</v>
      </c>
      <c r="E426" s="2" t="s">
        <v>18</v>
      </c>
      <c r="F426" s="2" t="s">
        <v>20</v>
      </c>
      <c r="G426" s="7" t="n">
        <v>30</v>
      </c>
      <c r="H426" s="6" t="n">
        <v>1349</v>
      </c>
      <c r="I426" s="6" t="n">
        <v>-40470</v>
      </c>
      <c r="J426" s="6" t="n">
        <v>0</v>
      </c>
      <c r="K426" s="6" t="n">
        <v>-20.76</v>
      </c>
      <c r="L426" s="6" t="n">
        <v>0</v>
      </c>
      <c r="M426" s="6"/>
      <c r="N426" s="6" t="s">
        <f>=I426+J426+K426+L426</f>
      </c>
      <c r="O426" s="6"/>
      <c r="P426" s="2"/>
    </row>
    <row collapsed="false" customFormat="false" customHeight="false" hidden="false" ht="12.1" outlineLevel="0" r="427">
      <c r="A427" s="20" t="n">
        <v>44020.796076389</v>
      </c>
      <c r="B427" s="2" t="s">
        <v>423</v>
      </c>
      <c r="C427" s="2" t="s">
        <v>563</v>
      </c>
      <c r="D427" s="2" t="s">
        <v>387</v>
      </c>
      <c r="E427" s="2" t="s">
        <v>18</v>
      </c>
      <c r="F427" s="2" t="s">
        <v>20</v>
      </c>
      <c r="G427" s="7" t="n">
        <v>100</v>
      </c>
      <c r="H427" s="6" t="n">
        <v>318.85</v>
      </c>
      <c r="I427" s="6" t="n">
        <v>-31885</v>
      </c>
      <c r="J427" s="6" t="n">
        <v>0</v>
      </c>
      <c r="K427" s="6" t="n">
        <v>-16.36</v>
      </c>
      <c r="L427" s="6" t="n">
        <v>0</v>
      </c>
      <c r="M427" s="6"/>
      <c r="N427" s="6" t="s">
        <f>=I427+J427+K427+L427</f>
      </c>
      <c r="O427" s="6"/>
      <c r="P427" s="2"/>
    </row>
    <row collapsed="false" customFormat="false" customHeight="false" hidden="false" ht="12.1" outlineLevel="0" r="428">
      <c r="A428" s="21" t="n">
        <v>44021.513831019</v>
      </c>
      <c r="B428" s="22" t="s">
        <v>492</v>
      </c>
      <c r="C428" s="22" t="s">
        <v>78</v>
      </c>
      <c r="D428" s="22" t="s">
        <v>492</v>
      </c>
      <c r="E428" s="22" t="s">
        <v>492</v>
      </c>
      <c r="F428" s="22" t="s">
        <v>24</v>
      </c>
      <c r="G428" s="23" t="n">
        <v>1</v>
      </c>
      <c r="H428" s="24" t="n">
        <v>1</v>
      </c>
      <c r="I428" s="24" t="n">
        <v>500</v>
      </c>
      <c r="J428" s="24" t="n">
        <v>0</v>
      </c>
      <c r="K428" s="24" t="n">
        <v>0</v>
      </c>
      <c r="L428" s="24" t="n">
        <v>0</v>
      </c>
      <c r="M428" s="6" t="s">
        <f>=I428+J428+K428+L428</f>
      </c>
      <c r="N428" s="24"/>
      <c r="O428" s="24"/>
      <c r="P428" s="22"/>
    </row>
    <row collapsed="false" customFormat="false" customHeight="false" hidden="false" ht="12.1" outlineLevel="0" r="429">
      <c r="A429" s="29" t="n">
        <v>44021.72712963</v>
      </c>
      <c r="B429" s="30" t="s">
        <v>401</v>
      </c>
      <c r="C429" s="30" t="s">
        <v>522</v>
      </c>
      <c r="D429" s="30" t="s">
        <v>388</v>
      </c>
      <c r="E429" s="30" t="s">
        <v>18</v>
      </c>
      <c r="F429" s="30" t="s">
        <v>20</v>
      </c>
      <c r="G429" s="31" t="n">
        <v>-300</v>
      </c>
      <c r="H429" s="32" t="n">
        <v>18.275</v>
      </c>
      <c r="I429" s="32" t="n">
        <v>5482.5</v>
      </c>
      <c r="J429" s="32" t="n">
        <v>0</v>
      </c>
      <c r="K429" s="32" t="n">
        <v>-2.81</v>
      </c>
      <c r="L429" s="32" t="n">
        <v>0</v>
      </c>
      <c r="M429" s="32"/>
      <c r="N429" s="6" t="s">
        <f>=I429+J429+K429+L429</f>
      </c>
      <c r="O429" s="32"/>
      <c r="P429" s="30"/>
    </row>
    <row collapsed="false" customFormat="false" customHeight="false" hidden="false" ht="12.1" outlineLevel="0" r="430">
      <c r="A430" s="29" t="n">
        <v>44021.72712963</v>
      </c>
      <c r="B430" s="30" t="s">
        <v>401</v>
      </c>
      <c r="C430" s="30" t="s">
        <v>522</v>
      </c>
      <c r="D430" s="30" t="s">
        <v>388</v>
      </c>
      <c r="E430" s="30" t="s">
        <v>18</v>
      </c>
      <c r="F430" s="30" t="s">
        <v>20</v>
      </c>
      <c r="G430" s="31" t="n">
        <v>-1600</v>
      </c>
      <c r="H430" s="32" t="n">
        <v>18.275</v>
      </c>
      <c r="I430" s="32" t="n">
        <v>29240</v>
      </c>
      <c r="J430" s="32" t="n">
        <v>0</v>
      </c>
      <c r="K430" s="32" t="n">
        <v>-15</v>
      </c>
      <c r="L430" s="32" t="n">
        <v>0</v>
      </c>
      <c r="M430" s="32"/>
      <c r="N430" s="6" t="s">
        <f>=I430+J430+K430+L430</f>
      </c>
      <c r="O430" s="32"/>
      <c r="P430" s="30"/>
    </row>
    <row collapsed="false" customFormat="false" customHeight="false" hidden="false" ht="12.1" outlineLevel="0" r="431">
      <c r="A431" s="29" t="n">
        <v>44021.72712963</v>
      </c>
      <c r="B431" s="30" t="s">
        <v>401</v>
      </c>
      <c r="C431" s="30" t="s">
        <v>522</v>
      </c>
      <c r="D431" s="30" t="s">
        <v>388</v>
      </c>
      <c r="E431" s="30" t="s">
        <v>18</v>
      </c>
      <c r="F431" s="30" t="s">
        <v>20</v>
      </c>
      <c r="G431" s="31" t="n">
        <v>-1600</v>
      </c>
      <c r="H431" s="32" t="n">
        <v>18.275</v>
      </c>
      <c r="I431" s="32" t="n">
        <v>29240</v>
      </c>
      <c r="J431" s="32" t="n">
        <v>0</v>
      </c>
      <c r="K431" s="32" t="n">
        <v>-15</v>
      </c>
      <c r="L431" s="32" t="n">
        <v>0</v>
      </c>
      <c r="M431" s="32"/>
      <c r="N431" s="6" t="s">
        <f>=I431+J431+K431+L431</f>
      </c>
      <c r="O431" s="32"/>
      <c r="P431" s="30"/>
    </row>
    <row collapsed="false" customFormat="false" customHeight="false" hidden="false" ht="12.1" outlineLevel="0" r="432">
      <c r="A432" s="20" t="n">
        <v>44021.727592593</v>
      </c>
      <c r="B432" s="2" t="s">
        <v>26</v>
      </c>
      <c r="C432" s="2" t="s">
        <v>502</v>
      </c>
      <c r="D432" s="2" t="s">
        <v>387</v>
      </c>
      <c r="E432" s="2" t="s">
        <v>18</v>
      </c>
      <c r="F432" s="2" t="s">
        <v>20</v>
      </c>
      <c r="G432" s="7" t="n">
        <v>6</v>
      </c>
      <c r="H432" s="6" t="n">
        <v>5096</v>
      </c>
      <c r="I432" s="6" t="n">
        <v>-30576</v>
      </c>
      <c r="J432" s="6" t="n">
        <v>0</v>
      </c>
      <c r="K432" s="6" t="n">
        <v>-15.69</v>
      </c>
      <c r="L432" s="6" t="n">
        <v>0</v>
      </c>
      <c r="M432" s="6"/>
      <c r="N432" s="6" t="s">
        <f>=I432+J432+K432+L432</f>
      </c>
      <c r="O432" s="6"/>
      <c r="P432" s="2"/>
    </row>
    <row collapsed="false" customFormat="false" customHeight="false" hidden="false" ht="12.1" outlineLevel="0" r="433">
      <c r="A433" s="20" t="n">
        <v>44025.886400463</v>
      </c>
      <c r="B433" s="2" t="s">
        <v>26</v>
      </c>
      <c r="C433" s="2" t="s">
        <v>502</v>
      </c>
      <c r="D433" s="2" t="s">
        <v>387</v>
      </c>
      <c r="E433" s="2" t="s">
        <v>18</v>
      </c>
      <c r="F433" s="2" t="s">
        <v>20</v>
      </c>
      <c r="G433" s="7" t="n">
        <v>4</v>
      </c>
      <c r="H433" s="6" t="n">
        <v>4955.5</v>
      </c>
      <c r="I433" s="6" t="n">
        <v>-19822</v>
      </c>
      <c r="J433" s="6" t="n">
        <v>0</v>
      </c>
      <c r="K433" s="6" t="n">
        <v>-11.89</v>
      </c>
      <c r="L433" s="6" t="n">
        <v>0</v>
      </c>
      <c r="M433" s="6"/>
      <c r="N433" s="6" t="s">
        <f>=I433+J433+K433+L433</f>
      </c>
      <c r="O433" s="6"/>
      <c r="P433" s="2"/>
    </row>
    <row collapsed="false" customFormat="false" customHeight="false" hidden="false" ht="12.1" outlineLevel="0" r="434">
      <c r="A434" s="20" t="n">
        <v>44026.833888889</v>
      </c>
      <c r="B434" s="2" t="s">
        <v>26</v>
      </c>
      <c r="C434" s="2" t="s">
        <v>502</v>
      </c>
      <c r="D434" s="2" t="s">
        <v>387</v>
      </c>
      <c r="E434" s="2" t="s">
        <v>18</v>
      </c>
      <c r="F434" s="2" t="s">
        <v>20</v>
      </c>
      <c r="G434" s="7" t="n">
        <v>3</v>
      </c>
      <c r="H434" s="6" t="n">
        <v>4862</v>
      </c>
      <c r="I434" s="6" t="n">
        <v>-14586</v>
      </c>
      <c r="J434" s="6" t="n">
        <v>0</v>
      </c>
      <c r="K434" s="6" t="n">
        <v>-8.75</v>
      </c>
      <c r="L434" s="6" t="n">
        <v>0</v>
      </c>
      <c r="M434" s="6"/>
      <c r="N434" s="6" t="s">
        <f>=I434+J434+K434+L434</f>
      </c>
      <c r="O434" s="6"/>
      <c r="P434" s="2"/>
    </row>
    <row collapsed="false" customFormat="false" customHeight="false" hidden="false" ht="12.1" outlineLevel="0" r="435">
      <c r="A435" s="21" t="n">
        <v>44027</v>
      </c>
      <c r="B435" s="22" t="s">
        <v>492</v>
      </c>
      <c r="C435" s="22" t="s">
        <v>135</v>
      </c>
      <c r="D435" s="22" t="s">
        <v>492</v>
      </c>
      <c r="E435" s="22" t="s">
        <v>492</v>
      </c>
      <c r="F435" s="22" t="s">
        <v>20</v>
      </c>
      <c r="G435" s="23" t="n">
        <v>1</v>
      </c>
      <c r="H435" s="24" t="n">
        <v>50000</v>
      </c>
      <c r="I435" s="24" t="n">
        <v>50000</v>
      </c>
      <c r="J435" s="24" t="n">
        <v>0</v>
      </c>
      <c r="K435" s="24" t="n">
        <v>0</v>
      </c>
      <c r="L435" s="24" t="n">
        <v>0</v>
      </c>
      <c r="M435" s="24"/>
      <c r="N435" s="6" t="s">
        <f>=I435+J435+K435+L435</f>
      </c>
      <c r="O435" s="24"/>
      <c r="P435" s="22"/>
    </row>
    <row collapsed="false" customFormat="false" customHeight="false" hidden="false" ht="12.1" outlineLevel="0" r="436">
      <c r="A436" s="21" t="n">
        <v>44027</v>
      </c>
      <c r="B436" s="22" t="s">
        <v>492</v>
      </c>
      <c r="C436" s="22" t="s">
        <v>135</v>
      </c>
      <c r="D436" s="22" t="s">
        <v>492</v>
      </c>
      <c r="E436" s="22" t="s">
        <v>492</v>
      </c>
      <c r="F436" s="22" t="s">
        <v>20</v>
      </c>
      <c r="G436" s="23" t="n">
        <v>1</v>
      </c>
      <c r="H436" s="24" t="n">
        <v>100000</v>
      </c>
      <c r="I436" s="24" t="n">
        <v>100000</v>
      </c>
      <c r="J436" s="24" t="n">
        <v>0</v>
      </c>
      <c r="K436" s="24" t="n">
        <v>0</v>
      </c>
      <c r="L436" s="24" t="n">
        <v>0</v>
      </c>
      <c r="M436" s="24"/>
      <c r="N436" s="6" t="s">
        <f>=I436+J436+K436+L436</f>
      </c>
      <c r="O436" s="24"/>
      <c r="P436" s="22"/>
    </row>
    <row collapsed="false" customFormat="false" customHeight="false" hidden="false" ht="12.1" outlineLevel="0" r="437">
      <c r="A437" s="25" t="n">
        <v>44027</v>
      </c>
      <c r="B437" s="26" t="s">
        <v>493</v>
      </c>
      <c r="C437" s="26" t="s">
        <v>494</v>
      </c>
      <c r="D437" s="26" t="s">
        <v>493</v>
      </c>
      <c r="E437" s="26" t="s">
        <v>493</v>
      </c>
      <c r="F437" s="26" t="s">
        <v>20</v>
      </c>
      <c r="G437" s="27" t="n">
        <v>1</v>
      </c>
      <c r="H437" s="28" t="n">
        <v>-150</v>
      </c>
      <c r="I437" s="28" t="n">
        <v>-150</v>
      </c>
      <c r="J437" s="28" t="n">
        <v>0</v>
      </c>
      <c r="K437" s="28" t="n">
        <v>0</v>
      </c>
      <c r="L437" s="28" t="n">
        <v>0</v>
      </c>
      <c r="M437" s="28"/>
      <c r="N437" s="6" t="s">
        <f>=I437+J437+K437+L437</f>
      </c>
      <c r="O437" s="28"/>
      <c r="P437" s="26"/>
    </row>
    <row collapsed="false" customFormat="false" customHeight="false" hidden="false" ht="12.1" outlineLevel="0" r="438">
      <c r="A438" s="20" t="n">
        <v>44027.41931713</v>
      </c>
      <c r="B438" s="2" t="s">
        <v>41</v>
      </c>
      <c r="C438" s="2" t="s">
        <v>548</v>
      </c>
      <c r="D438" s="2" t="s">
        <v>387</v>
      </c>
      <c r="E438" s="2" t="s">
        <v>18</v>
      </c>
      <c r="F438" s="2" t="s">
        <v>20</v>
      </c>
      <c r="G438" s="7" t="n">
        <v>2</v>
      </c>
      <c r="H438" s="6" t="n">
        <v>17918</v>
      </c>
      <c r="I438" s="6" t="n">
        <v>-35836</v>
      </c>
      <c r="J438" s="6" t="n">
        <v>0</v>
      </c>
      <c r="K438" s="6" t="n">
        <v>-18.38</v>
      </c>
      <c r="L438" s="6" t="n">
        <v>0</v>
      </c>
      <c r="M438" s="6"/>
      <c r="N438" s="6" t="s">
        <f>=I438+J438+K438+L438</f>
      </c>
      <c r="O438" s="6"/>
      <c r="P438" s="2"/>
    </row>
    <row collapsed="false" customFormat="false" customHeight="false" hidden="false" ht="12.1" outlineLevel="0" r="439">
      <c r="A439" s="20" t="n">
        <v>44027.801782407</v>
      </c>
      <c r="B439" s="2" t="s">
        <v>53</v>
      </c>
      <c r="C439" s="2" t="s">
        <v>568</v>
      </c>
      <c r="D439" s="2" t="s">
        <v>387</v>
      </c>
      <c r="E439" s="2" t="s">
        <v>18</v>
      </c>
      <c r="F439" s="2" t="s">
        <v>20</v>
      </c>
      <c r="G439" s="7" t="n">
        <v>60</v>
      </c>
      <c r="H439" s="6" t="n">
        <v>181.65</v>
      </c>
      <c r="I439" s="6" t="n">
        <v>-10899</v>
      </c>
      <c r="J439" s="6" t="n">
        <v>0</v>
      </c>
      <c r="K439" s="6" t="n">
        <v>-6.54</v>
      </c>
      <c r="L439" s="6" t="n">
        <v>0</v>
      </c>
      <c r="M439" s="6"/>
      <c r="N439" s="6" t="s">
        <f>=I439+J439+K439+L439</f>
      </c>
      <c r="O439" s="6"/>
      <c r="P439" s="2"/>
    </row>
    <row collapsed="false" customFormat="false" customHeight="false" hidden="false" ht="12.1" outlineLevel="0" r="440">
      <c r="A440" s="20" t="n">
        <v>44027.801782407</v>
      </c>
      <c r="B440" s="2" t="s">
        <v>53</v>
      </c>
      <c r="C440" s="2" t="s">
        <v>568</v>
      </c>
      <c r="D440" s="2" t="s">
        <v>387</v>
      </c>
      <c r="E440" s="2" t="s">
        <v>18</v>
      </c>
      <c r="F440" s="2" t="s">
        <v>20</v>
      </c>
      <c r="G440" s="7" t="n">
        <v>100</v>
      </c>
      <c r="H440" s="6" t="n">
        <v>181.65</v>
      </c>
      <c r="I440" s="6" t="n">
        <v>-18165</v>
      </c>
      <c r="J440" s="6" t="n">
        <v>0</v>
      </c>
      <c r="K440" s="6" t="n">
        <v>-10.89</v>
      </c>
      <c r="L440" s="6" t="n">
        <v>0</v>
      </c>
      <c r="M440" s="6"/>
      <c r="N440" s="6" t="s">
        <f>=I440+J440+K440+L440</f>
      </c>
      <c r="O440" s="6"/>
      <c r="P440" s="2"/>
    </row>
    <row collapsed="false" customFormat="false" customHeight="false" hidden="false" ht="12.1" outlineLevel="0" r="441">
      <c r="A441" s="20" t="n">
        <v>44027.801782407</v>
      </c>
      <c r="B441" s="2" t="s">
        <v>53</v>
      </c>
      <c r="C441" s="2" t="s">
        <v>568</v>
      </c>
      <c r="D441" s="2" t="s">
        <v>387</v>
      </c>
      <c r="E441" s="2" t="s">
        <v>18</v>
      </c>
      <c r="F441" s="2" t="s">
        <v>20</v>
      </c>
      <c r="G441" s="7" t="n">
        <v>30</v>
      </c>
      <c r="H441" s="6" t="n">
        <v>181.65</v>
      </c>
      <c r="I441" s="6" t="n">
        <v>-5449.5</v>
      </c>
      <c r="J441" s="6" t="n">
        <v>0</v>
      </c>
      <c r="K441" s="6" t="n">
        <v>-3.26</v>
      </c>
      <c r="L441" s="6" t="n">
        <v>0</v>
      </c>
      <c r="M441" s="6"/>
      <c r="N441" s="6" t="s">
        <f>=I441+J441+K441+L441</f>
      </c>
      <c r="O441" s="6"/>
      <c r="P441" s="2"/>
    </row>
    <row collapsed="false" customFormat="false" customHeight="false" hidden="false" ht="12.1" outlineLevel="0" r="442">
      <c r="A442" s="20" t="n">
        <v>44027.809525463</v>
      </c>
      <c r="B442" s="2" t="s">
        <v>41</v>
      </c>
      <c r="C442" s="2" t="s">
        <v>548</v>
      </c>
      <c r="D442" s="2" t="s">
        <v>387</v>
      </c>
      <c r="E442" s="2" t="s">
        <v>18</v>
      </c>
      <c r="F442" s="2" t="s">
        <v>20</v>
      </c>
      <c r="G442" s="7" t="n">
        <v>1</v>
      </c>
      <c r="H442" s="6" t="n">
        <v>17866</v>
      </c>
      <c r="I442" s="6" t="n">
        <v>-17866</v>
      </c>
      <c r="J442" s="6" t="n">
        <v>0</v>
      </c>
      <c r="K442" s="6" t="n">
        <v>-9.17</v>
      </c>
      <c r="L442" s="6" t="n">
        <v>0</v>
      </c>
      <c r="M442" s="6"/>
      <c r="N442" s="6" t="s">
        <f>=I442+J442+K442+L442</f>
      </c>
      <c r="O442" s="6"/>
      <c r="P442" s="2"/>
    </row>
    <row collapsed="false" customFormat="false" customHeight="false" hidden="false" ht="12.1" outlineLevel="0" r="443">
      <c r="A443" s="20" t="n">
        <v>44027.809525463</v>
      </c>
      <c r="B443" s="2" t="s">
        <v>41</v>
      </c>
      <c r="C443" s="2" t="s">
        <v>548</v>
      </c>
      <c r="D443" s="2" t="s">
        <v>387</v>
      </c>
      <c r="E443" s="2" t="s">
        <v>18</v>
      </c>
      <c r="F443" s="2" t="s">
        <v>20</v>
      </c>
      <c r="G443" s="7" t="n">
        <v>1</v>
      </c>
      <c r="H443" s="6" t="n">
        <v>17870</v>
      </c>
      <c r="I443" s="6" t="n">
        <v>-17870</v>
      </c>
      <c r="J443" s="6" t="n">
        <v>0</v>
      </c>
      <c r="K443" s="6" t="n">
        <v>-9.17</v>
      </c>
      <c r="L443" s="6" t="n">
        <v>0</v>
      </c>
      <c r="M443" s="6"/>
      <c r="N443" s="6" t="s">
        <f>=I443+J443+K443+L443</f>
      </c>
      <c r="O443" s="6"/>
      <c r="P443" s="2"/>
    </row>
    <row collapsed="false" customFormat="false" customHeight="false" hidden="false" ht="12.1" outlineLevel="0" r="444">
      <c r="A444" s="20" t="n">
        <v>44027.815625</v>
      </c>
      <c r="B444" s="2" t="s">
        <v>53</v>
      </c>
      <c r="C444" s="2" t="s">
        <v>568</v>
      </c>
      <c r="D444" s="2" t="s">
        <v>387</v>
      </c>
      <c r="E444" s="2" t="s">
        <v>18</v>
      </c>
      <c r="F444" s="2" t="s">
        <v>20</v>
      </c>
      <c r="G444" s="7" t="n">
        <v>170</v>
      </c>
      <c r="H444" s="6" t="n">
        <v>181.87</v>
      </c>
      <c r="I444" s="6" t="n">
        <v>-30917.9</v>
      </c>
      <c r="J444" s="6" t="n">
        <v>0</v>
      </c>
      <c r="K444" s="6" t="n">
        <v>-15.86</v>
      </c>
      <c r="L444" s="6" t="n">
        <v>0</v>
      </c>
      <c r="M444" s="6"/>
      <c r="N444" s="6" t="s">
        <f>=I444+J444+K444+L444</f>
      </c>
      <c r="O444" s="6"/>
      <c r="P444" s="2"/>
    </row>
    <row collapsed="false" customFormat="false" customHeight="false" hidden="false" ht="12.1" outlineLevel="0" r="445">
      <c r="A445" s="20" t="n">
        <v>44029.477361111</v>
      </c>
      <c r="B445" s="2" t="s">
        <v>424</v>
      </c>
      <c r="C445" s="2" t="s">
        <v>569</v>
      </c>
      <c r="D445" s="2" t="s">
        <v>387</v>
      </c>
      <c r="E445" s="2" t="s">
        <v>18</v>
      </c>
      <c r="F445" s="2" t="s">
        <v>24</v>
      </c>
      <c r="G445" s="7" t="n">
        <v>4</v>
      </c>
      <c r="H445" s="6" t="n">
        <v>46.26</v>
      </c>
      <c r="I445" s="6" t="n">
        <v>-185.04</v>
      </c>
      <c r="J445" s="6" t="n">
        <v>0</v>
      </c>
      <c r="K445" s="6" t="n">
        <v>-0.11</v>
      </c>
      <c r="L445" s="6" t="n">
        <v>0</v>
      </c>
      <c r="M445" s="6" t="s">
        <f>=I445+J445+K445+L445</f>
      </c>
      <c r="N445" s="6"/>
      <c r="O445" s="6"/>
      <c r="P445" s="2"/>
    </row>
    <row collapsed="false" customFormat="false" customHeight="false" hidden="false" ht="12.1" outlineLevel="0" r="446">
      <c r="A446" s="20" t="n">
        <v>44029.477731481</v>
      </c>
      <c r="B446" s="2" t="s">
        <v>424</v>
      </c>
      <c r="C446" s="2" t="s">
        <v>569</v>
      </c>
      <c r="D446" s="2" t="s">
        <v>387</v>
      </c>
      <c r="E446" s="2" t="s">
        <v>18</v>
      </c>
      <c r="F446" s="2" t="s">
        <v>24</v>
      </c>
      <c r="G446" s="7" t="n">
        <v>1</v>
      </c>
      <c r="H446" s="6" t="n">
        <v>46.26</v>
      </c>
      <c r="I446" s="6" t="n">
        <v>-46.26</v>
      </c>
      <c r="J446" s="6" t="n">
        <v>0</v>
      </c>
      <c r="K446" s="6" t="n">
        <v>-0.03</v>
      </c>
      <c r="L446" s="6" t="n">
        <v>0</v>
      </c>
      <c r="M446" s="6" t="s">
        <f>=I446+J446+K446+L446</f>
      </c>
      <c r="N446" s="6"/>
      <c r="O446" s="6"/>
      <c r="P446" s="2"/>
    </row>
    <row collapsed="false" customFormat="false" customHeight="false" hidden="false" ht="12.1" outlineLevel="0" r="447">
      <c r="A447" s="20" t="n">
        <v>44029.4778125</v>
      </c>
      <c r="B447" s="2" t="s">
        <v>424</v>
      </c>
      <c r="C447" s="2" t="s">
        <v>569</v>
      </c>
      <c r="D447" s="2" t="s">
        <v>387</v>
      </c>
      <c r="E447" s="2" t="s">
        <v>18</v>
      </c>
      <c r="F447" s="2" t="s">
        <v>24</v>
      </c>
      <c r="G447" s="7" t="n">
        <v>1</v>
      </c>
      <c r="H447" s="6" t="n">
        <v>46.26</v>
      </c>
      <c r="I447" s="6" t="n">
        <v>-46.26</v>
      </c>
      <c r="J447" s="6" t="n">
        <v>0</v>
      </c>
      <c r="K447" s="6" t="n">
        <v>-0.03</v>
      </c>
      <c r="L447" s="6" t="n">
        <v>0</v>
      </c>
      <c r="M447" s="6" t="s">
        <f>=I447+J447+K447+L447</f>
      </c>
      <c r="N447" s="6"/>
      <c r="O447" s="6"/>
      <c r="P447" s="2"/>
    </row>
    <row collapsed="false" customFormat="false" customHeight="false" hidden="false" ht="12.1" outlineLevel="0" r="448">
      <c r="A448" s="20" t="n">
        <v>44029.478761574</v>
      </c>
      <c r="B448" s="2" t="s">
        <v>424</v>
      </c>
      <c r="C448" s="2" t="s">
        <v>569</v>
      </c>
      <c r="D448" s="2" t="s">
        <v>387</v>
      </c>
      <c r="E448" s="2" t="s">
        <v>18</v>
      </c>
      <c r="F448" s="2" t="s">
        <v>24</v>
      </c>
      <c r="G448" s="7" t="n">
        <v>5</v>
      </c>
      <c r="H448" s="6" t="n">
        <v>46.26</v>
      </c>
      <c r="I448" s="6" t="n">
        <v>-231.3</v>
      </c>
      <c r="J448" s="6" t="n">
        <v>0</v>
      </c>
      <c r="K448" s="6" t="n">
        <v>-0.14</v>
      </c>
      <c r="L448" s="6" t="n">
        <v>0</v>
      </c>
      <c r="M448" s="6" t="s">
        <f>=I448+J448+K448+L448</f>
      </c>
      <c r="N448" s="6"/>
      <c r="O448" s="6"/>
      <c r="P448" s="2"/>
    </row>
    <row collapsed="false" customFormat="false" customHeight="false" hidden="false" ht="12.1" outlineLevel="0" r="449">
      <c r="A449" s="20" t="n">
        <v>44029.483194444</v>
      </c>
      <c r="B449" s="2" t="s">
        <v>424</v>
      </c>
      <c r="C449" s="2" t="s">
        <v>569</v>
      </c>
      <c r="D449" s="2" t="s">
        <v>387</v>
      </c>
      <c r="E449" s="2" t="s">
        <v>18</v>
      </c>
      <c r="F449" s="2" t="s">
        <v>24</v>
      </c>
      <c r="G449" s="7" t="n">
        <v>5</v>
      </c>
      <c r="H449" s="6" t="n">
        <v>46.26</v>
      </c>
      <c r="I449" s="6" t="n">
        <v>-231.3</v>
      </c>
      <c r="J449" s="6" t="n">
        <v>0</v>
      </c>
      <c r="K449" s="6" t="n">
        <v>-0.14</v>
      </c>
      <c r="L449" s="6" t="n">
        <v>0</v>
      </c>
      <c r="M449" s="6" t="s">
        <f>=I449+J449+K449+L449</f>
      </c>
      <c r="N449" s="6"/>
      <c r="O449" s="6"/>
      <c r="P449" s="2"/>
    </row>
    <row collapsed="false" customFormat="false" customHeight="false" hidden="false" ht="12.1" outlineLevel="0" r="450">
      <c r="A450" s="21" t="n">
        <v>44032</v>
      </c>
      <c r="B450" s="22" t="s">
        <v>492</v>
      </c>
      <c r="C450" s="22" t="s">
        <v>135</v>
      </c>
      <c r="D450" s="22" t="s">
        <v>492</v>
      </c>
      <c r="E450" s="22" t="s">
        <v>492</v>
      </c>
      <c r="F450" s="22" t="s">
        <v>20</v>
      </c>
      <c r="G450" s="23" t="n">
        <v>1</v>
      </c>
      <c r="H450" s="24" t="n">
        <v>100000</v>
      </c>
      <c r="I450" s="24" t="n">
        <v>100000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4"/>
      <c r="P450" s="22"/>
    </row>
    <row collapsed="false" customFormat="false" customHeight="false" hidden="false" ht="12.1" outlineLevel="0" r="451">
      <c r="A451" s="29" t="n">
        <v>44032.467152778</v>
      </c>
      <c r="B451" s="30" t="s">
        <v>419</v>
      </c>
      <c r="C451" s="30" t="s">
        <v>558</v>
      </c>
      <c r="D451" s="30" t="s">
        <v>388</v>
      </c>
      <c r="E451" s="30" t="s">
        <v>18</v>
      </c>
      <c r="F451" s="30" t="s">
        <v>24</v>
      </c>
      <c r="G451" s="31" t="n">
        <v>-7</v>
      </c>
      <c r="H451" s="32" t="n">
        <v>23.12</v>
      </c>
      <c r="I451" s="32" t="n">
        <v>161.84</v>
      </c>
      <c r="J451" s="32" t="n">
        <v>0</v>
      </c>
      <c r="K451" s="32" t="n">
        <v>-0.08</v>
      </c>
      <c r="L451" s="32" t="n">
        <v>0</v>
      </c>
      <c r="M451" s="6" t="s">
        <f>=I451+J451+K451+L451</f>
      </c>
      <c r="N451" s="32"/>
      <c r="O451" s="32"/>
      <c r="P451" s="30"/>
    </row>
    <row collapsed="false" customFormat="false" customHeight="false" hidden="false" ht="12.1" outlineLevel="0" r="452">
      <c r="A452" s="29" t="n">
        <v>44032.467152778</v>
      </c>
      <c r="B452" s="30" t="s">
        <v>419</v>
      </c>
      <c r="C452" s="30" t="s">
        <v>558</v>
      </c>
      <c r="D452" s="30" t="s">
        <v>388</v>
      </c>
      <c r="E452" s="30" t="s">
        <v>18</v>
      </c>
      <c r="F452" s="30" t="s">
        <v>24</v>
      </c>
      <c r="G452" s="31" t="n">
        <v>-3</v>
      </c>
      <c r="H452" s="32" t="n">
        <v>23.08</v>
      </c>
      <c r="I452" s="32" t="n">
        <v>69.24</v>
      </c>
      <c r="J452" s="32" t="n">
        <v>0</v>
      </c>
      <c r="K452" s="32" t="n">
        <v>-0.03</v>
      </c>
      <c r="L452" s="32" t="n">
        <v>0</v>
      </c>
      <c r="M452" s="6" t="s">
        <f>=I452+J452+K452+L452</f>
      </c>
      <c r="N452" s="32"/>
      <c r="O452" s="32"/>
      <c r="P452" s="30"/>
    </row>
    <row collapsed="false" customFormat="false" customHeight="false" hidden="false" ht="12.1" outlineLevel="0" r="453">
      <c r="A453" s="29" t="n">
        <v>44032.467152778</v>
      </c>
      <c r="B453" s="30" t="s">
        <v>419</v>
      </c>
      <c r="C453" s="30" t="s">
        <v>558</v>
      </c>
      <c r="D453" s="30" t="s">
        <v>388</v>
      </c>
      <c r="E453" s="30" t="s">
        <v>18</v>
      </c>
      <c r="F453" s="30" t="s">
        <v>24</v>
      </c>
      <c r="G453" s="31" t="n">
        <v>-5</v>
      </c>
      <c r="H453" s="32" t="n">
        <v>23.09</v>
      </c>
      <c r="I453" s="32" t="n">
        <v>115.45</v>
      </c>
      <c r="J453" s="32" t="n">
        <v>0</v>
      </c>
      <c r="K453" s="32" t="n">
        <v>-0.06</v>
      </c>
      <c r="L453" s="32" t="n">
        <v>0</v>
      </c>
      <c r="M453" s="6" t="s">
        <f>=I453+J453+K453+L453</f>
      </c>
      <c r="N453" s="32"/>
      <c r="O453" s="32"/>
      <c r="P453" s="30"/>
    </row>
    <row collapsed="false" customFormat="false" customHeight="false" hidden="false" ht="12.1" outlineLevel="0" r="454">
      <c r="A454" s="20" t="n">
        <v>44032.467939815</v>
      </c>
      <c r="B454" s="2" t="s">
        <v>424</v>
      </c>
      <c r="C454" s="2" t="s">
        <v>569</v>
      </c>
      <c r="D454" s="2" t="s">
        <v>387</v>
      </c>
      <c r="E454" s="2" t="s">
        <v>18</v>
      </c>
      <c r="F454" s="2" t="s">
        <v>24</v>
      </c>
      <c r="G454" s="7" t="n">
        <v>5</v>
      </c>
      <c r="H454" s="6" t="n">
        <v>46.75</v>
      </c>
      <c r="I454" s="6" t="n">
        <v>-233.75</v>
      </c>
      <c r="J454" s="6" t="n">
        <v>0</v>
      </c>
      <c r="K454" s="6" t="n">
        <v>-0.12</v>
      </c>
      <c r="L454" s="6" t="n">
        <v>0</v>
      </c>
      <c r="M454" s="6" t="s">
        <f>=I454+J454+K454+L454</f>
      </c>
      <c r="N454" s="6"/>
      <c r="O454" s="6"/>
      <c r="P454" s="2"/>
    </row>
    <row collapsed="false" customFormat="false" customHeight="false" hidden="false" ht="12.1" outlineLevel="0" r="455">
      <c r="A455" s="20" t="n">
        <v>44032.467939815</v>
      </c>
      <c r="B455" s="2" t="s">
        <v>424</v>
      </c>
      <c r="C455" s="2" t="s">
        <v>569</v>
      </c>
      <c r="D455" s="2" t="s">
        <v>387</v>
      </c>
      <c r="E455" s="2" t="s">
        <v>18</v>
      </c>
      <c r="F455" s="2" t="s">
        <v>24</v>
      </c>
      <c r="G455" s="7" t="n">
        <v>5</v>
      </c>
      <c r="H455" s="6" t="n">
        <v>46.75</v>
      </c>
      <c r="I455" s="6" t="n">
        <v>-233.75</v>
      </c>
      <c r="J455" s="6" t="n">
        <v>0</v>
      </c>
      <c r="K455" s="6" t="n">
        <v>-0.12</v>
      </c>
      <c r="L455" s="6" t="n">
        <v>0</v>
      </c>
      <c r="M455" s="6" t="s">
        <f>=I455+J455+K455+L455</f>
      </c>
      <c r="N455" s="6"/>
      <c r="O455" s="6"/>
      <c r="P455" s="2"/>
    </row>
    <row collapsed="false" customFormat="false" customHeight="false" hidden="false" ht="12.1" outlineLevel="0" r="456">
      <c r="A456" s="20" t="n">
        <v>44032.482708333</v>
      </c>
      <c r="B456" s="2" t="s">
        <v>425</v>
      </c>
      <c r="C456" s="2" t="s">
        <v>570</v>
      </c>
      <c r="D456" s="2" t="s">
        <v>387</v>
      </c>
      <c r="E456" s="2" t="s">
        <v>18</v>
      </c>
      <c r="F456" s="2" t="s">
        <v>20</v>
      </c>
      <c r="G456" s="7" t="n">
        <v>123</v>
      </c>
      <c r="H456" s="6" t="n">
        <v>114.38</v>
      </c>
      <c r="I456" s="6" t="n">
        <v>-14068.74</v>
      </c>
      <c r="J456" s="6" t="n">
        <v>0</v>
      </c>
      <c r="K456" s="6" t="n">
        <v>-7.22</v>
      </c>
      <c r="L456" s="6" t="n">
        <v>0</v>
      </c>
      <c r="M456" s="6"/>
      <c r="N456" s="6" t="s">
        <f>=I456+J456+K456+L456</f>
      </c>
      <c r="O456" s="6"/>
      <c r="P456" s="2"/>
    </row>
    <row collapsed="false" customFormat="false" customHeight="false" hidden="false" ht="12.1" outlineLevel="0" r="457">
      <c r="A457" s="20" t="n">
        <v>44032.484849537</v>
      </c>
      <c r="B457" s="2" t="s">
        <v>425</v>
      </c>
      <c r="C457" s="2" t="s">
        <v>570</v>
      </c>
      <c r="D457" s="2" t="s">
        <v>387</v>
      </c>
      <c r="E457" s="2" t="s">
        <v>18</v>
      </c>
      <c r="F457" s="2" t="s">
        <v>20</v>
      </c>
      <c r="G457" s="7" t="n">
        <v>139</v>
      </c>
      <c r="H457" s="6" t="n">
        <v>114.48</v>
      </c>
      <c r="I457" s="6" t="n">
        <v>-15912.72</v>
      </c>
      <c r="J457" s="6" t="n">
        <v>0</v>
      </c>
      <c r="K457" s="6" t="n">
        <v>-8.16</v>
      </c>
      <c r="L457" s="6" t="n">
        <v>0</v>
      </c>
      <c r="M457" s="6"/>
      <c r="N457" s="6" t="s">
        <f>=I457+J457+K457+L457</f>
      </c>
      <c r="O457" s="6"/>
      <c r="P457" s="2"/>
    </row>
    <row collapsed="false" customFormat="false" customHeight="false" hidden="false" ht="12.1" outlineLevel="0" r="458">
      <c r="A458" s="20" t="n">
        <v>44032.492418981</v>
      </c>
      <c r="B458" s="2" t="s">
        <v>425</v>
      </c>
      <c r="C458" s="2" t="s">
        <v>570</v>
      </c>
      <c r="D458" s="2" t="s">
        <v>387</v>
      </c>
      <c r="E458" s="2" t="s">
        <v>18</v>
      </c>
      <c r="F458" s="2" t="s">
        <v>20</v>
      </c>
      <c r="G458" s="7" t="n">
        <v>140</v>
      </c>
      <c r="H458" s="6" t="n">
        <v>114.38</v>
      </c>
      <c r="I458" s="6" t="n">
        <v>-16013.2</v>
      </c>
      <c r="J458" s="6" t="n">
        <v>0</v>
      </c>
      <c r="K458" s="6" t="n">
        <v>-8.21</v>
      </c>
      <c r="L458" s="6" t="n">
        <v>0</v>
      </c>
      <c r="M458" s="6"/>
      <c r="N458" s="6" t="s">
        <f>=I458+J458+K458+L458</f>
      </c>
      <c r="O458" s="6"/>
      <c r="P458" s="2"/>
    </row>
    <row collapsed="false" customFormat="false" customHeight="false" hidden="false" ht="12.1" outlineLevel="0" r="459">
      <c r="A459" s="20" t="n">
        <v>44032.511793981</v>
      </c>
      <c r="B459" s="2" t="s">
        <v>426</v>
      </c>
      <c r="C459" s="2" t="s">
        <v>571</v>
      </c>
      <c r="D459" s="2" t="s">
        <v>387</v>
      </c>
      <c r="E459" s="2" t="s">
        <v>496</v>
      </c>
      <c r="F459" s="2" t="s">
        <v>20</v>
      </c>
      <c r="G459" s="7" t="n">
        <v>99</v>
      </c>
      <c r="H459" s="6" t="n">
        <v>100</v>
      </c>
      <c r="I459" s="6" t="n">
        <v>-99000</v>
      </c>
      <c r="J459" s="6" t="n">
        <v>-318.78</v>
      </c>
      <c r="K459" s="6" t="n">
        <v>-53.27</v>
      </c>
      <c r="L459" s="6" t="n">
        <v>0</v>
      </c>
      <c r="M459" s="6"/>
      <c r="N459" s="6" t="s">
        <f>=I459+J459+K459+L459</f>
      </c>
      <c r="O459" s="6"/>
      <c r="P459" s="2"/>
    </row>
    <row collapsed="false" customFormat="false" customHeight="false" hidden="false" ht="12.1" outlineLevel="0" r="460">
      <c r="A460" s="29" t="n">
        <v>44032.940138889</v>
      </c>
      <c r="B460" s="30" t="s">
        <v>400</v>
      </c>
      <c r="C460" s="30" t="s">
        <v>521</v>
      </c>
      <c r="D460" s="30" t="s">
        <v>388</v>
      </c>
      <c r="E460" s="30" t="s">
        <v>18</v>
      </c>
      <c r="F460" s="30" t="s">
        <v>20</v>
      </c>
      <c r="G460" s="31" t="n">
        <v>-2</v>
      </c>
      <c r="H460" s="32" t="n">
        <v>4474</v>
      </c>
      <c r="I460" s="32" t="n">
        <v>8948</v>
      </c>
      <c r="J460" s="32" t="n">
        <v>0</v>
      </c>
      <c r="K460" s="32" t="n">
        <v>-5.36</v>
      </c>
      <c r="L460" s="32" t="n">
        <v>0</v>
      </c>
      <c r="M460" s="32"/>
      <c r="N460" s="6" t="s">
        <f>=I460+J460+K460+L460</f>
      </c>
      <c r="O460" s="32"/>
      <c r="P460" s="30"/>
    </row>
    <row collapsed="false" customFormat="false" customHeight="false" hidden="false" ht="12.1" outlineLevel="0" r="461">
      <c r="A461" s="29" t="n">
        <v>44032.940138889</v>
      </c>
      <c r="B461" s="30" t="s">
        <v>400</v>
      </c>
      <c r="C461" s="30" t="s">
        <v>521</v>
      </c>
      <c r="D461" s="30" t="s">
        <v>388</v>
      </c>
      <c r="E461" s="30" t="s">
        <v>18</v>
      </c>
      <c r="F461" s="30" t="s">
        <v>20</v>
      </c>
      <c r="G461" s="31" t="n">
        <v>-4</v>
      </c>
      <c r="H461" s="32" t="n">
        <v>4473.5</v>
      </c>
      <c r="I461" s="32" t="n">
        <v>17894</v>
      </c>
      <c r="J461" s="32" t="n">
        <v>0</v>
      </c>
      <c r="K461" s="32" t="n">
        <v>-10.74</v>
      </c>
      <c r="L461" s="32" t="n">
        <v>0</v>
      </c>
      <c r="M461" s="32"/>
      <c r="N461" s="6" t="s">
        <f>=I461+J461+K461+L461</f>
      </c>
      <c r="O461" s="32"/>
      <c r="P461" s="30"/>
    </row>
    <row collapsed="false" customFormat="false" customHeight="false" hidden="false" ht="12.1" outlineLevel="0" r="462">
      <c r="A462" s="29" t="n">
        <v>44033.453125</v>
      </c>
      <c r="B462" s="30" t="s">
        <v>401</v>
      </c>
      <c r="C462" s="30" t="s">
        <v>522</v>
      </c>
      <c r="D462" s="30" t="s">
        <v>388</v>
      </c>
      <c r="E462" s="30" t="s">
        <v>18</v>
      </c>
      <c r="F462" s="30" t="s">
        <v>20</v>
      </c>
      <c r="G462" s="31" t="n">
        <v>-1500</v>
      </c>
      <c r="H462" s="32" t="n">
        <v>19.38</v>
      </c>
      <c r="I462" s="32" t="n">
        <v>29070</v>
      </c>
      <c r="J462" s="32" t="n">
        <v>0</v>
      </c>
      <c r="K462" s="32" t="n">
        <v>-17.45</v>
      </c>
      <c r="L462" s="32" t="n">
        <v>0</v>
      </c>
      <c r="M462" s="32"/>
      <c r="N462" s="6" t="s">
        <f>=I462+J462+K462+L462</f>
      </c>
      <c r="O462" s="32"/>
      <c r="P462" s="30"/>
    </row>
    <row collapsed="false" customFormat="false" customHeight="false" hidden="false" ht="12.1" outlineLevel="0" r="463">
      <c r="A463" s="37" t="n">
        <v>44033.453969907</v>
      </c>
      <c r="B463" s="38" t="s">
        <v>507</v>
      </c>
      <c r="C463" s="38" t="s">
        <v>553</v>
      </c>
      <c r="D463" s="38" t="s">
        <v>387</v>
      </c>
      <c r="E463" s="38" t="s">
        <v>509</v>
      </c>
      <c r="F463" s="38" t="s">
        <v>20</v>
      </c>
      <c r="G463" s="39" t="n">
        <v>250</v>
      </c>
      <c r="H463" s="40" t="n">
        <v>70.9639</v>
      </c>
      <c r="I463" s="40" t="n">
        <v>-17740.98</v>
      </c>
      <c r="J463" s="40" t="n">
        <v>0</v>
      </c>
      <c r="K463" s="40" t="n">
        <v>-9.87</v>
      </c>
      <c r="L463" s="40" t="n">
        <v>0</v>
      </c>
      <c r="M463" s="6" t="n">
        <v>250</v>
      </c>
      <c r="N463" s="6" t="s">
        <f>=I463+J463+K463+L463</f>
      </c>
      <c r="O463" s="40"/>
      <c r="P463" s="38"/>
    </row>
    <row collapsed="false" customFormat="false" customHeight="false" hidden="false" ht="12.1" outlineLevel="0" r="464">
      <c r="A464" s="37" t="n">
        <v>44033.752719907</v>
      </c>
      <c r="B464" s="38" t="s">
        <v>507</v>
      </c>
      <c r="C464" s="38" t="s">
        <v>553</v>
      </c>
      <c r="D464" s="38" t="s">
        <v>387</v>
      </c>
      <c r="E464" s="38" t="s">
        <v>509</v>
      </c>
      <c r="F464" s="38" t="s">
        <v>20</v>
      </c>
      <c r="G464" s="39" t="n">
        <v>250</v>
      </c>
      <c r="H464" s="40" t="n">
        <v>70.7233</v>
      </c>
      <c r="I464" s="40" t="n">
        <v>-17680.83</v>
      </c>
      <c r="J464" s="40" t="n">
        <v>0</v>
      </c>
      <c r="K464" s="40" t="n">
        <v>-9.84</v>
      </c>
      <c r="L464" s="40" t="n">
        <v>0</v>
      </c>
      <c r="M464" s="6" t="n">
        <v>250</v>
      </c>
      <c r="N464" s="6" t="s">
        <f>=I464+J464+K464+L464</f>
      </c>
      <c r="O464" s="40"/>
      <c r="P464" s="38"/>
    </row>
    <row collapsed="false" customFormat="false" customHeight="false" hidden="false" ht="12.1" outlineLevel="0" r="465">
      <c r="A465" s="29" t="n">
        <v>44033.806354167</v>
      </c>
      <c r="B465" s="30" t="s">
        <v>409</v>
      </c>
      <c r="C465" s="30" t="s">
        <v>537</v>
      </c>
      <c r="D465" s="30" t="s">
        <v>388</v>
      </c>
      <c r="E465" s="30" t="s">
        <v>18</v>
      </c>
      <c r="F465" s="30" t="s">
        <v>24</v>
      </c>
      <c r="G465" s="31" t="n">
        <v>-2</v>
      </c>
      <c r="H465" s="32" t="n">
        <v>34.77</v>
      </c>
      <c r="I465" s="32" t="n">
        <v>69.54</v>
      </c>
      <c r="J465" s="32" t="n">
        <v>0</v>
      </c>
      <c r="K465" s="32" t="n">
        <v>-0.03</v>
      </c>
      <c r="L465" s="32" t="n">
        <v>0</v>
      </c>
      <c r="M465" s="6" t="s">
        <f>=I465+J465+K465+L465</f>
      </c>
      <c r="N465" s="32"/>
      <c r="O465" s="32"/>
      <c r="P465" s="30"/>
    </row>
    <row collapsed="false" customFormat="false" customHeight="false" hidden="false" ht="12.1" outlineLevel="0" r="466">
      <c r="A466" s="29" t="n">
        <v>44033.806354167</v>
      </c>
      <c r="B466" s="30" t="s">
        <v>409</v>
      </c>
      <c r="C466" s="30" t="s">
        <v>537</v>
      </c>
      <c r="D466" s="30" t="s">
        <v>388</v>
      </c>
      <c r="E466" s="30" t="s">
        <v>18</v>
      </c>
      <c r="F466" s="30" t="s">
        <v>24</v>
      </c>
      <c r="G466" s="31" t="n">
        <v>-1</v>
      </c>
      <c r="H466" s="32" t="n">
        <v>34.77</v>
      </c>
      <c r="I466" s="32" t="n">
        <v>34.77</v>
      </c>
      <c r="J466" s="32" t="n">
        <v>0</v>
      </c>
      <c r="K466" s="32" t="n">
        <v>-0.02</v>
      </c>
      <c r="L466" s="32" t="n">
        <v>0</v>
      </c>
      <c r="M466" s="6" t="s">
        <f>=I466+J466+K466+L466</f>
      </c>
      <c r="N466" s="32"/>
      <c r="O466" s="32"/>
      <c r="P466" s="30"/>
    </row>
    <row collapsed="false" customFormat="false" customHeight="false" hidden="false" ht="12.1" outlineLevel="0" r="467">
      <c r="A467" s="25" t="n">
        <v>44034</v>
      </c>
      <c r="B467" s="26" t="s">
        <v>493</v>
      </c>
      <c r="C467" s="26" t="s">
        <v>515</v>
      </c>
      <c r="D467" s="26" t="s">
        <v>493</v>
      </c>
      <c r="E467" s="26" t="s">
        <v>493</v>
      </c>
      <c r="F467" s="26" t="s">
        <v>24</v>
      </c>
      <c r="G467" s="27" t="n">
        <v>1</v>
      </c>
      <c r="H467" s="28" t="n">
        <v>-1</v>
      </c>
      <c r="I467" s="28" t="n">
        <v>-4.04</v>
      </c>
      <c r="J467" s="28" t="n">
        <v>0</v>
      </c>
      <c r="K467" s="28" t="n">
        <v>0</v>
      </c>
      <c r="L467" s="28" t="n">
        <v>0</v>
      </c>
      <c r="M467" s="6" t="s">
        <f>=I467+J467+K467+L467</f>
      </c>
      <c r="N467" s="28"/>
      <c r="O467" s="28"/>
      <c r="P467" s="26"/>
    </row>
    <row collapsed="false" customFormat="false" customHeight="false" hidden="false" ht="12.1" outlineLevel="0" r="468">
      <c r="A468" s="29" t="n">
        <v>44041.037314815</v>
      </c>
      <c r="B468" s="30" t="s">
        <v>409</v>
      </c>
      <c r="C468" s="30" t="s">
        <v>537</v>
      </c>
      <c r="D468" s="30" t="s">
        <v>388</v>
      </c>
      <c r="E468" s="30" t="s">
        <v>18</v>
      </c>
      <c r="F468" s="30" t="s">
        <v>24</v>
      </c>
      <c r="G468" s="31" t="n">
        <v>-5</v>
      </c>
      <c r="H468" s="32" t="n">
        <v>35.39</v>
      </c>
      <c r="I468" s="32" t="n">
        <v>176.95</v>
      </c>
      <c r="J468" s="32" t="n">
        <v>0</v>
      </c>
      <c r="K468" s="32" t="n">
        <v>-0.09</v>
      </c>
      <c r="L468" s="32" t="n">
        <v>0</v>
      </c>
      <c r="M468" s="6" t="s">
        <f>=I468+J468+K468+L468</f>
      </c>
      <c r="N468" s="32"/>
      <c r="O468" s="32"/>
      <c r="P468" s="30"/>
    </row>
    <row collapsed="false" customFormat="false" customHeight="false" hidden="false" ht="12.1" outlineLevel="0" r="469">
      <c r="A469" s="20" t="n">
        <v>44041.038298611</v>
      </c>
      <c r="B469" s="2" t="s">
        <v>427</v>
      </c>
      <c r="C469" s="2" t="s">
        <v>572</v>
      </c>
      <c r="D469" s="2" t="s">
        <v>387</v>
      </c>
      <c r="E469" s="2" t="s">
        <v>18</v>
      </c>
      <c r="F469" s="2" t="s">
        <v>24</v>
      </c>
      <c r="G469" s="7" t="n">
        <v>3</v>
      </c>
      <c r="H469" s="6" t="n">
        <v>126.55</v>
      </c>
      <c r="I469" s="6" t="n">
        <v>-379.65</v>
      </c>
      <c r="J469" s="6" t="n">
        <v>0</v>
      </c>
      <c r="K469" s="6" t="n">
        <v>-0.19</v>
      </c>
      <c r="L469" s="6" t="n">
        <v>0</v>
      </c>
      <c r="M469" s="6" t="s">
        <f>=I469+J469+K469+L469</f>
      </c>
      <c r="N469" s="6"/>
      <c r="O469" s="6"/>
      <c r="P469" s="2"/>
    </row>
    <row collapsed="false" customFormat="false" customHeight="false" hidden="false" ht="12.1" outlineLevel="0" r="470">
      <c r="A470" s="20" t="n">
        <v>44041.038506944</v>
      </c>
      <c r="B470" s="2" t="s">
        <v>428</v>
      </c>
      <c r="C470" s="2" t="s">
        <v>573</v>
      </c>
      <c r="D470" s="2" t="s">
        <v>387</v>
      </c>
      <c r="E470" s="2" t="s">
        <v>18</v>
      </c>
      <c r="F470" s="2" t="s">
        <v>24</v>
      </c>
      <c r="G470" s="7" t="n">
        <v>8</v>
      </c>
      <c r="H470" s="6" t="n">
        <v>49</v>
      </c>
      <c r="I470" s="6" t="n">
        <v>-392</v>
      </c>
      <c r="J470" s="6" t="n">
        <v>0</v>
      </c>
      <c r="K470" s="6" t="n">
        <v>-0.2</v>
      </c>
      <c r="L470" s="6" t="n">
        <v>0</v>
      </c>
      <c r="M470" s="6" t="s">
        <f>=I470+J470+K470+L470</f>
      </c>
      <c r="N470" s="6"/>
      <c r="O470" s="6"/>
      <c r="P470" s="2"/>
    </row>
    <row collapsed="false" customFormat="false" customHeight="false" hidden="false" ht="12.1" outlineLevel="0" r="471">
      <c r="A471" s="20" t="n">
        <v>44041.038958333</v>
      </c>
      <c r="B471" s="2" t="s">
        <v>429</v>
      </c>
      <c r="C471" s="2" t="s">
        <v>574</v>
      </c>
      <c r="D471" s="2" t="s">
        <v>387</v>
      </c>
      <c r="E471" s="2" t="s">
        <v>18</v>
      </c>
      <c r="F471" s="2" t="s">
        <v>24</v>
      </c>
      <c r="G471" s="7" t="n">
        <v>2</v>
      </c>
      <c r="H471" s="6" t="n">
        <v>196.47</v>
      </c>
      <c r="I471" s="6" t="n">
        <v>-392.94</v>
      </c>
      <c r="J471" s="6" t="n">
        <v>0</v>
      </c>
      <c r="K471" s="6" t="n">
        <v>-0.2</v>
      </c>
      <c r="L471" s="6" t="n">
        <v>0</v>
      </c>
      <c r="M471" s="6" t="s">
        <f>=I471+J471+K471+L471</f>
      </c>
      <c r="N471" s="6"/>
      <c r="O471" s="6"/>
      <c r="P471" s="2"/>
    </row>
    <row collapsed="false" customFormat="false" customHeight="false" hidden="false" ht="12.1" outlineLevel="0" r="472">
      <c r="A472" s="20" t="n">
        <v>44041.039282407</v>
      </c>
      <c r="B472" s="2" t="s">
        <v>430</v>
      </c>
      <c r="C472" s="2" t="s">
        <v>575</v>
      </c>
      <c r="D472" s="2" t="s">
        <v>387</v>
      </c>
      <c r="E472" s="2" t="s">
        <v>18</v>
      </c>
      <c r="F472" s="2" t="s">
        <v>24</v>
      </c>
      <c r="G472" s="7" t="n">
        <v>1</v>
      </c>
      <c r="H472" s="6" t="n">
        <v>39.12</v>
      </c>
      <c r="I472" s="6" t="n">
        <v>-39.12</v>
      </c>
      <c r="J472" s="6" t="n">
        <v>0</v>
      </c>
      <c r="K472" s="6" t="n">
        <v>-0.02</v>
      </c>
      <c r="L472" s="6" t="n">
        <v>0</v>
      </c>
      <c r="M472" s="6" t="s">
        <f>=I472+J472+K472+L472</f>
      </c>
      <c r="N472" s="6"/>
      <c r="O472" s="6"/>
      <c r="P472" s="2"/>
    </row>
    <row collapsed="false" customFormat="false" customHeight="false" hidden="false" ht="12.1" outlineLevel="0" r="473">
      <c r="A473" s="20" t="n">
        <v>44041.039282407</v>
      </c>
      <c r="B473" s="2" t="s">
        <v>430</v>
      </c>
      <c r="C473" s="2" t="s">
        <v>575</v>
      </c>
      <c r="D473" s="2" t="s">
        <v>387</v>
      </c>
      <c r="E473" s="2" t="s">
        <v>18</v>
      </c>
      <c r="F473" s="2" t="s">
        <v>24</v>
      </c>
      <c r="G473" s="7" t="n">
        <v>2</v>
      </c>
      <c r="H473" s="6" t="n">
        <v>39.1</v>
      </c>
      <c r="I473" s="6" t="n">
        <v>-78.2</v>
      </c>
      <c r="J473" s="6" t="n">
        <v>0</v>
      </c>
      <c r="K473" s="6" t="n">
        <v>-0.04</v>
      </c>
      <c r="L473" s="6" t="n">
        <v>0</v>
      </c>
      <c r="M473" s="6" t="s">
        <f>=I473+J473+K473+L473</f>
      </c>
      <c r="N473" s="6"/>
      <c r="O473" s="6"/>
      <c r="P473" s="2"/>
    </row>
    <row collapsed="false" customFormat="false" customHeight="false" hidden="false" ht="12.1" outlineLevel="0" r="474">
      <c r="A474" s="20" t="n">
        <v>44041.039282407</v>
      </c>
      <c r="B474" s="2" t="s">
        <v>430</v>
      </c>
      <c r="C474" s="2" t="s">
        <v>575</v>
      </c>
      <c r="D474" s="2" t="s">
        <v>387</v>
      </c>
      <c r="E474" s="2" t="s">
        <v>18</v>
      </c>
      <c r="F474" s="2" t="s">
        <v>24</v>
      </c>
      <c r="G474" s="7" t="n">
        <v>2</v>
      </c>
      <c r="H474" s="6" t="n">
        <v>39.12</v>
      </c>
      <c r="I474" s="6" t="n">
        <v>-78.24</v>
      </c>
      <c r="J474" s="6" t="n">
        <v>0</v>
      </c>
      <c r="K474" s="6" t="n">
        <v>-0.04</v>
      </c>
      <c r="L474" s="6" t="n">
        <v>0</v>
      </c>
      <c r="M474" s="6" t="s">
        <f>=I474+J474+K474+L474</f>
      </c>
      <c r="N474" s="6"/>
      <c r="O474" s="6"/>
      <c r="P474" s="2"/>
    </row>
    <row collapsed="false" customFormat="false" customHeight="false" hidden="false" ht="12.1" outlineLevel="0" r="475">
      <c r="A475" s="20" t="n">
        <v>44041.039282407</v>
      </c>
      <c r="B475" s="2" t="s">
        <v>430</v>
      </c>
      <c r="C475" s="2" t="s">
        <v>575</v>
      </c>
      <c r="D475" s="2" t="s">
        <v>387</v>
      </c>
      <c r="E475" s="2" t="s">
        <v>18</v>
      </c>
      <c r="F475" s="2" t="s">
        <v>24</v>
      </c>
      <c r="G475" s="7" t="n">
        <v>1</v>
      </c>
      <c r="H475" s="6" t="n">
        <v>39.14</v>
      </c>
      <c r="I475" s="6" t="n">
        <v>-39.14</v>
      </c>
      <c r="J475" s="6" t="n">
        <v>0</v>
      </c>
      <c r="K475" s="6" t="n">
        <v>-0.02</v>
      </c>
      <c r="L475" s="6" t="n">
        <v>0</v>
      </c>
      <c r="M475" s="6" t="s">
        <f>=I475+J475+K475+L475</f>
      </c>
      <c r="N475" s="6"/>
      <c r="O475" s="6"/>
      <c r="P475" s="2"/>
    </row>
    <row collapsed="false" customFormat="false" customHeight="false" hidden="false" ht="12.1" outlineLevel="0" r="476">
      <c r="A476" s="20" t="n">
        <v>44041.039282407</v>
      </c>
      <c r="B476" s="2" t="s">
        <v>430</v>
      </c>
      <c r="C476" s="2" t="s">
        <v>575</v>
      </c>
      <c r="D476" s="2" t="s">
        <v>387</v>
      </c>
      <c r="E476" s="2" t="s">
        <v>18</v>
      </c>
      <c r="F476" s="2" t="s">
        <v>24</v>
      </c>
      <c r="G476" s="7" t="n">
        <v>2</v>
      </c>
      <c r="H476" s="6" t="n">
        <v>39.17</v>
      </c>
      <c r="I476" s="6" t="n">
        <v>-78.34</v>
      </c>
      <c r="J476" s="6" t="n">
        <v>0</v>
      </c>
      <c r="K476" s="6" t="n">
        <v>-0.04</v>
      </c>
      <c r="L476" s="6" t="n">
        <v>0</v>
      </c>
      <c r="M476" s="6" t="s">
        <f>=I476+J476+K476+L476</f>
      </c>
      <c r="N476" s="6"/>
      <c r="O476" s="6"/>
      <c r="P476" s="2"/>
    </row>
    <row collapsed="false" customFormat="false" customHeight="false" hidden="false" ht="12.1" outlineLevel="0" r="477">
      <c r="A477" s="20" t="n">
        <v>44047.748993056</v>
      </c>
      <c r="B477" s="2" t="s">
        <v>427</v>
      </c>
      <c r="C477" s="2" t="s">
        <v>572</v>
      </c>
      <c r="D477" s="2" t="s">
        <v>387</v>
      </c>
      <c r="E477" s="2" t="s">
        <v>18</v>
      </c>
      <c r="F477" s="2" t="s">
        <v>24</v>
      </c>
      <c r="G477" s="7" t="n">
        <v>1</v>
      </c>
      <c r="H477" s="6" t="n">
        <v>124.41</v>
      </c>
      <c r="I477" s="6" t="n">
        <v>-124.41</v>
      </c>
      <c r="J477" s="6" t="n">
        <v>0</v>
      </c>
      <c r="K477" s="6" t="n">
        <v>-0.07</v>
      </c>
      <c r="L477" s="6" t="n">
        <v>0</v>
      </c>
      <c r="M477" s="6" t="s">
        <f>=I477+J477+K477+L477</f>
      </c>
      <c r="N477" s="6"/>
      <c r="O477" s="6"/>
      <c r="P477" s="2"/>
    </row>
    <row collapsed="false" customFormat="false" customHeight="false" hidden="false" ht="12.1" outlineLevel="0" r="478">
      <c r="A478" s="20" t="n">
        <v>44047.748993056</v>
      </c>
      <c r="B478" s="2" t="s">
        <v>427</v>
      </c>
      <c r="C478" s="2" t="s">
        <v>572</v>
      </c>
      <c r="D478" s="2" t="s">
        <v>387</v>
      </c>
      <c r="E478" s="2" t="s">
        <v>18</v>
      </c>
      <c r="F478" s="2" t="s">
        <v>24</v>
      </c>
      <c r="G478" s="7" t="n">
        <v>1</v>
      </c>
      <c r="H478" s="6" t="n">
        <v>124.41</v>
      </c>
      <c r="I478" s="6" t="n">
        <v>-124.41</v>
      </c>
      <c r="J478" s="6" t="n">
        <v>0</v>
      </c>
      <c r="K478" s="6" t="n">
        <v>-0.07</v>
      </c>
      <c r="L478" s="6" t="n">
        <v>0</v>
      </c>
      <c r="M478" s="6" t="s">
        <f>=I478+J478+K478+L478</f>
      </c>
      <c r="N478" s="6"/>
      <c r="O478" s="6"/>
      <c r="P478" s="2"/>
    </row>
    <row collapsed="false" customFormat="false" customHeight="false" hidden="false" ht="12.1" outlineLevel="0" r="479">
      <c r="A479" s="20" t="n">
        <v>44047.749351852</v>
      </c>
      <c r="B479" s="2" t="s">
        <v>428</v>
      </c>
      <c r="C479" s="2" t="s">
        <v>573</v>
      </c>
      <c r="D479" s="2" t="s">
        <v>387</v>
      </c>
      <c r="E479" s="2" t="s">
        <v>18</v>
      </c>
      <c r="F479" s="2" t="s">
        <v>24</v>
      </c>
      <c r="G479" s="7" t="n">
        <v>3</v>
      </c>
      <c r="H479" s="6" t="n">
        <v>48.92</v>
      </c>
      <c r="I479" s="6" t="n">
        <v>-146.76</v>
      </c>
      <c r="J479" s="6" t="n">
        <v>0</v>
      </c>
      <c r="K479" s="6" t="n">
        <v>-0.08</v>
      </c>
      <c r="L479" s="6" t="n">
        <v>0</v>
      </c>
      <c r="M479" s="6" t="s">
        <f>=I479+J479+K479+L479</f>
      </c>
      <c r="N479" s="6"/>
      <c r="O479" s="6"/>
      <c r="P479" s="2"/>
    </row>
    <row collapsed="false" customFormat="false" customHeight="false" hidden="false" ht="12.1" outlineLevel="0" r="480">
      <c r="A480" s="20" t="n">
        <v>44047.749351852</v>
      </c>
      <c r="B480" s="2" t="s">
        <v>428</v>
      </c>
      <c r="C480" s="2" t="s">
        <v>573</v>
      </c>
      <c r="D480" s="2" t="s">
        <v>387</v>
      </c>
      <c r="E480" s="2" t="s">
        <v>18</v>
      </c>
      <c r="F480" s="2" t="s">
        <v>24</v>
      </c>
      <c r="G480" s="7" t="n">
        <v>4</v>
      </c>
      <c r="H480" s="6" t="n">
        <v>48.92</v>
      </c>
      <c r="I480" s="6" t="n">
        <v>-195.68</v>
      </c>
      <c r="J480" s="6" t="n">
        <v>0</v>
      </c>
      <c r="K480" s="6" t="n">
        <v>-0.12</v>
      </c>
      <c r="L480" s="6" t="n">
        <v>0</v>
      </c>
      <c r="M480" s="6" t="s">
        <f>=I480+J480+K480+L480</f>
      </c>
      <c r="N480" s="6"/>
      <c r="O480" s="6"/>
      <c r="P480" s="2"/>
    </row>
    <row collapsed="false" customFormat="false" customHeight="false" hidden="false" ht="12.1" outlineLevel="0" r="481">
      <c r="A481" s="21" t="n">
        <v>44049.574236111</v>
      </c>
      <c r="B481" s="22" t="s">
        <v>516</v>
      </c>
      <c r="C481" s="22" t="s">
        <v>576</v>
      </c>
      <c r="D481" s="22" t="s">
        <v>516</v>
      </c>
      <c r="E481" s="22" t="s">
        <v>516</v>
      </c>
      <c r="F481" s="22" t="s">
        <v>24</v>
      </c>
      <c r="G481" s="23" t="n">
        <v>1</v>
      </c>
      <c r="H481" s="24" t="n">
        <v>1</v>
      </c>
      <c r="I481" s="24" t="n">
        <v>29.95</v>
      </c>
      <c r="J481" s="24" t="n">
        <v>0</v>
      </c>
      <c r="K481" s="24" t="n">
        <v>0</v>
      </c>
      <c r="L481" s="24" t="n">
        <v>0</v>
      </c>
      <c r="M481" s="6" t="s">
        <f>=I481+J481+K481+L481</f>
      </c>
      <c r="N481" s="24"/>
      <c r="O481" s="24"/>
      <c r="P481" s="22"/>
    </row>
    <row collapsed="false" customFormat="false" customHeight="false" hidden="false" ht="12.1" outlineLevel="0" r="482">
      <c r="A482" s="20" t="n">
        <v>44049.9525</v>
      </c>
      <c r="B482" s="2" t="s">
        <v>428</v>
      </c>
      <c r="C482" s="2" t="s">
        <v>573</v>
      </c>
      <c r="D482" s="2" t="s">
        <v>387</v>
      </c>
      <c r="E482" s="2" t="s">
        <v>18</v>
      </c>
      <c r="F482" s="2" t="s">
        <v>24</v>
      </c>
      <c r="G482" s="7" t="n">
        <v>1</v>
      </c>
      <c r="H482" s="6" t="n">
        <v>48.43</v>
      </c>
      <c r="I482" s="6" t="n">
        <v>-48.43</v>
      </c>
      <c r="J482" s="6" t="n">
        <v>0</v>
      </c>
      <c r="K482" s="6" t="n">
        <v>-0.02</v>
      </c>
      <c r="L482" s="6" t="n">
        <v>0</v>
      </c>
      <c r="M482" s="6" t="s">
        <f>=I482+J482+K482+L482</f>
      </c>
      <c r="N482" s="6"/>
      <c r="O482" s="6"/>
      <c r="P482" s="2"/>
    </row>
    <row collapsed="false" customFormat="false" customHeight="false" hidden="false" ht="12.1" outlineLevel="0" r="483">
      <c r="A483" s="29" t="n">
        <v>44054.608391204</v>
      </c>
      <c r="B483" s="30" t="s">
        <v>395</v>
      </c>
      <c r="C483" s="30" t="s">
        <v>504</v>
      </c>
      <c r="D483" s="30" t="s">
        <v>388</v>
      </c>
      <c r="E483" s="30" t="s">
        <v>18</v>
      </c>
      <c r="F483" s="30" t="s">
        <v>20</v>
      </c>
      <c r="G483" s="31" t="n">
        <v>-160</v>
      </c>
      <c r="H483" s="32" t="n">
        <v>158.3</v>
      </c>
      <c r="I483" s="32" t="n">
        <v>25328</v>
      </c>
      <c r="J483" s="32" t="n">
        <v>0</v>
      </c>
      <c r="K483" s="32" t="n">
        <v>-15.2</v>
      </c>
      <c r="L483" s="32" t="n">
        <v>0</v>
      </c>
      <c r="M483" s="32"/>
      <c r="N483" s="6" t="s">
        <f>=I483+J483+K483+L483</f>
      </c>
      <c r="O483" s="32"/>
      <c r="P483" s="30"/>
    </row>
    <row collapsed="false" customFormat="false" customHeight="false" hidden="false" ht="12.1" outlineLevel="0" r="484">
      <c r="A484" s="20" t="n">
        <v>44063.714525463</v>
      </c>
      <c r="B484" s="2" t="s">
        <v>431</v>
      </c>
      <c r="C484" s="2" t="s">
        <v>577</v>
      </c>
      <c r="D484" s="2" t="s">
        <v>387</v>
      </c>
      <c r="E484" s="2" t="s">
        <v>18</v>
      </c>
      <c r="F484" s="2" t="s">
        <v>20</v>
      </c>
      <c r="G484" s="7" t="n">
        <v>14000</v>
      </c>
      <c r="H484" s="6" t="n">
        <v>0.9325</v>
      </c>
      <c r="I484" s="6" t="n">
        <v>-13055</v>
      </c>
      <c r="J484" s="6" t="n">
        <v>0</v>
      </c>
      <c r="K484" s="6" t="n">
        <v>-7.83</v>
      </c>
      <c r="L484" s="6" t="n">
        <v>0</v>
      </c>
      <c r="M484" s="6"/>
      <c r="N484" s="6" t="s">
        <f>=I484+J484+K484+L484</f>
      </c>
      <c r="O484" s="6"/>
      <c r="P484" s="2"/>
    </row>
    <row collapsed="false" customFormat="false" customHeight="false" hidden="false" ht="12.1" outlineLevel="0" r="485">
      <c r="A485" s="20" t="n">
        <v>44063.714525463</v>
      </c>
      <c r="B485" s="2" t="s">
        <v>431</v>
      </c>
      <c r="C485" s="2" t="s">
        <v>577</v>
      </c>
      <c r="D485" s="2" t="s">
        <v>387</v>
      </c>
      <c r="E485" s="2" t="s">
        <v>18</v>
      </c>
      <c r="F485" s="2" t="s">
        <v>20</v>
      </c>
      <c r="G485" s="7" t="n">
        <v>2000</v>
      </c>
      <c r="H485" s="6" t="n">
        <v>0.9325</v>
      </c>
      <c r="I485" s="6" t="n">
        <v>-1865</v>
      </c>
      <c r="J485" s="6" t="n">
        <v>0</v>
      </c>
      <c r="K485" s="6" t="n">
        <v>-1.12</v>
      </c>
      <c r="L485" s="6" t="n">
        <v>0</v>
      </c>
      <c r="M485" s="6"/>
      <c r="N485" s="6" t="s">
        <f>=I485+J485+K485+L485</f>
      </c>
      <c r="O485" s="6"/>
      <c r="P485" s="2"/>
    </row>
    <row collapsed="false" customFormat="false" customHeight="false" hidden="false" ht="12.1" outlineLevel="0" r="486">
      <c r="A486" s="20" t="n">
        <v>44063.714525463</v>
      </c>
      <c r="B486" s="2" t="s">
        <v>431</v>
      </c>
      <c r="C486" s="2" t="s">
        <v>577</v>
      </c>
      <c r="D486" s="2" t="s">
        <v>387</v>
      </c>
      <c r="E486" s="2" t="s">
        <v>18</v>
      </c>
      <c r="F486" s="2" t="s">
        <v>20</v>
      </c>
      <c r="G486" s="7" t="n">
        <v>1000</v>
      </c>
      <c r="H486" s="6" t="n">
        <v>0.9335</v>
      </c>
      <c r="I486" s="6" t="n">
        <v>-933.5</v>
      </c>
      <c r="J486" s="6" t="n">
        <v>0</v>
      </c>
      <c r="K486" s="6" t="n">
        <v>-0.56</v>
      </c>
      <c r="L486" s="6" t="n">
        <v>0</v>
      </c>
      <c r="M486" s="6"/>
      <c r="N486" s="6" t="s">
        <f>=I486+J486+K486+L486</f>
      </c>
      <c r="O486" s="6"/>
      <c r="P486" s="2"/>
    </row>
    <row collapsed="false" customFormat="false" customHeight="false" hidden="false" ht="12.1" outlineLevel="0" r="487">
      <c r="A487" s="20" t="n">
        <v>44063.714525463</v>
      </c>
      <c r="B487" s="2" t="s">
        <v>431</v>
      </c>
      <c r="C487" s="2" t="s">
        <v>577</v>
      </c>
      <c r="D487" s="2" t="s">
        <v>387</v>
      </c>
      <c r="E487" s="2" t="s">
        <v>18</v>
      </c>
      <c r="F487" s="2" t="s">
        <v>20</v>
      </c>
      <c r="G487" s="7" t="n">
        <v>3000</v>
      </c>
      <c r="H487" s="6" t="n">
        <v>0.9335</v>
      </c>
      <c r="I487" s="6" t="n">
        <v>-2800.5</v>
      </c>
      <c r="J487" s="6" t="n">
        <v>0</v>
      </c>
      <c r="K487" s="6" t="n">
        <v>-1.68</v>
      </c>
      <c r="L487" s="6" t="n">
        <v>0</v>
      </c>
      <c r="M487" s="6"/>
      <c r="N487" s="6" t="s">
        <f>=I487+J487+K487+L487</f>
      </c>
      <c r="O487" s="6"/>
      <c r="P487" s="2"/>
    </row>
    <row collapsed="false" customFormat="false" customHeight="false" hidden="false" ht="12.1" outlineLevel="0" r="488">
      <c r="A488" s="20" t="n">
        <v>44063.714525463</v>
      </c>
      <c r="B488" s="2" t="s">
        <v>431</v>
      </c>
      <c r="C488" s="2" t="s">
        <v>577</v>
      </c>
      <c r="D488" s="2" t="s">
        <v>387</v>
      </c>
      <c r="E488" s="2" t="s">
        <v>18</v>
      </c>
      <c r="F488" s="2" t="s">
        <v>20</v>
      </c>
      <c r="G488" s="7" t="n">
        <v>10000</v>
      </c>
      <c r="H488" s="6" t="n">
        <v>0.9335</v>
      </c>
      <c r="I488" s="6" t="n">
        <v>-9335</v>
      </c>
      <c r="J488" s="6" t="n">
        <v>0</v>
      </c>
      <c r="K488" s="6" t="n">
        <v>-5.61</v>
      </c>
      <c r="L488" s="6" t="n">
        <v>0</v>
      </c>
      <c r="M488" s="6"/>
      <c r="N488" s="6" t="s">
        <f>=I488+J488+K488+L488</f>
      </c>
      <c r="O488" s="6"/>
      <c r="P488" s="2"/>
    </row>
    <row collapsed="false" customFormat="false" customHeight="false" hidden="false" ht="12.1" outlineLevel="0" r="489">
      <c r="A489" s="20" t="n">
        <v>44063.714525463</v>
      </c>
      <c r="B489" s="2" t="s">
        <v>431</v>
      </c>
      <c r="C489" s="2" t="s">
        <v>577</v>
      </c>
      <c r="D489" s="2" t="s">
        <v>387</v>
      </c>
      <c r="E489" s="2" t="s">
        <v>18</v>
      </c>
      <c r="F489" s="2" t="s">
        <v>20</v>
      </c>
      <c r="G489" s="7" t="n">
        <v>30000</v>
      </c>
      <c r="H489" s="6" t="n">
        <v>0.934</v>
      </c>
      <c r="I489" s="6" t="n">
        <v>-28020</v>
      </c>
      <c r="J489" s="6" t="n">
        <v>0</v>
      </c>
      <c r="K489" s="6" t="n">
        <v>-16.81</v>
      </c>
      <c r="L489" s="6" t="n">
        <v>0</v>
      </c>
      <c r="M489" s="6"/>
      <c r="N489" s="6" t="s">
        <f>=I489+J489+K489+L489</f>
      </c>
      <c r="O489" s="6"/>
      <c r="P489" s="2"/>
    </row>
    <row collapsed="false" customFormat="false" customHeight="false" hidden="false" ht="12.1" outlineLevel="0" r="490">
      <c r="A490" s="21" t="n">
        <v>44064</v>
      </c>
      <c r="B490" s="22" t="s">
        <v>492</v>
      </c>
      <c r="C490" s="22" t="s">
        <v>135</v>
      </c>
      <c r="D490" s="22" t="s">
        <v>492</v>
      </c>
      <c r="E490" s="22" t="s">
        <v>492</v>
      </c>
      <c r="F490" s="22" t="s">
        <v>20</v>
      </c>
      <c r="G490" s="23" t="n">
        <v>1</v>
      </c>
      <c r="H490" s="24" t="n">
        <v>150000</v>
      </c>
      <c r="I490" s="24" t="n">
        <v>150000</v>
      </c>
      <c r="J490" s="24" t="n">
        <v>0</v>
      </c>
      <c r="K490" s="24" t="n">
        <v>0</v>
      </c>
      <c r="L490" s="24" t="n">
        <v>0</v>
      </c>
      <c r="M490" s="24"/>
      <c r="N490" s="6" t="s">
        <f>=I490+J490+K490+L490</f>
      </c>
      <c r="O490" s="24"/>
      <c r="P490" s="22"/>
    </row>
    <row collapsed="false" customFormat="false" customHeight="false" hidden="false" ht="12.1" outlineLevel="0" r="491">
      <c r="A491" s="25" t="n">
        <v>44064</v>
      </c>
      <c r="B491" s="26" t="s">
        <v>493</v>
      </c>
      <c r="C491" s="26" t="s">
        <v>494</v>
      </c>
      <c r="D491" s="26" t="s">
        <v>493</v>
      </c>
      <c r="E491" s="26" t="s">
        <v>493</v>
      </c>
      <c r="F491" s="26" t="s">
        <v>20</v>
      </c>
      <c r="G491" s="27" t="n">
        <v>1</v>
      </c>
      <c r="H491" s="28" t="n">
        <v>-150</v>
      </c>
      <c r="I491" s="28" t="n">
        <v>-150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8"/>
      <c r="P491" s="26"/>
    </row>
    <row collapsed="false" customFormat="false" customHeight="false" hidden="false" ht="12.1" outlineLevel="0" r="492">
      <c r="A492" s="20" t="n">
        <v>44064.625729167</v>
      </c>
      <c r="B492" s="2" t="s">
        <v>432</v>
      </c>
      <c r="C492" s="2" t="s">
        <v>578</v>
      </c>
      <c r="D492" s="2" t="s">
        <v>387</v>
      </c>
      <c r="E492" s="2" t="s">
        <v>496</v>
      </c>
      <c r="F492" s="2" t="s">
        <v>20</v>
      </c>
      <c r="G492" s="7" t="n">
        <v>30</v>
      </c>
      <c r="H492" s="6" t="n">
        <v>102.8</v>
      </c>
      <c r="I492" s="6" t="n">
        <v>-30840</v>
      </c>
      <c r="J492" s="6" t="n">
        <v>-39.6</v>
      </c>
      <c r="K492" s="6" t="n">
        <v>-15.82</v>
      </c>
      <c r="L492" s="6" t="n">
        <v>0</v>
      </c>
      <c r="M492" s="6"/>
      <c r="N492" s="6" t="s">
        <f>=I492+J492+K492+L492</f>
      </c>
      <c r="O492" s="6"/>
      <c r="P492" s="2"/>
    </row>
    <row collapsed="false" customFormat="false" customHeight="false" hidden="false" ht="12.1" outlineLevel="0" r="493">
      <c r="A493" s="20" t="n">
        <v>44064.625729167</v>
      </c>
      <c r="B493" s="2" t="s">
        <v>432</v>
      </c>
      <c r="C493" s="2" t="s">
        <v>578</v>
      </c>
      <c r="D493" s="2" t="s">
        <v>387</v>
      </c>
      <c r="E493" s="2" t="s">
        <v>496</v>
      </c>
      <c r="F493" s="2" t="s">
        <v>20</v>
      </c>
      <c r="G493" s="7" t="n">
        <v>25</v>
      </c>
      <c r="H493" s="6" t="n">
        <v>102.8</v>
      </c>
      <c r="I493" s="6" t="n">
        <v>-25700</v>
      </c>
      <c r="J493" s="6" t="n">
        <v>-33</v>
      </c>
      <c r="K493" s="6" t="n">
        <v>-13.18</v>
      </c>
      <c r="L493" s="6" t="n">
        <v>0</v>
      </c>
      <c r="M493" s="6"/>
      <c r="N493" s="6" t="s">
        <f>=I493+J493+K493+L493</f>
      </c>
      <c r="O493" s="6"/>
      <c r="P493" s="2"/>
    </row>
    <row collapsed="false" customFormat="false" customHeight="false" hidden="false" ht="12.1" outlineLevel="0" r="494">
      <c r="A494" s="20" t="n">
        <v>44064.625729167</v>
      </c>
      <c r="B494" s="2" t="s">
        <v>432</v>
      </c>
      <c r="C494" s="2" t="s">
        <v>578</v>
      </c>
      <c r="D494" s="2" t="s">
        <v>387</v>
      </c>
      <c r="E494" s="2" t="s">
        <v>496</v>
      </c>
      <c r="F494" s="2" t="s">
        <v>20</v>
      </c>
      <c r="G494" s="7" t="n">
        <v>12</v>
      </c>
      <c r="H494" s="6" t="n">
        <v>102.8</v>
      </c>
      <c r="I494" s="6" t="n">
        <v>-12336</v>
      </c>
      <c r="J494" s="6" t="n">
        <v>-15.84</v>
      </c>
      <c r="K494" s="6" t="n">
        <v>-6.32</v>
      </c>
      <c r="L494" s="6" t="n">
        <v>0</v>
      </c>
      <c r="M494" s="6"/>
      <c r="N494" s="6" t="s">
        <f>=I494+J494+K494+L494</f>
      </c>
      <c r="O494" s="6"/>
      <c r="P494" s="2"/>
    </row>
    <row collapsed="false" customFormat="false" customHeight="false" hidden="false" ht="12.1" outlineLevel="0" r="495">
      <c r="A495" s="20" t="n">
        <v>44064.625787037</v>
      </c>
      <c r="B495" s="2" t="s">
        <v>432</v>
      </c>
      <c r="C495" s="2" t="s">
        <v>578</v>
      </c>
      <c r="D495" s="2" t="s">
        <v>387</v>
      </c>
      <c r="E495" s="2" t="s">
        <v>496</v>
      </c>
      <c r="F495" s="2" t="s">
        <v>20</v>
      </c>
      <c r="G495" s="7" t="n">
        <v>79</v>
      </c>
      <c r="H495" s="6" t="n">
        <v>102.8</v>
      </c>
      <c r="I495" s="6" t="n">
        <v>-81212</v>
      </c>
      <c r="J495" s="6" t="n">
        <v>-104.28</v>
      </c>
      <c r="K495" s="6" t="n">
        <v>-41.66</v>
      </c>
      <c r="L495" s="6" t="n">
        <v>0</v>
      </c>
      <c r="M495" s="6"/>
      <c r="N495" s="6" t="s">
        <f>=I495+J495+K495+L495</f>
      </c>
      <c r="O495" s="6"/>
      <c r="P495" s="2"/>
    </row>
    <row collapsed="false" customFormat="false" customHeight="false" hidden="false" ht="12.1" outlineLevel="0" r="496">
      <c r="A496" s="21" t="n">
        <v>44075.749583333</v>
      </c>
      <c r="B496" s="22" t="s">
        <v>516</v>
      </c>
      <c r="C496" s="22" t="s">
        <v>579</v>
      </c>
      <c r="D496" s="22" t="s">
        <v>516</v>
      </c>
      <c r="E496" s="22" t="s">
        <v>516</v>
      </c>
      <c r="F496" s="22" t="s">
        <v>24</v>
      </c>
      <c r="G496" s="23" t="n">
        <v>1</v>
      </c>
      <c r="H496" s="24" t="n">
        <v>1</v>
      </c>
      <c r="I496" s="24" t="n">
        <v>10</v>
      </c>
      <c r="J496" s="24" t="n">
        <v>0</v>
      </c>
      <c r="K496" s="24" t="n">
        <v>0</v>
      </c>
      <c r="L496" s="24" t="n">
        <v>0</v>
      </c>
      <c r="M496" s="6" t="s">
        <f>=I496+J496+K496+L496</f>
      </c>
      <c r="N496" s="24"/>
      <c r="O496" s="24"/>
      <c r="P496" s="22"/>
    </row>
    <row collapsed="false" customFormat="false" customHeight="false" hidden="false" ht="12.1" outlineLevel="0" r="497">
      <c r="A497" s="37" t="n">
        <v>44078.515833333</v>
      </c>
      <c r="B497" s="38" t="s">
        <v>507</v>
      </c>
      <c r="C497" s="38" t="s">
        <v>553</v>
      </c>
      <c r="D497" s="38" t="s">
        <v>388</v>
      </c>
      <c r="E497" s="38" t="s">
        <v>509</v>
      </c>
      <c r="F497" s="38" t="s">
        <v>20</v>
      </c>
      <c r="G497" s="39" t="n">
        <v>-500</v>
      </c>
      <c r="H497" s="40" t="n">
        <v>75.0881</v>
      </c>
      <c r="I497" s="40" t="n">
        <v>37544.05</v>
      </c>
      <c r="J497" s="40" t="n">
        <v>0</v>
      </c>
      <c r="K497" s="40" t="n">
        <v>-19.77</v>
      </c>
      <c r="L497" s="40" t="n">
        <v>0</v>
      </c>
      <c r="M497" s="6" t="n">
        <v>-500</v>
      </c>
      <c r="N497" s="6" t="s">
        <f>=I497+J497+K497+L497</f>
      </c>
      <c r="O497" s="40"/>
      <c r="P497" s="38"/>
    </row>
    <row collapsed="false" customFormat="false" customHeight="false" hidden="false" ht="12.1" outlineLevel="0" r="498">
      <c r="A498" s="20" t="n">
        <v>44078.51625</v>
      </c>
      <c r="B498" s="2" t="s">
        <v>433</v>
      </c>
      <c r="C498" s="2" t="s">
        <v>580</v>
      </c>
      <c r="D498" s="2" t="s">
        <v>387</v>
      </c>
      <c r="E498" s="2" t="s">
        <v>18</v>
      </c>
      <c r="F498" s="2" t="s">
        <v>20</v>
      </c>
      <c r="G498" s="7" t="n">
        <v>45</v>
      </c>
      <c r="H498" s="6" t="n">
        <v>943.6</v>
      </c>
      <c r="I498" s="6" t="n">
        <v>-42462</v>
      </c>
      <c r="J498" s="6" t="n">
        <v>0</v>
      </c>
      <c r="K498" s="6" t="n">
        <v>-25.47</v>
      </c>
      <c r="L498" s="6" t="n">
        <v>0</v>
      </c>
      <c r="M498" s="6"/>
      <c r="N498" s="6" t="s">
        <f>=I498+J498+K498+L498</f>
      </c>
      <c r="O498" s="6"/>
      <c r="P498" s="2"/>
    </row>
    <row collapsed="false" customFormat="false" customHeight="false" hidden="false" ht="12.1" outlineLevel="0" r="499">
      <c r="A499" s="21" t="n">
        <v>44081.707523148</v>
      </c>
      <c r="B499" s="22" t="s">
        <v>516</v>
      </c>
      <c r="C499" s="22" t="s">
        <v>581</v>
      </c>
      <c r="D499" s="22" t="s">
        <v>516</v>
      </c>
      <c r="E499" s="22" t="s">
        <v>516</v>
      </c>
      <c r="F499" s="22" t="s">
        <v>24</v>
      </c>
      <c r="G499" s="23" t="n">
        <v>1</v>
      </c>
      <c r="H499" s="24" t="n">
        <v>1</v>
      </c>
      <c r="I499" s="24" t="n">
        <v>2.74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4"/>
      <c r="P499" s="22"/>
    </row>
    <row collapsed="false" customFormat="false" customHeight="false" hidden="false" ht="12.1" outlineLevel="0" r="500">
      <c r="A500" s="20" t="n">
        <v>44081.976967593</v>
      </c>
      <c r="B500" s="2" t="s">
        <v>53</v>
      </c>
      <c r="C500" s="2" t="s">
        <v>568</v>
      </c>
      <c r="D500" s="2" t="s">
        <v>387</v>
      </c>
      <c r="E500" s="2" t="s">
        <v>18</v>
      </c>
      <c r="F500" s="2" t="s">
        <v>20</v>
      </c>
      <c r="G500" s="7" t="n">
        <v>10</v>
      </c>
      <c r="H500" s="6" t="n">
        <v>177.14</v>
      </c>
      <c r="I500" s="6" t="n">
        <v>-1771.4</v>
      </c>
      <c r="J500" s="6" t="n">
        <v>0</v>
      </c>
      <c r="K500" s="6" t="n">
        <v>-1.07</v>
      </c>
      <c r="L500" s="6" t="n">
        <v>0</v>
      </c>
      <c r="M500" s="6"/>
      <c r="N500" s="6" t="s">
        <f>=I500+J500+K500+L500</f>
      </c>
      <c r="O500" s="6"/>
      <c r="P500" s="2"/>
    </row>
    <row collapsed="false" customFormat="false" customHeight="false" hidden="false" ht="12.1" outlineLevel="0" r="501">
      <c r="A501" s="20" t="n">
        <v>44081.976967593</v>
      </c>
      <c r="B501" s="2" t="s">
        <v>53</v>
      </c>
      <c r="C501" s="2" t="s">
        <v>568</v>
      </c>
      <c r="D501" s="2" t="s">
        <v>387</v>
      </c>
      <c r="E501" s="2" t="s">
        <v>18</v>
      </c>
      <c r="F501" s="2" t="s">
        <v>20</v>
      </c>
      <c r="G501" s="7" t="n">
        <v>10</v>
      </c>
      <c r="H501" s="6" t="n">
        <v>177.13</v>
      </c>
      <c r="I501" s="6" t="n">
        <v>-1771.3</v>
      </c>
      <c r="J501" s="6" t="n">
        <v>0</v>
      </c>
      <c r="K501" s="6" t="n">
        <v>-1.07</v>
      </c>
      <c r="L501" s="6" t="n">
        <v>0</v>
      </c>
      <c r="M501" s="6"/>
      <c r="N501" s="6" t="s">
        <f>=I501+J501+K501+L501</f>
      </c>
      <c r="O501" s="6"/>
      <c r="P501" s="2"/>
    </row>
    <row collapsed="false" customFormat="false" customHeight="false" hidden="false" ht="12.1" outlineLevel="0" r="502">
      <c r="A502" s="20" t="n">
        <v>44081.976967593</v>
      </c>
      <c r="B502" s="2" t="s">
        <v>53</v>
      </c>
      <c r="C502" s="2" t="s">
        <v>568</v>
      </c>
      <c r="D502" s="2" t="s">
        <v>387</v>
      </c>
      <c r="E502" s="2" t="s">
        <v>18</v>
      </c>
      <c r="F502" s="2" t="s">
        <v>20</v>
      </c>
      <c r="G502" s="7" t="n">
        <v>10</v>
      </c>
      <c r="H502" s="6" t="n">
        <v>177.13</v>
      </c>
      <c r="I502" s="6" t="n">
        <v>-1771.3</v>
      </c>
      <c r="J502" s="6" t="n">
        <v>0</v>
      </c>
      <c r="K502" s="6" t="n">
        <v>-1.07</v>
      </c>
      <c r="L502" s="6" t="n">
        <v>0</v>
      </c>
      <c r="M502" s="6"/>
      <c r="N502" s="6" t="s">
        <f>=I502+J502+K502+L502</f>
      </c>
      <c r="O502" s="6"/>
      <c r="P502" s="2"/>
    </row>
    <row collapsed="false" customFormat="false" customHeight="false" hidden="false" ht="12.1" outlineLevel="0" r="503">
      <c r="A503" s="20" t="n">
        <v>44081.976967593</v>
      </c>
      <c r="B503" s="2" t="s">
        <v>53</v>
      </c>
      <c r="C503" s="2" t="s">
        <v>568</v>
      </c>
      <c r="D503" s="2" t="s">
        <v>387</v>
      </c>
      <c r="E503" s="2" t="s">
        <v>18</v>
      </c>
      <c r="F503" s="2" t="s">
        <v>20</v>
      </c>
      <c r="G503" s="7" t="n">
        <v>10</v>
      </c>
      <c r="H503" s="6" t="n">
        <v>177.13</v>
      </c>
      <c r="I503" s="6" t="n">
        <v>-1771.3</v>
      </c>
      <c r="J503" s="6" t="n">
        <v>0</v>
      </c>
      <c r="K503" s="6" t="n">
        <v>-1.07</v>
      </c>
      <c r="L503" s="6" t="n">
        <v>0</v>
      </c>
      <c r="M503" s="6"/>
      <c r="N503" s="6" t="s">
        <f>=I503+J503+K503+L503</f>
      </c>
      <c r="O503" s="6"/>
      <c r="P503" s="2"/>
    </row>
    <row collapsed="false" customFormat="false" customHeight="false" hidden="false" ht="12.1" outlineLevel="0" r="504">
      <c r="A504" s="20" t="n">
        <v>44081.976967593</v>
      </c>
      <c r="B504" s="2" t="s">
        <v>53</v>
      </c>
      <c r="C504" s="2" t="s">
        <v>568</v>
      </c>
      <c r="D504" s="2" t="s">
        <v>387</v>
      </c>
      <c r="E504" s="2" t="s">
        <v>18</v>
      </c>
      <c r="F504" s="2" t="s">
        <v>20</v>
      </c>
      <c r="G504" s="7" t="n">
        <v>10</v>
      </c>
      <c r="H504" s="6" t="n">
        <v>177.13</v>
      </c>
      <c r="I504" s="6" t="n">
        <v>-1771.3</v>
      </c>
      <c r="J504" s="6" t="n">
        <v>0</v>
      </c>
      <c r="K504" s="6" t="n">
        <v>-1.07</v>
      </c>
      <c r="L504" s="6" t="n">
        <v>0</v>
      </c>
      <c r="M504" s="6"/>
      <c r="N504" s="6" t="s">
        <f>=I504+J504+K504+L504</f>
      </c>
      <c r="O504" s="6"/>
      <c r="P504" s="2"/>
    </row>
    <row collapsed="false" customFormat="false" customHeight="false" hidden="false" ht="12.1" outlineLevel="0" r="505">
      <c r="A505" s="20" t="n">
        <v>44081.978784722</v>
      </c>
      <c r="B505" s="2" t="s">
        <v>26</v>
      </c>
      <c r="C505" s="2" t="s">
        <v>502</v>
      </c>
      <c r="D505" s="2" t="s">
        <v>387</v>
      </c>
      <c r="E505" s="2" t="s">
        <v>18</v>
      </c>
      <c r="F505" s="2" t="s">
        <v>20</v>
      </c>
      <c r="G505" s="7" t="n">
        <v>1</v>
      </c>
      <c r="H505" s="6" t="n">
        <v>4795.5</v>
      </c>
      <c r="I505" s="6" t="n">
        <v>-4795.5</v>
      </c>
      <c r="J505" s="6" t="n">
        <v>0</v>
      </c>
      <c r="K505" s="6" t="n">
        <v>-2.88</v>
      </c>
      <c r="L505" s="6" t="n">
        <v>0</v>
      </c>
      <c r="M505" s="6"/>
      <c r="N505" s="6" t="s">
        <f>=I505+J505+K505+L505</f>
      </c>
      <c r="O505" s="6"/>
      <c r="P505" s="2"/>
    </row>
    <row collapsed="false" customFormat="false" customHeight="false" hidden="false" ht="12.1" outlineLevel="0" r="506">
      <c r="A506" s="21" t="n">
        <v>44082.157638889</v>
      </c>
      <c r="B506" s="22" t="s">
        <v>516</v>
      </c>
      <c r="C506" s="22" t="s">
        <v>582</v>
      </c>
      <c r="D506" s="22" t="s">
        <v>516</v>
      </c>
      <c r="E506" s="22" t="s">
        <v>516</v>
      </c>
      <c r="F506" s="22" t="s">
        <v>24</v>
      </c>
      <c r="G506" s="23" t="n">
        <v>1</v>
      </c>
      <c r="H506" s="24" t="n">
        <v>1</v>
      </c>
      <c r="I506" s="24" t="n">
        <v>2.38</v>
      </c>
      <c r="J506" s="24" t="n">
        <v>0</v>
      </c>
      <c r="K506" s="24" t="n">
        <v>0</v>
      </c>
      <c r="L506" s="24" t="n">
        <v>0</v>
      </c>
      <c r="M506" s="6" t="s">
        <f>=I506+J506+K506+L506</f>
      </c>
      <c r="N506" s="24"/>
      <c r="O506" s="24"/>
      <c r="P506" s="22"/>
    </row>
    <row collapsed="false" customFormat="false" customHeight="false" hidden="false" ht="12.1" outlineLevel="0" r="507">
      <c r="A507" s="20" t="n">
        <v>44083.575</v>
      </c>
      <c r="B507" s="2" t="s">
        <v>430</v>
      </c>
      <c r="C507" s="2" t="s">
        <v>575</v>
      </c>
      <c r="D507" s="2" t="s">
        <v>387</v>
      </c>
      <c r="E507" s="2" t="s">
        <v>18</v>
      </c>
      <c r="F507" s="2" t="s">
        <v>24</v>
      </c>
      <c r="G507" s="7" t="n">
        <v>1</v>
      </c>
      <c r="H507" s="6" t="n">
        <v>36.47</v>
      </c>
      <c r="I507" s="6" t="n">
        <v>-36.47</v>
      </c>
      <c r="J507" s="6" t="n">
        <v>0</v>
      </c>
      <c r="K507" s="6" t="n">
        <v>-0.02</v>
      </c>
      <c r="L507" s="6" t="n">
        <v>0</v>
      </c>
      <c r="M507" s="6" t="s">
        <f>=I507+J507+K507+L507</f>
      </c>
      <c r="N507" s="6"/>
      <c r="O507" s="6"/>
      <c r="P507" s="2"/>
    </row>
    <row collapsed="false" customFormat="false" customHeight="false" hidden="false" ht="12.1" outlineLevel="0" r="508">
      <c r="A508" s="20" t="n">
        <v>44083.575</v>
      </c>
      <c r="B508" s="2" t="s">
        <v>430</v>
      </c>
      <c r="C508" s="2" t="s">
        <v>575</v>
      </c>
      <c r="D508" s="2" t="s">
        <v>387</v>
      </c>
      <c r="E508" s="2" t="s">
        <v>18</v>
      </c>
      <c r="F508" s="2" t="s">
        <v>24</v>
      </c>
      <c r="G508" s="7" t="n">
        <v>1</v>
      </c>
      <c r="H508" s="6" t="n">
        <v>36.47</v>
      </c>
      <c r="I508" s="6" t="n">
        <v>-36.47</v>
      </c>
      <c r="J508" s="6" t="n">
        <v>0</v>
      </c>
      <c r="K508" s="6" t="n">
        <v>-0.02</v>
      </c>
      <c r="L508" s="6" t="n">
        <v>0</v>
      </c>
      <c r="M508" s="6" t="s">
        <f>=I508+J508+K508+L508</f>
      </c>
      <c r="N508" s="6"/>
      <c r="O508" s="6"/>
      <c r="P508" s="2"/>
    </row>
    <row collapsed="false" customFormat="false" customHeight="false" hidden="false" ht="12.1" outlineLevel="0" r="509">
      <c r="A509" s="25" t="n">
        <v>44085</v>
      </c>
      <c r="B509" s="26" t="s">
        <v>493</v>
      </c>
      <c r="C509" s="26" t="s">
        <v>515</v>
      </c>
      <c r="D509" s="26" t="s">
        <v>493</v>
      </c>
      <c r="E509" s="26" t="s">
        <v>493</v>
      </c>
      <c r="F509" s="26" t="s">
        <v>24</v>
      </c>
      <c r="G509" s="27" t="n">
        <v>1</v>
      </c>
      <c r="H509" s="28" t="n">
        <v>-1</v>
      </c>
      <c r="I509" s="28" t="n">
        <v>-3.82</v>
      </c>
      <c r="J509" s="28" t="n">
        <v>0</v>
      </c>
      <c r="K509" s="28" t="n">
        <v>0</v>
      </c>
      <c r="L509" s="28" t="n">
        <v>0</v>
      </c>
      <c r="M509" s="6" t="s">
        <f>=I509+J509+K509+L509</f>
      </c>
      <c r="N509" s="28"/>
      <c r="O509" s="28"/>
      <c r="P509" s="26"/>
    </row>
    <row collapsed="false" customFormat="false" customHeight="false" hidden="false" ht="12.1" outlineLevel="0" r="510">
      <c r="A510" s="37" t="n">
        <v>44085.667615741</v>
      </c>
      <c r="B510" s="38" t="s">
        <v>507</v>
      </c>
      <c r="C510" s="38" t="s">
        <v>553</v>
      </c>
      <c r="D510" s="38" t="s">
        <v>388</v>
      </c>
      <c r="E510" s="38" t="s">
        <v>509</v>
      </c>
      <c r="F510" s="38" t="s">
        <v>20</v>
      </c>
      <c r="G510" s="39" t="n">
        <v>-150</v>
      </c>
      <c r="H510" s="40" t="n">
        <v>74.9926</v>
      </c>
      <c r="I510" s="40" t="n">
        <v>11248.89</v>
      </c>
      <c r="J510" s="40" t="n">
        <v>0</v>
      </c>
      <c r="K510" s="40" t="n">
        <v>-6.62</v>
      </c>
      <c r="L510" s="40" t="n">
        <v>0</v>
      </c>
      <c r="M510" s="6" t="n">
        <v>-150</v>
      </c>
      <c r="N510" s="6" t="s">
        <f>=I510+J510+K510+L510</f>
      </c>
      <c r="O510" s="40"/>
      <c r="P510" s="38"/>
    </row>
    <row collapsed="false" customFormat="false" customHeight="false" hidden="false" ht="12.1" outlineLevel="0" r="511">
      <c r="A511" s="20" t="n">
        <v>44085.66818287</v>
      </c>
      <c r="B511" s="2" t="s">
        <v>26</v>
      </c>
      <c r="C511" s="2" t="s">
        <v>502</v>
      </c>
      <c r="D511" s="2" t="s">
        <v>387</v>
      </c>
      <c r="E511" s="2" t="s">
        <v>18</v>
      </c>
      <c r="F511" s="2" t="s">
        <v>20</v>
      </c>
      <c r="G511" s="7" t="n">
        <v>1</v>
      </c>
      <c r="H511" s="6" t="n">
        <v>4712.5</v>
      </c>
      <c r="I511" s="6" t="n">
        <v>-4712.5</v>
      </c>
      <c r="J511" s="6" t="n">
        <v>0</v>
      </c>
      <c r="K511" s="6" t="n">
        <v>-2.83</v>
      </c>
      <c r="L511" s="6" t="n">
        <v>0</v>
      </c>
      <c r="M511" s="6"/>
      <c r="N511" s="6" t="s">
        <f>=I511+J511+K511+L511</f>
      </c>
      <c r="O511" s="6"/>
      <c r="P511" s="2"/>
    </row>
    <row collapsed="false" customFormat="false" customHeight="false" hidden="false" ht="12.1" outlineLevel="0" r="512">
      <c r="A512" s="20" t="n">
        <v>44085.668564815</v>
      </c>
      <c r="B512" s="2" t="s">
        <v>53</v>
      </c>
      <c r="C512" s="2" t="s">
        <v>568</v>
      </c>
      <c r="D512" s="2" t="s">
        <v>387</v>
      </c>
      <c r="E512" s="2" t="s">
        <v>18</v>
      </c>
      <c r="F512" s="2" t="s">
        <v>20</v>
      </c>
      <c r="G512" s="7" t="n">
        <v>30</v>
      </c>
      <c r="H512" s="6" t="n">
        <v>176.84</v>
      </c>
      <c r="I512" s="6" t="n">
        <v>-5305.2</v>
      </c>
      <c r="J512" s="6" t="n">
        <v>0</v>
      </c>
      <c r="K512" s="6" t="n">
        <v>-3.19</v>
      </c>
      <c r="L512" s="6" t="n">
        <v>0</v>
      </c>
      <c r="M512" s="6"/>
      <c r="N512" s="6" t="s">
        <f>=I512+J512+K512+L512</f>
      </c>
      <c r="O512" s="6"/>
      <c r="P512" s="2"/>
    </row>
    <row collapsed="false" customFormat="false" customHeight="false" hidden="false" ht="12.1" outlineLevel="0" r="513">
      <c r="A513" s="20" t="n">
        <v>44088.944189815</v>
      </c>
      <c r="B513" s="2" t="s">
        <v>434</v>
      </c>
      <c r="C513" s="2" t="s">
        <v>583</v>
      </c>
      <c r="D513" s="2" t="s">
        <v>387</v>
      </c>
      <c r="E513" s="2" t="s">
        <v>18</v>
      </c>
      <c r="F513" s="2" t="s">
        <v>24</v>
      </c>
      <c r="G513" s="7" t="n">
        <v>3</v>
      </c>
      <c r="H513" s="6" t="n">
        <v>82.18</v>
      </c>
      <c r="I513" s="6" t="n">
        <v>-246.54</v>
      </c>
      <c r="J513" s="6" t="n">
        <v>0</v>
      </c>
      <c r="K513" s="6" t="n">
        <v>-0.12</v>
      </c>
      <c r="L513" s="6" t="n">
        <v>0</v>
      </c>
      <c r="M513" s="6" t="s">
        <f>=I513+J513+K513+L513</f>
      </c>
      <c r="N513" s="6"/>
      <c r="O513" s="6"/>
      <c r="P513" s="2"/>
    </row>
    <row collapsed="false" customFormat="false" customHeight="false" hidden="false" ht="12.1" outlineLevel="0" r="514">
      <c r="A514" s="21" t="n">
        <v>44089.084444444</v>
      </c>
      <c r="B514" s="22" t="s">
        <v>516</v>
      </c>
      <c r="C514" s="22" t="s">
        <v>584</v>
      </c>
      <c r="D514" s="22" t="s">
        <v>516</v>
      </c>
      <c r="E514" s="22" t="s">
        <v>516</v>
      </c>
      <c r="F514" s="22" t="s">
        <v>24</v>
      </c>
      <c r="G514" s="23" t="n">
        <v>1</v>
      </c>
      <c r="H514" s="24" t="n">
        <v>1</v>
      </c>
      <c r="I514" s="24" t="n">
        <v>4.4</v>
      </c>
      <c r="J514" s="24" t="n">
        <v>0</v>
      </c>
      <c r="K514" s="24" t="n">
        <v>0</v>
      </c>
      <c r="L514" s="24" t="n">
        <v>0</v>
      </c>
      <c r="M514" s="6" t="s">
        <f>=I514+J514+K514+L514</f>
      </c>
      <c r="N514" s="24"/>
      <c r="O514" s="24"/>
      <c r="P514" s="22"/>
    </row>
    <row collapsed="false" customFormat="false" customHeight="false" hidden="false" ht="12.1" outlineLevel="0" r="515">
      <c r="A515" s="20" t="n">
        <v>44089.685740741</v>
      </c>
      <c r="B515" s="2" t="s">
        <v>407</v>
      </c>
      <c r="C515" s="2" t="s">
        <v>532</v>
      </c>
      <c r="D515" s="2" t="s">
        <v>387</v>
      </c>
      <c r="E515" s="2" t="s">
        <v>18</v>
      </c>
      <c r="F515" s="2" t="s">
        <v>24</v>
      </c>
      <c r="G515" s="7" t="n">
        <v>1</v>
      </c>
      <c r="H515" s="6" t="n">
        <v>29.25</v>
      </c>
      <c r="I515" s="6" t="n">
        <v>-29.25</v>
      </c>
      <c r="J515" s="6" t="n">
        <v>0</v>
      </c>
      <c r="K515" s="6" t="n">
        <v>-0.01</v>
      </c>
      <c r="L515" s="6" t="n">
        <v>0</v>
      </c>
      <c r="M515" s="6" t="s">
        <f>=I515+J515+K515+L515</f>
      </c>
      <c r="N515" s="6"/>
      <c r="O515" s="6"/>
      <c r="P515" s="2"/>
    </row>
    <row collapsed="false" customFormat="false" customHeight="false" hidden="false" ht="12.1" outlineLevel="0" r="516">
      <c r="A516" s="21" t="n">
        <v>44092.014351852</v>
      </c>
      <c r="B516" s="22" t="s">
        <v>516</v>
      </c>
      <c r="C516" s="22" t="s">
        <v>585</v>
      </c>
      <c r="D516" s="22" t="s">
        <v>516</v>
      </c>
      <c r="E516" s="22" t="s">
        <v>516</v>
      </c>
      <c r="F516" s="22" t="s">
        <v>24</v>
      </c>
      <c r="G516" s="23" t="n">
        <v>1</v>
      </c>
      <c r="H516" s="24" t="n">
        <v>1</v>
      </c>
      <c r="I516" s="24" t="n">
        <v>2.25</v>
      </c>
      <c r="J516" s="24" t="n">
        <v>0</v>
      </c>
      <c r="K516" s="24" t="n">
        <v>0</v>
      </c>
      <c r="L516" s="24" t="n">
        <v>0</v>
      </c>
      <c r="M516" s="6" t="s">
        <f>=I516+J516+K516+L516</f>
      </c>
      <c r="N516" s="24"/>
      <c r="O516" s="24"/>
      <c r="P516" s="22"/>
    </row>
    <row collapsed="false" customFormat="false" customHeight="false" hidden="false" ht="12.1" outlineLevel="0" r="517">
      <c r="A517" s="29" t="n">
        <v>44102.527916667</v>
      </c>
      <c r="B517" s="30" t="s">
        <v>395</v>
      </c>
      <c r="C517" s="30" t="s">
        <v>504</v>
      </c>
      <c r="D517" s="30" t="s">
        <v>388</v>
      </c>
      <c r="E517" s="30" t="s">
        <v>18</v>
      </c>
      <c r="F517" s="30" t="s">
        <v>20</v>
      </c>
      <c r="G517" s="31" t="n">
        <v>-300</v>
      </c>
      <c r="H517" s="32" t="n">
        <v>171.34</v>
      </c>
      <c r="I517" s="32" t="n">
        <v>51402</v>
      </c>
      <c r="J517" s="32" t="n">
        <v>0</v>
      </c>
      <c r="K517" s="32" t="n">
        <v>-30.84</v>
      </c>
      <c r="L517" s="32" t="n">
        <v>0</v>
      </c>
      <c r="M517" s="32"/>
      <c r="N517" s="6" t="s">
        <f>=I517+J517+K517+L517</f>
      </c>
      <c r="O517" s="32"/>
      <c r="P517" s="30"/>
    </row>
    <row collapsed="false" customFormat="false" customHeight="false" hidden="false" ht="12.1" outlineLevel="0" r="518">
      <c r="A518" s="21" t="n">
        <v>44104.215300926</v>
      </c>
      <c r="B518" s="22" t="s">
        <v>516</v>
      </c>
      <c r="C518" s="22" t="s">
        <v>565</v>
      </c>
      <c r="D518" s="22" t="s">
        <v>516</v>
      </c>
      <c r="E518" s="22" t="s">
        <v>516</v>
      </c>
      <c r="F518" s="22" t="s">
        <v>24</v>
      </c>
      <c r="G518" s="23" t="n">
        <v>1</v>
      </c>
      <c r="H518" s="24" t="n">
        <v>1</v>
      </c>
      <c r="I518" s="24" t="n">
        <v>3.24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4"/>
      <c r="P518" s="22"/>
    </row>
    <row collapsed="false" customFormat="false" customHeight="false" hidden="false" ht="12.1" outlineLevel="0" r="519">
      <c r="A519" s="21" t="n">
        <v>44104.649814815</v>
      </c>
      <c r="B519" s="22" t="s">
        <v>516</v>
      </c>
      <c r="C519" s="22" t="s">
        <v>586</v>
      </c>
      <c r="D519" s="22" t="s">
        <v>516</v>
      </c>
      <c r="E519" s="22" t="s">
        <v>516</v>
      </c>
      <c r="F519" s="22" t="s">
        <v>24</v>
      </c>
      <c r="G519" s="23" t="n">
        <v>1</v>
      </c>
      <c r="H519" s="24" t="n">
        <v>1</v>
      </c>
      <c r="I519" s="24" t="n">
        <v>16.2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4"/>
      <c r="O519" s="24"/>
      <c r="P519" s="22"/>
    </row>
    <row collapsed="false" customFormat="false" customHeight="false" hidden="false" ht="12.1" outlineLevel="0" r="520">
      <c r="A520" s="20" t="n">
        <v>44109.760428241</v>
      </c>
      <c r="B520" s="2" t="s">
        <v>431</v>
      </c>
      <c r="C520" s="2" t="s">
        <v>577</v>
      </c>
      <c r="D520" s="2" t="s">
        <v>387</v>
      </c>
      <c r="E520" s="2" t="s">
        <v>18</v>
      </c>
      <c r="F520" s="2" t="s">
        <v>20</v>
      </c>
      <c r="G520" s="7" t="n">
        <v>10000</v>
      </c>
      <c r="H520" s="6" t="n">
        <v>0.9135</v>
      </c>
      <c r="I520" s="6" t="n">
        <v>-9135</v>
      </c>
      <c r="J520" s="6" t="n">
        <v>0</v>
      </c>
      <c r="K520" s="6" t="n">
        <v>-5.49</v>
      </c>
      <c r="L520" s="6" t="n">
        <v>0</v>
      </c>
      <c r="M520" s="6"/>
      <c r="N520" s="6" t="s">
        <f>=I520+J520+K520+L520</f>
      </c>
      <c r="O520" s="6"/>
      <c r="P520" s="2"/>
    </row>
    <row collapsed="false" customFormat="false" customHeight="false" hidden="false" ht="12.1" outlineLevel="0" r="521">
      <c r="A521" s="21" t="n">
        <v>44110.86400463</v>
      </c>
      <c r="B521" s="22" t="s">
        <v>492</v>
      </c>
      <c r="C521" s="22" t="s">
        <v>78</v>
      </c>
      <c r="D521" s="22" t="s">
        <v>492</v>
      </c>
      <c r="E521" s="22" t="s">
        <v>492</v>
      </c>
      <c r="F521" s="22" t="s">
        <v>20</v>
      </c>
      <c r="G521" s="23" t="n">
        <v>1</v>
      </c>
      <c r="H521" s="24" t="n">
        <v>1</v>
      </c>
      <c r="I521" s="24" t="n">
        <v>40000</v>
      </c>
      <c r="J521" s="24" t="n">
        <v>0</v>
      </c>
      <c r="K521" s="24" t="n">
        <v>0</v>
      </c>
      <c r="L521" s="24" t="n">
        <v>0</v>
      </c>
      <c r="M521" s="24"/>
      <c r="N521" s="6" t="s">
        <f>=I521+J521+K521+L521</f>
      </c>
      <c r="O521" s="24"/>
      <c r="P521" s="22"/>
    </row>
    <row collapsed="false" customFormat="false" customHeight="false" hidden="false" ht="12.1" outlineLevel="0" r="522">
      <c r="A522" s="20" t="n">
        <v>44110.864143519</v>
      </c>
      <c r="B522" s="2" t="s">
        <v>507</v>
      </c>
      <c r="C522" s="2" t="s">
        <v>508</v>
      </c>
      <c r="D522" s="2" t="s">
        <v>387</v>
      </c>
      <c r="E522" s="2" t="s">
        <v>509</v>
      </c>
      <c r="F522" s="2" t="s">
        <v>20</v>
      </c>
      <c r="G522" s="7" t="n">
        <v>500</v>
      </c>
      <c r="H522" s="6" t="n">
        <v>78.0275</v>
      </c>
      <c r="I522" s="6" t="n">
        <v>-39013.75</v>
      </c>
      <c r="J522" s="6" t="n">
        <v>0</v>
      </c>
      <c r="K522" s="6" t="n">
        <v>-19.51</v>
      </c>
      <c r="L522" s="6" t="n">
        <v>0</v>
      </c>
      <c r="M522" s="6"/>
      <c r="N522" s="6" t="s">
        <f>=I522+J522+K522+L522</f>
      </c>
      <c r="O522" s="6"/>
      <c r="P522" s="2"/>
    </row>
    <row collapsed="false" customFormat="false" customHeight="false" hidden="false" ht="12.1" outlineLevel="0" r="523">
      <c r="A523" s="25" t="n">
        <v>44111</v>
      </c>
      <c r="B523" s="26" t="s">
        <v>493</v>
      </c>
      <c r="C523" s="26" t="s">
        <v>515</v>
      </c>
      <c r="D523" s="26" t="s">
        <v>493</v>
      </c>
      <c r="E523" s="26" t="s">
        <v>493</v>
      </c>
      <c r="F523" s="26" t="s">
        <v>20</v>
      </c>
      <c r="G523" s="27" t="n">
        <v>1</v>
      </c>
      <c r="H523" s="28" t="n">
        <v>-1</v>
      </c>
      <c r="I523" s="28" t="n">
        <v>-290</v>
      </c>
      <c r="J523" s="28" t="n">
        <v>0</v>
      </c>
      <c r="K523" s="28" t="n">
        <v>0</v>
      </c>
      <c r="L523" s="28" t="n">
        <v>0</v>
      </c>
      <c r="M523" s="28"/>
      <c r="N523" s="6" t="s">
        <f>=I523+J523+K523+L523</f>
      </c>
      <c r="O523" s="28"/>
      <c r="P523" s="26"/>
    </row>
    <row collapsed="false" customFormat="false" customHeight="false" hidden="false" ht="12.1" outlineLevel="0" r="524">
      <c r="A524" s="21" t="n">
        <v>44111</v>
      </c>
      <c r="B524" s="22" t="s">
        <v>492</v>
      </c>
      <c r="C524" s="22" t="s">
        <v>135</v>
      </c>
      <c r="D524" s="22" t="s">
        <v>492</v>
      </c>
      <c r="E524" s="22" t="s">
        <v>492</v>
      </c>
      <c r="F524" s="22" t="s">
        <v>20</v>
      </c>
      <c r="G524" s="23" t="n">
        <v>1</v>
      </c>
      <c r="H524" s="24" t="n">
        <v>30000</v>
      </c>
      <c r="I524" s="24" t="n">
        <v>30000</v>
      </c>
      <c r="J524" s="24" t="n">
        <v>0</v>
      </c>
      <c r="K524" s="24" t="n">
        <v>0</v>
      </c>
      <c r="L524" s="24" t="n">
        <v>0</v>
      </c>
      <c r="M524" s="24"/>
      <c r="N524" s="6" t="s">
        <f>=I524+J524+K524+L524</f>
      </c>
      <c r="O524" s="24"/>
      <c r="P524" s="22"/>
    </row>
    <row collapsed="false" customFormat="false" customHeight="false" hidden="false" ht="12.1" outlineLevel="0" r="525">
      <c r="A525" s="21" t="n">
        <v>44111.008101852</v>
      </c>
      <c r="B525" s="22" t="s">
        <v>516</v>
      </c>
      <c r="C525" s="22" t="s">
        <v>587</v>
      </c>
      <c r="D525" s="22" t="s">
        <v>516</v>
      </c>
      <c r="E525" s="22" t="s">
        <v>516</v>
      </c>
      <c r="F525" s="22" t="s">
        <v>24</v>
      </c>
      <c r="G525" s="23" t="n">
        <v>1</v>
      </c>
      <c r="H525" s="24" t="n">
        <v>1</v>
      </c>
      <c r="I525" s="24" t="n">
        <v>3.69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4"/>
      <c r="P525" s="22"/>
    </row>
    <row collapsed="false" customFormat="false" customHeight="false" hidden="false" ht="12.1" outlineLevel="0" r="526">
      <c r="A526" s="20" t="n">
        <v>44111.487789352</v>
      </c>
      <c r="B526" s="2" t="s">
        <v>44</v>
      </c>
      <c r="C526" s="2" t="s">
        <v>588</v>
      </c>
      <c r="D526" s="2" t="s">
        <v>387</v>
      </c>
      <c r="E526" s="2" t="s">
        <v>18</v>
      </c>
      <c r="F526" s="2" t="s">
        <v>20</v>
      </c>
      <c r="G526" s="7" t="n">
        <v>180</v>
      </c>
      <c r="H526" s="6" t="n">
        <v>105</v>
      </c>
      <c r="I526" s="6" t="n">
        <v>-18900</v>
      </c>
      <c r="J526" s="6" t="n">
        <v>0</v>
      </c>
      <c r="K526" s="6" t="n">
        <v>0</v>
      </c>
      <c r="L526" s="6" t="n">
        <v>0</v>
      </c>
      <c r="M526" s="6"/>
      <c r="N526" s="6" t="s">
        <f>=I526+J526+K526+L526</f>
      </c>
      <c r="O526" s="6"/>
      <c r="P526" s="2"/>
    </row>
    <row collapsed="false" customFormat="false" customHeight="false" hidden="false" ht="12.1" outlineLevel="0" r="527">
      <c r="A527" s="20" t="n">
        <v>44111.756400463</v>
      </c>
      <c r="B527" s="2" t="s">
        <v>53</v>
      </c>
      <c r="C527" s="2" t="s">
        <v>568</v>
      </c>
      <c r="D527" s="2" t="s">
        <v>387</v>
      </c>
      <c r="E527" s="2" t="s">
        <v>18</v>
      </c>
      <c r="F527" s="2" t="s">
        <v>20</v>
      </c>
      <c r="G527" s="7" t="n">
        <v>70</v>
      </c>
      <c r="H527" s="6" t="n">
        <v>167.54</v>
      </c>
      <c r="I527" s="6" t="n">
        <v>-11727.8</v>
      </c>
      <c r="J527" s="6" t="n">
        <v>0</v>
      </c>
      <c r="K527" s="6" t="n">
        <v>-7.03</v>
      </c>
      <c r="L527" s="6" t="n">
        <v>0</v>
      </c>
      <c r="M527" s="6"/>
      <c r="N527" s="6" t="s">
        <f>=I527+J527+K527+L527</f>
      </c>
      <c r="O527" s="6"/>
      <c r="P527" s="2"/>
    </row>
    <row collapsed="false" customFormat="false" customHeight="false" hidden="false" ht="12.1" outlineLevel="0" r="528">
      <c r="A528" s="20" t="n">
        <v>44111.756400463</v>
      </c>
      <c r="B528" s="2" t="s">
        <v>53</v>
      </c>
      <c r="C528" s="2" t="s">
        <v>568</v>
      </c>
      <c r="D528" s="2" t="s">
        <v>387</v>
      </c>
      <c r="E528" s="2" t="s">
        <v>18</v>
      </c>
      <c r="F528" s="2" t="s">
        <v>20</v>
      </c>
      <c r="G528" s="7" t="n">
        <v>20</v>
      </c>
      <c r="H528" s="6" t="n">
        <v>167.52</v>
      </c>
      <c r="I528" s="6" t="n">
        <v>-3350.4</v>
      </c>
      <c r="J528" s="6" t="n">
        <v>0</v>
      </c>
      <c r="K528" s="6" t="n">
        <v>-2.01</v>
      </c>
      <c r="L528" s="6" t="n">
        <v>0</v>
      </c>
      <c r="M528" s="6"/>
      <c r="N528" s="6" t="s">
        <f>=I528+J528+K528+L528</f>
      </c>
      <c r="O528" s="6"/>
      <c r="P528" s="2"/>
    </row>
    <row collapsed="false" customFormat="false" customHeight="false" hidden="false" ht="12.1" outlineLevel="0" r="529">
      <c r="A529" s="20" t="n">
        <v>44111.757708333</v>
      </c>
      <c r="B529" s="2" t="s">
        <v>26</v>
      </c>
      <c r="C529" s="2" t="s">
        <v>502</v>
      </c>
      <c r="D529" s="2" t="s">
        <v>387</v>
      </c>
      <c r="E529" s="2" t="s">
        <v>18</v>
      </c>
      <c r="F529" s="2" t="s">
        <v>20</v>
      </c>
      <c r="G529" s="7" t="n">
        <v>3</v>
      </c>
      <c r="H529" s="6" t="n">
        <v>4426.5</v>
      </c>
      <c r="I529" s="6" t="n">
        <v>-13279.5</v>
      </c>
      <c r="J529" s="6" t="n">
        <v>0</v>
      </c>
      <c r="K529" s="6" t="n">
        <v>-7.96</v>
      </c>
      <c r="L529" s="6" t="n">
        <v>0</v>
      </c>
      <c r="M529" s="6"/>
      <c r="N529" s="6" t="s">
        <f>=I529+J529+K529+L529</f>
      </c>
      <c r="O529" s="6"/>
      <c r="P529" s="2"/>
    </row>
    <row collapsed="false" customFormat="false" customHeight="false" hidden="false" ht="12.1" outlineLevel="0" r="530">
      <c r="A530" s="21" t="n">
        <v>44120</v>
      </c>
      <c r="B530" s="22" t="s">
        <v>523</v>
      </c>
      <c r="C530" s="22" t="s">
        <v>589</v>
      </c>
      <c r="D530" s="22" t="s">
        <v>523</v>
      </c>
      <c r="E530" s="22" t="s">
        <v>523</v>
      </c>
      <c r="F530" s="22" t="s">
        <v>20</v>
      </c>
      <c r="G530" s="23" t="n">
        <v>1</v>
      </c>
      <c r="H530" s="24" t="n">
        <v>125000</v>
      </c>
      <c r="I530" s="24" t="n">
        <v>125000</v>
      </c>
      <c r="J530" s="24" t="n">
        <v>0</v>
      </c>
      <c r="K530" s="24" t="n">
        <v>0</v>
      </c>
      <c r="L530" s="24" t="n">
        <v>0</v>
      </c>
      <c r="M530" s="24"/>
      <c r="N530" s="6" t="s">
        <f>=I530+J530+K530+L530</f>
      </c>
      <c r="O530" s="24"/>
      <c r="P530" s="22"/>
    </row>
    <row collapsed="false" customFormat="false" customHeight="false" hidden="false" ht="12.1" outlineLevel="0" r="531">
      <c r="A531" s="25" t="n">
        <v>44123</v>
      </c>
      <c r="B531" s="26" t="s">
        <v>493</v>
      </c>
      <c r="C531" s="26" t="s">
        <v>494</v>
      </c>
      <c r="D531" s="26" t="s">
        <v>493</v>
      </c>
      <c r="E531" s="26" t="s">
        <v>493</v>
      </c>
      <c r="F531" s="26" t="s">
        <v>20</v>
      </c>
      <c r="G531" s="27" t="n">
        <v>1</v>
      </c>
      <c r="H531" s="28" t="n">
        <v>-150</v>
      </c>
      <c r="I531" s="28" t="n">
        <v>-150</v>
      </c>
      <c r="J531" s="28" t="n">
        <v>0</v>
      </c>
      <c r="K531" s="28" t="n">
        <v>0</v>
      </c>
      <c r="L531" s="28" t="n">
        <v>0</v>
      </c>
      <c r="M531" s="28"/>
      <c r="N531" s="6" t="s">
        <f>=I531+J531+K531+L531</f>
      </c>
      <c r="O531" s="28"/>
      <c r="P531" s="26"/>
    </row>
    <row collapsed="false" customFormat="false" customHeight="false" hidden="false" ht="12.1" outlineLevel="0" r="532">
      <c r="A532" s="21" t="n">
        <v>44123</v>
      </c>
      <c r="B532" s="22" t="s">
        <v>492</v>
      </c>
      <c r="C532" s="22" t="s">
        <v>135</v>
      </c>
      <c r="D532" s="22" t="s">
        <v>492</v>
      </c>
      <c r="E532" s="22" t="s">
        <v>492</v>
      </c>
      <c r="F532" s="22" t="s">
        <v>20</v>
      </c>
      <c r="G532" s="23" t="n">
        <v>1</v>
      </c>
      <c r="H532" s="24" t="n">
        <v>22000</v>
      </c>
      <c r="I532" s="24" t="n">
        <v>22000</v>
      </c>
      <c r="J532" s="24" t="n">
        <v>0</v>
      </c>
      <c r="K532" s="24" t="n">
        <v>0</v>
      </c>
      <c r="L532" s="24" t="n">
        <v>0</v>
      </c>
      <c r="M532" s="24"/>
      <c r="N532" s="6" t="s">
        <f>=I532+J532+K532+L532</f>
      </c>
      <c r="O532" s="24"/>
      <c r="P532" s="22"/>
    </row>
    <row collapsed="false" customFormat="false" customHeight="false" hidden="false" ht="12.1" outlineLevel="0" r="533">
      <c r="A533" s="21" t="n">
        <v>44123.007835648</v>
      </c>
      <c r="B533" s="22" t="s">
        <v>516</v>
      </c>
      <c r="C533" s="22" t="s">
        <v>590</v>
      </c>
      <c r="D533" s="22" t="s">
        <v>516</v>
      </c>
      <c r="E533" s="22" t="s">
        <v>516</v>
      </c>
      <c r="F533" s="22" t="s">
        <v>24</v>
      </c>
      <c r="G533" s="23" t="n">
        <v>1</v>
      </c>
      <c r="H533" s="24" t="n">
        <v>1</v>
      </c>
      <c r="I533" s="24" t="n">
        <v>3.49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4"/>
      <c r="P533" s="22"/>
    </row>
    <row collapsed="false" customFormat="false" customHeight="false" hidden="false" ht="12.1" outlineLevel="0" r="534">
      <c r="A534" s="20" t="n">
        <v>44123.421736111</v>
      </c>
      <c r="B534" s="2" t="s">
        <v>53</v>
      </c>
      <c r="C534" s="2" t="s">
        <v>568</v>
      </c>
      <c r="D534" s="2" t="s">
        <v>387</v>
      </c>
      <c r="E534" s="2" t="s">
        <v>18</v>
      </c>
      <c r="F534" s="2" t="s">
        <v>20</v>
      </c>
      <c r="G534" s="7" t="n">
        <v>140</v>
      </c>
      <c r="H534" s="6" t="n">
        <v>164.55</v>
      </c>
      <c r="I534" s="6" t="n">
        <v>-23037</v>
      </c>
      <c r="J534" s="6" t="n">
        <v>0</v>
      </c>
      <c r="K534" s="6" t="n">
        <v>-11.81</v>
      </c>
      <c r="L534" s="6" t="n">
        <v>0</v>
      </c>
      <c r="M534" s="6"/>
      <c r="N534" s="6" t="s">
        <f>=I534+J534+K534+L534</f>
      </c>
      <c r="O534" s="6"/>
      <c r="P534" s="2"/>
    </row>
    <row collapsed="false" customFormat="false" customHeight="false" hidden="false" ht="12.1" outlineLevel="0" r="535">
      <c r="A535" s="20" t="n">
        <v>44123.425578704</v>
      </c>
      <c r="B535" s="2" t="s">
        <v>53</v>
      </c>
      <c r="C535" s="2" t="s">
        <v>568</v>
      </c>
      <c r="D535" s="2" t="s">
        <v>387</v>
      </c>
      <c r="E535" s="2" t="s">
        <v>18</v>
      </c>
      <c r="F535" s="2" t="s">
        <v>20</v>
      </c>
      <c r="G535" s="7" t="n">
        <v>60</v>
      </c>
      <c r="H535" s="6" t="n">
        <v>164.54</v>
      </c>
      <c r="I535" s="6" t="n">
        <v>-9872.4</v>
      </c>
      <c r="J535" s="6" t="n">
        <v>0</v>
      </c>
      <c r="K535" s="6" t="n">
        <v>-5.93</v>
      </c>
      <c r="L535" s="6" t="n">
        <v>0</v>
      </c>
      <c r="M535" s="6"/>
      <c r="N535" s="6" t="s">
        <f>=I535+J535+K535+L535</f>
      </c>
      <c r="O535" s="6"/>
      <c r="P535" s="2"/>
    </row>
    <row collapsed="false" customFormat="false" customHeight="false" hidden="false" ht="12.1" outlineLevel="0" r="536">
      <c r="A536" s="20" t="n">
        <v>44123.426412037</v>
      </c>
      <c r="B536" s="2" t="s">
        <v>26</v>
      </c>
      <c r="C536" s="2" t="s">
        <v>502</v>
      </c>
      <c r="D536" s="2" t="s">
        <v>387</v>
      </c>
      <c r="E536" s="2" t="s">
        <v>18</v>
      </c>
      <c r="F536" s="2" t="s">
        <v>20</v>
      </c>
      <c r="G536" s="7" t="n">
        <v>3</v>
      </c>
      <c r="H536" s="6" t="n">
        <v>4277</v>
      </c>
      <c r="I536" s="6" t="n">
        <v>-12831</v>
      </c>
      <c r="J536" s="6" t="n">
        <v>0</v>
      </c>
      <c r="K536" s="6" t="n">
        <v>-7.71</v>
      </c>
      <c r="L536" s="6" t="n">
        <v>0</v>
      </c>
      <c r="M536" s="6"/>
      <c r="N536" s="6" t="s">
        <f>=I536+J536+K536+L536</f>
      </c>
      <c r="O536" s="6"/>
      <c r="P536" s="2"/>
    </row>
    <row collapsed="false" customFormat="false" customHeight="false" hidden="false" ht="12.1" outlineLevel="0" r="537">
      <c r="A537" s="21" t="n">
        <v>44123.50287037</v>
      </c>
      <c r="B537" s="22" t="s">
        <v>516</v>
      </c>
      <c r="C537" s="22" t="s">
        <v>590</v>
      </c>
      <c r="D537" s="22" t="s">
        <v>516</v>
      </c>
      <c r="E537" s="22" t="s">
        <v>516</v>
      </c>
      <c r="F537" s="22" t="s">
        <v>24</v>
      </c>
      <c r="G537" s="23" t="n">
        <v>1</v>
      </c>
      <c r="H537" s="24" t="n">
        <v>1</v>
      </c>
      <c r="I537" s="24" t="n">
        <v>0.1</v>
      </c>
      <c r="J537" s="24" t="n">
        <v>0</v>
      </c>
      <c r="K537" s="24" t="n">
        <v>0</v>
      </c>
      <c r="L537" s="24" t="n">
        <v>0</v>
      </c>
      <c r="M537" s="6" t="s">
        <f>=I537+J537+K537+L537</f>
      </c>
      <c r="N537" s="24"/>
      <c r="O537" s="24"/>
      <c r="P537" s="22"/>
    </row>
    <row collapsed="false" customFormat="false" customHeight="false" hidden="false" ht="12.1" outlineLevel="0" r="538">
      <c r="A538" s="20" t="n">
        <v>44124.604375</v>
      </c>
      <c r="B538" s="2" t="s">
        <v>427</v>
      </c>
      <c r="C538" s="2" t="s">
        <v>572</v>
      </c>
      <c r="D538" s="2" t="s">
        <v>387</v>
      </c>
      <c r="E538" s="2" t="s">
        <v>18</v>
      </c>
      <c r="F538" s="2" t="s">
        <v>24</v>
      </c>
      <c r="G538" s="7" t="n">
        <v>1</v>
      </c>
      <c r="H538" s="6" t="n">
        <v>122.45</v>
      </c>
      <c r="I538" s="6" t="n">
        <v>-122.45</v>
      </c>
      <c r="J538" s="6" t="n">
        <v>0</v>
      </c>
      <c r="K538" s="6" t="n">
        <v>-0.07</v>
      </c>
      <c r="L538" s="6" t="n">
        <v>0</v>
      </c>
      <c r="M538" s="6" t="s">
        <f>=I538+J538+K538+L538</f>
      </c>
      <c r="N538" s="6"/>
      <c r="O538" s="6"/>
      <c r="P538" s="2"/>
    </row>
    <row collapsed="false" customFormat="false" customHeight="false" hidden="false" ht="12.1" outlineLevel="0" r="539">
      <c r="A539" s="20" t="n">
        <v>44124.604375</v>
      </c>
      <c r="B539" s="2" t="s">
        <v>427</v>
      </c>
      <c r="C539" s="2" t="s">
        <v>572</v>
      </c>
      <c r="D539" s="2" t="s">
        <v>387</v>
      </c>
      <c r="E539" s="2" t="s">
        <v>18</v>
      </c>
      <c r="F539" s="2" t="s">
        <v>24</v>
      </c>
      <c r="G539" s="7" t="n">
        <v>1</v>
      </c>
      <c r="H539" s="6" t="n">
        <v>122.45</v>
      </c>
      <c r="I539" s="6" t="n">
        <v>-122.45</v>
      </c>
      <c r="J539" s="6" t="n">
        <v>0</v>
      </c>
      <c r="K539" s="6" t="n">
        <v>-0.07</v>
      </c>
      <c r="L539" s="6" t="n">
        <v>0</v>
      </c>
      <c r="M539" s="6" t="s">
        <f>=I539+J539+K539+L539</f>
      </c>
      <c r="N539" s="6"/>
      <c r="O539" s="6"/>
      <c r="P539" s="2"/>
    </row>
    <row collapsed="false" customFormat="false" customHeight="false" hidden="false" ht="12.1" outlineLevel="0" r="540">
      <c r="A540" s="29" t="n">
        <v>44125.524027778</v>
      </c>
      <c r="B540" s="30" t="s">
        <v>400</v>
      </c>
      <c r="C540" s="30" t="s">
        <v>521</v>
      </c>
      <c r="D540" s="30" t="s">
        <v>388</v>
      </c>
      <c r="E540" s="30" t="s">
        <v>18</v>
      </c>
      <c r="F540" s="30" t="s">
        <v>20</v>
      </c>
      <c r="G540" s="31" t="n">
        <v>-3</v>
      </c>
      <c r="H540" s="32" t="n">
        <v>4892</v>
      </c>
      <c r="I540" s="32" t="n">
        <v>14676</v>
      </c>
      <c r="J540" s="32" t="n">
        <v>0</v>
      </c>
      <c r="K540" s="32" t="n">
        <v>-8.8</v>
      </c>
      <c r="L540" s="32" t="n">
        <v>0</v>
      </c>
      <c r="M540" s="32"/>
      <c r="N540" s="6" t="s">
        <f>=I540+J540+K540+L540</f>
      </c>
      <c r="O540" s="32"/>
      <c r="P540" s="30"/>
    </row>
    <row collapsed="false" customFormat="false" customHeight="false" hidden="false" ht="12.1" outlineLevel="0" r="541">
      <c r="A541" s="29" t="n">
        <v>44125.524409722</v>
      </c>
      <c r="B541" s="30" t="s">
        <v>402</v>
      </c>
      <c r="C541" s="30" t="s">
        <v>525</v>
      </c>
      <c r="D541" s="30" t="s">
        <v>388</v>
      </c>
      <c r="E541" s="30" t="s">
        <v>18</v>
      </c>
      <c r="F541" s="30" t="s">
        <v>20</v>
      </c>
      <c r="G541" s="31" t="n">
        <v>-18</v>
      </c>
      <c r="H541" s="32" t="n">
        <v>916.2</v>
      </c>
      <c r="I541" s="32" t="n">
        <v>16491.6</v>
      </c>
      <c r="J541" s="32" t="n">
        <v>0</v>
      </c>
      <c r="K541" s="32" t="n">
        <v>-9.9</v>
      </c>
      <c r="L541" s="32" t="n">
        <v>0</v>
      </c>
      <c r="M541" s="32"/>
      <c r="N541" s="6" t="s">
        <f>=I541+J541+K541+L541</f>
      </c>
      <c r="O541" s="32"/>
      <c r="P541" s="30"/>
    </row>
    <row collapsed="false" customFormat="false" customHeight="false" hidden="false" ht="12.1" outlineLevel="0" r="542">
      <c r="A542" s="29" t="n">
        <v>44125.524409722</v>
      </c>
      <c r="B542" s="30" t="s">
        <v>402</v>
      </c>
      <c r="C542" s="30" t="s">
        <v>525</v>
      </c>
      <c r="D542" s="30" t="s">
        <v>388</v>
      </c>
      <c r="E542" s="30" t="s">
        <v>18</v>
      </c>
      <c r="F542" s="30" t="s">
        <v>20</v>
      </c>
      <c r="G542" s="31" t="n">
        <v>-4</v>
      </c>
      <c r="H542" s="32" t="n">
        <v>915.8</v>
      </c>
      <c r="I542" s="32" t="n">
        <v>3663.2</v>
      </c>
      <c r="J542" s="32" t="n">
        <v>0</v>
      </c>
      <c r="K542" s="32" t="n">
        <v>-2.2</v>
      </c>
      <c r="L542" s="32" t="n">
        <v>0</v>
      </c>
      <c r="M542" s="32"/>
      <c r="N542" s="6" t="s">
        <f>=I542+J542+K542+L542</f>
      </c>
      <c r="O542" s="32"/>
      <c r="P542" s="30"/>
    </row>
    <row collapsed="false" customFormat="false" customHeight="false" hidden="false" ht="12.1" outlineLevel="0" r="543">
      <c r="A543" s="29" t="n">
        <v>44125.524409722</v>
      </c>
      <c r="B543" s="30" t="s">
        <v>402</v>
      </c>
      <c r="C543" s="30" t="s">
        <v>525</v>
      </c>
      <c r="D543" s="30" t="s">
        <v>388</v>
      </c>
      <c r="E543" s="30" t="s">
        <v>18</v>
      </c>
      <c r="F543" s="30" t="s">
        <v>20</v>
      </c>
      <c r="G543" s="31" t="n">
        <v>-1</v>
      </c>
      <c r="H543" s="32" t="n">
        <v>915.6</v>
      </c>
      <c r="I543" s="32" t="n">
        <v>915.6</v>
      </c>
      <c r="J543" s="32" t="n">
        <v>0</v>
      </c>
      <c r="K543" s="32" t="n">
        <v>-0.55</v>
      </c>
      <c r="L543" s="32" t="n">
        <v>0</v>
      </c>
      <c r="M543" s="32"/>
      <c r="N543" s="6" t="s">
        <f>=I543+J543+K543+L543</f>
      </c>
      <c r="O543" s="32"/>
      <c r="P543" s="30"/>
    </row>
    <row collapsed="false" customFormat="false" customHeight="false" hidden="false" ht="12.1" outlineLevel="0" r="544">
      <c r="A544" s="29" t="n">
        <v>44125.5246875</v>
      </c>
      <c r="B544" s="30" t="s">
        <v>401</v>
      </c>
      <c r="C544" s="30" t="s">
        <v>522</v>
      </c>
      <c r="D544" s="30" t="s">
        <v>388</v>
      </c>
      <c r="E544" s="30" t="s">
        <v>18</v>
      </c>
      <c r="F544" s="30" t="s">
        <v>20</v>
      </c>
      <c r="G544" s="31" t="n">
        <v>-500</v>
      </c>
      <c r="H544" s="32" t="n">
        <v>25.236</v>
      </c>
      <c r="I544" s="32" t="n">
        <v>12618</v>
      </c>
      <c r="J544" s="32" t="n">
        <v>0</v>
      </c>
      <c r="K544" s="32" t="n">
        <v>-7.58</v>
      </c>
      <c r="L544" s="32" t="n">
        <v>0</v>
      </c>
      <c r="M544" s="32"/>
      <c r="N544" s="6" t="s">
        <f>=I544+J544+K544+L544</f>
      </c>
      <c r="O544" s="32"/>
      <c r="P544" s="30"/>
    </row>
    <row collapsed="false" customFormat="false" customHeight="false" hidden="false" ht="12.1" outlineLevel="0" r="545">
      <c r="A545" s="20" t="n">
        <v>44125.5959375</v>
      </c>
      <c r="B545" s="2" t="s">
        <v>431</v>
      </c>
      <c r="C545" s="2" t="s">
        <v>577</v>
      </c>
      <c r="D545" s="2" t="s">
        <v>387</v>
      </c>
      <c r="E545" s="2" t="s">
        <v>18</v>
      </c>
      <c r="F545" s="2" t="s">
        <v>20</v>
      </c>
      <c r="G545" s="7" t="n">
        <v>10000</v>
      </c>
      <c r="H545" s="6" t="n">
        <v>0.909</v>
      </c>
      <c r="I545" s="6" t="n">
        <v>-9090</v>
      </c>
      <c r="J545" s="6" t="n">
        <v>0</v>
      </c>
      <c r="K545" s="6" t="n">
        <v>-5.46</v>
      </c>
      <c r="L545" s="6" t="n">
        <v>0</v>
      </c>
      <c r="M545" s="6"/>
      <c r="N545" s="6" t="s">
        <f>=I545+J545+K545+L545</f>
      </c>
      <c r="O545" s="6"/>
      <c r="P545" s="2"/>
    </row>
    <row collapsed="false" customFormat="false" customHeight="false" hidden="false" ht="12.1" outlineLevel="0" r="546">
      <c r="A546" s="37" t="n">
        <v>44125.596539352</v>
      </c>
      <c r="B546" s="38" t="s">
        <v>507</v>
      </c>
      <c r="C546" s="38" t="s">
        <v>553</v>
      </c>
      <c r="D546" s="38" t="s">
        <v>387</v>
      </c>
      <c r="E546" s="38" t="s">
        <v>509</v>
      </c>
      <c r="F546" s="38" t="s">
        <v>20</v>
      </c>
      <c r="G546" s="39" t="n">
        <v>200</v>
      </c>
      <c r="H546" s="40" t="n">
        <v>77.1253</v>
      </c>
      <c r="I546" s="40" t="n">
        <v>-15425.06</v>
      </c>
      <c r="J546" s="40" t="n">
        <v>0</v>
      </c>
      <c r="K546" s="40" t="n">
        <v>-8.71</v>
      </c>
      <c r="L546" s="40" t="n">
        <v>0</v>
      </c>
      <c r="M546" s="6" t="n">
        <v>200</v>
      </c>
      <c r="N546" s="6" t="s">
        <f>=I546+J546+K546+L546</f>
      </c>
      <c r="O546" s="40"/>
      <c r="P546" s="38"/>
    </row>
    <row collapsed="false" customFormat="false" customHeight="false" hidden="false" ht="12.1" outlineLevel="0" r="547">
      <c r="A547" s="20" t="n">
        <v>44125.596736111</v>
      </c>
      <c r="B547" s="2" t="s">
        <v>427</v>
      </c>
      <c r="C547" s="2" t="s">
        <v>572</v>
      </c>
      <c r="D547" s="2" t="s">
        <v>387</v>
      </c>
      <c r="E547" s="2" t="s">
        <v>18</v>
      </c>
      <c r="F547" s="2" t="s">
        <v>24</v>
      </c>
      <c r="G547" s="7" t="n">
        <v>1</v>
      </c>
      <c r="H547" s="6" t="n">
        <v>117.36</v>
      </c>
      <c r="I547" s="6" t="n">
        <v>-117.36</v>
      </c>
      <c r="J547" s="6" t="n">
        <v>0</v>
      </c>
      <c r="K547" s="6" t="n">
        <v>-0.07</v>
      </c>
      <c r="L547" s="6" t="n">
        <v>0</v>
      </c>
      <c r="M547" s="6" t="s">
        <f>=I547+J547+K547+L547</f>
      </c>
      <c r="N547" s="6"/>
      <c r="O547" s="6"/>
      <c r="P547" s="2"/>
    </row>
    <row collapsed="false" customFormat="false" customHeight="false" hidden="false" ht="12.1" outlineLevel="0" r="548">
      <c r="A548" s="20" t="n">
        <v>44125.598715278</v>
      </c>
      <c r="B548" s="2" t="s">
        <v>427</v>
      </c>
      <c r="C548" s="2" t="s">
        <v>572</v>
      </c>
      <c r="D548" s="2" t="s">
        <v>387</v>
      </c>
      <c r="E548" s="2" t="s">
        <v>18</v>
      </c>
      <c r="F548" s="2" t="s">
        <v>24</v>
      </c>
      <c r="G548" s="7" t="n">
        <v>1</v>
      </c>
      <c r="H548" s="6" t="n">
        <v>117.36</v>
      </c>
      <c r="I548" s="6" t="n">
        <v>-117.36</v>
      </c>
      <c r="J548" s="6" t="n">
        <v>0</v>
      </c>
      <c r="K548" s="6" t="n">
        <v>-0.06</v>
      </c>
      <c r="L548" s="6" t="n">
        <v>0</v>
      </c>
      <c r="M548" s="6" t="s">
        <f>=I548+J548+K548+L548</f>
      </c>
      <c r="N548" s="6"/>
      <c r="O548" s="6"/>
      <c r="P548" s="2"/>
    </row>
    <row collapsed="false" customFormat="false" customHeight="false" hidden="false" ht="12.1" outlineLevel="0" r="549">
      <c r="A549" s="20" t="n">
        <v>44125.598935185</v>
      </c>
      <c r="B549" s="2" t="s">
        <v>434</v>
      </c>
      <c r="C549" s="2" t="s">
        <v>583</v>
      </c>
      <c r="D549" s="2" t="s">
        <v>387</v>
      </c>
      <c r="E549" s="2" t="s">
        <v>18</v>
      </c>
      <c r="F549" s="2" t="s">
        <v>24</v>
      </c>
      <c r="G549" s="7" t="n">
        <v>2</v>
      </c>
      <c r="H549" s="6" t="n">
        <v>73.8</v>
      </c>
      <c r="I549" s="6" t="n">
        <v>-147.6</v>
      </c>
      <c r="J549" s="6" t="n">
        <v>0</v>
      </c>
      <c r="K549" s="6" t="n">
        <v>-0.07</v>
      </c>
      <c r="L549" s="6" t="n">
        <v>0</v>
      </c>
      <c r="M549" s="6" t="s">
        <f>=I549+J549+K549+L549</f>
      </c>
      <c r="N549" s="6"/>
      <c r="O549" s="6"/>
      <c r="P549" s="2"/>
    </row>
    <row collapsed="false" customFormat="false" customHeight="false" hidden="false" ht="12.1" outlineLevel="0" r="550">
      <c r="A550" s="20" t="n">
        <v>44125.600243056</v>
      </c>
      <c r="B550" s="2" t="s">
        <v>407</v>
      </c>
      <c r="C550" s="2" t="s">
        <v>532</v>
      </c>
      <c r="D550" s="2" t="s">
        <v>387</v>
      </c>
      <c r="E550" s="2" t="s">
        <v>18</v>
      </c>
      <c r="F550" s="2" t="s">
        <v>24</v>
      </c>
      <c r="G550" s="7" t="n">
        <v>1</v>
      </c>
      <c r="H550" s="6" t="n">
        <v>26.9</v>
      </c>
      <c r="I550" s="6" t="n">
        <v>-26.9</v>
      </c>
      <c r="J550" s="6" t="n">
        <v>0</v>
      </c>
      <c r="K550" s="6" t="n">
        <v>-0.01</v>
      </c>
      <c r="L550" s="6" t="n">
        <v>0</v>
      </c>
      <c r="M550" s="6" t="s">
        <f>=I550+J550+K550+L550</f>
      </c>
      <c r="N550" s="6"/>
      <c r="O550" s="6"/>
      <c r="P550" s="2"/>
    </row>
    <row collapsed="false" customFormat="false" customHeight="false" hidden="false" ht="12.1" outlineLevel="0" r="551">
      <c r="A551" s="20" t="n">
        <v>44125.600243056</v>
      </c>
      <c r="B551" s="2" t="s">
        <v>407</v>
      </c>
      <c r="C551" s="2" t="s">
        <v>532</v>
      </c>
      <c r="D551" s="2" t="s">
        <v>387</v>
      </c>
      <c r="E551" s="2" t="s">
        <v>18</v>
      </c>
      <c r="F551" s="2" t="s">
        <v>24</v>
      </c>
      <c r="G551" s="7" t="n">
        <v>2</v>
      </c>
      <c r="H551" s="6" t="n">
        <v>26.9</v>
      </c>
      <c r="I551" s="6" t="n">
        <v>-53.8</v>
      </c>
      <c r="J551" s="6" t="n">
        <v>0</v>
      </c>
      <c r="K551" s="6" t="n">
        <v>-0.03</v>
      </c>
      <c r="L551" s="6" t="n">
        <v>0</v>
      </c>
      <c r="M551" s="6" t="s">
        <f>=I551+J551+K551+L551</f>
      </c>
      <c r="N551" s="6"/>
      <c r="O551" s="6"/>
      <c r="P551" s="2"/>
    </row>
    <row collapsed="false" customFormat="false" customHeight="false" hidden="false" ht="12.1" outlineLevel="0" r="552">
      <c r="A552" s="20" t="n">
        <v>44125.600844907</v>
      </c>
      <c r="B552" s="2" t="s">
        <v>407</v>
      </c>
      <c r="C552" s="2" t="s">
        <v>532</v>
      </c>
      <c r="D552" s="2" t="s">
        <v>387</v>
      </c>
      <c r="E552" s="2" t="s">
        <v>18</v>
      </c>
      <c r="F552" s="2" t="s">
        <v>24</v>
      </c>
      <c r="G552" s="7" t="n">
        <v>2</v>
      </c>
      <c r="H552" s="6" t="n">
        <v>26.89</v>
      </c>
      <c r="I552" s="6" t="n">
        <v>-53.78</v>
      </c>
      <c r="J552" s="6" t="n">
        <v>0</v>
      </c>
      <c r="K552" s="6" t="n">
        <v>-0.03</v>
      </c>
      <c r="L552" s="6" t="n">
        <v>0</v>
      </c>
      <c r="M552" s="6" t="s">
        <f>=I552+J552+K552+L552</f>
      </c>
      <c r="N552" s="6"/>
      <c r="O552" s="6"/>
      <c r="P552" s="2"/>
    </row>
    <row collapsed="false" customFormat="false" customHeight="false" hidden="false" ht="12.1" outlineLevel="0" r="553">
      <c r="A553" s="37" t="n">
        <v>44125.835763889</v>
      </c>
      <c r="B553" s="38" t="s">
        <v>507</v>
      </c>
      <c r="C553" s="38" t="s">
        <v>553</v>
      </c>
      <c r="D553" s="38" t="s">
        <v>387</v>
      </c>
      <c r="E553" s="38" t="s">
        <v>509</v>
      </c>
      <c r="F553" s="38" t="s">
        <v>20</v>
      </c>
      <c r="G553" s="39" t="n">
        <v>150</v>
      </c>
      <c r="H553" s="40" t="n">
        <v>76.8274</v>
      </c>
      <c r="I553" s="40" t="n">
        <v>-11524.11</v>
      </c>
      <c r="J553" s="40" t="n">
        <v>0</v>
      </c>
      <c r="K553" s="40" t="n">
        <v>-6.76</v>
      </c>
      <c r="L553" s="40" t="n">
        <v>0</v>
      </c>
      <c r="M553" s="6" t="n">
        <v>150</v>
      </c>
      <c r="N553" s="6" t="s">
        <f>=I553+J553+K553+L553</f>
      </c>
      <c r="O553" s="40"/>
      <c r="P553" s="38"/>
    </row>
    <row collapsed="false" customFormat="false" customHeight="false" hidden="false" ht="12.1" outlineLevel="0" r="554">
      <c r="A554" s="20" t="n">
        <v>44126.643645833</v>
      </c>
      <c r="B554" s="2" t="s">
        <v>427</v>
      </c>
      <c r="C554" s="2" t="s">
        <v>572</v>
      </c>
      <c r="D554" s="2" t="s">
        <v>387</v>
      </c>
      <c r="E554" s="2" t="s">
        <v>18</v>
      </c>
      <c r="F554" s="2" t="s">
        <v>24</v>
      </c>
      <c r="G554" s="7" t="n">
        <v>1</v>
      </c>
      <c r="H554" s="6" t="n">
        <v>115.23</v>
      </c>
      <c r="I554" s="6" t="n">
        <v>-115.23</v>
      </c>
      <c r="J554" s="6" t="n">
        <v>0</v>
      </c>
      <c r="K554" s="6" t="n">
        <v>-0.07</v>
      </c>
      <c r="L554" s="6" t="n">
        <v>0</v>
      </c>
      <c r="M554" s="6" t="s">
        <f>=I554+J554+K554+L554</f>
      </c>
      <c r="N554" s="6"/>
      <c r="O554" s="6"/>
      <c r="P554" s="2"/>
    </row>
    <row collapsed="false" customFormat="false" customHeight="false" hidden="false" ht="12.1" outlineLevel="0" r="555">
      <c r="A555" s="29" t="n">
        <v>44126.916435185</v>
      </c>
      <c r="B555" s="30" t="s">
        <v>395</v>
      </c>
      <c r="C555" s="30" t="s">
        <v>504</v>
      </c>
      <c r="D555" s="30" t="s">
        <v>388</v>
      </c>
      <c r="E555" s="30" t="s">
        <v>18</v>
      </c>
      <c r="F555" s="30" t="s">
        <v>20</v>
      </c>
      <c r="G555" s="31" t="n">
        <v>-40</v>
      </c>
      <c r="H555" s="32" t="n">
        <v>179.86</v>
      </c>
      <c r="I555" s="32" t="n">
        <v>7194.4</v>
      </c>
      <c r="J555" s="32" t="n">
        <v>0</v>
      </c>
      <c r="K555" s="32" t="n">
        <v>-4.32</v>
      </c>
      <c r="L555" s="32" t="n">
        <v>0</v>
      </c>
      <c r="M555" s="32"/>
      <c r="N555" s="6" t="s">
        <f>=I555+J555+K555+L555</f>
      </c>
      <c r="O555" s="32"/>
      <c r="P555" s="30"/>
    </row>
    <row collapsed="false" customFormat="false" customHeight="false" hidden="false" ht="12.1" outlineLevel="0" r="556">
      <c r="A556" s="25" t="n">
        <v>44127</v>
      </c>
      <c r="B556" s="26" t="s">
        <v>493</v>
      </c>
      <c r="C556" s="26" t="s">
        <v>515</v>
      </c>
      <c r="D556" s="26" t="s">
        <v>493</v>
      </c>
      <c r="E556" s="26" t="s">
        <v>493</v>
      </c>
      <c r="F556" s="26" t="s">
        <v>24</v>
      </c>
      <c r="G556" s="27" t="n">
        <v>1</v>
      </c>
      <c r="H556" s="28" t="n">
        <v>-1</v>
      </c>
      <c r="I556" s="28" t="n">
        <v>-3.73</v>
      </c>
      <c r="J556" s="28" t="n">
        <v>0</v>
      </c>
      <c r="K556" s="28" t="n">
        <v>0</v>
      </c>
      <c r="L556" s="28" t="n">
        <v>0</v>
      </c>
      <c r="M556" s="6" t="s">
        <f>=I556+J556+K556+L556</f>
      </c>
      <c r="N556" s="28"/>
      <c r="O556" s="28"/>
      <c r="P556" s="26"/>
    </row>
    <row collapsed="false" customFormat="false" customHeight="false" hidden="false" ht="12.1" outlineLevel="0" r="557">
      <c r="A557" s="37" t="n">
        <v>44127.482962963</v>
      </c>
      <c r="B557" s="38" t="s">
        <v>507</v>
      </c>
      <c r="C557" s="38" t="s">
        <v>553</v>
      </c>
      <c r="D557" s="38" t="s">
        <v>387</v>
      </c>
      <c r="E557" s="38" t="s">
        <v>509</v>
      </c>
      <c r="F557" s="38" t="s">
        <v>20</v>
      </c>
      <c r="G557" s="39" t="n">
        <v>250</v>
      </c>
      <c r="H557" s="40" t="n">
        <v>76.3033</v>
      </c>
      <c r="I557" s="40" t="n">
        <v>-19075.83</v>
      </c>
      <c r="J557" s="40" t="n">
        <v>0</v>
      </c>
      <c r="K557" s="40" t="n">
        <v>-10.54</v>
      </c>
      <c r="L557" s="40" t="n">
        <v>0</v>
      </c>
      <c r="M557" s="6" t="n">
        <v>250</v>
      </c>
      <c r="N557" s="6" t="s">
        <f>=I557+J557+K557+L557</f>
      </c>
      <c r="O557" s="40"/>
      <c r="P557" s="38"/>
    </row>
    <row collapsed="false" customFormat="false" customHeight="false" hidden="false" ht="12.1" outlineLevel="0" r="558">
      <c r="A558" s="29" t="n">
        <v>44127.704421296</v>
      </c>
      <c r="B558" s="30" t="s">
        <v>425</v>
      </c>
      <c r="C558" s="30" t="s">
        <v>570</v>
      </c>
      <c r="D558" s="30" t="s">
        <v>388</v>
      </c>
      <c r="E558" s="30" t="s">
        <v>18</v>
      </c>
      <c r="F558" s="30" t="s">
        <v>20</v>
      </c>
      <c r="G558" s="31" t="n">
        <v>-322</v>
      </c>
      <c r="H558" s="32" t="n">
        <v>131.98</v>
      </c>
      <c r="I558" s="32" t="n">
        <v>42497.56</v>
      </c>
      <c r="J558" s="32" t="n">
        <v>0</v>
      </c>
      <c r="K558" s="32" t="n">
        <v>-21.8</v>
      </c>
      <c r="L558" s="32" t="n">
        <v>0</v>
      </c>
      <c r="M558" s="32"/>
      <c r="N558" s="6" t="s">
        <f>=I558+J558+K558+L558</f>
      </c>
      <c r="O558" s="32"/>
      <c r="P558" s="30"/>
    </row>
    <row collapsed="false" customFormat="false" customHeight="false" hidden="false" ht="12.1" outlineLevel="0" r="559">
      <c r="A559" s="29" t="n">
        <v>44127.704421296</v>
      </c>
      <c r="B559" s="30" t="s">
        <v>425</v>
      </c>
      <c r="C559" s="30" t="s">
        <v>570</v>
      </c>
      <c r="D559" s="30" t="s">
        <v>388</v>
      </c>
      <c r="E559" s="30" t="s">
        <v>18</v>
      </c>
      <c r="F559" s="30" t="s">
        <v>20</v>
      </c>
      <c r="G559" s="31" t="n">
        <v>-12</v>
      </c>
      <c r="H559" s="32" t="n">
        <v>131.96</v>
      </c>
      <c r="I559" s="32" t="n">
        <v>1583.52</v>
      </c>
      <c r="J559" s="32" t="n">
        <v>0</v>
      </c>
      <c r="K559" s="32" t="n">
        <v>-0.81</v>
      </c>
      <c r="L559" s="32" t="n">
        <v>0</v>
      </c>
      <c r="M559" s="32"/>
      <c r="N559" s="6" t="s">
        <f>=I559+J559+K559+L559</f>
      </c>
      <c r="O559" s="32"/>
      <c r="P559" s="30"/>
    </row>
    <row collapsed="false" customFormat="false" customHeight="false" hidden="false" ht="12.1" outlineLevel="0" r="560">
      <c r="A560" s="29" t="n">
        <v>44127.704421296</v>
      </c>
      <c r="B560" s="30" t="s">
        <v>425</v>
      </c>
      <c r="C560" s="30" t="s">
        <v>570</v>
      </c>
      <c r="D560" s="30" t="s">
        <v>388</v>
      </c>
      <c r="E560" s="30" t="s">
        <v>18</v>
      </c>
      <c r="F560" s="30" t="s">
        <v>20</v>
      </c>
      <c r="G560" s="31" t="n">
        <v>-4</v>
      </c>
      <c r="H560" s="32" t="n">
        <v>131.96</v>
      </c>
      <c r="I560" s="32" t="n">
        <v>527.84</v>
      </c>
      <c r="J560" s="32" t="n">
        <v>0</v>
      </c>
      <c r="K560" s="32" t="n">
        <v>-0.27</v>
      </c>
      <c r="L560" s="32" t="n">
        <v>0</v>
      </c>
      <c r="M560" s="32"/>
      <c r="N560" s="6" t="s">
        <f>=I560+J560+K560+L560</f>
      </c>
      <c r="O560" s="32"/>
      <c r="P560" s="30"/>
    </row>
    <row collapsed="false" customFormat="false" customHeight="false" hidden="false" ht="12.1" outlineLevel="0" r="561">
      <c r="A561" s="29" t="n">
        <v>44127.704537037</v>
      </c>
      <c r="B561" s="30" t="s">
        <v>425</v>
      </c>
      <c r="C561" s="30" t="s">
        <v>570</v>
      </c>
      <c r="D561" s="30" t="s">
        <v>388</v>
      </c>
      <c r="E561" s="30" t="s">
        <v>18</v>
      </c>
      <c r="F561" s="30" t="s">
        <v>20</v>
      </c>
      <c r="G561" s="31" t="n">
        <v>-5</v>
      </c>
      <c r="H561" s="32" t="n">
        <v>131.96</v>
      </c>
      <c r="I561" s="32" t="n">
        <v>659.8</v>
      </c>
      <c r="J561" s="32" t="n">
        <v>0</v>
      </c>
      <c r="K561" s="32" t="n">
        <v>-0.34</v>
      </c>
      <c r="L561" s="32" t="n">
        <v>0</v>
      </c>
      <c r="M561" s="32"/>
      <c r="N561" s="6" t="s">
        <f>=I561+J561+K561+L561</f>
      </c>
      <c r="O561" s="32"/>
      <c r="P561" s="30"/>
    </row>
    <row collapsed="false" customFormat="false" customHeight="false" hidden="false" ht="12.1" outlineLevel="0" r="562">
      <c r="A562" s="29" t="n">
        <v>44127.7046875</v>
      </c>
      <c r="B562" s="30" t="s">
        <v>425</v>
      </c>
      <c r="C562" s="30" t="s">
        <v>570</v>
      </c>
      <c r="D562" s="30" t="s">
        <v>388</v>
      </c>
      <c r="E562" s="30" t="s">
        <v>18</v>
      </c>
      <c r="F562" s="30" t="s">
        <v>20</v>
      </c>
      <c r="G562" s="31" t="n">
        <v>-1</v>
      </c>
      <c r="H562" s="32" t="n">
        <v>131.96</v>
      </c>
      <c r="I562" s="32" t="n">
        <v>131.96</v>
      </c>
      <c r="J562" s="32" t="n">
        <v>0</v>
      </c>
      <c r="K562" s="32" t="n">
        <v>-0.07</v>
      </c>
      <c r="L562" s="32" t="n">
        <v>0</v>
      </c>
      <c r="M562" s="32"/>
      <c r="N562" s="6" t="s">
        <f>=I562+J562+K562+L562</f>
      </c>
      <c r="O562" s="32"/>
      <c r="P562" s="30"/>
    </row>
    <row collapsed="false" customFormat="false" customHeight="false" hidden="false" ht="12.1" outlineLevel="0" r="563">
      <c r="A563" s="29" t="n">
        <v>44127.704710648</v>
      </c>
      <c r="B563" s="30" t="s">
        <v>425</v>
      </c>
      <c r="C563" s="30" t="s">
        <v>570</v>
      </c>
      <c r="D563" s="30" t="s">
        <v>388</v>
      </c>
      <c r="E563" s="30" t="s">
        <v>18</v>
      </c>
      <c r="F563" s="30" t="s">
        <v>20</v>
      </c>
      <c r="G563" s="31" t="n">
        <v>-15</v>
      </c>
      <c r="H563" s="32" t="n">
        <v>131.96</v>
      </c>
      <c r="I563" s="32" t="n">
        <v>1979.4</v>
      </c>
      <c r="J563" s="32" t="n">
        <v>0</v>
      </c>
      <c r="K563" s="32" t="n">
        <v>-1.01</v>
      </c>
      <c r="L563" s="32" t="n">
        <v>0</v>
      </c>
      <c r="M563" s="32"/>
      <c r="N563" s="6" t="s">
        <f>=I563+J563+K563+L563</f>
      </c>
      <c r="O563" s="32"/>
      <c r="P563" s="30"/>
    </row>
    <row collapsed="false" customFormat="false" customHeight="false" hidden="false" ht="12.1" outlineLevel="0" r="564">
      <c r="A564" s="29" t="n">
        <v>44127.704780093</v>
      </c>
      <c r="B564" s="30" t="s">
        <v>425</v>
      </c>
      <c r="C564" s="30" t="s">
        <v>570</v>
      </c>
      <c r="D564" s="30" t="s">
        <v>388</v>
      </c>
      <c r="E564" s="30" t="s">
        <v>18</v>
      </c>
      <c r="F564" s="30" t="s">
        <v>20</v>
      </c>
      <c r="G564" s="31" t="n">
        <v>-43</v>
      </c>
      <c r="H564" s="32" t="n">
        <v>131.96</v>
      </c>
      <c r="I564" s="32" t="n">
        <v>5674.28</v>
      </c>
      <c r="J564" s="32" t="n">
        <v>0</v>
      </c>
      <c r="K564" s="32" t="n">
        <v>-2.91</v>
      </c>
      <c r="L564" s="32" t="n">
        <v>0</v>
      </c>
      <c r="M564" s="32"/>
      <c r="N564" s="6" t="s">
        <f>=I564+J564+K564+L564</f>
      </c>
      <c r="O564" s="32"/>
      <c r="P564" s="30"/>
    </row>
    <row collapsed="false" customFormat="false" customHeight="false" hidden="false" ht="12.1" outlineLevel="0" r="565">
      <c r="A565" s="20" t="n">
        <v>44127.802662037</v>
      </c>
      <c r="B565" s="2" t="s">
        <v>428</v>
      </c>
      <c r="C565" s="2" t="s">
        <v>573</v>
      </c>
      <c r="D565" s="2" t="s">
        <v>387</v>
      </c>
      <c r="E565" s="2" t="s">
        <v>18</v>
      </c>
      <c r="F565" s="2" t="s">
        <v>24</v>
      </c>
      <c r="G565" s="7" t="n">
        <v>1</v>
      </c>
      <c r="H565" s="6" t="n">
        <v>48.04</v>
      </c>
      <c r="I565" s="6" t="n">
        <v>-48.04</v>
      </c>
      <c r="J565" s="6" t="n">
        <v>0</v>
      </c>
      <c r="K565" s="6" t="n">
        <v>-0.03</v>
      </c>
      <c r="L565" s="6" t="n">
        <v>0</v>
      </c>
      <c r="M565" s="6" t="s">
        <f>=I565+J565+K565+L565</f>
      </c>
      <c r="N565" s="6"/>
      <c r="O565" s="6"/>
      <c r="P565" s="2"/>
    </row>
    <row collapsed="false" customFormat="false" customHeight="false" hidden="false" ht="12.1" outlineLevel="0" r="566">
      <c r="A566" s="20" t="n">
        <v>44127.802662037</v>
      </c>
      <c r="B566" s="2" t="s">
        <v>428</v>
      </c>
      <c r="C566" s="2" t="s">
        <v>573</v>
      </c>
      <c r="D566" s="2" t="s">
        <v>387</v>
      </c>
      <c r="E566" s="2" t="s">
        <v>18</v>
      </c>
      <c r="F566" s="2" t="s">
        <v>24</v>
      </c>
      <c r="G566" s="7" t="n">
        <v>2</v>
      </c>
      <c r="H566" s="6" t="n">
        <v>48.04</v>
      </c>
      <c r="I566" s="6" t="n">
        <v>-96.08</v>
      </c>
      <c r="J566" s="6" t="n">
        <v>0</v>
      </c>
      <c r="K566" s="6" t="n">
        <v>-0.06</v>
      </c>
      <c r="L566" s="6" t="n">
        <v>0</v>
      </c>
      <c r="M566" s="6" t="s">
        <f>=I566+J566+K566+L566</f>
      </c>
      <c r="N566" s="6"/>
      <c r="O566" s="6"/>
      <c r="P566" s="2"/>
    </row>
    <row collapsed="false" customFormat="false" customHeight="false" hidden="false" ht="12.1" outlineLevel="0" r="567">
      <c r="A567" s="20" t="n">
        <v>44127.805162037</v>
      </c>
      <c r="B567" s="2" t="s">
        <v>507</v>
      </c>
      <c r="C567" s="2" t="s">
        <v>508</v>
      </c>
      <c r="D567" s="2" t="s">
        <v>387</v>
      </c>
      <c r="E567" s="2" t="s">
        <v>509</v>
      </c>
      <c r="F567" s="2" t="s">
        <v>20</v>
      </c>
      <c r="G567" s="7" t="n">
        <v>8</v>
      </c>
      <c r="H567" s="6" t="n">
        <v>76.2575</v>
      </c>
      <c r="I567" s="6" t="n">
        <v>-610.06</v>
      </c>
      <c r="J567" s="6" t="n">
        <v>0</v>
      </c>
      <c r="K567" s="6" t="n">
        <v>-0.31</v>
      </c>
      <c r="L567" s="6" t="n">
        <v>0</v>
      </c>
      <c r="M567" s="6"/>
      <c r="N567" s="6" t="s">
        <f>=I567+J567+K567+L567</f>
      </c>
      <c r="O567" s="6"/>
      <c r="P567" s="2"/>
    </row>
    <row collapsed="false" customFormat="false" customHeight="false" hidden="false" ht="12.1" outlineLevel="0" r="568">
      <c r="A568" s="21" t="n">
        <v>44130.673101852</v>
      </c>
      <c r="B568" s="22" t="s">
        <v>492</v>
      </c>
      <c r="C568" s="22" t="s">
        <v>78</v>
      </c>
      <c r="D568" s="22" t="s">
        <v>492</v>
      </c>
      <c r="E568" s="22" t="s">
        <v>492</v>
      </c>
      <c r="F568" s="22" t="s">
        <v>24</v>
      </c>
      <c r="G568" s="23" t="n">
        <v>1</v>
      </c>
      <c r="H568" s="24" t="n">
        <v>1</v>
      </c>
      <c r="I568" s="24" t="n">
        <v>520.83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4"/>
      <c r="O568" s="24"/>
      <c r="P568" s="22"/>
    </row>
    <row collapsed="false" customFormat="false" customHeight="false" hidden="false" ht="12.1" outlineLevel="0" r="569">
      <c r="A569" s="21" t="n">
        <v>44133.876446759</v>
      </c>
      <c r="B569" s="22" t="s">
        <v>492</v>
      </c>
      <c r="C569" s="22" t="s">
        <v>78</v>
      </c>
      <c r="D569" s="22" t="s">
        <v>492</v>
      </c>
      <c r="E569" s="22" t="s">
        <v>492</v>
      </c>
      <c r="F569" s="22" t="s">
        <v>24</v>
      </c>
      <c r="G569" s="23" t="n">
        <v>1</v>
      </c>
      <c r="H569" s="24" t="n">
        <v>1</v>
      </c>
      <c r="I569" s="24" t="n">
        <v>100.02</v>
      </c>
      <c r="J569" s="24" t="n">
        <v>0</v>
      </c>
      <c r="K569" s="24" t="n">
        <v>0</v>
      </c>
      <c r="L569" s="24" t="n">
        <v>0</v>
      </c>
      <c r="M569" s="6" t="s">
        <f>=I569+J569+K569+L569</f>
      </c>
      <c r="N569" s="24"/>
      <c r="O569" s="24"/>
      <c r="P569" s="22"/>
    </row>
    <row collapsed="false" customFormat="false" customHeight="false" hidden="false" ht="12.1" outlineLevel="0" r="570">
      <c r="A570" s="20" t="n">
        <v>44138.660555556</v>
      </c>
      <c r="B570" s="2" t="s">
        <v>435</v>
      </c>
      <c r="C570" s="2" t="s">
        <v>591</v>
      </c>
      <c r="D570" s="2" t="s">
        <v>387</v>
      </c>
      <c r="E570" s="2" t="s">
        <v>18</v>
      </c>
      <c r="F570" s="2" t="s">
        <v>24</v>
      </c>
      <c r="G570" s="7" t="n">
        <v>5</v>
      </c>
      <c r="H570" s="6" t="n">
        <v>32.54</v>
      </c>
      <c r="I570" s="6" t="n">
        <v>-162.7</v>
      </c>
      <c r="J570" s="6" t="n">
        <v>0</v>
      </c>
      <c r="K570" s="6" t="n">
        <v>-0.08</v>
      </c>
      <c r="L570" s="6" t="n">
        <v>0</v>
      </c>
      <c r="M570" s="6" t="s">
        <f>=I570+J570+K570+L570</f>
      </c>
      <c r="N570" s="6"/>
      <c r="O570" s="6"/>
      <c r="P570" s="2"/>
    </row>
    <row collapsed="false" customFormat="false" customHeight="false" hidden="false" ht="12.1" outlineLevel="0" r="571">
      <c r="A571" s="20" t="n">
        <v>44138.660555556</v>
      </c>
      <c r="B571" s="2" t="s">
        <v>435</v>
      </c>
      <c r="C571" s="2" t="s">
        <v>591</v>
      </c>
      <c r="D571" s="2" t="s">
        <v>387</v>
      </c>
      <c r="E571" s="2" t="s">
        <v>18</v>
      </c>
      <c r="F571" s="2" t="s">
        <v>24</v>
      </c>
      <c r="G571" s="7" t="n">
        <v>5</v>
      </c>
      <c r="H571" s="6" t="n">
        <v>32.54</v>
      </c>
      <c r="I571" s="6" t="n">
        <v>-162.7</v>
      </c>
      <c r="J571" s="6" t="n">
        <v>0</v>
      </c>
      <c r="K571" s="6" t="n">
        <v>-0.08</v>
      </c>
      <c r="L571" s="6" t="n">
        <v>0</v>
      </c>
      <c r="M571" s="6" t="s">
        <f>=I571+J571+K571+L571</f>
      </c>
      <c r="N571" s="6"/>
      <c r="O571" s="6"/>
      <c r="P571" s="2"/>
    </row>
    <row collapsed="false" customFormat="false" customHeight="false" hidden="false" ht="12.1" outlineLevel="0" r="572">
      <c r="A572" s="21" t="n">
        <v>44144.183726852</v>
      </c>
      <c r="B572" s="22" t="s">
        <v>516</v>
      </c>
      <c r="C572" s="22" t="s">
        <v>592</v>
      </c>
      <c r="D572" s="22" t="s">
        <v>516</v>
      </c>
      <c r="E572" s="22" t="s">
        <v>516</v>
      </c>
      <c r="F572" s="22" t="s">
        <v>24</v>
      </c>
      <c r="G572" s="23" t="n">
        <v>1</v>
      </c>
      <c r="H572" s="24" t="n">
        <v>1</v>
      </c>
      <c r="I572" s="24" t="n">
        <v>30.42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4"/>
      <c r="O572" s="24"/>
      <c r="P572" s="22"/>
    </row>
    <row collapsed="false" customFormat="false" customHeight="false" hidden="false" ht="12.1" outlineLevel="0" r="573">
      <c r="A573" s="29" t="n">
        <v>44144.475856481</v>
      </c>
      <c r="B573" s="30" t="s">
        <v>401</v>
      </c>
      <c r="C573" s="30" t="s">
        <v>522</v>
      </c>
      <c r="D573" s="30" t="s">
        <v>388</v>
      </c>
      <c r="E573" s="30" t="s">
        <v>18</v>
      </c>
      <c r="F573" s="30" t="s">
        <v>20</v>
      </c>
      <c r="G573" s="31" t="n">
        <v>-500</v>
      </c>
      <c r="H573" s="32" t="n">
        <v>27.702</v>
      </c>
      <c r="I573" s="32" t="n">
        <v>13851</v>
      </c>
      <c r="J573" s="32" t="n">
        <v>0</v>
      </c>
      <c r="K573" s="32" t="n">
        <v>-8.32</v>
      </c>
      <c r="L573" s="32" t="n">
        <v>0</v>
      </c>
      <c r="M573" s="32"/>
      <c r="N573" s="6" t="s">
        <f>=I573+J573+K573+L573</f>
      </c>
      <c r="O573" s="32"/>
      <c r="P573" s="30"/>
    </row>
    <row collapsed="false" customFormat="false" customHeight="false" hidden="false" ht="12.1" outlineLevel="0" r="574">
      <c r="A574" s="29" t="n">
        <v>44144.532280093</v>
      </c>
      <c r="B574" s="30" t="s">
        <v>419</v>
      </c>
      <c r="C574" s="30" t="s">
        <v>558</v>
      </c>
      <c r="D574" s="30" t="s">
        <v>388</v>
      </c>
      <c r="E574" s="30" t="s">
        <v>18</v>
      </c>
      <c r="F574" s="30" t="s">
        <v>24</v>
      </c>
      <c r="G574" s="31" t="n">
        <v>-2</v>
      </c>
      <c r="H574" s="32" t="n">
        <v>28.65</v>
      </c>
      <c r="I574" s="32" t="n">
        <v>57.3</v>
      </c>
      <c r="J574" s="32" t="n">
        <v>0</v>
      </c>
      <c r="K574" s="32" t="n">
        <v>-0.03</v>
      </c>
      <c r="L574" s="32" t="n">
        <v>0</v>
      </c>
      <c r="M574" s="6" t="s">
        <f>=I574+J574+K574+L574</f>
      </c>
      <c r="N574" s="32"/>
      <c r="O574" s="32"/>
      <c r="P574" s="30"/>
    </row>
    <row collapsed="false" customFormat="false" customHeight="false" hidden="false" ht="12.1" outlineLevel="0" r="575">
      <c r="A575" s="29" t="n">
        <v>44144.532280093</v>
      </c>
      <c r="B575" s="30" t="s">
        <v>419</v>
      </c>
      <c r="C575" s="30" t="s">
        <v>558</v>
      </c>
      <c r="D575" s="30" t="s">
        <v>388</v>
      </c>
      <c r="E575" s="30" t="s">
        <v>18</v>
      </c>
      <c r="F575" s="30" t="s">
        <v>24</v>
      </c>
      <c r="G575" s="31" t="n">
        <v>-2</v>
      </c>
      <c r="H575" s="32" t="n">
        <v>28.65</v>
      </c>
      <c r="I575" s="32" t="n">
        <v>57.3</v>
      </c>
      <c r="J575" s="32" t="n">
        <v>0</v>
      </c>
      <c r="K575" s="32" t="n">
        <v>-0.03</v>
      </c>
      <c r="L575" s="32" t="n">
        <v>0</v>
      </c>
      <c r="M575" s="6" t="s">
        <f>=I575+J575+K575+L575</f>
      </c>
      <c r="N575" s="32"/>
      <c r="O575" s="32"/>
      <c r="P575" s="30"/>
    </row>
    <row collapsed="false" customFormat="false" customHeight="false" hidden="false" ht="12.1" outlineLevel="0" r="576">
      <c r="A576" s="29" t="n">
        <v>44144.532280093</v>
      </c>
      <c r="B576" s="30" t="s">
        <v>419</v>
      </c>
      <c r="C576" s="30" t="s">
        <v>558</v>
      </c>
      <c r="D576" s="30" t="s">
        <v>388</v>
      </c>
      <c r="E576" s="30" t="s">
        <v>18</v>
      </c>
      <c r="F576" s="30" t="s">
        <v>24</v>
      </c>
      <c r="G576" s="31" t="n">
        <v>-1</v>
      </c>
      <c r="H576" s="32" t="n">
        <v>28.65</v>
      </c>
      <c r="I576" s="32" t="n">
        <v>28.65</v>
      </c>
      <c r="J576" s="32" t="n">
        <v>0</v>
      </c>
      <c r="K576" s="32" t="n">
        <v>-0.01</v>
      </c>
      <c r="L576" s="32" t="n">
        <v>0</v>
      </c>
      <c r="M576" s="6" t="s">
        <f>=I576+J576+K576+L576</f>
      </c>
      <c r="N576" s="32"/>
      <c r="O576" s="32"/>
      <c r="P576" s="30"/>
    </row>
    <row collapsed="false" customFormat="false" customHeight="false" hidden="false" ht="12.1" outlineLevel="0" r="577">
      <c r="A577" s="37" t="n">
        <v>44144.679155093</v>
      </c>
      <c r="B577" s="38" t="s">
        <v>507</v>
      </c>
      <c r="C577" s="38" t="s">
        <v>553</v>
      </c>
      <c r="D577" s="38" t="s">
        <v>387</v>
      </c>
      <c r="E577" s="38" t="s">
        <v>509</v>
      </c>
      <c r="F577" s="38" t="s">
        <v>20</v>
      </c>
      <c r="G577" s="39" t="n">
        <v>150</v>
      </c>
      <c r="H577" s="40" t="n">
        <v>75.9787</v>
      </c>
      <c r="I577" s="40" t="n">
        <v>-11396.81</v>
      </c>
      <c r="J577" s="40" t="n">
        <v>0</v>
      </c>
      <c r="K577" s="40" t="n">
        <v>-6.7</v>
      </c>
      <c r="L577" s="40" t="n">
        <v>0</v>
      </c>
      <c r="M577" s="6" t="n">
        <v>150</v>
      </c>
      <c r="N577" s="6" t="s">
        <f>=I577+J577+K577+L577</f>
      </c>
      <c r="O577" s="40"/>
      <c r="P577" s="38"/>
    </row>
    <row collapsed="false" customFormat="false" customHeight="false" hidden="false" ht="12.1" outlineLevel="0" r="578">
      <c r="A578" s="29" t="n">
        <v>44145.758414352</v>
      </c>
      <c r="B578" s="30" t="s">
        <v>408</v>
      </c>
      <c r="C578" s="30" t="s">
        <v>533</v>
      </c>
      <c r="D578" s="30" t="s">
        <v>388</v>
      </c>
      <c r="E578" s="30" t="s">
        <v>18</v>
      </c>
      <c r="F578" s="30" t="s">
        <v>20</v>
      </c>
      <c r="G578" s="31" t="n">
        <v>-70</v>
      </c>
      <c r="H578" s="32" t="n">
        <v>219.83</v>
      </c>
      <c r="I578" s="32" t="n">
        <v>15388.1</v>
      </c>
      <c r="J578" s="32" t="n">
        <v>0</v>
      </c>
      <c r="K578" s="32" t="n">
        <v>-9.22</v>
      </c>
      <c r="L578" s="32" t="n">
        <v>0</v>
      </c>
      <c r="M578" s="32"/>
      <c r="N578" s="6" t="s">
        <f>=I578+J578+K578+L578</f>
      </c>
      <c r="O578" s="32"/>
      <c r="P578" s="30"/>
    </row>
    <row collapsed="false" customFormat="false" customHeight="false" hidden="false" ht="12.1" outlineLevel="0" r="579">
      <c r="A579" s="20" t="n">
        <v>44145.989085648</v>
      </c>
      <c r="B579" s="2" t="s">
        <v>50</v>
      </c>
      <c r="C579" s="2" t="s">
        <v>539</v>
      </c>
      <c r="D579" s="2" t="s">
        <v>387</v>
      </c>
      <c r="E579" s="2" t="s">
        <v>18</v>
      </c>
      <c r="F579" s="2" t="s">
        <v>24</v>
      </c>
      <c r="G579" s="7" t="n">
        <v>1</v>
      </c>
      <c r="H579" s="6" t="n">
        <v>265</v>
      </c>
      <c r="I579" s="6" t="n">
        <v>-265</v>
      </c>
      <c r="J579" s="6" t="n">
        <v>0</v>
      </c>
      <c r="K579" s="6" t="n">
        <v>-0.13</v>
      </c>
      <c r="L579" s="6" t="n">
        <v>0</v>
      </c>
      <c r="M579" s="6" t="s">
        <f>=I579+J579+K579+L579</f>
      </c>
      <c r="N579" s="6"/>
      <c r="O579" s="6"/>
      <c r="P579" s="2"/>
    </row>
    <row collapsed="false" customFormat="false" customHeight="false" hidden="false" ht="12.1" outlineLevel="0" r="580">
      <c r="A580" s="20" t="n">
        <v>44146.639652778</v>
      </c>
      <c r="B580" s="2" t="s">
        <v>47</v>
      </c>
      <c r="C580" s="2" t="s">
        <v>593</v>
      </c>
      <c r="D580" s="2" t="s">
        <v>387</v>
      </c>
      <c r="E580" s="2" t="s">
        <v>18</v>
      </c>
      <c r="F580" s="2" t="s">
        <v>20</v>
      </c>
      <c r="G580" s="7" t="n">
        <v>1700</v>
      </c>
      <c r="H580" s="6" t="n">
        <v>38.61</v>
      </c>
      <c r="I580" s="6" t="n">
        <v>-65637</v>
      </c>
      <c r="J580" s="6" t="n">
        <v>0</v>
      </c>
      <c r="K580" s="6" t="n">
        <v>-39.38</v>
      </c>
      <c r="L580" s="6" t="n">
        <v>0</v>
      </c>
      <c r="M580" s="6"/>
      <c r="N580" s="6" t="s">
        <f>=I580+J580+K580+L580</f>
      </c>
      <c r="O580" s="6"/>
      <c r="P580" s="2"/>
    </row>
    <row collapsed="false" customFormat="false" customHeight="false" hidden="false" ht="12.1" outlineLevel="0" r="581">
      <c r="A581" s="20" t="n">
        <v>44146.639652778</v>
      </c>
      <c r="B581" s="2" t="s">
        <v>47</v>
      </c>
      <c r="C581" s="2" t="s">
        <v>593</v>
      </c>
      <c r="D581" s="2" t="s">
        <v>387</v>
      </c>
      <c r="E581" s="2" t="s">
        <v>18</v>
      </c>
      <c r="F581" s="2" t="s">
        <v>20</v>
      </c>
      <c r="G581" s="7" t="n">
        <v>500</v>
      </c>
      <c r="H581" s="6" t="n">
        <v>38.61</v>
      </c>
      <c r="I581" s="6" t="n">
        <v>-19305</v>
      </c>
      <c r="J581" s="6" t="n">
        <v>0</v>
      </c>
      <c r="K581" s="6" t="n">
        <v>-11.58</v>
      </c>
      <c r="L581" s="6" t="n">
        <v>0</v>
      </c>
      <c r="M581" s="6"/>
      <c r="N581" s="6" t="s">
        <f>=I581+J581+K581+L581</f>
      </c>
      <c r="O581" s="6"/>
      <c r="P581" s="2"/>
    </row>
    <row collapsed="false" customFormat="false" customHeight="false" hidden="false" ht="12.1" outlineLevel="0" r="582">
      <c r="A582" s="29" t="n">
        <v>44147.739803241</v>
      </c>
      <c r="B582" s="30" t="s">
        <v>401</v>
      </c>
      <c r="C582" s="30" t="s">
        <v>522</v>
      </c>
      <c r="D582" s="30" t="s">
        <v>388</v>
      </c>
      <c r="E582" s="30" t="s">
        <v>18</v>
      </c>
      <c r="F582" s="30" t="s">
        <v>20</v>
      </c>
      <c r="G582" s="31" t="n">
        <v>-100</v>
      </c>
      <c r="H582" s="32" t="n">
        <v>30.077</v>
      </c>
      <c r="I582" s="32" t="n">
        <v>3007.7</v>
      </c>
      <c r="J582" s="32" t="n">
        <v>0</v>
      </c>
      <c r="K582" s="32" t="n">
        <v>-1.8</v>
      </c>
      <c r="L582" s="32" t="n">
        <v>0</v>
      </c>
      <c r="M582" s="32"/>
      <c r="N582" s="6" t="s">
        <f>=I582+J582+K582+L582</f>
      </c>
      <c r="O582" s="32"/>
      <c r="P582" s="30"/>
    </row>
    <row collapsed="false" customFormat="false" customHeight="false" hidden="false" ht="12.1" outlineLevel="0" r="583">
      <c r="A583" s="29" t="n">
        <v>44147.739803241</v>
      </c>
      <c r="B583" s="30" t="s">
        <v>401</v>
      </c>
      <c r="C583" s="30" t="s">
        <v>522</v>
      </c>
      <c r="D583" s="30" t="s">
        <v>388</v>
      </c>
      <c r="E583" s="30" t="s">
        <v>18</v>
      </c>
      <c r="F583" s="30" t="s">
        <v>20</v>
      </c>
      <c r="G583" s="31" t="n">
        <v>-400</v>
      </c>
      <c r="H583" s="32" t="n">
        <v>30.073</v>
      </c>
      <c r="I583" s="32" t="n">
        <v>12029.2</v>
      </c>
      <c r="J583" s="32" t="n">
        <v>0</v>
      </c>
      <c r="K583" s="32" t="n">
        <v>-7.21</v>
      </c>
      <c r="L583" s="32" t="n">
        <v>0</v>
      </c>
      <c r="M583" s="32"/>
      <c r="N583" s="6" t="s">
        <f>=I583+J583+K583+L583</f>
      </c>
      <c r="O583" s="32"/>
      <c r="P583" s="30"/>
    </row>
    <row collapsed="false" customFormat="false" customHeight="false" hidden="false" ht="12.1" outlineLevel="0" r="584">
      <c r="A584" s="29" t="n">
        <v>44148.437407407</v>
      </c>
      <c r="B584" s="30" t="s">
        <v>401</v>
      </c>
      <c r="C584" s="30" t="s">
        <v>522</v>
      </c>
      <c r="D584" s="30" t="s">
        <v>388</v>
      </c>
      <c r="E584" s="30" t="s">
        <v>18</v>
      </c>
      <c r="F584" s="30" t="s">
        <v>20</v>
      </c>
      <c r="G584" s="31" t="n">
        <v>-500</v>
      </c>
      <c r="H584" s="32" t="n">
        <v>33.285</v>
      </c>
      <c r="I584" s="32" t="n">
        <v>16642.5</v>
      </c>
      <c r="J584" s="32" t="n">
        <v>0</v>
      </c>
      <c r="K584" s="32" t="n">
        <v>-9.99</v>
      </c>
      <c r="L584" s="32" t="n">
        <v>0</v>
      </c>
      <c r="M584" s="32"/>
      <c r="N584" s="6" t="s">
        <f>=I584+J584+K584+L584</f>
      </c>
      <c r="O584" s="32"/>
      <c r="P584" s="30"/>
    </row>
    <row collapsed="false" customFormat="false" customHeight="false" hidden="false" ht="12.1" outlineLevel="0" r="585">
      <c r="A585" s="29" t="n">
        <v>44148.916805556</v>
      </c>
      <c r="B585" s="30" t="s">
        <v>395</v>
      </c>
      <c r="C585" s="30" t="s">
        <v>504</v>
      </c>
      <c r="D585" s="30" t="s">
        <v>388</v>
      </c>
      <c r="E585" s="30" t="s">
        <v>18</v>
      </c>
      <c r="F585" s="30" t="s">
        <v>20</v>
      </c>
      <c r="G585" s="31" t="n">
        <v>-100</v>
      </c>
      <c r="H585" s="32" t="n">
        <v>198.22</v>
      </c>
      <c r="I585" s="32" t="n">
        <v>19822</v>
      </c>
      <c r="J585" s="32" t="n">
        <v>0</v>
      </c>
      <c r="K585" s="32" t="n">
        <v>-11.89</v>
      </c>
      <c r="L585" s="32" t="n">
        <v>0</v>
      </c>
      <c r="M585" s="32"/>
      <c r="N585" s="6" t="s">
        <f>=I585+J585+K585+L585</f>
      </c>
      <c r="O585" s="32"/>
      <c r="P585" s="30"/>
    </row>
    <row collapsed="false" customFormat="false" customHeight="false" hidden="false" ht="12.1" outlineLevel="0" r="586">
      <c r="A586" s="20" t="n">
        <v>44151.444398148</v>
      </c>
      <c r="B586" s="2" t="s">
        <v>428</v>
      </c>
      <c r="C586" s="2" t="s">
        <v>573</v>
      </c>
      <c r="D586" s="2" t="s">
        <v>387</v>
      </c>
      <c r="E586" s="2" t="s">
        <v>18</v>
      </c>
      <c r="F586" s="2" t="s">
        <v>24</v>
      </c>
      <c r="G586" s="7" t="n">
        <v>1</v>
      </c>
      <c r="H586" s="6" t="n">
        <v>45.82</v>
      </c>
      <c r="I586" s="6" t="n">
        <v>-45.82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6"/>
      <c r="P586" s="2"/>
    </row>
    <row collapsed="false" customFormat="false" customHeight="false" hidden="false" ht="12.1" outlineLevel="0" r="587">
      <c r="A587" s="20" t="n">
        <v>44151.444664352</v>
      </c>
      <c r="B587" s="2" t="s">
        <v>428</v>
      </c>
      <c r="C587" s="2" t="s">
        <v>573</v>
      </c>
      <c r="D587" s="2" t="s">
        <v>387</v>
      </c>
      <c r="E587" s="2" t="s">
        <v>18</v>
      </c>
      <c r="F587" s="2" t="s">
        <v>24</v>
      </c>
      <c r="G587" s="7" t="n">
        <v>1</v>
      </c>
      <c r="H587" s="6" t="n">
        <v>45.82</v>
      </c>
      <c r="I587" s="6" t="n">
        <v>-45.82</v>
      </c>
      <c r="J587" s="6" t="n">
        <v>0</v>
      </c>
      <c r="K587" s="6" t="n">
        <v>-0.03</v>
      </c>
      <c r="L587" s="6" t="n">
        <v>0</v>
      </c>
      <c r="M587" s="6" t="s">
        <f>=I587+J587+K587+L587</f>
      </c>
      <c r="N587" s="6"/>
      <c r="O587" s="6"/>
      <c r="P587" s="2"/>
    </row>
    <row collapsed="false" customFormat="false" customHeight="false" hidden="false" ht="12.1" outlineLevel="0" r="588">
      <c r="A588" s="20" t="n">
        <v>44151.444872685</v>
      </c>
      <c r="B588" s="2" t="s">
        <v>428</v>
      </c>
      <c r="C588" s="2" t="s">
        <v>573</v>
      </c>
      <c r="D588" s="2" t="s">
        <v>387</v>
      </c>
      <c r="E588" s="2" t="s">
        <v>18</v>
      </c>
      <c r="F588" s="2" t="s">
        <v>24</v>
      </c>
      <c r="G588" s="7" t="n">
        <v>1</v>
      </c>
      <c r="H588" s="6" t="n">
        <v>45.82</v>
      </c>
      <c r="I588" s="6" t="n">
        <v>-45.82</v>
      </c>
      <c r="J588" s="6" t="n">
        <v>0</v>
      </c>
      <c r="K588" s="6" t="n">
        <v>-0.03</v>
      </c>
      <c r="L588" s="6" t="n">
        <v>0</v>
      </c>
      <c r="M588" s="6" t="s">
        <f>=I588+J588+K588+L588</f>
      </c>
      <c r="N588" s="6"/>
      <c r="O588" s="6"/>
      <c r="P588" s="2"/>
    </row>
    <row collapsed="false" customFormat="false" customHeight="false" hidden="false" ht="12.1" outlineLevel="0" r="589">
      <c r="A589" s="20" t="n">
        <v>44151.444895833</v>
      </c>
      <c r="B589" s="2" t="s">
        <v>428</v>
      </c>
      <c r="C589" s="2" t="s">
        <v>573</v>
      </c>
      <c r="D589" s="2" t="s">
        <v>387</v>
      </c>
      <c r="E589" s="2" t="s">
        <v>18</v>
      </c>
      <c r="F589" s="2" t="s">
        <v>24</v>
      </c>
      <c r="G589" s="7" t="n">
        <v>2</v>
      </c>
      <c r="H589" s="6" t="n">
        <v>45.82</v>
      </c>
      <c r="I589" s="6" t="n">
        <v>-91.64</v>
      </c>
      <c r="J589" s="6" t="n">
        <v>0</v>
      </c>
      <c r="K589" s="6" t="n">
        <v>-0.06</v>
      </c>
      <c r="L589" s="6" t="n">
        <v>0</v>
      </c>
      <c r="M589" s="6" t="s">
        <f>=I589+J589+K589+L589</f>
      </c>
      <c r="N589" s="6"/>
      <c r="O589" s="6"/>
      <c r="P589" s="2"/>
    </row>
    <row collapsed="false" customFormat="false" customHeight="false" hidden="false" ht="12.1" outlineLevel="0" r="590">
      <c r="A590" s="29" t="n">
        <v>44151.4525</v>
      </c>
      <c r="B590" s="30" t="s">
        <v>402</v>
      </c>
      <c r="C590" s="30" t="s">
        <v>525</v>
      </c>
      <c r="D590" s="30" t="s">
        <v>388</v>
      </c>
      <c r="E590" s="30" t="s">
        <v>18</v>
      </c>
      <c r="F590" s="30" t="s">
        <v>20</v>
      </c>
      <c r="G590" s="31" t="n">
        <v>-45</v>
      </c>
      <c r="H590" s="32" t="n">
        <v>951</v>
      </c>
      <c r="I590" s="32" t="n">
        <v>42795</v>
      </c>
      <c r="J590" s="32" t="n">
        <v>0</v>
      </c>
      <c r="K590" s="32" t="n">
        <v>-25.68</v>
      </c>
      <c r="L590" s="32" t="n">
        <v>0</v>
      </c>
      <c r="M590" s="32"/>
      <c r="N590" s="6" t="s">
        <f>=I590+J590+K590+L590</f>
      </c>
      <c r="O590" s="32"/>
      <c r="P590" s="30"/>
    </row>
    <row collapsed="false" customFormat="false" customHeight="false" hidden="false" ht="12.1" outlineLevel="0" r="591">
      <c r="A591" s="29" t="n">
        <v>44151.4525</v>
      </c>
      <c r="B591" s="30" t="s">
        <v>402</v>
      </c>
      <c r="C591" s="30" t="s">
        <v>525</v>
      </c>
      <c r="D591" s="30" t="s">
        <v>388</v>
      </c>
      <c r="E591" s="30" t="s">
        <v>18</v>
      </c>
      <c r="F591" s="30" t="s">
        <v>20</v>
      </c>
      <c r="G591" s="31" t="n">
        <v>-1</v>
      </c>
      <c r="H591" s="32" t="n">
        <v>950.8</v>
      </c>
      <c r="I591" s="32" t="n">
        <v>950.8</v>
      </c>
      <c r="J591" s="32" t="n">
        <v>0</v>
      </c>
      <c r="K591" s="32" t="n">
        <v>-0.57</v>
      </c>
      <c r="L591" s="32" t="n">
        <v>0</v>
      </c>
      <c r="M591" s="32"/>
      <c r="N591" s="6" t="s">
        <f>=I591+J591+K591+L591</f>
      </c>
      <c r="O591" s="32"/>
      <c r="P591" s="30"/>
    </row>
    <row collapsed="false" customFormat="false" customHeight="false" hidden="false" ht="12.1" outlineLevel="0" r="592">
      <c r="A592" s="29" t="n">
        <v>44151.4525</v>
      </c>
      <c r="B592" s="30" t="s">
        <v>402</v>
      </c>
      <c r="C592" s="30" t="s">
        <v>525</v>
      </c>
      <c r="D592" s="30" t="s">
        <v>388</v>
      </c>
      <c r="E592" s="30" t="s">
        <v>18</v>
      </c>
      <c r="F592" s="30" t="s">
        <v>20</v>
      </c>
      <c r="G592" s="31" t="n">
        <v>-1</v>
      </c>
      <c r="H592" s="32" t="n">
        <v>950.8</v>
      </c>
      <c r="I592" s="32" t="n">
        <v>950.8</v>
      </c>
      <c r="J592" s="32" t="n">
        <v>0</v>
      </c>
      <c r="K592" s="32" t="n">
        <v>-0.57</v>
      </c>
      <c r="L592" s="32" t="n">
        <v>0</v>
      </c>
      <c r="M592" s="32"/>
      <c r="N592" s="6" t="s">
        <f>=I592+J592+K592+L592</f>
      </c>
      <c r="O592" s="32"/>
      <c r="P592" s="30"/>
    </row>
    <row collapsed="false" customFormat="false" customHeight="false" hidden="false" ht="12.1" outlineLevel="0" r="593">
      <c r="A593" s="29" t="n">
        <v>44151.4525</v>
      </c>
      <c r="B593" s="30" t="s">
        <v>402</v>
      </c>
      <c r="C593" s="30" t="s">
        <v>525</v>
      </c>
      <c r="D593" s="30" t="s">
        <v>388</v>
      </c>
      <c r="E593" s="30" t="s">
        <v>18</v>
      </c>
      <c r="F593" s="30" t="s">
        <v>20</v>
      </c>
      <c r="G593" s="31" t="n">
        <v>-5</v>
      </c>
      <c r="H593" s="32" t="n">
        <v>950.8</v>
      </c>
      <c r="I593" s="32" t="n">
        <v>4754</v>
      </c>
      <c r="J593" s="32" t="n">
        <v>0</v>
      </c>
      <c r="K593" s="32" t="n">
        <v>-2.85</v>
      </c>
      <c r="L593" s="32" t="n">
        <v>0</v>
      </c>
      <c r="M593" s="32"/>
      <c r="N593" s="6" t="s">
        <f>=I593+J593+K593+L593</f>
      </c>
      <c r="O593" s="32"/>
      <c r="P593" s="30"/>
    </row>
    <row collapsed="false" customFormat="false" customHeight="false" hidden="false" ht="12.1" outlineLevel="0" r="594">
      <c r="A594" s="29" t="n">
        <v>44151.4525</v>
      </c>
      <c r="B594" s="30" t="s">
        <v>402</v>
      </c>
      <c r="C594" s="30" t="s">
        <v>525</v>
      </c>
      <c r="D594" s="30" t="s">
        <v>388</v>
      </c>
      <c r="E594" s="30" t="s">
        <v>18</v>
      </c>
      <c r="F594" s="30" t="s">
        <v>20</v>
      </c>
      <c r="G594" s="31" t="n">
        <v>-4</v>
      </c>
      <c r="H594" s="32" t="n">
        <v>950.8</v>
      </c>
      <c r="I594" s="32" t="n">
        <v>3803.2</v>
      </c>
      <c r="J594" s="32" t="n">
        <v>0</v>
      </c>
      <c r="K594" s="32" t="n">
        <v>-2.28</v>
      </c>
      <c r="L594" s="32" t="n">
        <v>0</v>
      </c>
      <c r="M594" s="32"/>
      <c r="N594" s="6" t="s">
        <f>=I594+J594+K594+L594</f>
      </c>
      <c r="O594" s="32"/>
      <c r="P594" s="30"/>
    </row>
    <row collapsed="false" customFormat="false" customHeight="false" hidden="false" ht="12.1" outlineLevel="0" r="595">
      <c r="A595" s="29" t="n">
        <v>44151.4525</v>
      </c>
      <c r="B595" s="30" t="s">
        <v>402</v>
      </c>
      <c r="C595" s="30" t="s">
        <v>525</v>
      </c>
      <c r="D595" s="30" t="s">
        <v>388</v>
      </c>
      <c r="E595" s="30" t="s">
        <v>18</v>
      </c>
      <c r="F595" s="30" t="s">
        <v>20</v>
      </c>
      <c r="G595" s="31" t="n">
        <v>-3</v>
      </c>
      <c r="H595" s="32" t="n">
        <v>950.6</v>
      </c>
      <c r="I595" s="32" t="n">
        <v>2851.8</v>
      </c>
      <c r="J595" s="32" t="n">
        <v>0</v>
      </c>
      <c r="K595" s="32" t="n">
        <v>-1.71</v>
      </c>
      <c r="L595" s="32" t="n">
        <v>0</v>
      </c>
      <c r="M595" s="32"/>
      <c r="N595" s="6" t="s">
        <f>=I595+J595+K595+L595</f>
      </c>
      <c r="O595" s="32"/>
      <c r="P595" s="30"/>
    </row>
    <row collapsed="false" customFormat="false" customHeight="false" hidden="false" ht="12.1" outlineLevel="0" r="596">
      <c r="A596" s="29" t="n">
        <v>44151.4525</v>
      </c>
      <c r="B596" s="30" t="s">
        <v>402</v>
      </c>
      <c r="C596" s="30" t="s">
        <v>525</v>
      </c>
      <c r="D596" s="30" t="s">
        <v>388</v>
      </c>
      <c r="E596" s="30" t="s">
        <v>18</v>
      </c>
      <c r="F596" s="30" t="s">
        <v>20</v>
      </c>
      <c r="G596" s="31" t="n">
        <v>-41</v>
      </c>
      <c r="H596" s="32" t="n">
        <v>950.6</v>
      </c>
      <c r="I596" s="32" t="n">
        <v>38974.6</v>
      </c>
      <c r="J596" s="32" t="n">
        <v>0</v>
      </c>
      <c r="K596" s="32" t="n">
        <v>-23.39</v>
      </c>
      <c r="L596" s="32" t="n">
        <v>0</v>
      </c>
      <c r="M596" s="32"/>
      <c r="N596" s="6" t="s">
        <f>=I596+J596+K596+L596</f>
      </c>
      <c r="O596" s="32"/>
      <c r="P596" s="30"/>
    </row>
    <row collapsed="false" customFormat="false" customHeight="false" hidden="false" ht="12.1" outlineLevel="0" r="597">
      <c r="A597" s="29" t="n">
        <v>44151.4525</v>
      </c>
      <c r="B597" s="30" t="s">
        <v>402</v>
      </c>
      <c r="C597" s="30" t="s">
        <v>525</v>
      </c>
      <c r="D597" s="30" t="s">
        <v>388</v>
      </c>
      <c r="E597" s="30" t="s">
        <v>18</v>
      </c>
      <c r="F597" s="30" t="s">
        <v>20</v>
      </c>
      <c r="G597" s="31" t="n">
        <v>-30</v>
      </c>
      <c r="H597" s="32" t="n">
        <v>950.4</v>
      </c>
      <c r="I597" s="32" t="n">
        <v>28512</v>
      </c>
      <c r="J597" s="32" t="n">
        <v>0</v>
      </c>
      <c r="K597" s="32" t="n">
        <v>-17.11</v>
      </c>
      <c r="L597" s="32" t="n">
        <v>0</v>
      </c>
      <c r="M597" s="32"/>
      <c r="N597" s="6" t="s">
        <f>=I597+J597+K597+L597</f>
      </c>
      <c r="O597" s="32"/>
      <c r="P597" s="30"/>
    </row>
    <row collapsed="false" customFormat="false" customHeight="false" hidden="false" ht="12.1" outlineLevel="0" r="598">
      <c r="A598" s="37" t="n">
        <v>44151.596296296</v>
      </c>
      <c r="B598" s="38" t="s">
        <v>507</v>
      </c>
      <c r="C598" s="38" t="s">
        <v>553</v>
      </c>
      <c r="D598" s="38" t="s">
        <v>387</v>
      </c>
      <c r="E598" s="38" t="s">
        <v>509</v>
      </c>
      <c r="F598" s="38" t="s">
        <v>20</v>
      </c>
      <c r="G598" s="39" t="n">
        <v>500</v>
      </c>
      <c r="H598" s="40" t="n">
        <v>76.6904</v>
      </c>
      <c r="I598" s="40" t="n">
        <v>-38345.2</v>
      </c>
      <c r="J598" s="40" t="n">
        <v>0</v>
      </c>
      <c r="K598" s="40" t="n">
        <v>-20.17</v>
      </c>
      <c r="L598" s="40" t="n">
        <v>0</v>
      </c>
      <c r="M598" s="6" t="n">
        <v>500</v>
      </c>
      <c r="N598" s="6" t="s">
        <f>=I598+J598+K598+L598</f>
      </c>
      <c r="O598" s="40"/>
      <c r="P598" s="38"/>
    </row>
    <row collapsed="false" customFormat="false" customHeight="false" hidden="false" ht="12.1" outlineLevel="0" r="599">
      <c r="A599" s="29" t="n">
        <v>44151.618090278</v>
      </c>
      <c r="B599" s="30" t="s">
        <v>399</v>
      </c>
      <c r="C599" s="30" t="s">
        <v>520</v>
      </c>
      <c r="D599" s="30" t="s">
        <v>388</v>
      </c>
      <c r="E599" s="30" t="s">
        <v>18</v>
      </c>
      <c r="F599" s="30" t="s">
        <v>20</v>
      </c>
      <c r="G599" s="31" t="n">
        <v>-1</v>
      </c>
      <c r="H599" s="32" t="n">
        <v>1256</v>
      </c>
      <c r="I599" s="32" t="n">
        <v>1256</v>
      </c>
      <c r="J599" s="32" t="n">
        <v>0</v>
      </c>
      <c r="K599" s="32" t="n">
        <v>-0.75</v>
      </c>
      <c r="L599" s="32" t="n">
        <v>0</v>
      </c>
      <c r="M599" s="32"/>
      <c r="N599" s="6" t="s">
        <f>=I599+J599+K599+L599</f>
      </c>
      <c r="O599" s="32"/>
      <c r="P599" s="30"/>
    </row>
    <row collapsed="false" customFormat="false" customHeight="false" hidden="false" ht="12.1" outlineLevel="0" r="600">
      <c r="A600" s="29" t="n">
        <v>44151.618090278</v>
      </c>
      <c r="B600" s="30" t="s">
        <v>399</v>
      </c>
      <c r="C600" s="30" t="s">
        <v>520</v>
      </c>
      <c r="D600" s="30" t="s">
        <v>388</v>
      </c>
      <c r="E600" s="30" t="s">
        <v>18</v>
      </c>
      <c r="F600" s="30" t="s">
        <v>20</v>
      </c>
      <c r="G600" s="31" t="n">
        <v>-35</v>
      </c>
      <c r="H600" s="32" t="n">
        <v>1256</v>
      </c>
      <c r="I600" s="32" t="n">
        <v>43960</v>
      </c>
      <c r="J600" s="32" t="n">
        <v>0</v>
      </c>
      <c r="K600" s="32" t="n">
        <v>-26.38</v>
      </c>
      <c r="L600" s="32" t="n">
        <v>0</v>
      </c>
      <c r="M600" s="32"/>
      <c r="N600" s="6" t="s">
        <f>=I600+J600+K600+L600</f>
      </c>
      <c r="O600" s="32"/>
      <c r="P600" s="30"/>
    </row>
    <row collapsed="false" customFormat="false" customHeight="false" hidden="false" ht="12.1" outlineLevel="0" r="601">
      <c r="A601" s="29" t="n">
        <v>44151.618090278</v>
      </c>
      <c r="B601" s="30" t="s">
        <v>399</v>
      </c>
      <c r="C601" s="30" t="s">
        <v>520</v>
      </c>
      <c r="D601" s="30" t="s">
        <v>388</v>
      </c>
      <c r="E601" s="30" t="s">
        <v>18</v>
      </c>
      <c r="F601" s="30" t="s">
        <v>20</v>
      </c>
      <c r="G601" s="31" t="n">
        <v>-4</v>
      </c>
      <c r="H601" s="32" t="n">
        <v>1255.5</v>
      </c>
      <c r="I601" s="32" t="n">
        <v>5022</v>
      </c>
      <c r="J601" s="32" t="n">
        <v>0</v>
      </c>
      <c r="K601" s="32" t="n">
        <v>-3.01</v>
      </c>
      <c r="L601" s="32" t="n">
        <v>0</v>
      </c>
      <c r="M601" s="32"/>
      <c r="N601" s="6" t="s">
        <f>=I601+J601+K601+L601</f>
      </c>
      <c r="O601" s="32"/>
      <c r="P601" s="30"/>
    </row>
    <row collapsed="false" customFormat="false" customHeight="false" hidden="false" ht="12.1" outlineLevel="0" r="602">
      <c r="A602" s="37" t="n">
        <v>44151.958298611</v>
      </c>
      <c r="B602" s="38" t="s">
        <v>507</v>
      </c>
      <c r="C602" s="38" t="s">
        <v>553</v>
      </c>
      <c r="D602" s="38" t="s">
        <v>387</v>
      </c>
      <c r="E602" s="38" t="s">
        <v>509</v>
      </c>
      <c r="F602" s="38" t="s">
        <v>20</v>
      </c>
      <c r="G602" s="39" t="n">
        <v>200</v>
      </c>
      <c r="H602" s="40" t="n">
        <v>76.2264</v>
      </c>
      <c r="I602" s="40" t="n">
        <v>-15245.28</v>
      </c>
      <c r="J602" s="40" t="n">
        <v>0</v>
      </c>
      <c r="K602" s="40" t="n">
        <v>-8.62</v>
      </c>
      <c r="L602" s="40" t="n">
        <v>0</v>
      </c>
      <c r="M602" s="6" t="n">
        <v>200</v>
      </c>
      <c r="N602" s="6" t="s">
        <f>=I602+J602+K602+L602</f>
      </c>
      <c r="O602" s="40"/>
      <c r="P602" s="38"/>
    </row>
    <row collapsed="false" customFormat="false" customHeight="false" hidden="false" ht="12.1" outlineLevel="0" r="603">
      <c r="A603" s="21" t="n">
        <v>44152</v>
      </c>
      <c r="B603" s="22" t="s">
        <v>523</v>
      </c>
      <c r="C603" s="22" t="s">
        <v>594</v>
      </c>
      <c r="D603" s="22" t="s">
        <v>523</v>
      </c>
      <c r="E603" s="22" t="s">
        <v>523</v>
      </c>
      <c r="F603" s="22" t="s">
        <v>20</v>
      </c>
      <c r="G603" s="23" t="n">
        <v>1</v>
      </c>
      <c r="H603" s="24" t="n">
        <v>150000</v>
      </c>
      <c r="I603" s="24" t="n">
        <v>150000</v>
      </c>
      <c r="J603" s="24" t="n">
        <v>0</v>
      </c>
      <c r="K603" s="24" t="n">
        <v>0</v>
      </c>
      <c r="L603" s="24" t="n">
        <v>0</v>
      </c>
      <c r="M603" s="24"/>
      <c r="N603" s="6" t="s">
        <f>=I603+J603+K603+L603</f>
      </c>
      <c r="O603" s="24"/>
      <c r="P603" s="22"/>
    </row>
    <row collapsed="false" customFormat="false" customHeight="false" hidden="false" ht="12.1" outlineLevel="0" r="604">
      <c r="A604" s="20" t="n">
        <v>44152.449259259</v>
      </c>
      <c r="B604" s="2" t="s">
        <v>432</v>
      </c>
      <c r="C604" s="2" t="s">
        <v>578</v>
      </c>
      <c r="D604" s="2" t="s">
        <v>387</v>
      </c>
      <c r="E604" s="2" t="s">
        <v>496</v>
      </c>
      <c r="F604" s="2" t="s">
        <v>20</v>
      </c>
      <c r="G604" s="7" t="n">
        <v>5</v>
      </c>
      <c r="H604" s="6" t="n">
        <v>102.37</v>
      </c>
      <c r="I604" s="6" t="n">
        <v>-5118.5</v>
      </c>
      <c r="J604" s="6" t="n">
        <v>-1.1</v>
      </c>
      <c r="K604" s="6" t="n">
        <v>-3.07</v>
      </c>
      <c r="L604" s="6" t="n">
        <v>0</v>
      </c>
      <c r="M604" s="6"/>
      <c r="N604" s="6" t="s">
        <f>=I604+J604+K604+L604</f>
      </c>
      <c r="O604" s="6"/>
      <c r="P604" s="2"/>
    </row>
    <row collapsed="false" customFormat="false" customHeight="false" hidden="false" ht="12.1" outlineLevel="0" r="605">
      <c r="A605" s="20" t="n">
        <v>44152.461493056</v>
      </c>
      <c r="B605" s="2" t="s">
        <v>436</v>
      </c>
      <c r="C605" s="2" t="s">
        <v>595</v>
      </c>
      <c r="D605" s="2" t="s">
        <v>387</v>
      </c>
      <c r="E605" s="2" t="s">
        <v>496</v>
      </c>
      <c r="F605" s="2" t="s">
        <v>20</v>
      </c>
      <c r="G605" s="7" t="n">
        <v>100</v>
      </c>
      <c r="H605" s="6" t="n">
        <v>100.481</v>
      </c>
      <c r="I605" s="6" t="n">
        <v>-100481</v>
      </c>
      <c r="J605" s="6" t="n">
        <v>0</v>
      </c>
      <c r="K605" s="6" t="n">
        <v>-60.29</v>
      </c>
      <c r="L605" s="6" t="n">
        <v>0</v>
      </c>
      <c r="M605" s="6"/>
      <c r="N605" s="6" t="s">
        <f>=I605+J605+K605+L605</f>
      </c>
      <c r="O605" s="6"/>
      <c r="P605" s="2"/>
    </row>
    <row collapsed="false" customFormat="false" customHeight="false" hidden="false" ht="12.1" outlineLevel="0" r="606">
      <c r="A606" s="20" t="n">
        <v>44152.463344907</v>
      </c>
      <c r="B606" s="2" t="s">
        <v>432</v>
      </c>
      <c r="C606" s="2" t="s">
        <v>578</v>
      </c>
      <c r="D606" s="2" t="s">
        <v>387</v>
      </c>
      <c r="E606" s="2" t="s">
        <v>496</v>
      </c>
      <c r="F606" s="2" t="s">
        <v>20</v>
      </c>
      <c r="G606" s="7" t="n">
        <v>95</v>
      </c>
      <c r="H606" s="6" t="n">
        <v>102.4</v>
      </c>
      <c r="I606" s="6" t="n">
        <v>-97280</v>
      </c>
      <c r="J606" s="6" t="n">
        <v>-20.9</v>
      </c>
      <c r="K606" s="6" t="n">
        <v>-58.36</v>
      </c>
      <c r="L606" s="6" t="n">
        <v>0</v>
      </c>
      <c r="M606" s="6"/>
      <c r="N606" s="6" t="s">
        <f>=I606+J606+K606+L606</f>
      </c>
      <c r="O606" s="6"/>
      <c r="P606" s="2"/>
    </row>
    <row collapsed="false" customFormat="false" customHeight="false" hidden="false" ht="12.1" outlineLevel="0" r="607">
      <c r="A607" s="29" t="n">
        <v>44158.447314815</v>
      </c>
      <c r="B607" s="30" t="s">
        <v>401</v>
      </c>
      <c r="C607" s="30" t="s">
        <v>522</v>
      </c>
      <c r="D607" s="30" t="s">
        <v>388</v>
      </c>
      <c r="E607" s="30" t="s">
        <v>18</v>
      </c>
      <c r="F607" s="30" t="s">
        <v>20</v>
      </c>
      <c r="G607" s="31" t="n">
        <v>-500</v>
      </c>
      <c r="H607" s="32" t="n">
        <v>34.204</v>
      </c>
      <c r="I607" s="32" t="n">
        <v>17102</v>
      </c>
      <c r="J607" s="32" t="n">
        <v>0</v>
      </c>
      <c r="K607" s="32" t="n">
        <v>-10.26</v>
      </c>
      <c r="L607" s="32" t="n">
        <v>0</v>
      </c>
      <c r="M607" s="32"/>
      <c r="N607" s="6" t="s">
        <f>=I607+J607+K607+L607</f>
      </c>
      <c r="O607" s="32"/>
      <c r="P607" s="30"/>
    </row>
    <row collapsed="false" customFormat="false" customHeight="false" hidden="false" ht="12.1" outlineLevel="0" r="608">
      <c r="A608" s="37" t="n">
        <v>44158.448935185</v>
      </c>
      <c r="B608" s="38" t="s">
        <v>507</v>
      </c>
      <c r="C608" s="38" t="s">
        <v>553</v>
      </c>
      <c r="D608" s="38" t="s">
        <v>387</v>
      </c>
      <c r="E608" s="38" t="s">
        <v>509</v>
      </c>
      <c r="F608" s="38" t="s">
        <v>20</v>
      </c>
      <c r="G608" s="39" t="n">
        <v>150</v>
      </c>
      <c r="H608" s="40" t="n">
        <v>75.7892</v>
      </c>
      <c r="I608" s="40" t="n">
        <v>-11368.38</v>
      </c>
      <c r="J608" s="40" t="n">
        <v>0</v>
      </c>
      <c r="K608" s="40" t="n">
        <v>-6.68</v>
      </c>
      <c r="L608" s="40" t="n">
        <v>0</v>
      </c>
      <c r="M608" s="6" t="n">
        <v>150</v>
      </c>
      <c r="N608" s="6" t="s">
        <f>=I608+J608+K608+L608</f>
      </c>
      <c r="O608" s="40"/>
      <c r="P608" s="38"/>
    </row>
    <row collapsed="false" customFormat="false" customHeight="false" hidden="false" ht="12.1" outlineLevel="0" r="609">
      <c r="A609" s="29" t="n">
        <v>44159.446967593</v>
      </c>
      <c r="B609" s="30" t="s">
        <v>401</v>
      </c>
      <c r="C609" s="30" t="s">
        <v>522</v>
      </c>
      <c r="D609" s="30" t="s">
        <v>388</v>
      </c>
      <c r="E609" s="30" t="s">
        <v>18</v>
      </c>
      <c r="F609" s="30" t="s">
        <v>20</v>
      </c>
      <c r="G609" s="31" t="n">
        <v>-1800</v>
      </c>
      <c r="H609" s="32" t="n">
        <v>33.151</v>
      </c>
      <c r="I609" s="32" t="n">
        <v>59671.8</v>
      </c>
      <c r="J609" s="32" t="n">
        <v>0</v>
      </c>
      <c r="K609" s="32" t="n">
        <v>-35.81</v>
      </c>
      <c r="L609" s="32" t="n">
        <v>0</v>
      </c>
      <c r="M609" s="32"/>
      <c r="N609" s="6" t="s">
        <f>=I609+J609+K609+L609</f>
      </c>
      <c r="O609" s="32"/>
      <c r="P609" s="30"/>
    </row>
    <row collapsed="false" customFormat="false" customHeight="false" hidden="false" ht="12.1" outlineLevel="0" r="610">
      <c r="A610" s="20" t="n">
        <v>44159.631226852</v>
      </c>
      <c r="B610" s="2" t="s">
        <v>428</v>
      </c>
      <c r="C610" s="2" t="s">
        <v>573</v>
      </c>
      <c r="D610" s="2" t="s">
        <v>387</v>
      </c>
      <c r="E610" s="2" t="s">
        <v>18</v>
      </c>
      <c r="F610" s="2" t="s">
        <v>24</v>
      </c>
      <c r="G610" s="7" t="n">
        <v>1</v>
      </c>
      <c r="H610" s="6" t="n">
        <v>46.28</v>
      </c>
      <c r="I610" s="6" t="n">
        <v>-46.28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6"/>
      <c r="P610" s="2"/>
    </row>
    <row collapsed="false" customFormat="false" customHeight="false" hidden="false" ht="12.1" outlineLevel="0" r="611">
      <c r="A611" s="20" t="n">
        <v>44159.631226852</v>
      </c>
      <c r="B611" s="2" t="s">
        <v>428</v>
      </c>
      <c r="C611" s="2" t="s">
        <v>573</v>
      </c>
      <c r="D611" s="2" t="s">
        <v>387</v>
      </c>
      <c r="E611" s="2" t="s">
        <v>18</v>
      </c>
      <c r="F611" s="2" t="s">
        <v>24</v>
      </c>
      <c r="G611" s="7" t="n">
        <v>4</v>
      </c>
      <c r="H611" s="6" t="n">
        <v>46.28</v>
      </c>
      <c r="I611" s="6" t="n">
        <v>-185.12</v>
      </c>
      <c r="J611" s="6" t="n">
        <v>0</v>
      </c>
      <c r="K611" s="6" t="n">
        <v>-0.11</v>
      </c>
      <c r="L611" s="6" t="n">
        <v>0</v>
      </c>
      <c r="M611" s="6" t="s">
        <f>=I611+J611+K611+L611</f>
      </c>
      <c r="N611" s="6"/>
      <c r="O611" s="6"/>
      <c r="P611" s="2"/>
    </row>
    <row collapsed="false" customFormat="false" customHeight="false" hidden="false" ht="12.1" outlineLevel="0" r="612">
      <c r="A612" s="20" t="n">
        <v>44159.631458333</v>
      </c>
      <c r="B612" s="2" t="s">
        <v>427</v>
      </c>
      <c r="C612" s="2" t="s">
        <v>572</v>
      </c>
      <c r="D612" s="2" t="s">
        <v>387</v>
      </c>
      <c r="E612" s="2" t="s">
        <v>18</v>
      </c>
      <c r="F612" s="2" t="s">
        <v>24</v>
      </c>
      <c r="G612" s="7" t="n">
        <v>1</v>
      </c>
      <c r="H612" s="6" t="n">
        <v>121.31</v>
      </c>
      <c r="I612" s="6" t="n">
        <v>-121.31</v>
      </c>
      <c r="J612" s="6" t="n">
        <v>0</v>
      </c>
      <c r="K612" s="6" t="n">
        <v>-0.07</v>
      </c>
      <c r="L612" s="6" t="n">
        <v>0</v>
      </c>
      <c r="M612" s="6" t="s">
        <f>=I612+J612+K612+L612</f>
      </c>
      <c r="N612" s="6"/>
      <c r="O612" s="6"/>
      <c r="P612" s="2"/>
    </row>
    <row collapsed="false" customFormat="false" customHeight="false" hidden="false" ht="12.1" outlineLevel="0" r="613">
      <c r="A613" s="20" t="n">
        <v>44159.631458333</v>
      </c>
      <c r="B613" s="2" t="s">
        <v>427</v>
      </c>
      <c r="C613" s="2" t="s">
        <v>572</v>
      </c>
      <c r="D613" s="2" t="s">
        <v>387</v>
      </c>
      <c r="E613" s="2" t="s">
        <v>18</v>
      </c>
      <c r="F613" s="2" t="s">
        <v>24</v>
      </c>
      <c r="G613" s="7" t="n">
        <v>1</v>
      </c>
      <c r="H613" s="6" t="n">
        <v>121.31</v>
      </c>
      <c r="I613" s="6" t="n">
        <v>-121.31</v>
      </c>
      <c r="J613" s="6" t="n">
        <v>0</v>
      </c>
      <c r="K613" s="6" t="n">
        <v>-0.07</v>
      </c>
      <c r="L613" s="6" t="n">
        <v>0</v>
      </c>
      <c r="M613" s="6" t="s">
        <f>=I613+J613+K613+L613</f>
      </c>
      <c r="N613" s="6"/>
      <c r="O613" s="6"/>
      <c r="P613" s="2"/>
    </row>
    <row collapsed="false" customFormat="false" customHeight="false" hidden="false" ht="12.1" outlineLevel="0" r="614">
      <c r="A614" s="37" t="n">
        <v>44168.651631944</v>
      </c>
      <c r="B614" s="38" t="s">
        <v>507</v>
      </c>
      <c r="C614" s="38" t="s">
        <v>553</v>
      </c>
      <c r="D614" s="38" t="s">
        <v>387</v>
      </c>
      <c r="E614" s="38" t="s">
        <v>509</v>
      </c>
      <c r="F614" s="38" t="s">
        <v>20</v>
      </c>
      <c r="G614" s="39" t="n">
        <v>200</v>
      </c>
      <c r="H614" s="40" t="n">
        <v>74.8835</v>
      </c>
      <c r="I614" s="40" t="n">
        <v>-14976.7</v>
      </c>
      <c r="J614" s="40" t="n">
        <v>0</v>
      </c>
      <c r="K614" s="40" t="n">
        <v>-8.49</v>
      </c>
      <c r="L614" s="40" t="n">
        <v>0</v>
      </c>
      <c r="M614" s="6" t="n">
        <v>200</v>
      </c>
      <c r="N614" s="6" t="s">
        <f>=I614+J614+K614+L614</f>
      </c>
      <c r="O614" s="40"/>
      <c r="P614" s="38"/>
    </row>
    <row collapsed="false" customFormat="false" customHeight="false" hidden="false" ht="12.1" outlineLevel="0" r="615">
      <c r="A615" s="37" t="n">
        <v>44168.660821759</v>
      </c>
      <c r="B615" s="38" t="s">
        <v>507</v>
      </c>
      <c r="C615" s="38" t="s">
        <v>553</v>
      </c>
      <c r="D615" s="38" t="s">
        <v>387</v>
      </c>
      <c r="E615" s="38" t="s">
        <v>509</v>
      </c>
      <c r="F615" s="38" t="s">
        <v>20</v>
      </c>
      <c r="G615" s="39" t="n">
        <v>200</v>
      </c>
      <c r="H615" s="40" t="n">
        <v>74.888</v>
      </c>
      <c r="I615" s="40" t="n">
        <v>-14977.6</v>
      </c>
      <c r="J615" s="40" t="n">
        <v>0</v>
      </c>
      <c r="K615" s="40" t="n">
        <v>-7.19</v>
      </c>
      <c r="L615" s="40" t="n">
        <v>0</v>
      </c>
      <c r="M615" s="6" t="n">
        <v>200</v>
      </c>
      <c r="N615" s="6" t="s">
        <f>=I615+J615+K615+L615</f>
      </c>
      <c r="O615" s="40"/>
      <c r="P615" s="38"/>
    </row>
    <row collapsed="false" customFormat="false" customHeight="false" hidden="false" ht="12.1" outlineLevel="0" r="616">
      <c r="A616" s="20" t="n">
        <v>44169.442210648</v>
      </c>
      <c r="B616" s="2" t="s">
        <v>507</v>
      </c>
      <c r="C616" s="2" t="s">
        <v>508</v>
      </c>
      <c r="D616" s="2" t="s">
        <v>387</v>
      </c>
      <c r="E616" s="2" t="s">
        <v>509</v>
      </c>
      <c r="F616" s="2" t="s">
        <v>20</v>
      </c>
      <c r="G616" s="7" t="n">
        <v>500</v>
      </c>
      <c r="H616" s="6" t="n">
        <v>74.2275</v>
      </c>
      <c r="I616" s="6" t="n">
        <v>-37113.75</v>
      </c>
      <c r="J616" s="6" t="n">
        <v>0</v>
      </c>
      <c r="K616" s="6" t="n">
        <v>-18.56</v>
      </c>
      <c r="L616" s="6" t="n">
        <v>0</v>
      </c>
      <c r="M616" s="6"/>
      <c r="N616" s="6" t="s">
        <f>=I616+J616+K616+L616</f>
      </c>
      <c r="O616" s="6"/>
      <c r="P616" s="2"/>
    </row>
    <row collapsed="false" customFormat="false" customHeight="false" hidden="false" ht="12.1" outlineLevel="0" r="617">
      <c r="A617" s="21" t="n">
        <v>44169.535833333</v>
      </c>
      <c r="B617" s="22" t="s">
        <v>492</v>
      </c>
      <c r="C617" s="22" t="s">
        <v>78</v>
      </c>
      <c r="D617" s="22" t="s">
        <v>492</v>
      </c>
      <c r="E617" s="22" t="s">
        <v>492</v>
      </c>
      <c r="F617" s="22" t="s">
        <v>20</v>
      </c>
      <c r="G617" s="23" t="n">
        <v>1</v>
      </c>
      <c r="H617" s="24" t="n">
        <v>1</v>
      </c>
      <c r="I617" s="24" t="n">
        <v>37422.31</v>
      </c>
      <c r="J617" s="24" t="n">
        <v>0</v>
      </c>
      <c r="K617" s="24" t="n">
        <v>0</v>
      </c>
      <c r="L617" s="24" t="n">
        <v>0</v>
      </c>
      <c r="M617" s="24"/>
      <c r="N617" s="6" t="s">
        <f>=I617+J617+K617+L617</f>
      </c>
      <c r="O617" s="24"/>
      <c r="P617" s="22"/>
    </row>
    <row collapsed="false" customFormat="false" customHeight="false" hidden="false" ht="12.1" outlineLevel="0" r="618">
      <c r="A618" s="37" t="n">
        <v>44169.644328704</v>
      </c>
      <c r="B618" s="38" t="s">
        <v>507</v>
      </c>
      <c r="C618" s="38" t="s">
        <v>553</v>
      </c>
      <c r="D618" s="38" t="s">
        <v>387</v>
      </c>
      <c r="E618" s="38" t="s">
        <v>509</v>
      </c>
      <c r="F618" s="38" t="s">
        <v>20</v>
      </c>
      <c r="G618" s="39" t="n">
        <v>200</v>
      </c>
      <c r="H618" s="40" t="n">
        <v>74.0054</v>
      </c>
      <c r="I618" s="40" t="n">
        <v>-14801.08</v>
      </c>
      <c r="J618" s="40" t="n">
        <v>0</v>
      </c>
      <c r="K618" s="40" t="n">
        <v>-8.4</v>
      </c>
      <c r="L618" s="40" t="n">
        <v>0</v>
      </c>
      <c r="M618" s="6" t="n">
        <v>200</v>
      </c>
      <c r="N618" s="6" t="s">
        <f>=I618+J618+K618+L618</f>
      </c>
      <c r="O618" s="40"/>
      <c r="P618" s="38"/>
    </row>
    <row collapsed="false" customFormat="false" customHeight="false" hidden="false" ht="12.1" outlineLevel="0" r="619">
      <c r="A619" s="37" t="n">
        <v>44169.644814815</v>
      </c>
      <c r="B619" s="38" t="s">
        <v>507</v>
      </c>
      <c r="C619" s="38" t="s">
        <v>553</v>
      </c>
      <c r="D619" s="38" t="s">
        <v>387</v>
      </c>
      <c r="E619" s="38" t="s">
        <v>509</v>
      </c>
      <c r="F619" s="38" t="s">
        <v>20</v>
      </c>
      <c r="G619" s="39" t="n">
        <v>200</v>
      </c>
      <c r="H619" s="40" t="n">
        <v>74.0062</v>
      </c>
      <c r="I619" s="40" t="n">
        <v>-14801.24</v>
      </c>
      <c r="J619" s="40" t="n">
        <v>0</v>
      </c>
      <c r="K619" s="40" t="n">
        <v>-7.11</v>
      </c>
      <c r="L619" s="40" t="n">
        <v>0</v>
      </c>
      <c r="M619" s="6" t="n">
        <v>200</v>
      </c>
      <c r="N619" s="6" t="s">
        <f>=I619+J619+K619+L619</f>
      </c>
      <c r="O619" s="40"/>
      <c r="P619" s="38"/>
    </row>
    <row collapsed="false" customFormat="false" customHeight="false" hidden="false" ht="12.1" outlineLevel="0" r="620">
      <c r="A620" s="25" t="n">
        <v>44172</v>
      </c>
      <c r="B620" s="26" t="s">
        <v>493</v>
      </c>
      <c r="C620" s="26" t="s">
        <v>515</v>
      </c>
      <c r="D620" s="26" t="s">
        <v>493</v>
      </c>
      <c r="E620" s="26" t="s">
        <v>493</v>
      </c>
      <c r="F620" s="26" t="s">
        <v>20</v>
      </c>
      <c r="G620" s="27" t="n">
        <v>1</v>
      </c>
      <c r="H620" s="28" t="n">
        <v>-1</v>
      </c>
      <c r="I620" s="28" t="n">
        <v>-290</v>
      </c>
      <c r="J620" s="28" t="n">
        <v>0</v>
      </c>
      <c r="K620" s="28" t="n">
        <v>0</v>
      </c>
      <c r="L620" s="28" t="n">
        <v>0</v>
      </c>
      <c r="M620" s="28"/>
      <c r="N620" s="6" t="s">
        <f>=I620+J620+K620+L620</f>
      </c>
      <c r="O620" s="28"/>
      <c r="P620" s="26"/>
    </row>
    <row collapsed="false" customFormat="false" customHeight="false" hidden="false" ht="12.1" outlineLevel="0" r="621">
      <c r="A621" s="25" t="n">
        <v>44172</v>
      </c>
      <c r="B621" s="26" t="s">
        <v>493</v>
      </c>
      <c r="C621" s="26" t="s">
        <v>494</v>
      </c>
      <c r="D621" s="26" t="s">
        <v>493</v>
      </c>
      <c r="E621" s="26" t="s">
        <v>493</v>
      </c>
      <c r="F621" s="26" t="s">
        <v>20</v>
      </c>
      <c r="G621" s="27" t="n">
        <v>1</v>
      </c>
      <c r="H621" s="28" t="n">
        <v>-150</v>
      </c>
      <c r="I621" s="28" t="n">
        <v>-150</v>
      </c>
      <c r="J621" s="28" t="n">
        <v>0</v>
      </c>
      <c r="K621" s="28" t="n">
        <v>0</v>
      </c>
      <c r="L621" s="28" t="n">
        <v>0</v>
      </c>
      <c r="M621" s="28"/>
      <c r="N621" s="6" t="s">
        <f>=I621+J621+K621+L621</f>
      </c>
      <c r="O621" s="28"/>
      <c r="P621" s="26"/>
    </row>
    <row collapsed="false" customFormat="false" customHeight="false" hidden="false" ht="12.1" outlineLevel="0" r="622">
      <c r="A622" s="21" t="n">
        <v>44172.039189815</v>
      </c>
      <c r="B622" s="22" t="s">
        <v>516</v>
      </c>
      <c r="C622" s="22" t="s">
        <v>596</v>
      </c>
      <c r="D622" s="22" t="s">
        <v>516</v>
      </c>
      <c r="E622" s="22" t="s">
        <v>516</v>
      </c>
      <c r="F622" s="22" t="s">
        <v>24</v>
      </c>
      <c r="G622" s="23" t="n">
        <v>1</v>
      </c>
      <c r="H622" s="24" t="n">
        <v>1</v>
      </c>
      <c r="I622" s="24" t="n">
        <v>2.67</v>
      </c>
      <c r="J622" s="24" t="n">
        <v>0</v>
      </c>
      <c r="K622" s="24" t="n">
        <v>0</v>
      </c>
      <c r="L622" s="24" t="n">
        <v>0</v>
      </c>
      <c r="M622" s="6" t="s">
        <f>=I622+J622+K622+L622</f>
      </c>
      <c r="N622" s="24"/>
      <c r="O622" s="24"/>
      <c r="P622" s="22"/>
    </row>
    <row collapsed="false" customFormat="false" customHeight="false" hidden="false" ht="12.1" outlineLevel="0" r="623">
      <c r="A623" s="21" t="n">
        <v>44172.064085648</v>
      </c>
      <c r="B623" s="22" t="s">
        <v>516</v>
      </c>
      <c r="C623" s="22" t="s">
        <v>597</v>
      </c>
      <c r="D623" s="22" t="s">
        <v>516</v>
      </c>
      <c r="E623" s="22" t="s">
        <v>516</v>
      </c>
      <c r="F623" s="22" t="s">
        <v>24</v>
      </c>
      <c r="G623" s="23" t="n">
        <v>1</v>
      </c>
      <c r="H623" s="24" t="n">
        <v>1</v>
      </c>
      <c r="I623" s="24" t="n">
        <v>11.25</v>
      </c>
      <c r="J623" s="24" t="n">
        <v>0</v>
      </c>
      <c r="K623" s="24" t="n">
        <v>0</v>
      </c>
      <c r="L623" s="24" t="n">
        <v>0</v>
      </c>
      <c r="M623" s="6" t="s">
        <f>=I623+J623+K623+L623</f>
      </c>
      <c r="N623" s="24"/>
      <c r="O623" s="24"/>
      <c r="P623" s="22"/>
    </row>
    <row collapsed="false" customFormat="false" customHeight="false" hidden="false" ht="12.1" outlineLevel="0" r="624">
      <c r="A624" s="20" t="n">
        <v>44172.616134259</v>
      </c>
      <c r="B624" s="2" t="s">
        <v>438</v>
      </c>
      <c r="C624" s="2" t="s">
        <v>598</v>
      </c>
      <c r="D624" s="2" t="s">
        <v>387</v>
      </c>
      <c r="E624" s="2" t="s">
        <v>496</v>
      </c>
      <c r="F624" s="2" t="s">
        <v>20</v>
      </c>
      <c r="G624" s="7" t="n">
        <v>94</v>
      </c>
      <c r="H624" s="6" t="n">
        <v>100</v>
      </c>
      <c r="I624" s="6" t="n">
        <v>-94000</v>
      </c>
      <c r="J624" s="6" t="n">
        <v>0</v>
      </c>
      <c r="K624" s="6" t="n">
        <v>-58.75</v>
      </c>
      <c r="L624" s="6" t="n">
        <v>0</v>
      </c>
      <c r="M624" s="6"/>
      <c r="N624" s="6" t="s">
        <f>=I624+J624+K624+L624</f>
      </c>
      <c r="O624" s="6"/>
      <c r="P624" s="2"/>
    </row>
    <row collapsed="false" customFormat="false" customHeight="false" hidden="false" ht="12.1" outlineLevel="0" r="625">
      <c r="A625" s="20" t="n">
        <v>44172.616134259</v>
      </c>
      <c r="B625" s="2" t="s">
        <v>438</v>
      </c>
      <c r="C625" s="2" t="s">
        <v>598</v>
      </c>
      <c r="D625" s="2" t="s">
        <v>387</v>
      </c>
      <c r="E625" s="2" t="s">
        <v>496</v>
      </c>
      <c r="F625" s="2" t="s">
        <v>20</v>
      </c>
      <c r="G625" s="7" t="n">
        <v>100</v>
      </c>
      <c r="H625" s="6" t="n">
        <v>100</v>
      </c>
      <c r="I625" s="6" t="n">
        <v>-100000</v>
      </c>
      <c r="J625" s="6" t="n">
        <v>0</v>
      </c>
      <c r="K625" s="6" t="n">
        <v>-62.5</v>
      </c>
      <c r="L625" s="6" t="n">
        <v>0</v>
      </c>
      <c r="M625" s="6"/>
      <c r="N625" s="6" t="s">
        <f>=I625+J625+K625+L625</f>
      </c>
      <c r="O625" s="6"/>
      <c r="P625" s="2"/>
    </row>
    <row collapsed="false" customFormat="false" customHeight="false" hidden="false" ht="12.1" outlineLevel="0" r="626">
      <c r="A626" s="20" t="n">
        <v>44172.644907407</v>
      </c>
      <c r="B626" s="2" t="s">
        <v>439</v>
      </c>
      <c r="C626" s="2" t="s">
        <v>599</v>
      </c>
      <c r="D626" s="2" t="s">
        <v>387</v>
      </c>
      <c r="E626" s="2" t="s">
        <v>18</v>
      </c>
      <c r="F626" s="2" t="s">
        <v>20</v>
      </c>
      <c r="G626" s="7" t="n">
        <v>8000</v>
      </c>
      <c r="H626" s="6" t="n">
        <v>2.788</v>
      </c>
      <c r="I626" s="6" t="n">
        <v>-22304</v>
      </c>
      <c r="J626" s="6" t="n">
        <v>0</v>
      </c>
      <c r="K626" s="6" t="n">
        <v>-11.44</v>
      </c>
      <c r="L626" s="6" t="n">
        <v>0</v>
      </c>
      <c r="M626" s="6"/>
      <c r="N626" s="6" t="s">
        <f>=I626+J626+K626+L626</f>
      </c>
      <c r="O626" s="6"/>
      <c r="P626" s="2"/>
    </row>
    <row collapsed="false" customFormat="false" customHeight="false" hidden="false" ht="12.1" outlineLevel="0" r="627">
      <c r="A627" s="20" t="n">
        <v>44172.680405093</v>
      </c>
      <c r="B627" s="2" t="s">
        <v>439</v>
      </c>
      <c r="C627" s="2" t="s">
        <v>599</v>
      </c>
      <c r="D627" s="2" t="s">
        <v>387</v>
      </c>
      <c r="E627" s="2" t="s">
        <v>18</v>
      </c>
      <c r="F627" s="2" t="s">
        <v>20</v>
      </c>
      <c r="G627" s="7" t="n">
        <v>14000</v>
      </c>
      <c r="H627" s="6" t="n">
        <v>2.79</v>
      </c>
      <c r="I627" s="6" t="n">
        <v>-39060</v>
      </c>
      <c r="J627" s="6" t="n">
        <v>0</v>
      </c>
      <c r="K627" s="6" t="n">
        <v>-23.44</v>
      </c>
      <c r="L627" s="6" t="n">
        <v>0</v>
      </c>
      <c r="M627" s="6"/>
      <c r="N627" s="6" t="s">
        <f>=I627+J627+K627+L627</f>
      </c>
      <c r="O627" s="6"/>
      <c r="P627" s="2"/>
    </row>
    <row collapsed="false" customFormat="false" customHeight="false" hidden="false" ht="12.1" outlineLevel="0" r="628">
      <c r="A628" s="21" t="n">
        <v>44172.730752315</v>
      </c>
      <c r="B628" s="22" t="s">
        <v>492</v>
      </c>
      <c r="C628" s="22" t="s">
        <v>78</v>
      </c>
      <c r="D628" s="22" t="s">
        <v>492</v>
      </c>
      <c r="E628" s="22" t="s">
        <v>492</v>
      </c>
      <c r="F628" s="22" t="s">
        <v>20</v>
      </c>
      <c r="G628" s="23" t="n">
        <v>1</v>
      </c>
      <c r="H628" s="24" t="n">
        <v>1</v>
      </c>
      <c r="I628" s="24" t="n">
        <v>25761.51</v>
      </c>
      <c r="J628" s="24" t="n">
        <v>0</v>
      </c>
      <c r="K628" s="24" t="n">
        <v>0</v>
      </c>
      <c r="L628" s="24" t="n">
        <v>0</v>
      </c>
      <c r="M628" s="24"/>
      <c r="N628" s="6" t="s">
        <f>=I628+J628+K628+L628</f>
      </c>
      <c r="O628" s="24"/>
      <c r="P628" s="22"/>
    </row>
    <row collapsed="false" customFormat="false" customHeight="false" hidden="false" ht="12.1" outlineLevel="0" r="629">
      <c r="A629" s="20" t="n">
        <v>44172.730763889</v>
      </c>
      <c r="B629" s="2" t="s">
        <v>507</v>
      </c>
      <c r="C629" s="2" t="s">
        <v>508</v>
      </c>
      <c r="D629" s="2" t="s">
        <v>387</v>
      </c>
      <c r="E629" s="2" t="s">
        <v>509</v>
      </c>
      <c r="F629" s="2" t="s">
        <v>20</v>
      </c>
      <c r="G629" s="7" t="n">
        <v>350</v>
      </c>
      <c r="H629" s="6" t="n">
        <v>73.5675</v>
      </c>
      <c r="I629" s="6" t="n">
        <v>-25748.63</v>
      </c>
      <c r="J629" s="6" t="n">
        <v>0</v>
      </c>
      <c r="K629" s="6" t="n">
        <v>-12.87</v>
      </c>
      <c r="L629" s="6" t="n">
        <v>0</v>
      </c>
      <c r="M629" s="6"/>
      <c r="N629" s="6" t="s">
        <f>=I629+J629+K629+L629</f>
      </c>
      <c r="O629" s="6"/>
      <c r="P629" s="2"/>
    </row>
    <row collapsed="false" customFormat="false" customHeight="false" hidden="false" ht="12.1" outlineLevel="0" r="630">
      <c r="A630" s="20" t="n">
        <v>44172.731053241</v>
      </c>
      <c r="B630" s="2" t="s">
        <v>50</v>
      </c>
      <c r="C630" s="2" t="s">
        <v>539</v>
      </c>
      <c r="D630" s="2" t="s">
        <v>387</v>
      </c>
      <c r="E630" s="2" t="s">
        <v>18</v>
      </c>
      <c r="F630" s="2" t="s">
        <v>24</v>
      </c>
      <c r="G630" s="7" t="n">
        <v>1</v>
      </c>
      <c r="H630" s="6" t="n">
        <v>265.25</v>
      </c>
      <c r="I630" s="6" t="n">
        <v>-265.25</v>
      </c>
      <c r="J630" s="6" t="n">
        <v>0</v>
      </c>
      <c r="K630" s="6" t="n">
        <v>-0.13</v>
      </c>
      <c r="L630" s="6" t="n">
        <v>0</v>
      </c>
      <c r="M630" s="6" t="s">
        <f>=I630+J630+K630+L630</f>
      </c>
      <c r="N630" s="6"/>
      <c r="O630" s="6"/>
      <c r="P630" s="2"/>
    </row>
    <row collapsed="false" customFormat="false" customHeight="false" hidden="false" ht="12.1" outlineLevel="0" r="631">
      <c r="A631" s="21" t="n">
        <v>44173.015949074</v>
      </c>
      <c r="B631" s="22" t="s">
        <v>516</v>
      </c>
      <c r="C631" s="22" t="s">
        <v>600</v>
      </c>
      <c r="D631" s="22" t="s">
        <v>516</v>
      </c>
      <c r="E631" s="22" t="s">
        <v>516</v>
      </c>
      <c r="F631" s="22" t="s">
        <v>24</v>
      </c>
      <c r="G631" s="23" t="n">
        <v>1</v>
      </c>
      <c r="H631" s="24" t="n">
        <v>1</v>
      </c>
      <c r="I631" s="24" t="n">
        <v>3.42</v>
      </c>
      <c r="J631" s="24" t="n">
        <v>0</v>
      </c>
      <c r="K631" s="24" t="n">
        <v>0</v>
      </c>
      <c r="L631" s="24" t="n">
        <v>0</v>
      </c>
      <c r="M631" s="6" t="s">
        <f>=I631+J631+K631+L631</f>
      </c>
      <c r="N631" s="24"/>
      <c r="O631" s="24"/>
      <c r="P631" s="22"/>
    </row>
    <row collapsed="false" customFormat="false" customHeight="false" hidden="false" ht="12.1" outlineLevel="0" r="632">
      <c r="A632" s="29" t="n">
        <v>44175.834571759</v>
      </c>
      <c r="B632" s="30" t="s">
        <v>400</v>
      </c>
      <c r="C632" s="30" t="s">
        <v>521</v>
      </c>
      <c r="D632" s="30" t="s">
        <v>388</v>
      </c>
      <c r="E632" s="30" t="s">
        <v>18</v>
      </c>
      <c r="F632" s="30" t="s">
        <v>20</v>
      </c>
      <c r="G632" s="31" t="n">
        <v>-1</v>
      </c>
      <c r="H632" s="32" t="n">
        <v>5362.5</v>
      </c>
      <c r="I632" s="32" t="n">
        <v>5362.5</v>
      </c>
      <c r="J632" s="32" t="n">
        <v>0</v>
      </c>
      <c r="K632" s="32" t="n">
        <v>-3.22</v>
      </c>
      <c r="L632" s="32" t="n">
        <v>0</v>
      </c>
      <c r="M632" s="32"/>
      <c r="N632" s="6" t="s">
        <f>=I632+J632+K632+L632</f>
      </c>
      <c r="O632" s="32"/>
      <c r="P632" s="30"/>
    </row>
    <row collapsed="false" customFormat="false" customHeight="false" hidden="false" ht="12.1" outlineLevel="0" r="633">
      <c r="A633" s="29" t="n">
        <v>44175.834571759</v>
      </c>
      <c r="B633" s="30" t="s">
        <v>400</v>
      </c>
      <c r="C633" s="30" t="s">
        <v>521</v>
      </c>
      <c r="D633" s="30" t="s">
        <v>388</v>
      </c>
      <c r="E633" s="30" t="s">
        <v>18</v>
      </c>
      <c r="F633" s="30" t="s">
        <v>20</v>
      </c>
      <c r="G633" s="31" t="n">
        <v>-1</v>
      </c>
      <c r="H633" s="32" t="n">
        <v>5362.5</v>
      </c>
      <c r="I633" s="32" t="n">
        <v>5362.5</v>
      </c>
      <c r="J633" s="32" t="n">
        <v>0</v>
      </c>
      <c r="K633" s="32" t="n">
        <v>-3.22</v>
      </c>
      <c r="L633" s="32" t="n">
        <v>0</v>
      </c>
      <c r="M633" s="32"/>
      <c r="N633" s="6" t="s">
        <f>=I633+J633+K633+L633</f>
      </c>
      <c r="O633" s="32"/>
      <c r="P633" s="30"/>
    </row>
    <row collapsed="false" customFormat="false" customHeight="false" hidden="false" ht="12.1" outlineLevel="0" r="634">
      <c r="A634" s="29" t="n">
        <v>44175.834780093</v>
      </c>
      <c r="B634" s="30" t="s">
        <v>408</v>
      </c>
      <c r="C634" s="30" t="s">
        <v>533</v>
      </c>
      <c r="D634" s="30" t="s">
        <v>388</v>
      </c>
      <c r="E634" s="30" t="s">
        <v>18</v>
      </c>
      <c r="F634" s="30" t="s">
        <v>20</v>
      </c>
      <c r="G634" s="31" t="n">
        <v>-90</v>
      </c>
      <c r="H634" s="32" t="n">
        <v>251.07</v>
      </c>
      <c r="I634" s="32" t="n">
        <v>22596.3</v>
      </c>
      <c r="J634" s="32" t="n">
        <v>0</v>
      </c>
      <c r="K634" s="32" t="n">
        <v>-13.56</v>
      </c>
      <c r="L634" s="32" t="n">
        <v>0</v>
      </c>
      <c r="M634" s="32"/>
      <c r="N634" s="6" t="s">
        <f>=I634+J634+K634+L634</f>
      </c>
      <c r="O634" s="32"/>
      <c r="P634" s="30"/>
    </row>
    <row collapsed="false" customFormat="false" customHeight="false" hidden="false" ht="12.1" outlineLevel="0" r="635">
      <c r="A635" s="29" t="n">
        <v>44175.834780093</v>
      </c>
      <c r="B635" s="30" t="s">
        <v>408</v>
      </c>
      <c r="C635" s="30" t="s">
        <v>533</v>
      </c>
      <c r="D635" s="30" t="s">
        <v>388</v>
      </c>
      <c r="E635" s="30" t="s">
        <v>18</v>
      </c>
      <c r="F635" s="30" t="s">
        <v>20</v>
      </c>
      <c r="G635" s="31" t="n">
        <v>-10</v>
      </c>
      <c r="H635" s="32" t="n">
        <v>251.07</v>
      </c>
      <c r="I635" s="32" t="n">
        <v>2510.7</v>
      </c>
      <c r="J635" s="32" t="n">
        <v>0</v>
      </c>
      <c r="K635" s="32" t="n">
        <v>-1.51</v>
      </c>
      <c r="L635" s="32" t="n">
        <v>0</v>
      </c>
      <c r="M635" s="32"/>
      <c r="N635" s="6" t="s">
        <f>=I635+J635+K635+L635</f>
      </c>
      <c r="O635" s="32"/>
      <c r="P635" s="30"/>
    </row>
    <row collapsed="false" customFormat="false" customHeight="false" hidden="false" ht="12.1" outlineLevel="0" r="636">
      <c r="A636" s="29" t="n">
        <v>44175.835266204</v>
      </c>
      <c r="B636" s="30" t="s">
        <v>395</v>
      </c>
      <c r="C636" s="30" t="s">
        <v>504</v>
      </c>
      <c r="D636" s="30" t="s">
        <v>388</v>
      </c>
      <c r="E636" s="30" t="s">
        <v>18</v>
      </c>
      <c r="F636" s="30" t="s">
        <v>20</v>
      </c>
      <c r="G636" s="31" t="n">
        <v>-100</v>
      </c>
      <c r="H636" s="32" t="n">
        <v>200.58</v>
      </c>
      <c r="I636" s="32" t="n">
        <v>20058</v>
      </c>
      <c r="J636" s="32" t="n">
        <v>0</v>
      </c>
      <c r="K636" s="32" t="n">
        <v>-12.03</v>
      </c>
      <c r="L636" s="32" t="n">
        <v>0</v>
      </c>
      <c r="M636" s="32"/>
      <c r="N636" s="6" t="s">
        <f>=I636+J636+K636+L636</f>
      </c>
      <c r="O636" s="32"/>
      <c r="P636" s="30"/>
    </row>
    <row collapsed="false" customFormat="false" customHeight="false" hidden="false" ht="12.1" outlineLevel="0" r="637">
      <c r="A637" s="29" t="n">
        <v>44175.835555556</v>
      </c>
      <c r="B637" s="30" t="s">
        <v>416</v>
      </c>
      <c r="C637" s="30" t="s">
        <v>547</v>
      </c>
      <c r="D637" s="30" t="s">
        <v>388</v>
      </c>
      <c r="E637" s="30" t="s">
        <v>18</v>
      </c>
      <c r="F637" s="30" t="s">
        <v>20</v>
      </c>
      <c r="G637" s="31" t="n">
        <v>-150</v>
      </c>
      <c r="H637" s="32" t="n">
        <v>92.13</v>
      </c>
      <c r="I637" s="32" t="n">
        <v>13819.5</v>
      </c>
      <c r="J637" s="32" t="n">
        <v>0</v>
      </c>
      <c r="K637" s="32" t="n">
        <v>-8.29</v>
      </c>
      <c r="L637" s="32" t="n">
        <v>0</v>
      </c>
      <c r="M637" s="32"/>
      <c r="N637" s="6" t="s">
        <f>=I637+J637+K637+L637</f>
      </c>
      <c r="O637" s="32"/>
      <c r="P637" s="30"/>
    </row>
    <row collapsed="false" customFormat="false" customHeight="false" hidden="false" ht="12.1" outlineLevel="0" r="638">
      <c r="A638" s="37" t="n">
        <v>44175.839155093</v>
      </c>
      <c r="B638" s="38" t="s">
        <v>507</v>
      </c>
      <c r="C638" s="38" t="s">
        <v>553</v>
      </c>
      <c r="D638" s="38" t="s">
        <v>387</v>
      </c>
      <c r="E638" s="38" t="s">
        <v>509</v>
      </c>
      <c r="F638" s="38" t="s">
        <v>20</v>
      </c>
      <c r="G638" s="39" t="n">
        <v>280</v>
      </c>
      <c r="H638" s="40" t="n">
        <v>73.0964</v>
      </c>
      <c r="I638" s="40" t="n">
        <v>-20466.99</v>
      </c>
      <c r="J638" s="40" t="n">
        <v>0</v>
      </c>
      <c r="K638" s="40" t="n">
        <v>-11.23</v>
      </c>
      <c r="L638" s="40" t="n">
        <v>0</v>
      </c>
      <c r="M638" s="6" t="n">
        <v>280</v>
      </c>
      <c r="N638" s="6" t="s">
        <f>=I638+J638+K638+L638</f>
      </c>
      <c r="O638" s="40"/>
      <c r="P638" s="38"/>
    </row>
    <row collapsed="false" customFormat="false" customHeight="false" hidden="false" ht="12.1" outlineLevel="0" r="639">
      <c r="A639" s="25" t="n">
        <v>44176</v>
      </c>
      <c r="B639" s="26" t="s">
        <v>493</v>
      </c>
      <c r="C639" s="26" t="s">
        <v>501</v>
      </c>
      <c r="D639" s="26" t="s">
        <v>493</v>
      </c>
      <c r="E639" s="26" t="s">
        <v>493</v>
      </c>
      <c r="F639" s="26" t="s">
        <v>20</v>
      </c>
      <c r="G639" s="27" t="n">
        <v>1</v>
      </c>
      <c r="H639" s="28" t="n">
        <v>-7.79</v>
      </c>
      <c r="I639" s="28" t="n">
        <v>-7.79</v>
      </c>
      <c r="J639" s="28" t="n">
        <v>0</v>
      </c>
      <c r="K639" s="28" t="n">
        <v>0</v>
      </c>
      <c r="L639" s="28" t="n">
        <v>0</v>
      </c>
      <c r="M639" s="28"/>
      <c r="N639" s="6" t="s">
        <f>=I639+J639+K639+L639</f>
      </c>
      <c r="O639" s="28"/>
      <c r="P639" s="26"/>
    </row>
    <row collapsed="false" customFormat="false" customHeight="false" hidden="false" ht="12.1" outlineLevel="0" r="640">
      <c r="A640" s="25" t="n">
        <v>44176</v>
      </c>
      <c r="B640" s="26" t="s">
        <v>493</v>
      </c>
      <c r="C640" s="26" t="s">
        <v>500</v>
      </c>
      <c r="D640" s="26" t="s">
        <v>493</v>
      </c>
      <c r="E640" s="26" t="s">
        <v>493</v>
      </c>
      <c r="F640" s="26" t="s">
        <v>20</v>
      </c>
      <c r="G640" s="27" t="n">
        <v>1</v>
      </c>
      <c r="H640" s="28" t="n">
        <v>-20.21</v>
      </c>
      <c r="I640" s="28" t="n">
        <v>-20.21</v>
      </c>
      <c r="J640" s="28" t="n">
        <v>0</v>
      </c>
      <c r="K640" s="28" t="n">
        <v>0</v>
      </c>
      <c r="L640" s="28" t="n">
        <v>0</v>
      </c>
      <c r="M640" s="28"/>
      <c r="N640" s="6" t="s">
        <f>=I640+J640+K640+L640</f>
      </c>
      <c r="O640" s="28"/>
      <c r="P640" s="26"/>
    </row>
    <row collapsed="false" customFormat="false" customHeight="false" hidden="false" ht="12.1" outlineLevel="0" r="641">
      <c r="A641" s="20" t="n">
        <v>44176.474525463</v>
      </c>
      <c r="B641" s="2" t="s">
        <v>440</v>
      </c>
      <c r="C641" s="2" t="s">
        <v>601</v>
      </c>
      <c r="D641" s="2" t="s">
        <v>387</v>
      </c>
      <c r="E641" s="2" t="s">
        <v>18</v>
      </c>
      <c r="F641" s="2" t="s">
        <v>20</v>
      </c>
      <c r="G641" s="7" t="n">
        <v>100000</v>
      </c>
      <c r="H641" s="6" t="n">
        <v>0.038015</v>
      </c>
      <c r="I641" s="6" t="n">
        <v>-3801.5</v>
      </c>
      <c r="J641" s="6" t="n">
        <v>0</v>
      </c>
      <c r="K641" s="6" t="n">
        <v>-2.28</v>
      </c>
      <c r="L641" s="6" t="n">
        <v>0</v>
      </c>
      <c r="M641" s="6"/>
      <c r="N641" s="6" t="s">
        <f>=I641+J641+K641+L641</f>
      </c>
      <c r="O641" s="6"/>
      <c r="P641" s="2"/>
    </row>
    <row collapsed="false" customFormat="false" customHeight="false" hidden="false" ht="12.1" outlineLevel="0" r="642">
      <c r="A642" s="29" t="n">
        <v>44176.803553241</v>
      </c>
      <c r="B642" s="30" t="s">
        <v>423</v>
      </c>
      <c r="C642" s="30" t="s">
        <v>563</v>
      </c>
      <c r="D642" s="30" t="s">
        <v>388</v>
      </c>
      <c r="E642" s="30" t="s">
        <v>18</v>
      </c>
      <c r="F642" s="30" t="s">
        <v>20</v>
      </c>
      <c r="G642" s="31" t="n">
        <v>-80</v>
      </c>
      <c r="H642" s="32" t="n">
        <v>320.3</v>
      </c>
      <c r="I642" s="32" t="n">
        <v>25624</v>
      </c>
      <c r="J642" s="32" t="n">
        <v>0</v>
      </c>
      <c r="K642" s="32" t="n">
        <v>-15.37</v>
      </c>
      <c r="L642" s="32" t="n">
        <v>0</v>
      </c>
      <c r="M642" s="32"/>
      <c r="N642" s="6" t="s">
        <f>=I642+J642+K642+L642</f>
      </c>
      <c r="O642" s="32"/>
      <c r="P642" s="30"/>
    </row>
    <row collapsed="false" customFormat="false" customHeight="false" hidden="false" ht="12.1" outlineLevel="0" r="643">
      <c r="A643" s="29" t="n">
        <v>44176.803553241</v>
      </c>
      <c r="B643" s="30" t="s">
        <v>423</v>
      </c>
      <c r="C643" s="30" t="s">
        <v>563</v>
      </c>
      <c r="D643" s="30" t="s">
        <v>388</v>
      </c>
      <c r="E643" s="30" t="s">
        <v>18</v>
      </c>
      <c r="F643" s="30" t="s">
        <v>20</v>
      </c>
      <c r="G643" s="31" t="n">
        <v>-30</v>
      </c>
      <c r="H643" s="32" t="n">
        <v>320.3</v>
      </c>
      <c r="I643" s="32" t="n">
        <v>9609</v>
      </c>
      <c r="J643" s="32" t="n">
        <v>0</v>
      </c>
      <c r="K643" s="32" t="n">
        <v>-5.76</v>
      </c>
      <c r="L643" s="32" t="n">
        <v>0</v>
      </c>
      <c r="M643" s="32"/>
      <c r="N643" s="6" t="s">
        <f>=I643+J643+K643+L643</f>
      </c>
      <c r="O643" s="32"/>
      <c r="P643" s="30"/>
    </row>
    <row collapsed="false" customFormat="false" customHeight="false" hidden="false" ht="12.1" outlineLevel="0" r="644">
      <c r="A644" s="29" t="n">
        <v>44176.803553241</v>
      </c>
      <c r="B644" s="30" t="s">
        <v>423</v>
      </c>
      <c r="C644" s="30" t="s">
        <v>563</v>
      </c>
      <c r="D644" s="30" t="s">
        <v>388</v>
      </c>
      <c r="E644" s="30" t="s">
        <v>18</v>
      </c>
      <c r="F644" s="30" t="s">
        <v>20</v>
      </c>
      <c r="G644" s="31" t="n">
        <v>-40</v>
      </c>
      <c r="H644" s="32" t="n">
        <v>320.3</v>
      </c>
      <c r="I644" s="32" t="n">
        <v>12812</v>
      </c>
      <c r="J644" s="32" t="n">
        <v>0</v>
      </c>
      <c r="K644" s="32" t="n">
        <v>-7.69</v>
      </c>
      <c r="L644" s="32" t="n">
        <v>0</v>
      </c>
      <c r="M644" s="32"/>
      <c r="N644" s="6" t="s">
        <f>=I644+J644+K644+L644</f>
      </c>
      <c r="O644" s="32"/>
      <c r="P644" s="30"/>
    </row>
    <row collapsed="false" customFormat="false" customHeight="false" hidden="false" ht="12.1" outlineLevel="0" r="645">
      <c r="A645" s="20" t="n">
        <v>44176.803865741</v>
      </c>
      <c r="B645" s="2" t="s">
        <v>47</v>
      </c>
      <c r="C645" s="2" t="s">
        <v>593</v>
      </c>
      <c r="D645" s="2" t="s">
        <v>387</v>
      </c>
      <c r="E645" s="2" t="s">
        <v>18</v>
      </c>
      <c r="F645" s="2" t="s">
        <v>20</v>
      </c>
      <c r="G645" s="7" t="n">
        <v>1200</v>
      </c>
      <c r="H645" s="6" t="n">
        <v>39.93</v>
      </c>
      <c r="I645" s="6" t="n">
        <v>-47916</v>
      </c>
      <c r="J645" s="6" t="n">
        <v>0</v>
      </c>
      <c r="K645" s="6" t="n">
        <v>-28.76</v>
      </c>
      <c r="L645" s="6" t="n">
        <v>0</v>
      </c>
      <c r="M645" s="6"/>
      <c r="N645" s="6" t="s">
        <f>=I645+J645+K645+L645</f>
      </c>
      <c r="O645" s="6"/>
      <c r="P645" s="2"/>
    </row>
    <row collapsed="false" customFormat="false" customHeight="false" hidden="false" ht="12.1" outlineLevel="0" r="646">
      <c r="A646" s="25" t="n">
        <v>44179</v>
      </c>
      <c r="B646" s="26" t="s">
        <v>493</v>
      </c>
      <c r="C646" s="26" t="s">
        <v>494</v>
      </c>
      <c r="D646" s="26" t="s">
        <v>493</v>
      </c>
      <c r="E646" s="26" t="s">
        <v>493</v>
      </c>
      <c r="F646" s="26" t="s">
        <v>20</v>
      </c>
      <c r="G646" s="27" t="n">
        <v>1</v>
      </c>
      <c r="H646" s="28" t="n">
        <v>-150</v>
      </c>
      <c r="I646" s="28" t="n">
        <v>-150</v>
      </c>
      <c r="J646" s="28" t="n">
        <v>0</v>
      </c>
      <c r="K646" s="28" t="n">
        <v>0</v>
      </c>
      <c r="L646" s="28" t="n">
        <v>0</v>
      </c>
      <c r="M646" s="28"/>
      <c r="N646" s="6" t="s">
        <f>=I646+J646+K646+L646</f>
      </c>
      <c r="O646" s="28"/>
      <c r="P646" s="26"/>
    </row>
    <row collapsed="false" customFormat="false" customHeight="false" hidden="false" ht="12.1" outlineLevel="0" r="647">
      <c r="A647" s="20" t="n">
        <v>44179.448946759</v>
      </c>
      <c r="B647" s="2" t="s">
        <v>440</v>
      </c>
      <c r="C647" s="2" t="s">
        <v>601</v>
      </c>
      <c r="D647" s="2" t="s">
        <v>387</v>
      </c>
      <c r="E647" s="2" t="s">
        <v>18</v>
      </c>
      <c r="F647" s="2" t="s">
        <v>20</v>
      </c>
      <c r="G647" s="7" t="n">
        <v>590000</v>
      </c>
      <c r="H647" s="6" t="n">
        <v>0.0383</v>
      </c>
      <c r="I647" s="6" t="n">
        <v>-22597</v>
      </c>
      <c r="J647" s="6" t="n">
        <v>0</v>
      </c>
      <c r="K647" s="6" t="n">
        <v>-10.79</v>
      </c>
      <c r="L647" s="6" t="n">
        <v>0</v>
      </c>
      <c r="M647" s="6"/>
      <c r="N647" s="6" t="s">
        <f>=I647+J647+K647+L647</f>
      </c>
      <c r="O647" s="6"/>
      <c r="P647" s="2"/>
    </row>
    <row collapsed="false" customFormat="false" customHeight="false" hidden="false" ht="12.1" outlineLevel="0" r="648">
      <c r="A648" s="20" t="n">
        <v>44179.448946759</v>
      </c>
      <c r="B648" s="2" t="s">
        <v>440</v>
      </c>
      <c r="C648" s="2" t="s">
        <v>601</v>
      </c>
      <c r="D648" s="2" t="s">
        <v>387</v>
      </c>
      <c r="E648" s="2" t="s">
        <v>18</v>
      </c>
      <c r="F648" s="2" t="s">
        <v>20</v>
      </c>
      <c r="G648" s="7" t="n">
        <v>200000</v>
      </c>
      <c r="H648" s="6" t="n">
        <v>0.0383</v>
      </c>
      <c r="I648" s="6" t="n">
        <v>-7660</v>
      </c>
      <c r="J648" s="6" t="n">
        <v>0</v>
      </c>
      <c r="K648" s="6" t="n">
        <v>-3.66</v>
      </c>
      <c r="L648" s="6" t="n">
        <v>0</v>
      </c>
      <c r="M648" s="6"/>
      <c r="N648" s="6" t="s">
        <f>=I648+J648+K648+L648</f>
      </c>
      <c r="O648" s="6"/>
      <c r="P648" s="2"/>
    </row>
    <row collapsed="false" customFormat="false" customHeight="false" hidden="false" ht="12.1" outlineLevel="0" r="649">
      <c r="A649" s="20" t="n">
        <v>44179.448946759</v>
      </c>
      <c r="B649" s="2" t="s">
        <v>440</v>
      </c>
      <c r="C649" s="2" t="s">
        <v>601</v>
      </c>
      <c r="D649" s="2" t="s">
        <v>387</v>
      </c>
      <c r="E649" s="2" t="s">
        <v>18</v>
      </c>
      <c r="F649" s="2" t="s">
        <v>20</v>
      </c>
      <c r="G649" s="7" t="n">
        <v>400000</v>
      </c>
      <c r="H649" s="6" t="n">
        <v>0.038305</v>
      </c>
      <c r="I649" s="6" t="n">
        <v>-15322</v>
      </c>
      <c r="J649" s="6" t="n">
        <v>0</v>
      </c>
      <c r="K649" s="6" t="n">
        <v>-7.32</v>
      </c>
      <c r="L649" s="6" t="n">
        <v>0</v>
      </c>
      <c r="M649" s="6"/>
      <c r="N649" s="6" t="s">
        <f>=I649+J649+K649+L649</f>
      </c>
      <c r="O649" s="6"/>
      <c r="P649" s="2"/>
    </row>
    <row collapsed="false" customFormat="false" customHeight="false" hidden="false" ht="12.1" outlineLevel="0" r="650">
      <c r="A650" s="29" t="n">
        <v>44179.795775463</v>
      </c>
      <c r="B650" s="30" t="s">
        <v>395</v>
      </c>
      <c r="C650" s="30" t="s">
        <v>504</v>
      </c>
      <c r="D650" s="30" t="s">
        <v>388</v>
      </c>
      <c r="E650" s="30" t="s">
        <v>18</v>
      </c>
      <c r="F650" s="30" t="s">
        <v>20</v>
      </c>
      <c r="G650" s="31" t="n">
        <v>-30</v>
      </c>
      <c r="H650" s="32" t="n">
        <v>210.2</v>
      </c>
      <c r="I650" s="32" t="n">
        <v>6306</v>
      </c>
      <c r="J650" s="32" t="n">
        <v>0</v>
      </c>
      <c r="K650" s="32" t="n">
        <v>-3.01</v>
      </c>
      <c r="L650" s="32" t="n">
        <v>0</v>
      </c>
      <c r="M650" s="32"/>
      <c r="N650" s="6" t="s">
        <f>=I650+J650+K650+L650</f>
      </c>
      <c r="O650" s="32"/>
      <c r="P650" s="30"/>
    </row>
    <row collapsed="false" customFormat="false" customHeight="false" hidden="false" ht="12.1" outlineLevel="0" r="651">
      <c r="A651" s="29" t="n">
        <v>44179.795775463</v>
      </c>
      <c r="B651" s="30" t="s">
        <v>395</v>
      </c>
      <c r="C651" s="30" t="s">
        <v>504</v>
      </c>
      <c r="D651" s="30" t="s">
        <v>388</v>
      </c>
      <c r="E651" s="30" t="s">
        <v>18</v>
      </c>
      <c r="F651" s="30" t="s">
        <v>20</v>
      </c>
      <c r="G651" s="31" t="n">
        <v>-20</v>
      </c>
      <c r="H651" s="32" t="n">
        <v>210.2</v>
      </c>
      <c r="I651" s="32" t="n">
        <v>4204</v>
      </c>
      <c r="J651" s="32" t="n">
        <v>0</v>
      </c>
      <c r="K651" s="32" t="n">
        <v>-2.01</v>
      </c>
      <c r="L651" s="32" t="n">
        <v>0</v>
      </c>
      <c r="M651" s="32"/>
      <c r="N651" s="6" t="s">
        <f>=I651+J651+K651+L651</f>
      </c>
      <c r="O651" s="32"/>
      <c r="P651" s="30"/>
    </row>
    <row collapsed="false" customFormat="false" customHeight="false" hidden="false" ht="12.1" outlineLevel="0" r="652">
      <c r="A652" s="29" t="n">
        <v>44179.795983796</v>
      </c>
      <c r="B652" s="30" t="s">
        <v>433</v>
      </c>
      <c r="C652" s="30" t="s">
        <v>580</v>
      </c>
      <c r="D652" s="30" t="s">
        <v>388</v>
      </c>
      <c r="E652" s="30" t="s">
        <v>18</v>
      </c>
      <c r="F652" s="30" t="s">
        <v>20</v>
      </c>
      <c r="G652" s="31" t="n">
        <v>-5</v>
      </c>
      <c r="H652" s="32" t="n">
        <v>1268</v>
      </c>
      <c r="I652" s="32" t="n">
        <v>6340</v>
      </c>
      <c r="J652" s="32" t="n">
        <v>0</v>
      </c>
      <c r="K652" s="32" t="n">
        <v>-3.02</v>
      </c>
      <c r="L652" s="32" t="n">
        <v>0</v>
      </c>
      <c r="M652" s="32"/>
      <c r="N652" s="6" t="s">
        <f>=I652+J652+K652+L652</f>
      </c>
      <c r="O652" s="32"/>
      <c r="P652" s="30"/>
    </row>
    <row collapsed="false" customFormat="false" customHeight="false" hidden="false" ht="12.1" outlineLevel="0" r="653">
      <c r="A653" s="20" t="n">
        <v>44179.817627315</v>
      </c>
      <c r="B653" s="2" t="s">
        <v>440</v>
      </c>
      <c r="C653" s="2" t="s">
        <v>601</v>
      </c>
      <c r="D653" s="2" t="s">
        <v>387</v>
      </c>
      <c r="E653" s="2" t="s">
        <v>18</v>
      </c>
      <c r="F653" s="2" t="s">
        <v>20</v>
      </c>
      <c r="G653" s="7" t="n">
        <v>220000</v>
      </c>
      <c r="H653" s="6" t="n">
        <v>0.03787</v>
      </c>
      <c r="I653" s="6" t="n">
        <v>-8331.4</v>
      </c>
      <c r="J653" s="6" t="n">
        <v>0</v>
      </c>
      <c r="K653" s="6" t="n">
        <v>-3.98</v>
      </c>
      <c r="L653" s="6" t="n">
        <v>0</v>
      </c>
      <c r="M653" s="6"/>
      <c r="N653" s="6" t="s">
        <f>=I653+J653+K653+L653</f>
      </c>
      <c r="O653" s="6"/>
      <c r="P653" s="2"/>
    </row>
    <row collapsed="false" customFormat="false" customHeight="false" hidden="false" ht="12.1" outlineLevel="0" r="654">
      <c r="A654" s="29" t="n">
        <v>44180.572569444</v>
      </c>
      <c r="B654" s="30" t="s">
        <v>399</v>
      </c>
      <c r="C654" s="30" t="s">
        <v>520</v>
      </c>
      <c r="D654" s="30" t="s">
        <v>388</v>
      </c>
      <c r="E654" s="30" t="s">
        <v>18</v>
      </c>
      <c r="F654" s="30" t="s">
        <v>20</v>
      </c>
      <c r="G654" s="31" t="n">
        <v>-12</v>
      </c>
      <c r="H654" s="32" t="n">
        <v>1215</v>
      </c>
      <c r="I654" s="32" t="n">
        <v>14580</v>
      </c>
      <c r="J654" s="32" t="n">
        <v>0</v>
      </c>
      <c r="K654" s="32" t="n">
        <v>-6.97</v>
      </c>
      <c r="L654" s="32" t="n">
        <v>0</v>
      </c>
      <c r="M654" s="32"/>
      <c r="N654" s="6" t="s">
        <f>=I654+J654+K654+L654</f>
      </c>
      <c r="O654" s="32"/>
      <c r="P654" s="30"/>
    </row>
    <row collapsed="false" customFormat="false" customHeight="false" hidden="false" ht="12.1" outlineLevel="0" r="655">
      <c r="A655" s="29" t="n">
        <v>44180.572569444</v>
      </c>
      <c r="B655" s="30" t="s">
        <v>399</v>
      </c>
      <c r="C655" s="30" t="s">
        <v>520</v>
      </c>
      <c r="D655" s="30" t="s">
        <v>388</v>
      </c>
      <c r="E655" s="30" t="s">
        <v>18</v>
      </c>
      <c r="F655" s="30" t="s">
        <v>20</v>
      </c>
      <c r="G655" s="31" t="n">
        <v>-1</v>
      </c>
      <c r="H655" s="32" t="n">
        <v>1215</v>
      </c>
      <c r="I655" s="32" t="n">
        <v>1215</v>
      </c>
      <c r="J655" s="32" t="n">
        <v>0</v>
      </c>
      <c r="K655" s="32" t="n">
        <v>-0.58</v>
      </c>
      <c r="L655" s="32" t="n">
        <v>0</v>
      </c>
      <c r="M655" s="32"/>
      <c r="N655" s="6" t="s">
        <f>=I655+J655+K655+L655</f>
      </c>
      <c r="O655" s="32"/>
      <c r="P655" s="30"/>
    </row>
    <row collapsed="false" customFormat="false" customHeight="false" hidden="false" ht="12.1" outlineLevel="0" r="656">
      <c r="A656" s="29" t="n">
        <v>44180.572569444</v>
      </c>
      <c r="B656" s="30" t="s">
        <v>399</v>
      </c>
      <c r="C656" s="30" t="s">
        <v>520</v>
      </c>
      <c r="D656" s="30" t="s">
        <v>388</v>
      </c>
      <c r="E656" s="30" t="s">
        <v>18</v>
      </c>
      <c r="F656" s="30" t="s">
        <v>20</v>
      </c>
      <c r="G656" s="31" t="n">
        <v>-35</v>
      </c>
      <c r="H656" s="32" t="n">
        <v>1214.5</v>
      </c>
      <c r="I656" s="32" t="n">
        <v>42507.5</v>
      </c>
      <c r="J656" s="32" t="n">
        <v>0</v>
      </c>
      <c r="K656" s="32" t="n">
        <v>-20.3</v>
      </c>
      <c r="L656" s="32" t="n">
        <v>0</v>
      </c>
      <c r="M656" s="32"/>
      <c r="N656" s="6" t="s">
        <f>=I656+J656+K656+L656</f>
      </c>
      <c r="O656" s="32"/>
      <c r="P656" s="30"/>
    </row>
    <row collapsed="false" customFormat="false" customHeight="false" hidden="false" ht="12.1" outlineLevel="0" r="657">
      <c r="A657" s="29" t="n">
        <v>44180.572569444</v>
      </c>
      <c r="B657" s="30" t="s">
        <v>399</v>
      </c>
      <c r="C657" s="30" t="s">
        <v>520</v>
      </c>
      <c r="D657" s="30" t="s">
        <v>388</v>
      </c>
      <c r="E657" s="30" t="s">
        <v>18</v>
      </c>
      <c r="F657" s="30" t="s">
        <v>20</v>
      </c>
      <c r="G657" s="31" t="n">
        <v>-24</v>
      </c>
      <c r="H657" s="32" t="n">
        <v>1214.5</v>
      </c>
      <c r="I657" s="32" t="n">
        <v>29148</v>
      </c>
      <c r="J657" s="32" t="n">
        <v>0</v>
      </c>
      <c r="K657" s="32" t="n">
        <v>-13.93</v>
      </c>
      <c r="L657" s="32" t="n">
        <v>0</v>
      </c>
      <c r="M657" s="32"/>
      <c r="N657" s="6" t="s">
        <f>=I657+J657+K657+L657</f>
      </c>
      <c r="O657" s="32"/>
      <c r="P657" s="30"/>
    </row>
    <row collapsed="false" customFormat="false" customHeight="false" hidden="false" ht="12.1" outlineLevel="0" r="658">
      <c r="A658" s="29" t="n">
        <v>44180.572569444</v>
      </c>
      <c r="B658" s="30" t="s">
        <v>399</v>
      </c>
      <c r="C658" s="30" t="s">
        <v>520</v>
      </c>
      <c r="D658" s="30" t="s">
        <v>388</v>
      </c>
      <c r="E658" s="30" t="s">
        <v>18</v>
      </c>
      <c r="F658" s="30" t="s">
        <v>20</v>
      </c>
      <c r="G658" s="31" t="n">
        <v>-8</v>
      </c>
      <c r="H658" s="32" t="n">
        <v>1214.5</v>
      </c>
      <c r="I658" s="32" t="n">
        <v>9716</v>
      </c>
      <c r="J658" s="32" t="n">
        <v>0</v>
      </c>
      <c r="K658" s="32" t="n">
        <v>-4.64</v>
      </c>
      <c r="L658" s="32" t="n">
        <v>0</v>
      </c>
      <c r="M658" s="32"/>
      <c r="N658" s="6" t="s">
        <f>=I658+J658+K658+L658</f>
      </c>
      <c r="O658" s="32"/>
      <c r="P658" s="30"/>
    </row>
    <row collapsed="false" customFormat="false" customHeight="false" hidden="false" ht="12.1" outlineLevel="0" r="659">
      <c r="A659" s="20" t="n">
        <v>44180.574131944</v>
      </c>
      <c r="B659" s="2" t="s">
        <v>440</v>
      </c>
      <c r="C659" s="2" t="s">
        <v>601</v>
      </c>
      <c r="D659" s="2" t="s">
        <v>387</v>
      </c>
      <c r="E659" s="2" t="s">
        <v>18</v>
      </c>
      <c r="F659" s="2" t="s">
        <v>20</v>
      </c>
      <c r="G659" s="7" t="n">
        <v>1500000</v>
      </c>
      <c r="H659" s="6" t="n">
        <v>0.037815</v>
      </c>
      <c r="I659" s="6" t="n">
        <v>-56722.5</v>
      </c>
      <c r="J659" s="6" t="n">
        <v>0</v>
      </c>
      <c r="K659" s="6" t="n">
        <v>-27.09</v>
      </c>
      <c r="L659" s="6" t="n">
        <v>0</v>
      </c>
      <c r="M659" s="6"/>
      <c r="N659" s="6" t="s">
        <f>=I659+J659+K659+L659</f>
      </c>
      <c r="O659" s="6"/>
      <c r="P659" s="2"/>
    </row>
    <row collapsed="false" customFormat="false" customHeight="false" hidden="false" ht="12.1" outlineLevel="0" r="660">
      <c r="A660" s="21" t="n">
        <v>44180.768275463</v>
      </c>
      <c r="B660" s="22" t="s">
        <v>516</v>
      </c>
      <c r="C660" s="22" t="s">
        <v>602</v>
      </c>
      <c r="D660" s="22" t="s">
        <v>516</v>
      </c>
      <c r="E660" s="22" t="s">
        <v>516</v>
      </c>
      <c r="F660" s="22" t="s">
        <v>24</v>
      </c>
      <c r="G660" s="23" t="n">
        <v>1</v>
      </c>
      <c r="H660" s="24" t="n">
        <v>1</v>
      </c>
      <c r="I660" s="24" t="n">
        <v>5.87</v>
      </c>
      <c r="J660" s="24" t="n">
        <v>0</v>
      </c>
      <c r="K660" s="24" t="n">
        <v>0</v>
      </c>
      <c r="L660" s="24" t="n">
        <v>0</v>
      </c>
      <c r="M660" s="6" t="s">
        <f>=I660+J660+K660+L660</f>
      </c>
      <c r="N660" s="24"/>
      <c r="O660" s="24"/>
      <c r="P660" s="22"/>
    </row>
    <row collapsed="false" customFormat="false" customHeight="false" hidden="false" ht="12.1" outlineLevel="0" r="661">
      <c r="A661" s="29" t="n">
        <v>44181.5728125</v>
      </c>
      <c r="B661" s="30" t="s">
        <v>44</v>
      </c>
      <c r="C661" s="30" t="s">
        <v>588</v>
      </c>
      <c r="D661" s="30" t="s">
        <v>388</v>
      </c>
      <c r="E661" s="30" t="s">
        <v>18</v>
      </c>
      <c r="F661" s="30" t="s">
        <v>20</v>
      </c>
      <c r="G661" s="31" t="n">
        <v>-70</v>
      </c>
      <c r="H661" s="32" t="n">
        <v>94.96</v>
      </c>
      <c r="I661" s="32" t="n">
        <v>6647.2</v>
      </c>
      <c r="J661" s="32" t="n">
        <v>0</v>
      </c>
      <c r="K661" s="32" t="n">
        <v>-3.17</v>
      </c>
      <c r="L661" s="32" t="n">
        <v>0</v>
      </c>
      <c r="M661" s="32"/>
      <c r="N661" s="6" t="s">
        <f>=I661+J661+K661+L661</f>
      </c>
      <c r="O661" s="32"/>
      <c r="P661" s="30"/>
    </row>
    <row collapsed="false" customFormat="false" customHeight="false" hidden="false" ht="12.1" outlineLevel="0" r="662">
      <c r="A662" s="29" t="n">
        <v>44181.5728125</v>
      </c>
      <c r="B662" s="30" t="s">
        <v>44</v>
      </c>
      <c r="C662" s="30" t="s">
        <v>588</v>
      </c>
      <c r="D662" s="30" t="s">
        <v>388</v>
      </c>
      <c r="E662" s="30" t="s">
        <v>18</v>
      </c>
      <c r="F662" s="30" t="s">
        <v>20</v>
      </c>
      <c r="G662" s="31" t="n">
        <v>-10</v>
      </c>
      <c r="H662" s="32" t="n">
        <v>94.95</v>
      </c>
      <c r="I662" s="32" t="n">
        <v>949.5</v>
      </c>
      <c r="J662" s="32" t="n">
        <v>0</v>
      </c>
      <c r="K662" s="32" t="n">
        <v>-0.45</v>
      </c>
      <c r="L662" s="32" t="n">
        <v>0</v>
      </c>
      <c r="M662" s="32"/>
      <c r="N662" s="6" t="s">
        <f>=I662+J662+K662+L662</f>
      </c>
      <c r="O662" s="32"/>
      <c r="P662" s="30"/>
    </row>
    <row collapsed="false" customFormat="false" customHeight="false" hidden="false" ht="12.1" outlineLevel="0" r="663">
      <c r="A663" s="29" t="n">
        <v>44181.5728125</v>
      </c>
      <c r="B663" s="30" t="s">
        <v>44</v>
      </c>
      <c r="C663" s="30" t="s">
        <v>588</v>
      </c>
      <c r="D663" s="30" t="s">
        <v>388</v>
      </c>
      <c r="E663" s="30" t="s">
        <v>18</v>
      </c>
      <c r="F663" s="30" t="s">
        <v>20</v>
      </c>
      <c r="G663" s="31" t="n">
        <v>-10</v>
      </c>
      <c r="H663" s="32" t="n">
        <v>94.95</v>
      </c>
      <c r="I663" s="32" t="n">
        <v>949.5</v>
      </c>
      <c r="J663" s="32" t="n">
        <v>0</v>
      </c>
      <c r="K663" s="32" t="n">
        <v>-0.45</v>
      </c>
      <c r="L663" s="32" t="n">
        <v>0</v>
      </c>
      <c r="M663" s="32"/>
      <c r="N663" s="6" t="s">
        <f>=I663+J663+K663+L663</f>
      </c>
      <c r="O663" s="32"/>
      <c r="P663" s="30"/>
    </row>
    <row collapsed="false" customFormat="false" customHeight="false" hidden="false" ht="12.1" outlineLevel="0" r="664">
      <c r="A664" s="29" t="n">
        <v>44181.5728125</v>
      </c>
      <c r="B664" s="30" t="s">
        <v>44</v>
      </c>
      <c r="C664" s="30" t="s">
        <v>588</v>
      </c>
      <c r="D664" s="30" t="s">
        <v>388</v>
      </c>
      <c r="E664" s="30" t="s">
        <v>18</v>
      </c>
      <c r="F664" s="30" t="s">
        <v>20</v>
      </c>
      <c r="G664" s="31" t="n">
        <v>-50</v>
      </c>
      <c r="H664" s="32" t="n">
        <v>94.95</v>
      </c>
      <c r="I664" s="32" t="n">
        <v>4747.5</v>
      </c>
      <c r="J664" s="32" t="n">
        <v>0</v>
      </c>
      <c r="K664" s="32" t="n">
        <v>-2.26</v>
      </c>
      <c r="L664" s="32" t="n">
        <v>0</v>
      </c>
      <c r="M664" s="32"/>
      <c r="N664" s="6" t="s">
        <f>=I664+J664+K664+L664</f>
      </c>
      <c r="O664" s="32"/>
      <c r="P664" s="30"/>
    </row>
    <row collapsed="false" customFormat="false" customHeight="false" hidden="false" ht="12.1" outlineLevel="0" r="665">
      <c r="A665" s="29" t="n">
        <v>44181.5728125</v>
      </c>
      <c r="B665" s="30" t="s">
        <v>44</v>
      </c>
      <c r="C665" s="30" t="s">
        <v>588</v>
      </c>
      <c r="D665" s="30" t="s">
        <v>388</v>
      </c>
      <c r="E665" s="30" t="s">
        <v>18</v>
      </c>
      <c r="F665" s="30" t="s">
        <v>20</v>
      </c>
      <c r="G665" s="31" t="n">
        <v>-40</v>
      </c>
      <c r="H665" s="32" t="n">
        <v>94.95</v>
      </c>
      <c r="I665" s="32" t="n">
        <v>3798</v>
      </c>
      <c r="J665" s="32" t="n">
        <v>0</v>
      </c>
      <c r="K665" s="32" t="n">
        <v>-1.81</v>
      </c>
      <c r="L665" s="32" t="n">
        <v>0</v>
      </c>
      <c r="M665" s="32"/>
      <c r="N665" s="6" t="s">
        <f>=I665+J665+K665+L665</f>
      </c>
      <c r="O665" s="32"/>
      <c r="P665" s="30"/>
    </row>
    <row collapsed="false" customFormat="false" customHeight="false" hidden="false" ht="12.1" outlineLevel="0" r="666">
      <c r="A666" s="20" t="n">
        <v>44181.573125</v>
      </c>
      <c r="B666" s="2" t="s">
        <v>32</v>
      </c>
      <c r="C666" s="2" t="s">
        <v>603</v>
      </c>
      <c r="D666" s="2" t="s">
        <v>387</v>
      </c>
      <c r="E666" s="2" t="s">
        <v>18</v>
      </c>
      <c r="F666" s="2" t="s">
        <v>20</v>
      </c>
      <c r="G666" s="7" t="n">
        <v>430</v>
      </c>
      <c r="H666" s="6" t="n">
        <v>152.5</v>
      </c>
      <c r="I666" s="6" t="n">
        <v>-65575</v>
      </c>
      <c r="J666" s="6" t="n">
        <v>0</v>
      </c>
      <c r="K666" s="6" t="n">
        <v>-31.32</v>
      </c>
      <c r="L666" s="6" t="n">
        <v>0</v>
      </c>
      <c r="M666" s="6"/>
      <c r="N666" s="6" t="s">
        <f>=I666+J666+K666+L666</f>
      </c>
      <c r="O666" s="6"/>
      <c r="P666" s="2"/>
    </row>
    <row collapsed="false" customFormat="false" customHeight="false" hidden="false" ht="12.1" outlineLevel="0" r="667">
      <c r="A667" s="21" t="n">
        <v>44183.288356481</v>
      </c>
      <c r="B667" s="22" t="s">
        <v>516</v>
      </c>
      <c r="C667" s="22" t="s">
        <v>585</v>
      </c>
      <c r="D667" s="22" t="s">
        <v>516</v>
      </c>
      <c r="E667" s="22" t="s">
        <v>516</v>
      </c>
      <c r="F667" s="22" t="s">
        <v>24</v>
      </c>
      <c r="G667" s="23" t="n">
        <v>1</v>
      </c>
      <c r="H667" s="24" t="n">
        <v>1</v>
      </c>
      <c r="I667" s="24" t="n">
        <v>2.32</v>
      </c>
      <c r="J667" s="24" t="n">
        <v>0</v>
      </c>
      <c r="K667" s="24" t="n">
        <v>0</v>
      </c>
      <c r="L667" s="24" t="n">
        <v>0</v>
      </c>
      <c r="M667" s="6" t="s">
        <f>=I667+J667+K667+L667</f>
      </c>
      <c r="N667" s="24"/>
      <c r="O667" s="24"/>
      <c r="P667" s="22"/>
    </row>
    <row collapsed="false" customFormat="false" customHeight="false" hidden="false" ht="12.1" outlineLevel="0" r="668">
      <c r="A668" s="21" t="n">
        <v>44183.901226852</v>
      </c>
      <c r="B668" s="22" t="s">
        <v>516</v>
      </c>
      <c r="C668" s="22" t="s">
        <v>587</v>
      </c>
      <c r="D668" s="22" t="s">
        <v>516</v>
      </c>
      <c r="E668" s="22" t="s">
        <v>516</v>
      </c>
      <c r="F668" s="22" t="s">
        <v>24</v>
      </c>
      <c r="G668" s="23" t="n">
        <v>1</v>
      </c>
      <c r="H668" s="24" t="n">
        <v>1</v>
      </c>
      <c r="I668" s="24" t="n">
        <v>3.69</v>
      </c>
      <c r="J668" s="24" t="n">
        <v>0</v>
      </c>
      <c r="K668" s="24" t="n">
        <v>0</v>
      </c>
      <c r="L668" s="24" t="n">
        <v>0</v>
      </c>
      <c r="M668" s="6" t="s">
        <f>=I668+J668+K668+L668</f>
      </c>
      <c r="N668" s="24"/>
      <c r="O668" s="24"/>
      <c r="P668" s="22"/>
    </row>
    <row collapsed="false" customFormat="false" customHeight="false" hidden="false" ht="12.1" outlineLevel="0" r="669">
      <c r="A669" s="21" t="n">
        <v>44188.678136574</v>
      </c>
      <c r="B669" s="22" t="s">
        <v>516</v>
      </c>
      <c r="C669" s="22" t="s">
        <v>586</v>
      </c>
      <c r="D669" s="22" t="s">
        <v>516</v>
      </c>
      <c r="E669" s="22" t="s">
        <v>516</v>
      </c>
      <c r="F669" s="22" t="s">
        <v>24</v>
      </c>
      <c r="G669" s="23" t="n">
        <v>1</v>
      </c>
      <c r="H669" s="24" t="n">
        <v>1</v>
      </c>
      <c r="I669" s="24" t="n">
        <v>16.2</v>
      </c>
      <c r="J669" s="24" t="n">
        <v>0</v>
      </c>
      <c r="K669" s="24" t="n">
        <v>0</v>
      </c>
      <c r="L669" s="24" t="n">
        <v>0</v>
      </c>
      <c r="M669" s="6" t="s">
        <f>=I669+J669+K669+L669</f>
      </c>
      <c r="N669" s="24"/>
      <c r="O669" s="24"/>
      <c r="P669" s="22"/>
    </row>
    <row collapsed="false" customFormat="false" customHeight="false" hidden="false" ht="12.1" outlineLevel="0" r="670">
      <c r="A670" s="20" t="n">
        <v>44189.755856481</v>
      </c>
      <c r="B670" s="2" t="s">
        <v>50</v>
      </c>
      <c r="C670" s="2" t="s">
        <v>539</v>
      </c>
      <c r="D670" s="2" t="s">
        <v>387</v>
      </c>
      <c r="E670" s="2" t="s">
        <v>18</v>
      </c>
      <c r="F670" s="2" t="s">
        <v>24</v>
      </c>
      <c r="G670" s="7" t="n">
        <v>1</v>
      </c>
      <c r="H670" s="6" t="n">
        <v>221.95</v>
      </c>
      <c r="I670" s="6" t="n">
        <v>-221.95</v>
      </c>
      <c r="J670" s="6" t="n">
        <v>0</v>
      </c>
      <c r="K670" s="6" t="n">
        <v>-0.11</v>
      </c>
      <c r="L670" s="6" t="n">
        <v>0</v>
      </c>
      <c r="M670" s="6" t="s">
        <f>=I670+J670+K670+L670</f>
      </c>
      <c r="N670" s="6"/>
      <c r="O670" s="6"/>
      <c r="P670" s="2"/>
    </row>
    <row collapsed="false" customFormat="false" customHeight="false" hidden="false" ht="12.1" outlineLevel="0" r="671">
      <c r="A671" s="29" t="n">
        <v>44193.434895833</v>
      </c>
      <c r="B671" s="30" t="s">
        <v>410</v>
      </c>
      <c r="C671" s="30" t="s">
        <v>538</v>
      </c>
      <c r="D671" s="30" t="s">
        <v>388</v>
      </c>
      <c r="E671" s="30" t="s">
        <v>18</v>
      </c>
      <c r="F671" s="30" t="s">
        <v>24</v>
      </c>
      <c r="G671" s="31" t="n">
        <v>-1</v>
      </c>
      <c r="H671" s="32" t="n">
        <v>221.13</v>
      </c>
      <c r="I671" s="32" t="n">
        <v>221.13</v>
      </c>
      <c r="J671" s="32" t="n">
        <v>0</v>
      </c>
      <c r="K671" s="32" t="n">
        <v>-0.11</v>
      </c>
      <c r="L671" s="32" t="n">
        <v>0</v>
      </c>
      <c r="M671" s="6" t="s">
        <f>=I671+J671+K671+L671</f>
      </c>
      <c r="N671" s="32"/>
      <c r="O671" s="32"/>
      <c r="P671" s="30"/>
    </row>
    <row collapsed="false" customFormat="false" customHeight="false" hidden="false" ht="12.1" outlineLevel="0" r="672">
      <c r="A672" s="20" t="n">
        <v>44193.435011574</v>
      </c>
      <c r="B672" s="2" t="s">
        <v>50</v>
      </c>
      <c r="C672" s="2" t="s">
        <v>539</v>
      </c>
      <c r="D672" s="2" t="s">
        <v>387</v>
      </c>
      <c r="E672" s="2" t="s">
        <v>18</v>
      </c>
      <c r="F672" s="2" t="s">
        <v>24</v>
      </c>
      <c r="G672" s="7" t="n">
        <v>1</v>
      </c>
      <c r="H672" s="6" t="n">
        <v>216.2</v>
      </c>
      <c r="I672" s="6" t="n">
        <v>-216.2</v>
      </c>
      <c r="J672" s="6" t="n">
        <v>0</v>
      </c>
      <c r="K672" s="6" t="n">
        <v>-0.11</v>
      </c>
      <c r="L672" s="6" t="n">
        <v>0</v>
      </c>
      <c r="M672" s="6" t="s">
        <f>=I672+J672+K672+L672</f>
      </c>
      <c r="N672" s="6"/>
      <c r="O672" s="6"/>
      <c r="P672" s="2"/>
    </row>
    <row collapsed="false" customFormat="false" customHeight="false" hidden="false" ht="12.1" outlineLevel="0" r="673">
      <c r="A673" s="25" t="n">
        <v>44194</v>
      </c>
      <c r="B673" s="26" t="s">
        <v>493</v>
      </c>
      <c r="C673" s="26" t="s">
        <v>515</v>
      </c>
      <c r="D673" s="26" t="s">
        <v>493</v>
      </c>
      <c r="E673" s="26" t="s">
        <v>493</v>
      </c>
      <c r="F673" s="26" t="s">
        <v>24</v>
      </c>
      <c r="G673" s="27" t="n">
        <v>1</v>
      </c>
      <c r="H673" s="28" t="n">
        <v>-1</v>
      </c>
      <c r="I673" s="28" t="n">
        <v>-3.84</v>
      </c>
      <c r="J673" s="28" t="n">
        <v>0</v>
      </c>
      <c r="K673" s="28" t="n">
        <v>0</v>
      </c>
      <c r="L673" s="28" t="n">
        <v>0</v>
      </c>
      <c r="M673" s="6" t="s">
        <f>=I673+J673+K673+L673</f>
      </c>
      <c r="N673" s="28"/>
      <c r="O673" s="28"/>
      <c r="P673" s="26"/>
    </row>
    <row collapsed="false" customFormat="false" customHeight="false" hidden="false" ht="12.1" outlineLevel="0" r="674">
      <c r="A674" s="21" t="n">
        <v>44194.023356481</v>
      </c>
      <c r="B674" s="22" t="s">
        <v>516</v>
      </c>
      <c r="C674" s="22" t="s">
        <v>565</v>
      </c>
      <c r="D674" s="22" t="s">
        <v>516</v>
      </c>
      <c r="E674" s="22" t="s">
        <v>516</v>
      </c>
      <c r="F674" s="22" t="s">
        <v>24</v>
      </c>
      <c r="G674" s="23" t="n">
        <v>1</v>
      </c>
      <c r="H674" s="24" t="n">
        <v>1</v>
      </c>
      <c r="I674" s="24" t="n">
        <v>3.24</v>
      </c>
      <c r="J674" s="24" t="n">
        <v>0</v>
      </c>
      <c r="K674" s="24" t="n">
        <v>0</v>
      </c>
      <c r="L674" s="24" t="n">
        <v>0</v>
      </c>
      <c r="M674" s="6" t="s">
        <f>=I674+J674+K674+L674</f>
      </c>
      <c r="N674" s="24"/>
      <c r="O674" s="24"/>
      <c r="P674" s="22"/>
    </row>
    <row collapsed="false" customFormat="false" customHeight="false" hidden="false" ht="12.1" outlineLevel="0" r="675">
      <c r="A675" s="25" t="n">
        <v>44200</v>
      </c>
      <c r="B675" s="26" t="s">
        <v>493</v>
      </c>
      <c r="C675" s="26" t="s">
        <v>494</v>
      </c>
      <c r="D675" s="26" t="s">
        <v>493</v>
      </c>
      <c r="E675" s="26" t="s">
        <v>493</v>
      </c>
      <c r="F675" s="26" t="s">
        <v>20</v>
      </c>
      <c r="G675" s="27" t="n">
        <v>1</v>
      </c>
      <c r="H675" s="28" t="n">
        <v>-150</v>
      </c>
      <c r="I675" s="28" t="n">
        <v>-150</v>
      </c>
      <c r="J675" s="28" t="n">
        <v>0</v>
      </c>
      <c r="K675" s="28" t="n">
        <v>0</v>
      </c>
      <c r="L675" s="28" t="n">
        <v>0</v>
      </c>
      <c r="M675" s="28"/>
      <c r="N675" s="6" t="s">
        <f>=I675+J675+K675+L675</f>
      </c>
      <c r="O675" s="28"/>
      <c r="P675" s="26"/>
    </row>
    <row collapsed="false" customFormat="false" customHeight="false" hidden="false" ht="12.1" outlineLevel="0" r="676">
      <c r="A676" s="21" t="n">
        <v>44200</v>
      </c>
      <c r="B676" s="22" t="s">
        <v>492</v>
      </c>
      <c r="C676" s="22" t="s">
        <v>135</v>
      </c>
      <c r="D676" s="22" t="s">
        <v>492</v>
      </c>
      <c r="E676" s="22" t="s">
        <v>492</v>
      </c>
      <c r="F676" s="22" t="s">
        <v>20</v>
      </c>
      <c r="G676" s="23" t="n">
        <v>1</v>
      </c>
      <c r="H676" s="24" t="n">
        <v>150000</v>
      </c>
      <c r="I676" s="24" t="n">
        <v>150000</v>
      </c>
      <c r="J676" s="24" t="n">
        <v>0</v>
      </c>
      <c r="K676" s="24" t="n">
        <v>0</v>
      </c>
      <c r="L676" s="24" t="n">
        <v>0</v>
      </c>
      <c r="M676" s="24"/>
      <c r="N676" s="6" t="s">
        <f>=I676+J676+K676+L676</f>
      </c>
      <c r="O676" s="24"/>
      <c r="P676" s="22"/>
    </row>
    <row collapsed="false" customFormat="false" customHeight="false" hidden="false" ht="12.1" outlineLevel="0" r="677">
      <c r="A677" s="25" t="n">
        <v>44200</v>
      </c>
      <c r="B677" s="26" t="s">
        <v>511</v>
      </c>
      <c r="C677" s="26" t="s">
        <v>512</v>
      </c>
      <c r="D677" s="26" t="s">
        <v>511</v>
      </c>
      <c r="E677" s="26" t="s">
        <v>511</v>
      </c>
      <c r="F677" s="26" t="s">
        <v>20</v>
      </c>
      <c r="G677" s="27" t="n">
        <v>1</v>
      </c>
      <c r="H677" s="28" t="n">
        <v>-1</v>
      </c>
      <c r="I677" s="28" t="n">
        <v>-74</v>
      </c>
      <c r="J677" s="28" t="n">
        <v>0</v>
      </c>
      <c r="K677" s="28" t="n">
        <v>0</v>
      </c>
      <c r="L677" s="28" t="n">
        <v>0</v>
      </c>
      <c r="M677" s="28"/>
      <c r="N677" s="6" t="s">
        <f>=I677+J677+K677+L677</f>
      </c>
      <c r="O677" s="28"/>
      <c r="P677" s="26"/>
    </row>
    <row collapsed="false" customFormat="false" customHeight="false" hidden="false" ht="12.1" outlineLevel="0" r="678">
      <c r="A678" s="21" t="n">
        <v>44200</v>
      </c>
      <c r="B678" s="22" t="s">
        <v>492</v>
      </c>
      <c r="C678" s="22" t="s">
        <v>135</v>
      </c>
      <c r="D678" s="22" t="s">
        <v>492</v>
      </c>
      <c r="E678" s="22" t="s">
        <v>492</v>
      </c>
      <c r="F678" s="22" t="s">
        <v>20</v>
      </c>
      <c r="G678" s="23" t="n">
        <v>1</v>
      </c>
      <c r="H678" s="24" t="n">
        <v>150000</v>
      </c>
      <c r="I678" s="24" t="n">
        <v>150000</v>
      </c>
      <c r="J678" s="24" t="n">
        <v>0</v>
      </c>
      <c r="K678" s="24" t="n">
        <v>0</v>
      </c>
      <c r="L678" s="24" t="n">
        <v>0</v>
      </c>
      <c r="M678" s="24"/>
      <c r="N678" s="6" t="s">
        <f>=I678+J678+K678+L678</f>
      </c>
      <c r="O678" s="24"/>
      <c r="P678" s="22"/>
    </row>
    <row collapsed="false" customFormat="false" customHeight="false" hidden="false" ht="12.1" outlineLevel="0" r="679">
      <c r="A679" s="20" t="n">
        <v>44200.796446759</v>
      </c>
      <c r="B679" s="2" t="s">
        <v>440</v>
      </c>
      <c r="C679" s="2" t="s">
        <v>601</v>
      </c>
      <c r="D679" s="2" t="s">
        <v>387</v>
      </c>
      <c r="E679" s="2" t="s">
        <v>18</v>
      </c>
      <c r="F679" s="2" t="s">
        <v>20</v>
      </c>
      <c r="G679" s="7" t="n">
        <v>880000</v>
      </c>
      <c r="H679" s="6" t="n">
        <v>0.03808</v>
      </c>
      <c r="I679" s="6" t="n">
        <v>-33510.4</v>
      </c>
      <c r="J679" s="6" t="n">
        <v>0</v>
      </c>
      <c r="K679" s="6" t="n">
        <v>-17.19</v>
      </c>
      <c r="L679" s="6" t="n">
        <v>0</v>
      </c>
      <c r="M679" s="6"/>
      <c r="N679" s="6" t="s">
        <f>=I679+J679+K679+L679</f>
      </c>
      <c r="O679" s="6"/>
      <c r="P679" s="2"/>
    </row>
    <row collapsed="false" customFormat="false" customHeight="false" hidden="false" ht="12.1" outlineLevel="0" r="680">
      <c r="A680" s="20" t="n">
        <v>44200.796446759</v>
      </c>
      <c r="B680" s="2" t="s">
        <v>440</v>
      </c>
      <c r="C680" s="2" t="s">
        <v>601</v>
      </c>
      <c r="D680" s="2" t="s">
        <v>387</v>
      </c>
      <c r="E680" s="2" t="s">
        <v>18</v>
      </c>
      <c r="F680" s="2" t="s">
        <v>20</v>
      </c>
      <c r="G680" s="7" t="n">
        <v>430000</v>
      </c>
      <c r="H680" s="6" t="n">
        <v>0.038075</v>
      </c>
      <c r="I680" s="6" t="n">
        <v>-16372.25</v>
      </c>
      <c r="J680" s="6" t="n">
        <v>0</v>
      </c>
      <c r="K680" s="6" t="n">
        <v>-8.4</v>
      </c>
      <c r="L680" s="6" t="n">
        <v>0</v>
      </c>
      <c r="M680" s="6"/>
      <c r="N680" s="6" t="s">
        <f>=I680+J680+K680+L680</f>
      </c>
      <c r="O680" s="6"/>
      <c r="P680" s="2"/>
    </row>
    <row collapsed="false" customFormat="false" customHeight="false" hidden="false" ht="12.1" outlineLevel="0" r="681">
      <c r="A681" s="20" t="n">
        <v>44200.797800926</v>
      </c>
      <c r="B681" s="2" t="s">
        <v>441</v>
      </c>
      <c r="C681" s="2" t="s">
        <v>604</v>
      </c>
      <c r="D681" s="2" t="s">
        <v>387</v>
      </c>
      <c r="E681" s="2" t="s">
        <v>18</v>
      </c>
      <c r="F681" s="2" t="s">
        <v>20</v>
      </c>
      <c r="G681" s="7" t="n">
        <v>10</v>
      </c>
      <c r="H681" s="6" t="n">
        <v>1985</v>
      </c>
      <c r="I681" s="6" t="n">
        <v>-19850</v>
      </c>
      <c r="J681" s="6" t="n">
        <v>0</v>
      </c>
      <c r="K681" s="6" t="n">
        <v>-10.18</v>
      </c>
      <c r="L681" s="6" t="n">
        <v>0</v>
      </c>
      <c r="M681" s="6"/>
      <c r="N681" s="6" t="s">
        <f>=I681+J681+K681+L681</f>
      </c>
      <c r="O681" s="6"/>
      <c r="P681" s="2"/>
    </row>
    <row collapsed="false" customFormat="false" customHeight="false" hidden="false" ht="12.1" outlineLevel="0" r="682">
      <c r="A682" s="20" t="n">
        <v>44200.797824074</v>
      </c>
      <c r="B682" s="2" t="s">
        <v>441</v>
      </c>
      <c r="C682" s="2" t="s">
        <v>604</v>
      </c>
      <c r="D682" s="2" t="s">
        <v>387</v>
      </c>
      <c r="E682" s="2" t="s">
        <v>18</v>
      </c>
      <c r="F682" s="2" t="s">
        <v>20</v>
      </c>
      <c r="G682" s="7" t="n">
        <v>5</v>
      </c>
      <c r="H682" s="6" t="n">
        <v>1985</v>
      </c>
      <c r="I682" s="6" t="n">
        <v>-9925</v>
      </c>
      <c r="J682" s="6" t="n">
        <v>0</v>
      </c>
      <c r="K682" s="6" t="n">
        <v>-5.09</v>
      </c>
      <c r="L682" s="6" t="n">
        <v>0</v>
      </c>
      <c r="M682" s="6"/>
      <c r="N682" s="6" t="s">
        <f>=I682+J682+K682+L682</f>
      </c>
      <c r="O682" s="6"/>
      <c r="P682" s="2"/>
    </row>
    <row collapsed="false" customFormat="false" customHeight="false" hidden="false" ht="12.1" outlineLevel="0" r="683">
      <c r="A683" s="20" t="n">
        <v>44200.797824074</v>
      </c>
      <c r="B683" s="2" t="s">
        <v>441</v>
      </c>
      <c r="C683" s="2" t="s">
        <v>604</v>
      </c>
      <c r="D683" s="2" t="s">
        <v>387</v>
      </c>
      <c r="E683" s="2" t="s">
        <v>18</v>
      </c>
      <c r="F683" s="2" t="s">
        <v>20</v>
      </c>
      <c r="G683" s="7" t="n">
        <v>3</v>
      </c>
      <c r="H683" s="6" t="n">
        <v>1985</v>
      </c>
      <c r="I683" s="6" t="n">
        <v>-5955</v>
      </c>
      <c r="J683" s="6" t="n">
        <v>0</v>
      </c>
      <c r="K683" s="6" t="n">
        <v>-3.05</v>
      </c>
      <c r="L683" s="6" t="n">
        <v>0</v>
      </c>
      <c r="M683" s="6"/>
      <c r="N683" s="6" t="s">
        <f>=I683+J683+K683+L683</f>
      </c>
      <c r="O683" s="6"/>
      <c r="P683" s="2"/>
    </row>
    <row collapsed="false" customFormat="false" customHeight="false" hidden="false" ht="12.1" outlineLevel="0" r="684">
      <c r="A684" s="20" t="n">
        <v>44200.797847222</v>
      </c>
      <c r="B684" s="2" t="s">
        <v>441</v>
      </c>
      <c r="C684" s="2" t="s">
        <v>604</v>
      </c>
      <c r="D684" s="2" t="s">
        <v>387</v>
      </c>
      <c r="E684" s="2" t="s">
        <v>18</v>
      </c>
      <c r="F684" s="2" t="s">
        <v>20</v>
      </c>
      <c r="G684" s="7" t="n">
        <v>1</v>
      </c>
      <c r="H684" s="6" t="n">
        <v>1985</v>
      </c>
      <c r="I684" s="6" t="n">
        <v>-1985</v>
      </c>
      <c r="J684" s="6" t="n">
        <v>0</v>
      </c>
      <c r="K684" s="6" t="n">
        <v>-1.01</v>
      </c>
      <c r="L684" s="6" t="n">
        <v>0</v>
      </c>
      <c r="M684" s="6"/>
      <c r="N684" s="6" t="s">
        <f>=I684+J684+K684+L684</f>
      </c>
      <c r="O684" s="6"/>
      <c r="P684" s="2"/>
    </row>
    <row collapsed="false" customFormat="false" customHeight="false" hidden="false" ht="12.1" outlineLevel="0" r="685">
      <c r="A685" s="20" t="n">
        <v>44200.797858796</v>
      </c>
      <c r="B685" s="2" t="s">
        <v>441</v>
      </c>
      <c r="C685" s="2" t="s">
        <v>604</v>
      </c>
      <c r="D685" s="2" t="s">
        <v>387</v>
      </c>
      <c r="E685" s="2" t="s">
        <v>18</v>
      </c>
      <c r="F685" s="2" t="s">
        <v>20</v>
      </c>
      <c r="G685" s="7" t="n">
        <v>11</v>
      </c>
      <c r="H685" s="6" t="n">
        <v>1985</v>
      </c>
      <c r="I685" s="6" t="n">
        <v>-21835</v>
      </c>
      <c r="J685" s="6" t="n">
        <v>0</v>
      </c>
      <c r="K685" s="6" t="n">
        <v>-11.21</v>
      </c>
      <c r="L685" s="6" t="n">
        <v>0</v>
      </c>
      <c r="M685" s="6"/>
      <c r="N685" s="6" t="s">
        <f>=I685+J685+K685+L685</f>
      </c>
      <c r="O685" s="6"/>
      <c r="P685" s="2"/>
    </row>
    <row collapsed="false" customFormat="false" customHeight="false" hidden="false" ht="12.1" outlineLevel="0" r="686">
      <c r="A686" s="20" t="n">
        <v>44200.79787037</v>
      </c>
      <c r="B686" s="2" t="s">
        <v>441</v>
      </c>
      <c r="C686" s="2" t="s">
        <v>604</v>
      </c>
      <c r="D686" s="2" t="s">
        <v>387</v>
      </c>
      <c r="E686" s="2" t="s">
        <v>18</v>
      </c>
      <c r="F686" s="2" t="s">
        <v>20</v>
      </c>
      <c r="G686" s="7" t="n">
        <v>9</v>
      </c>
      <c r="H686" s="6" t="n">
        <v>1985</v>
      </c>
      <c r="I686" s="6" t="n">
        <v>-17865</v>
      </c>
      <c r="J686" s="6" t="n">
        <v>0</v>
      </c>
      <c r="K686" s="6" t="n">
        <v>-9.17</v>
      </c>
      <c r="L686" s="6" t="n">
        <v>0</v>
      </c>
      <c r="M686" s="6"/>
      <c r="N686" s="6" t="s">
        <f>=I686+J686+K686+L686</f>
      </c>
      <c r="O686" s="6"/>
      <c r="P686" s="2"/>
    </row>
    <row collapsed="false" customFormat="false" customHeight="false" hidden="false" ht="12.1" outlineLevel="0" r="687">
      <c r="A687" s="20" t="n">
        <v>44200.798159722</v>
      </c>
      <c r="B687" s="2" t="s">
        <v>441</v>
      </c>
      <c r="C687" s="2" t="s">
        <v>604</v>
      </c>
      <c r="D687" s="2" t="s">
        <v>387</v>
      </c>
      <c r="E687" s="2" t="s">
        <v>18</v>
      </c>
      <c r="F687" s="2" t="s">
        <v>20</v>
      </c>
      <c r="G687" s="7" t="n">
        <v>1</v>
      </c>
      <c r="H687" s="6" t="n">
        <v>1985</v>
      </c>
      <c r="I687" s="6" t="n">
        <v>-1985</v>
      </c>
      <c r="J687" s="6" t="n">
        <v>0</v>
      </c>
      <c r="K687" s="6" t="n">
        <v>-1.01</v>
      </c>
      <c r="L687" s="6" t="n">
        <v>0</v>
      </c>
      <c r="M687" s="6"/>
      <c r="N687" s="6" t="s">
        <f>=I687+J687+K687+L687</f>
      </c>
      <c r="O687" s="6"/>
      <c r="P687" s="2"/>
    </row>
    <row collapsed="false" customFormat="false" customHeight="false" hidden="false" ht="12.1" outlineLevel="0" r="688">
      <c r="A688" s="20" t="n">
        <v>44200.798171296</v>
      </c>
      <c r="B688" s="2" t="s">
        <v>441</v>
      </c>
      <c r="C688" s="2" t="s">
        <v>604</v>
      </c>
      <c r="D688" s="2" t="s">
        <v>387</v>
      </c>
      <c r="E688" s="2" t="s">
        <v>18</v>
      </c>
      <c r="F688" s="2" t="s">
        <v>20</v>
      </c>
      <c r="G688" s="7" t="n">
        <v>10</v>
      </c>
      <c r="H688" s="6" t="n">
        <v>1985</v>
      </c>
      <c r="I688" s="6" t="n">
        <v>-19850</v>
      </c>
      <c r="J688" s="6" t="n">
        <v>0</v>
      </c>
      <c r="K688" s="6" t="n">
        <v>-10.18</v>
      </c>
      <c r="L688" s="6" t="n">
        <v>0</v>
      </c>
      <c r="M688" s="6"/>
      <c r="N688" s="6" t="s">
        <f>=I688+J688+K688+L688</f>
      </c>
      <c r="O688" s="6"/>
      <c r="P688" s="2"/>
    </row>
    <row collapsed="false" customFormat="false" customHeight="false" hidden="false" ht="12.1" outlineLevel="0" r="689">
      <c r="A689" s="20" t="n">
        <v>44200.806053241</v>
      </c>
      <c r="B689" s="2" t="s">
        <v>442</v>
      </c>
      <c r="C689" s="2" t="s">
        <v>605</v>
      </c>
      <c r="D689" s="2" t="s">
        <v>387</v>
      </c>
      <c r="E689" s="2" t="s">
        <v>18</v>
      </c>
      <c r="F689" s="2" t="s">
        <v>20</v>
      </c>
      <c r="G689" s="7" t="n">
        <v>210</v>
      </c>
      <c r="H689" s="6" t="n">
        <v>459.85</v>
      </c>
      <c r="I689" s="6" t="n">
        <v>-96568.5</v>
      </c>
      <c r="J689" s="6" t="n">
        <v>0</v>
      </c>
      <c r="K689" s="6" t="n">
        <v>-57.93</v>
      </c>
      <c r="L689" s="6" t="n">
        <v>0</v>
      </c>
      <c r="M689" s="6"/>
      <c r="N689" s="6" t="s">
        <f>=I689+J689+K689+L689</f>
      </c>
      <c r="O689" s="6"/>
      <c r="P689" s="2"/>
    </row>
    <row collapsed="false" customFormat="false" customHeight="false" hidden="false" ht="12.1" outlineLevel="0" r="690">
      <c r="A690" s="20" t="n">
        <v>44200.808819444</v>
      </c>
      <c r="B690" s="2" t="s">
        <v>440</v>
      </c>
      <c r="C690" s="2" t="s">
        <v>601</v>
      </c>
      <c r="D690" s="2" t="s">
        <v>387</v>
      </c>
      <c r="E690" s="2" t="s">
        <v>18</v>
      </c>
      <c r="F690" s="2" t="s">
        <v>20</v>
      </c>
      <c r="G690" s="7" t="n">
        <v>1330000</v>
      </c>
      <c r="H690" s="6" t="n">
        <v>0.038075</v>
      </c>
      <c r="I690" s="6" t="n">
        <v>-50639.75</v>
      </c>
      <c r="J690" s="6" t="n">
        <v>0</v>
      </c>
      <c r="K690" s="6" t="n">
        <v>-30.38</v>
      </c>
      <c r="L690" s="6" t="n">
        <v>0</v>
      </c>
      <c r="M690" s="6"/>
      <c r="N690" s="6" t="s">
        <f>=I690+J690+K690+L690</f>
      </c>
      <c r="O690" s="6"/>
      <c r="P690" s="2"/>
    </row>
    <row collapsed="false" customFormat="false" customHeight="false" hidden="false" ht="12.1" outlineLevel="0" r="691">
      <c r="A691" s="20" t="n">
        <v>44200.80943287</v>
      </c>
      <c r="B691" s="2" t="s">
        <v>442</v>
      </c>
      <c r="C691" s="2" t="s">
        <v>605</v>
      </c>
      <c r="D691" s="2" t="s">
        <v>387</v>
      </c>
      <c r="E691" s="2" t="s">
        <v>18</v>
      </c>
      <c r="F691" s="2" t="s">
        <v>20</v>
      </c>
      <c r="G691" s="7" t="n">
        <v>10</v>
      </c>
      <c r="H691" s="6" t="n">
        <v>459.75</v>
      </c>
      <c r="I691" s="6" t="n">
        <v>-4597.5</v>
      </c>
      <c r="J691" s="6" t="n">
        <v>0</v>
      </c>
      <c r="K691" s="6" t="n">
        <v>-2.76</v>
      </c>
      <c r="L691" s="6" t="n">
        <v>0</v>
      </c>
      <c r="M691" s="6"/>
      <c r="N691" s="6" t="s">
        <f>=I691+J691+K691+L691</f>
      </c>
      <c r="O691" s="6"/>
      <c r="P691" s="2"/>
    </row>
    <row collapsed="false" customFormat="false" customHeight="false" hidden="false" ht="12.1" outlineLevel="0" r="692">
      <c r="A692" s="20" t="n">
        <v>44200.980856481</v>
      </c>
      <c r="B692" s="2" t="s">
        <v>430</v>
      </c>
      <c r="C692" s="2" t="s">
        <v>575</v>
      </c>
      <c r="D692" s="2" t="s">
        <v>387</v>
      </c>
      <c r="E692" s="2" t="s">
        <v>18</v>
      </c>
      <c r="F692" s="2" t="s">
        <v>24</v>
      </c>
      <c r="G692" s="7" t="n">
        <v>2</v>
      </c>
      <c r="H692" s="6" t="n">
        <v>36.65</v>
      </c>
      <c r="I692" s="6" t="n">
        <v>-73.3</v>
      </c>
      <c r="J692" s="6" t="n">
        <v>0</v>
      </c>
      <c r="K692" s="6" t="n">
        <v>-0.04</v>
      </c>
      <c r="L692" s="6" t="n">
        <v>0</v>
      </c>
      <c r="M692" s="6" t="s">
        <f>=I692+J692+K692+L692</f>
      </c>
      <c r="N692" s="6"/>
      <c r="O692" s="6"/>
      <c r="P692" s="2"/>
    </row>
    <row collapsed="false" customFormat="false" customHeight="false" hidden="false" ht="12.1" outlineLevel="0" r="693">
      <c r="A693" s="20" t="n">
        <v>44200.980856481</v>
      </c>
      <c r="B693" s="2" t="s">
        <v>430</v>
      </c>
      <c r="C693" s="2" t="s">
        <v>575</v>
      </c>
      <c r="D693" s="2" t="s">
        <v>387</v>
      </c>
      <c r="E693" s="2" t="s">
        <v>18</v>
      </c>
      <c r="F693" s="2" t="s">
        <v>24</v>
      </c>
      <c r="G693" s="7" t="n">
        <v>1</v>
      </c>
      <c r="H693" s="6" t="n">
        <v>36.65</v>
      </c>
      <c r="I693" s="6" t="n">
        <v>-36.65</v>
      </c>
      <c r="J693" s="6" t="n">
        <v>0</v>
      </c>
      <c r="K693" s="6" t="n">
        <v>-0.02</v>
      </c>
      <c r="L693" s="6" t="n">
        <v>0</v>
      </c>
      <c r="M693" s="6" t="s">
        <f>=I693+J693+K693+L693</f>
      </c>
      <c r="N693" s="6"/>
      <c r="O693" s="6"/>
      <c r="P693" s="2"/>
    </row>
    <row collapsed="false" customFormat="false" customHeight="false" hidden="false" ht="12.1" outlineLevel="0" r="694">
      <c r="A694" s="29" t="n">
        <v>44204.566319444</v>
      </c>
      <c r="B694" s="30" t="s">
        <v>419</v>
      </c>
      <c r="C694" s="30" t="s">
        <v>558</v>
      </c>
      <c r="D694" s="30" t="s">
        <v>388</v>
      </c>
      <c r="E694" s="30" t="s">
        <v>18</v>
      </c>
      <c r="F694" s="30" t="s">
        <v>24</v>
      </c>
      <c r="G694" s="31" t="n">
        <v>-3</v>
      </c>
      <c r="H694" s="32" t="n">
        <v>37.74</v>
      </c>
      <c r="I694" s="32" t="n">
        <v>113.22</v>
      </c>
      <c r="J694" s="32" t="n">
        <v>0</v>
      </c>
      <c r="K694" s="32" t="n">
        <v>-0.06</v>
      </c>
      <c r="L694" s="32" t="n">
        <v>0</v>
      </c>
      <c r="M694" s="6" t="s">
        <f>=I694+J694+K694+L694</f>
      </c>
      <c r="N694" s="32"/>
      <c r="O694" s="32"/>
      <c r="P694" s="30"/>
    </row>
    <row collapsed="false" customFormat="false" customHeight="false" hidden="false" ht="12.1" outlineLevel="0" r="695">
      <c r="A695" s="29" t="n">
        <v>44204.566319444</v>
      </c>
      <c r="B695" s="30" t="s">
        <v>419</v>
      </c>
      <c r="C695" s="30" t="s">
        <v>558</v>
      </c>
      <c r="D695" s="30" t="s">
        <v>388</v>
      </c>
      <c r="E695" s="30" t="s">
        <v>18</v>
      </c>
      <c r="F695" s="30" t="s">
        <v>24</v>
      </c>
      <c r="G695" s="31" t="n">
        <v>-2</v>
      </c>
      <c r="H695" s="32" t="n">
        <v>37.74</v>
      </c>
      <c r="I695" s="32" t="n">
        <v>75.48</v>
      </c>
      <c r="J695" s="32" t="n">
        <v>0</v>
      </c>
      <c r="K695" s="32" t="n">
        <v>-0.04</v>
      </c>
      <c r="L695" s="32" t="n">
        <v>0</v>
      </c>
      <c r="M695" s="6" t="s">
        <f>=I695+J695+K695+L695</f>
      </c>
      <c r="N695" s="32"/>
      <c r="O695" s="32"/>
      <c r="P695" s="30"/>
    </row>
    <row collapsed="false" customFormat="false" customHeight="false" hidden="false" ht="12.1" outlineLevel="0" r="696">
      <c r="A696" s="21" t="n">
        <v>44208</v>
      </c>
      <c r="B696" s="22" t="s">
        <v>492</v>
      </c>
      <c r="C696" s="22" t="s">
        <v>135</v>
      </c>
      <c r="D696" s="22" t="s">
        <v>492</v>
      </c>
      <c r="E696" s="22" t="s">
        <v>492</v>
      </c>
      <c r="F696" s="22" t="s">
        <v>20</v>
      </c>
      <c r="G696" s="23" t="n">
        <v>1</v>
      </c>
      <c r="H696" s="24" t="n">
        <v>50000</v>
      </c>
      <c r="I696" s="24" t="n">
        <v>50000</v>
      </c>
      <c r="J696" s="24" t="n">
        <v>0</v>
      </c>
      <c r="K696" s="24" t="n">
        <v>0</v>
      </c>
      <c r="L696" s="24" t="n">
        <v>0</v>
      </c>
      <c r="M696" s="24"/>
      <c r="N696" s="6" t="s">
        <f>=I696+J696+K696+L696</f>
      </c>
      <c r="O696" s="24"/>
      <c r="P696" s="22"/>
    </row>
    <row collapsed="false" customFormat="false" customHeight="false" hidden="false" ht="12.1" outlineLevel="0" r="697">
      <c r="A697" s="20" t="n">
        <v>44208.887430556</v>
      </c>
      <c r="B697" s="2" t="s">
        <v>439</v>
      </c>
      <c r="C697" s="2" t="s">
        <v>599</v>
      </c>
      <c r="D697" s="2" t="s">
        <v>387</v>
      </c>
      <c r="E697" s="2" t="s">
        <v>18</v>
      </c>
      <c r="F697" s="2" t="s">
        <v>20</v>
      </c>
      <c r="G697" s="7" t="n">
        <v>1000</v>
      </c>
      <c r="H697" s="6" t="n">
        <v>2.893</v>
      </c>
      <c r="I697" s="6" t="n">
        <v>-2893</v>
      </c>
      <c r="J697" s="6" t="n">
        <v>0</v>
      </c>
      <c r="K697" s="6" t="n">
        <v>-1.48</v>
      </c>
      <c r="L697" s="6" t="n">
        <v>0</v>
      </c>
      <c r="M697" s="6"/>
      <c r="N697" s="6" t="s">
        <f>=I697+J697+K697+L697</f>
      </c>
      <c r="O697" s="6"/>
      <c r="P697" s="2"/>
    </row>
    <row collapsed="false" customFormat="false" customHeight="false" hidden="false" ht="12.1" outlineLevel="0" r="698">
      <c r="A698" s="20" t="n">
        <v>44208.887430556</v>
      </c>
      <c r="B698" s="2" t="s">
        <v>439</v>
      </c>
      <c r="C698" s="2" t="s">
        <v>599</v>
      </c>
      <c r="D698" s="2" t="s">
        <v>387</v>
      </c>
      <c r="E698" s="2" t="s">
        <v>18</v>
      </c>
      <c r="F698" s="2" t="s">
        <v>20</v>
      </c>
      <c r="G698" s="7" t="n">
        <v>11000</v>
      </c>
      <c r="H698" s="6" t="n">
        <v>2.893</v>
      </c>
      <c r="I698" s="6" t="n">
        <v>-31823</v>
      </c>
      <c r="J698" s="6" t="n">
        <v>0</v>
      </c>
      <c r="K698" s="6" t="n">
        <v>-16.32</v>
      </c>
      <c r="L698" s="6" t="n">
        <v>0</v>
      </c>
      <c r="M698" s="6"/>
      <c r="N698" s="6" t="s">
        <f>=I698+J698+K698+L698</f>
      </c>
      <c r="O698" s="6"/>
      <c r="P698" s="2"/>
    </row>
    <row collapsed="false" customFormat="false" customHeight="false" hidden="false" ht="12.1" outlineLevel="0" r="699">
      <c r="A699" s="21" t="n">
        <v>44209</v>
      </c>
      <c r="B699" s="22" t="s">
        <v>492</v>
      </c>
      <c r="C699" s="22" t="s">
        <v>135</v>
      </c>
      <c r="D699" s="22" t="s">
        <v>492</v>
      </c>
      <c r="E699" s="22" t="s">
        <v>492</v>
      </c>
      <c r="F699" s="22" t="s">
        <v>20</v>
      </c>
      <c r="G699" s="23" t="n">
        <v>1</v>
      </c>
      <c r="H699" s="24" t="n">
        <v>50000</v>
      </c>
      <c r="I699" s="24" t="n">
        <v>50000</v>
      </c>
      <c r="J699" s="24" t="n">
        <v>0</v>
      </c>
      <c r="K699" s="24" t="n">
        <v>0</v>
      </c>
      <c r="L699" s="24" t="n">
        <v>0</v>
      </c>
      <c r="M699" s="24"/>
      <c r="N699" s="6" t="s">
        <f>=I699+J699+K699+L699</f>
      </c>
      <c r="O699" s="24"/>
      <c r="P699" s="22"/>
    </row>
    <row collapsed="false" customFormat="false" customHeight="false" hidden="false" ht="12.1" outlineLevel="0" r="700">
      <c r="A700" s="20" t="n">
        <v>44209.941689815</v>
      </c>
      <c r="B700" s="2" t="s">
        <v>439</v>
      </c>
      <c r="C700" s="2" t="s">
        <v>599</v>
      </c>
      <c r="D700" s="2" t="s">
        <v>387</v>
      </c>
      <c r="E700" s="2" t="s">
        <v>18</v>
      </c>
      <c r="F700" s="2" t="s">
        <v>20</v>
      </c>
      <c r="G700" s="7" t="n">
        <v>9000</v>
      </c>
      <c r="H700" s="6" t="n">
        <v>2.896</v>
      </c>
      <c r="I700" s="6" t="n">
        <v>-26064</v>
      </c>
      <c r="J700" s="6" t="n">
        <v>0</v>
      </c>
      <c r="K700" s="6" t="n">
        <v>-15.64</v>
      </c>
      <c r="L700" s="6" t="n">
        <v>0</v>
      </c>
      <c r="M700" s="6"/>
      <c r="N700" s="6" t="s">
        <f>=I700+J700+K700+L700</f>
      </c>
      <c r="O700" s="6"/>
      <c r="P700" s="2"/>
    </row>
    <row collapsed="false" customFormat="false" customHeight="false" hidden="false" ht="12.1" outlineLevel="0" r="701">
      <c r="A701" s="29" t="n">
        <v>44211.656493056</v>
      </c>
      <c r="B701" s="30" t="s">
        <v>419</v>
      </c>
      <c r="C701" s="30" t="s">
        <v>558</v>
      </c>
      <c r="D701" s="30" t="s">
        <v>388</v>
      </c>
      <c r="E701" s="30" t="s">
        <v>18</v>
      </c>
      <c r="F701" s="30" t="s">
        <v>24</v>
      </c>
      <c r="G701" s="31" t="n">
        <v>-3</v>
      </c>
      <c r="H701" s="32" t="n">
        <v>44.88</v>
      </c>
      <c r="I701" s="32" t="n">
        <v>134.64</v>
      </c>
      <c r="J701" s="32" t="n">
        <v>0</v>
      </c>
      <c r="K701" s="32" t="n">
        <v>-0.07</v>
      </c>
      <c r="L701" s="32" t="n">
        <v>0</v>
      </c>
      <c r="M701" s="6" t="s">
        <f>=I701+J701+K701+L701</f>
      </c>
      <c r="N701" s="32"/>
      <c r="O701" s="32"/>
      <c r="P701" s="30"/>
    </row>
    <row collapsed="false" customFormat="false" customHeight="false" hidden="false" ht="12.1" outlineLevel="0" r="702">
      <c r="A702" s="20" t="n">
        <v>44211.656840278</v>
      </c>
      <c r="B702" s="2" t="s">
        <v>430</v>
      </c>
      <c r="C702" s="2" t="s">
        <v>575</v>
      </c>
      <c r="D702" s="2" t="s">
        <v>387</v>
      </c>
      <c r="E702" s="2" t="s">
        <v>18</v>
      </c>
      <c r="F702" s="2" t="s">
        <v>24</v>
      </c>
      <c r="G702" s="7" t="n">
        <v>3</v>
      </c>
      <c r="H702" s="6" t="n">
        <v>36.84</v>
      </c>
      <c r="I702" s="6" t="n">
        <v>-110.52</v>
      </c>
      <c r="J702" s="6" t="n">
        <v>0</v>
      </c>
      <c r="K702" s="6" t="n">
        <v>-0.06</v>
      </c>
      <c r="L702" s="6" t="n">
        <v>0</v>
      </c>
      <c r="M702" s="6" t="s">
        <f>=I702+J702+K702+L702</f>
      </c>
      <c r="N702" s="6"/>
      <c r="O702" s="6"/>
      <c r="P702" s="2"/>
    </row>
    <row collapsed="false" customFormat="false" customHeight="false" hidden="false" ht="12.1" outlineLevel="0" r="703">
      <c r="A703" s="20" t="n">
        <v>44211.926238426</v>
      </c>
      <c r="B703" s="2" t="s">
        <v>434</v>
      </c>
      <c r="C703" s="2" t="s">
        <v>583</v>
      </c>
      <c r="D703" s="2" t="s">
        <v>387</v>
      </c>
      <c r="E703" s="2" t="s">
        <v>18</v>
      </c>
      <c r="F703" s="2" t="s">
        <v>24</v>
      </c>
      <c r="G703" s="7" t="n">
        <v>1</v>
      </c>
      <c r="H703" s="6" t="n">
        <v>80.81</v>
      </c>
      <c r="I703" s="6" t="n">
        <v>-80.81</v>
      </c>
      <c r="J703" s="6" t="n">
        <v>0</v>
      </c>
      <c r="K703" s="6" t="n">
        <v>-0.04</v>
      </c>
      <c r="L703" s="6" t="n">
        <v>0</v>
      </c>
      <c r="M703" s="6" t="s">
        <f>=I703+J703+K703+L703</f>
      </c>
      <c r="N703" s="6"/>
      <c r="O703" s="6"/>
      <c r="P703" s="2"/>
    </row>
    <row collapsed="false" customFormat="false" customHeight="false" hidden="false" ht="12.1" outlineLevel="0" r="704">
      <c r="A704" s="20" t="n">
        <v>44211.926377315</v>
      </c>
      <c r="B704" s="2" t="s">
        <v>427</v>
      </c>
      <c r="C704" s="2" t="s">
        <v>572</v>
      </c>
      <c r="D704" s="2" t="s">
        <v>387</v>
      </c>
      <c r="E704" s="2" t="s">
        <v>18</v>
      </c>
      <c r="F704" s="2" t="s">
        <v>24</v>
      </c>
      <c r="G704" s="7" t="n">
        <v>1</v>
      </c>
      <c r="H704" s="6" t="n">
        <v>128.17</v>
      </c>
      <c r="I704" s="6" t="n">
        <v>-128.17</v>
      </c>
      <c r="J704" s="6" t="n">
        <v>0</v>
      </c>
      <c r="K704" s="6" t="n">
        <v>-0.06</v>
      </c>
      <c r="L704" s="6" t="n">
        <v>0</v>
      </c>
      <c r="M704" s="6" t="s">
        <f>=I704+J704+K704+L704</f>
      </c>
      <c r="N704" s="6"/>
      <c r="O704" s="6"/>
      <c r="P704" s="2"/>
    </row>
    <row collapsed="false" customFormat="false" customHeight="false" hidden="false" ht="12.1" outlineLevel="0" r="705">
      <c r="A705" s="20" t="n">
        <v>44211.926493056</v>
      </c>
      <c r="B705" s="2" t="s">
        <v>424</v>
      </c>
      <c r="C705" s="2" t="s">
        <v>569</v>
      </c>
      <c r="D705" s="2" t="s">
        <v>387</v>
      </c>
      <c r="E705" s="2" t="s">
        <v>18</v>
      </c>
      <c r="F705" s="2" t="s">
        <v>24</v>
      </c>
      <c r="G705" s="7" t="n">
        <v>2</v>
      </c>
      <c r="H705" s="6" t="n">
        <v>48.61</v>
      </c>
      <c r="I705" s="6" t="n">
        <v>-97.22</v>
      </c>
      <c r="J705" s="6" t="n">
        <v>0</v>
      </c>
      <c r="K705" s="6" t="n">
        <v>-0.05</v>
      </c>
      <c r="L705" s="6" t="n">
        <v>0</v>
      </c>
      <c r="M705" s="6" t="s">
        <f>=I705+J705+K705+L705</f>
      </c>
      <c r="N705" s="6"/>
      <c r="O705" s="6"/>
      <c r="P705" s="2"/>
    </row>
    <row collapsed="false" customFormat="false" customHeight="false" hidden="false" ht="12.1" outlineLevel="0" r="706">
      <c r="A706" s="21" t="n">
        <v>44218</v>
      </c>
      <c r="B706" s="22" t="s">
        <v>492</v>
      </c>
      <c r="C706" s="22" t="s">
        <v>135</v>
      </c>
      <c r="D706" s="22" t="s">
        <v>492</v>
      </c>
      <c r="E706" s="22" t="s">
        <v>492</v>
      </c>
      <c r="F706" s="22" t="s">
        <v>20</v>
      </c>
      <c r="G706" s="23" t="n">
        <v>1</v>
      </c>
      <c r="H706" s="24" t="n">
        <v>129.6</v>
      </c>
      <c r="I706" s="24" t="n">
        <v>129.6</v>
      </c>
      <c r="J706" s="24" t="n">
        <v>0</v>
      </c>
      <c r="K706" s="24" t="n">
        <v>0</v>
      </c>
      <c r="L706" s="24" t="n">
        <v>0</v>
      </c>
      <c r="M706" s="24"/>
      <c r="N706" s="6" t="s">
        <f>=I706+J706+K706+L706</f>
      </c>
      <c r="O706" s="24"/>
      <c r="P706" s="22"/>
    </row>
    <row collapsed="false" customFormat="false" customHeight="false" hidden="false" ht="12.1" outlineLevel="0" r="707">
      <c r="A707" s="20" t="n">
        <v>44218.567835648</v>
      </c>
      <c r="B707" s="2" t="s">
        <v>443</v>
      </c>
      <c r="C707" s="2" t="s">
        <v>606</v>
      </c>
      <c r="D707" s="2" t="s">
        <v>387</v>
      </c>
      <c r="E707" s="2" t="s">
        <v>59</v>
      </c>
      <c r="F707" s="2" t="s">
        <v>20</v>
      </c>
      <c r="G707" s="7" t="n">
        <v>1</v>
      </c>
      <c r="H707" s="6" t="n">
        <v>128.35</v>
      </c>
      <c r="I707" s="6" t="n">
        <v>-128.35</v>
      </c>
      <c r="J707" s="6" t="n">
        <v>0</v>
      </c>
      <c r="K707" s="6" t="n">
        <v>-0.02</v>
      </c>
      <c r="L707" s="6" t="n">
        <v>0</v>
      </c>
      <c r="M707" s="6"/>
      <c r="N707" s="6" t="s">
        <f>=I707+J707+K707+L707</f>
      </c>
      <c r="O707" s="6"/>
      <c r="P707" s="2"/>
    </row>
    <row collapsed="false" customFormat="false" customHeight="false" hidden="false" ht="12.1" outlineLevel="0" r="708">
      <c r="A708" s="20" t="n">
        <v>44218.567835648</v>
      </c>
      <c r="B708" s="2" t="s">
        <v>444</v>
      </c>
      <c r="C708" s="2" t="s">
        <v>607</v>
      </c>
      <c r="D708" s="2" t="s">
        <v>387</v>
      </c>
      <c r="E708" s="2" t="s">
        <v>59</v>
      </c>
      <c r="F708" s="2" t="s">
        <v>20</v>
      </c>
      <c r="G708" s="7" t="n">
        <v>1</v>
      </c>
      <c r="H708" s="6" t="n">
        <v>1.168</v>
      </c>
      <c r="I708" s="6" t="n">
        <v>-1.17</v>
      </c>
      <c r="J708" s="6" t="n">
        <v>0</v>
      </c>
      <c r="K708" s="6" t="n">
        <v>-0.02</v>
      </c>
      <c r="L708" s="6" t="n">
        <v>0</v>
      </c>
      <c r="M708" s="6"/>
      <c r="N708" s="6" t="s">
        <f>=I708+J708+K708+L708</f>
      </c>
      <c r="O708" s="6"/>
      <c r="P708" s="2"/>
    </row>
    <row collapsed="false" customFormat="false" customHeight="false" hidden="false" ht="12.1" outlineLevel="0" r="709">
      <c r="A709" s="21" t="n">
        <v>44218.836990741</v>
      </c>
      <c r="B709" s="22" t="s">
        <v>516</v>
      </c>
      <c r="C709" s="22" t="s">
        <v>608</v>
      </c>
      <c r="D709" s="22" t="s">
        <v>516</v>
      </c>
      <c r="E709" s="22" t="s">
        <v>516</v>
      </c>
      <c r="F709" s="22" t="s">
        <v>24</v>
      </c>
      <c r="G709" s="23" t="n">
        <v>1</v>
      </c>
      <c r="H709" s="24" t="n">
        <v>1</v>
      </c>
      <c r="I709" s="24" t="n">
        <v>0.16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4"/>
      <c r="O709" s="24"/>
      <c r="P709" s="22"/>
    </row>
    <row collapsed="false" customFormat="false" customHeight="false" hidden="false" ht="12.1" outlineLevel="0" r="710">
      <c r="A710" s="21" t="n">
        <v>44218.870162037</v>
      </c>
      <c r="B710" s="22" t="s">
        <v>516</v>
      </c>
      <c r="C710" s="22" t="s">
        <v>608</v>
      </c>
      <c r="D710" s="22" t="s">
        <v>516</v>
      </c>
      <c r="E710" s="22" t="s">
        <v>516</v>
      </c>
      <c r="F710" s="22" t="s">
        <v>24</v>
      </c>
      <c r="G710" s="23" t="n">
        <v>1</v>
      </c>
      <c r="H710" s="24" t="n">
        <v>1</v>
      </c>
      <c r="I710" s="24" t="n">
        <v>5.82</v>
      </c>
      <c r="J710" s="24" t="n">
        <v>0</v>
      </c>
      <c r="K710" s="24" t="n">
        <v>0</v>
      </c>
      <c r="L710" s="24" t="n">
        <v>0</v>
      </c>
      <c r="M710" s="6" t="s">
        <f>=I710+J710+K710+L710</f>
      </c>
      <c r="N710" s="24"/>
      <c r="O710" s="24"/>
      <c r="P710" s="22"/>
    </row>
    <row collapsed="false" customFormat="false" customHeight="false" hidden="false" ht="12.1" outlineLevel="0" r="711">
      <c r="A711" s="20" t="n">
        <v>44229.862337963</v>
      </c>
      <c r="B711" s="2" t="s">
        <v>430</v>
      </c>
      <c r="C711" s="2" t="s">
        <v>575</v>
      </c>
      <c r="D711" s="2" t="s">
        <v>387</v>
      </c>
      <c r="E711" s="2" t="s">
        <v>18</v>
      </c>
      <c r="F711" s="2" t="s">
        <v>24</v>
      </c>
      <c r="G711" s="7" t="n">
        <v>2</v>
      </c>
      <c r="H711" s="6" t="n">
        <v>34.71</v>
      </c>
      <c r="I711" s="6" t="n">
        <v>-69.42</v>
      </c>
      <c r="J711" s="6" t="n">
        <v>0</v>
      </c>
      <c r="K711" s="6" t="n">
        <v>-0.03</v>
      </c>
      <c r="L711" s="6" t="n">
        <v>0</v>
      </c>
      <c r="M711" s="6" t="s">
        <f>=I711+J711+K711+L711</f>
      </c>
      <c r="N711" s="6"/>
      <c r="O711" s="6"/>
      <c r="P711" s="2"/>
    </row>
    <row collapsed="false" customFormat="false" customHeight="false" hidden="false" ht="12.1" outlineLevel="0" r="712">
      <c r="A712" s="20" t="n">
        <v>44230.447916667</v>
      </c>
      <c r="B712" s="2" t="s">
        <v>430</v>
      </c>
      <c r="C712" s="2" t="s">
        <v>575</v>
      </c>
      <c r="D712" s="2" t="s">
        <v>387</v>
      </c>
      <c r="E712" s="2" t="s">
        <v>18</v>
      </c>
      <c r="F712" s="2" t="s">
        <v>24</v>
      </c>
      <c r="G712" s="7" t="n">
        <v>1</v>
      </c>
      <c r="H712" s="6" t="n">
        <v>35.25</v>
      </c>
      <c r="I712" s="6" t="n">
        <v>-35.25</v>
      </c>
      <c r="J712" s="6" t="n">
        <v>0</v>
      </c>
      <c r="K712" s="6" t="n">
        <v>-0.02</v>
      </c>
      <c r="L712" s="6" t="n">
        <v>0</v>
      </c>
      <c r="M712" s="6" t="s">
        <f>=I712+J712+K712+L712</f>
      </c>
      <c r="N712" s="6"/>
      <c r="O712" s="6"/>
      <c r="P712" s="2"/>
    </row>
    <row collapsed="false" customFormat="false" customHeight="false" hidden="false" ht="12.1" outlineLevel="0" r="713">
      <c r="A713" s="25" t="n">
        <v>44231</v>
      </c>
      <c r="B713" s="26" t="s">
        <v>493</v>
      </c>
      <c r="C713" s="26" t="s">
        <v>515</v>
      </c>
      <c r="D713" s="26" t="s">
        <v>493</v>
      </c>
      <c r="E713" s="26" t="s">
        <v>493</v>
      </c>
      <c r="F713" s="26" t="s">
        <v>24</v>
      </c>
      <c r="G713" s="27" t="n">
        <v>1</v>
      </c>
      <c r="H713" s="28" t="n">
        <v>-1</v>
      </c>
      <c r="I713" s="28" t="n">
        <v>-3.84</v>
      </c>
      <c r="J713" s="28" t="n">
        <v>0</v>
      </c>
      <c r="K713" s="28" t="n">
        <v>0</v>
      </c>
      <c r="L713" s="28" t="n">
        <v>0</v>
      </c>
      <c r="M713" s="6" t="s">
        <f>=I713+J713+K713+L713</f>
      </c>
      <c r="N713" s="28"/>
      <c r="O713" s="28"/>
      <c r="P713" s="26"/>
    </row>
    <row collapsed="false" customFormat="false" customHeight="false" hidden="false" ht="12.1" outlineLevel="0" r="714">
      <c r="A714" s="21" t="n">
        <v>44231.60130787</v>
      </c>
      <c r="B714" s="22" t="s">
        <v>516</v>
      </c>
      <c r="C714" s="22" t="s">
        <v>609</v>
      </c>
      <c r="D714" s="22" t="s">
        <v>516</v>
      </c>
      <c r="E714" s="22" t="s">
        <v>516</v>
      </c>
      <c r="F714" s="22" t="s">
        <v>24</v>
      </c>
      <c r="G714" s="23" t="n">
        <v>1</v>
      </c>
      <c r="H714" s="24" t="n">
        <v>1</v>
      </c>
      <c r="I714" s="24" t="n">
        <v>32.76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4"/>
      <c r="O714" s="24"/>
      <c r="P714" s="22"/>
    </row>
    <row collapsed="false" customFormat="false" customHeight="false" hidden="false" ht="12.1" outlineLevel="0" r="715">
      <c r="A715" s="25" t="n">
        <v>44235</v>
      </c>
      <c r="B715" s="26" t="s">
        <v>493</v>
      </c>
      <c r="C715" s="26" t="s">
        <v>494</v>
      </c>
      <c r="D715" s="26" t="s">
        <v>493</v>
      </c>
      <c r="E715" s="26" t="s">
        <v>493</v>
      </c>
      <c r="F715" s="26" t="s">
        <v>20</v>
      </c>
      <c r="G715" s="27" t="n">
        <v>1</v>
      </c>
      <c r="H715" s="28" t="n">
        <v>-60</v>
      </c>
      <c r="I715" s="28" t="n">
        <v>-60</v>
      </c>
      <c r="J715" s="28" t="n">
        <v>0</v>
      </c>
      <c r="K715" s="28" t="n">
        <v>0</v>
      </c>
      <c r="L715" s="28" t="n">
        <v>0</v>
      </c>
      <c r="M715" s="28"/>
      <c r="N715" s="6" t="s">
        <f>=I715+J715+K715+L715</f>
      </c>
      <c r="O715" s="28"/>
      <c r="P715" s="26"/>
    </row>
    <row collapsed="false" customFormat="false" customHeight="false" hidden="false" ht="12.1" outlineLevel="0" r="716">
      <c r="A716" s="20" t="n">
        <v>44235.620787037</v>
      </c>
      <c r="B716" s="2" t="s">
        <v>22</v>
      </c>
      <c r="C716" s="2" t="s">
        <v>23</v>
      </c>
      <c r="D716" s="2" t="s">
        <v>387</v>
      </c>
      <c r="E716" s="2" t="s">
        <v>18</v>
      </c>
      <c r="F716" s="2" t="s">
        <v>24</v>
      </c>
      <c r="G716" s="7" t="n">
        <v>15</v>
      </c>
      <c r="H716" s="6" t="n">
        <v>35.47</v>
      </c>
      <c r="I716" s="6" t="n">
        <v>-532.05</v>
      </c>
      <c r="J716" s="6" t="n">
        <v>0</v>
      </c>
      <c r="K716" s="6" t="n">
        <v>-0.25</v>
      </c>
      <c r="L716" s="6" t="n">
        <v>0</v>
      </c>
      <c r="M716" s="6" t="s">
        <f>=I716+J716+K716+L716</f>
      </c>
      <c r="N716" s="6"/>
      <c r="O716" s="6"/>
      <c r="P716" s="2"/>
    </row>
    <row collapsed="false" customFormat="false" customHeight="false" hidden="false" ht="12.1" outlineLevel="0" r="717">
      <c r="A717" s="20" t="n">
        <v>44235.701469907</v>
      </c>
      <c r="B717" s="2" t="s">
        <v>507</v>
      </c>
      <c r="C717" s="2" t="s">
        <v>508</v>
      </c>
      <c r="D717" s="2" t="s">
        <v>387</v>
      </c>
      <c r="E717" s="2" t="s">
        <v>509</v>
      </c>
      <c r="F717" s="2" t="s">
        <v>20</v>
      </c>
      <c r="G717" s="7" t="n">
        <v>1350</v>
      </c>
      <c r="H717" s="6" t="n">
        <v>74.325</v>
      </c>
      <c r="I717" s="6" t="n">
        <v>-100338.75</v>
      </c>
      <c r="J717" s="6" t="n">
        <v>0</v>
      </c>
      <c r="K717" s="6" t="n">
        <v>-50.17</v>
      </c>
      <c r="L717" s="6" t="n">
        <v>0</v>
      </c>
      <c r="M717" s="6"/>
      <c r="N717" s="6" t="s">
        <f>=I717+J717+K717+L717</f>
      </c>
      <c r="O717" s="6"/>
      <c r="P717" s="2"/>
    </row>
    <row collapsed="false" customFormat="false" customHeight="false" hidden="false" ht="12.1" outlineLevel="0" r="718">
      <c r="A718" s="21" t="n">
        <v>44235.701481481</v>
      </c>
      <c r="B718" s="22" t="s">
        <v>492</v>
      </c>
      <c r="C718" s="22" t="s">
        <v>78</v>
      </c>
      <c r="D718" s="22" t="s">
        <v>492</v>
      </c>
      <c r="E718" s="22" t="s">
        <v>492</v>
      </c>
      <c r="F718" s="22" t="s">
        <v>20</v>
      </c>
      <c r="G718" s="23" t="n">
        <v>1</v>
      </c>
      <c r="H718" s="24" t="n">
        <v>1</v>
      </c>
      <c r="I718" s="24" t="n">
        <v>100388.92</v>
      </c>
      <c r="J718" s="24" t="n">
        <v>0</v>
      </c>
      <c r="K718" s="24" t="n">
        <v>0</v>
      </c>
      <c r="L718" s="24" t="n">
        <v>0</v>
      </c>
      <c r="M718" s="24"/>
      <c r="N718" s="6" t="s">
        <f>=I718+J718+K718+L718</f>
      </c>
      <c r="O718" s="24"/>
      <c r="P718" s="22"/>
    </row>
    <row collapsed="false" customFormat="false" customHeight="false" hidden="false" ht="12.1" outlineLevel="0" r="719">
      <c r="A719" s="20" t="n">
        <v>44235.99369213</v>
      </c>
      <c r="B719" s="2" t="s">
        <v>22</v>
      </c>
      <c r="C719" s="2" t="s">
        <v>23</v>
      </c>
      <c r="D719" s="2" t="s">
        <v>387</v>
      </c>
      <c r="E719" s="2" t="s">
        <v>18</v>
      </c>
      <c r="F719" s="2" t="s">
        <v>24</v>
      </c>
      <c r="G719" s="7" t="n">
        <v>37</v>
      </c>
      <c r="H719" s="6" t="n">
        <v>36.17</v>
      </c>
      <c r="I719" s="6" t="n">
        <v>-1338.29</v>
      </c>
      <c r="J719" s="6" t="n">
        <v>0</v>
      </c>
      <c r="K719" s="6" t="n">
        <v>-0.67</v>
      </c>
      <c r="L719" s="6" t="n">
        <v>0</v>
      </c>
      <c r="M719" s="6" t="s">
        <f>=I719+J719+K719+L719</f>
      </c>
      <c r="N719" s="6"/>
      <c r="O719" s="6"/>
      <c r="P719" s="2"/>
    </row>
    <row collapsed="false" customFormat="false" customHeight="false" hidden="false" ht="12.1" outlineLevel="0" r="720">
      <c r="A720" s="20" t="n">
        <v>44237.665011574</v>
      </c>
      <c r="B720" s="2" t="s">
        <v>507</v>
      </c>
      <c r="C720" s="2" t="s">
        <v>508</v>
      </c>
      <c r="D720" s="2" t="s">
        <v>387</v>
      </c>
      <c r="E720" s="2" t="s">
        <v>509</v>
      </c>
      <c r="F720" s="2" t="s">
        <v>20</v>
      </c>
      <c r="G720" s="7" t="n">
        <v>1360</v>
      </c>
      <c r="H720" s="6" t="n">
        <v>73.85</v>
      </c>
      <c r="I720" s="6" t="n">
        <v>-100436</v>
      </c>
      <c r="J720" s="6" t="n">
        <v>0</v>
      </c>
      <c r="K720" s="6" t="n">
        <v>-50.22</v>
      </c>
      <c r="L720" s="6" t="n">
        <v>0</v>
      </c>
      <c r="M720" s="6"/>
      <c r="N720" s="6" t="s">
        <f>=I720+J720+K720+L720</f>
      </c>
      <c r="O720" s="6"/>
      <c r="P720" s="2"/>
    </row>
    <row collapsed="false" customFormat="false" customHeight="false" hidden="false" ht="12.1" outlineLevel="0" r="721">
      <c r="A721" s="21" t="n">
        <v>44237.665069444</v>
      </c>
      <c r="B721" s="22" t="s">
        <v>492</v>
      </c>
      <c r="C721" s="22" t="s">
        <v>78</v>
      </c>
      <c r="D721" s="22" t="s">
        <v>492</v>
      </c>
      <c r="E721" s="22" t="s">
        <v>492</v>
      </c>
      <c r="F721" s="22" t="s">
        <v>20</v>
      </c>
      <c r="G721" s="23" t="n">
        <v>1</v>
      </c>
      <c r="H721" s="24" t="n">
        <v>1</v>
      </c>
      <c r="I721" s="24" t="n">
        <v>100486.22</v>
      </c>
      <c r="J721" s="24" t="n">
        <v>0</v>
      </c>
      <c r="K721" s="24" t="n">
        <v>0</v>
      </c>
      <c r="L721" s="24" t="n">
        <v>0</v>
      </c>
      <c r="M721" s="24"/>
      <c r="N721" s="6" t="s">
        <f>=I721+J721+K721+L721</f>
      </c>
      <c r="O721" s="24"/>
      <c r="P721" s="22"/>
    </row>
    <row collapsed="false" customFormat="false" customHeight="false" hidden="false" ht="12.1" outlineLevel="0" r="722">
      <c r="A722" s="20" t="n">
        <v>44237.758460648</v>
      </c>
      <c r="B722" s="2" t="s">
        <v>22</v>
      </c>
      <c r="C722" s="2" t="s">
        <v>23</v>
      </c>
      <c r="D722" s="2" t="s">
        <v>387</v>
      </c>
      <c r="E722" s="2" t="s">
        <v>18</v>
      </c>
      <c r="F722" s="2" t="s">
        <v>24</v>
      </c>
      <c r="G722" s="7" t="n">
        <v>37</v>
      </c>
      <c r="H722" s="6" t="n">
        <v>37</v>
      </c>
      <c r="I722" s="6" t="n">
        <v>-1369</v>
      </c>
      <c r="J722" s="6" t="n">
        <v>0</v>
      </c>
      <c r="K722" s="6" t="n">
        <v>-0.68</v>
      </c>
      <c r="L722" s="6" t="n">
        <v>0</v>
      </c>
      <c r="M722" s="6" t="s">
        <f>=I722+J722+K722+L722</f>
      </c>
      <c r="N722" s="6"/>
      <c r="O722" s="6"/>
      <c r="P722" s="2"/>
    </row>
    <row collapsed="false" customFormat="false" customHeight="false" hidden="false" ht="12.1" outlineLevel="0" r="723">
      <c r="A723" s="21" t="n">
        <v>44242.086875</v>
      </c>
      <c r="B723" s="22" t="s">
        <v>516</v>
      </c>
      <c r="C723" s="22" t="s">
        <v>610</v>
      </c>
      <c r="D723" s="22" t="s">
        <v>516</v>
      </c>
      <c r="E723" s="22" t="s">
        <v>516</v>
      </c>
      <c r="F723" s="22" t="s">
        <v>24</v>
      </c>
      <c r="G723" s="23" t="n">
        <v>1</v>
      </c>
      <c r="H723" s="24" t="n">
        <v>1</v>
      </c>
      <c r="I723" s="24" t="n">
        <v>5.79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4"/>
      <c r="O723" s="24"/>
      <c r="P723" s="22"/>
    </row>
    <row collapsed="false" customFormat="false" customHeight="false" hidden="false" ht="12.1" outlineLevel="0" r="724">
      <c r="A724" s="21" t="n">
        <v>44242.472094907</v>
      </c>
      <c r="B724" s="22" t="s">
        <v>492</v>
      </c>
      <c r="C724" s="22" t="s">
        <v>78</v>
      </c>
      <c r="D724" s="22" t="s">
        <v>492</v>
      </c>
      <c r="E724" s="22" t="s">
        <v>492</v>
      </c>
      <c r="F724" s="22" t="s">
        <v>24</v>
      </c>
      <c r="G724" s="23" t="n">
        <v>1</v>
      </c>
      <c r="H724" s="24" t="n">
        <v>1</v>
      </c>
      <c r="I724" s="24" t="n">
        <v>100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4"/>
      <c r="O724" s="24"/>
      <c r="P724" s="22"/>
    </row>
    <row collapsed="false" customFormat="false" customHeight="false" hidden="false" ht="12.1" outlineLevel="0" r="725">
      <c r="A725" s="20" t="n">
        <v>44243.816215278</v>
      </c>
      <c r="B725" s="2" t="s">
        <v>22</v>
      </c>
      <c r="C725" s="2" t="s">
        <v>23</v>
      </c>
      <c r="D725" s="2" t="s">
        <v>387</v>
      </c>
      <c r="E725" s="2" t="s">
        <v>18</v>
      </c>
      <c r="F725" s="2" t="s">
        <v>24</v>
      </c>
      <c r="G725" s="7" t="n">
        <v>3</v>
      </c>
      <c r="H725" s="6" t="n">
        <v>28.94</v>
      </c>
      <c r="I725" s="6" t="n">
        <v>-86.82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6"/>
      <c r="P725" s="2"/>
    </row>
    <row collapsed="false" customFormat="false" customHeight="false" hidden="false" ht="12.1" outlineLevel="0" r="726">
      <c r="A726" s="29" t="n">
        <v>44244.470706019</v>
      </c>
      <c r="B726" s="30" t="s">
        <v>431</v>
      </c>
      <c r="C726" s="30" t="s">
        <v>577</v>
      </c>
      <c r="D726" s="30" t="s">
        <v>388</v>
      </c>
      <c r="E726" s="30" t="s">
        <v>18</v>
      </c>
      <c r="F726" s="30" t="s">
        <v>20</v>
      </c>
      <c r="G726" s="31" t="n">
        <v>-22000</v>
      </c>
      <c r="H726" s="32" t="n">
        <v>0.8885</v>
      </c>
      <c r="I726" s="32" t="n">
        <v>19547</v>
      </c>
      <c r="J726" s="32" t="n">
        <v>0</v>
      </c>
      <c r="K726" s="32" t="n">
        <v>-9.33</v>
      </c>
      <c r="L726" s="32" t="n">
        <v>0</v>
      </c>
      <c r="M726" s="32"/>
      <c r="N726" s="6" t="s">
        <f>=I726+J726+K726+L726</f>
      </c>
      <c r="O726" s="32"/>
      <c r="P726" s="30"/>
    </row>
    <row collapsed="false" customFormat="false" customHeight="false" hidden="false" ht="12.1" outlineLevel="0" r="727">
      <c r="A727" s="29" t="n">
        <v>44244.470706019</v>
      </c>
      <c r="B727" s="30" t="s">
        <v>431</v>
      </c>
      <c r="C727" s="30" t="s">
        <v>577</v>
      </c>
      <c r="D727" s="30" t="s">
        <v>388</v>
      </c>
      <c r="E727" s="30" t="s">
        <v>18</v>
      </c>
      <c r="F727" s="30" t="s">
        <v>20</v>
      </c>
      <c r="G727" s="31" t="n">
        <v>-2000</v>
      </c>
      <c r="H727" s="32" t="n">
        <v>0.8885</v>
      </c>
      <c r="I727" s="32" t="n">
        <v>1777</v>
      </c>
      <c r="J727" s="32" t="n">
        <v>0</v>
      </c>
      <c r="K727" s="32" t="n">
        <v>-0.85</v>
      </c>
      <c r="L727" s="32" t="n">
        <v>0</v>
      </c>
      <c r="M727" s="32"/>
      <c r="N727" s="6" t="s">
        <f>=I727+J727+K727+L727</f>
      </c>
      <c r="O727" s="32"/>
      <c r="P727" s="30"/>
    </row>
    <row collapsed="false" customFormat="false" customHeight="false" hidden="false" ht="12.1" outlineLevel="0" r="728">
      <c r="A728" s="29" t="n">
        <v>44244.470706019</v>
      </c>
      <c r="B728" s="30" t="s">
        <v>431</v>
      </c>
      <c r="C728" s="30" t="s">
        <v>577</v>
      </c>
      <c r="D728" s="30" t="s">
        <v>388</v>
      </c>
      <c r="E728" s="30" t="s">
        <v>18</v>
      </c>
      <c r="F728" s="30" t="s">
        <v>20</v>
      </c>
      <c r="G728" s="31" t="n">
        <v>-10000</v>
      </c>
      <c r="H728" s="32" t="n">
        <v>0.8885</v>
      </c>
      <c r="I728" s="32" t="n">
        <v>8885</v>
      </c>
      <c r="J728" s="32" t="n">
        <v>0</v>
      </c>
      <c r="K728" s="32" t="n">
        <v>-4.24</v>
      </c>
      <c r="L728" s="32" t="n">
        <v>0</v>
      </c>
      <c r="M728" s="32"/>
      <c r="N728" s="6" t="s">
        <f>=I728+J728+K728+L728</f>
      </c>
      <c r="O728" s="32"/>
      <c r="P728" s="30"/>
    </row>
    <row collapsed="false" customFormat="false" customHeight="false" hidden="false" ht="12.1" outlineLevel="0" r="729">
      <c r="A729" s="29" t="n">
        <v>44244.470706019</v>
      </c>
      <c r="B729" s="30" t="s">
        <v>431</v>
      </c>
      <c r="C729" s="30" t="s">
        <v>577</v>
      </c>
      <c r="D729" s="30" t="s">
        <v>388</v>
      </c>
      <c r="E729" s="30" t="s">
        <v>18</v>
      </c>
      <c r="F729" s="30" t="s">
        <v>20</v>
      </c>
      <c r="G729" s="31" t="n">
        <v>-5000</v>
      </c>
      <c r="H729" s="32" t="n">
        <v>0.8885</v>
      </c>
      <c r="I729" s="32" t="n">
        <v>4442.5</v>
      </c>
      <c r="J729" s="32" t="n">
        <v>0</v>
      </c>
      <c r="K729" s="32" t="n">
        <v>-2.13</v>
      </c>
      <c r="L729" s="32" t="n">
        <v>0</v>
      </c>
      <c r="M729" s="32"/>
      <c r="N729" s="6" t="s">
        <f>=I729+J729+K729+L729</f>
      </c>
      <c r="O729" s="32"/>
      <c r="P729" s="30"/>
    </row>
    <row collapsed="false" customFormat="false" customHeight="false" hidden="false" ht="12.1" outlineLevel="0" r="730">
      <c r="A730" s="29" t="n">
        <v>44244.470706019</v>
      </c>
      <c r="B730" s="30" t="s">
        <v>431</v>
      </c>
      <c r="C730" s="30" t="s">
        <v>577</v>
      </c>
      <c r="D730" s="30" t="s">
        <v>388</v>
      </c>
      <c r="E730" s="30" t="s">
        <v>18</v>
      </c>
      <c r="F730" s="30" t="s">
        <v>20</v>
      </c>
      <c r="G730" s="31" t="n">
        <v>-2000</v>
      </c>
      <c r="H730" s="32" t="n">
        <v>0.8885</v>
      </c>
      <c r="I730" s="32" t="n">
        <v>1777</v>
      </c>
      <c r="J730" s="32" t="n">
        <v>0</v>
      </c>
      <c r="K730" s="32" t="n">
        <v>-0.85</v>
      </c>
      <c r="L730" s="32" t="n">
        <v>0</v>
      </c>
      <c r="M730" s="32"/>
      <c r="N730" s="6" t="s">
        <f>=I730+J730+K730+L730</f>
      </c>
      <c r="O730" s="32"/>
      <c r="P730" s="30"/>
    </row>
    <row collapsed="false" customFormat="false" customHeight="false" hidden="false" ht="12.1" outlineLevel="0" r="731">
      <c r="A731" s="29" t="n">
        <v>44244.470706019</v>
      </c>
      <c r="B731" s="30" t="s">
        <v>431</v>
      </c>
      <c r="C731" s="30" t="s">
        <v>577</v>
      </c>
      <c r="D731" s="30" t="s">
        <v>388</v>
      </c>
      <c r="E731" s="30" t="s">
        <v>18</v>
      </c>
      <c r="F731" s="30" t="s">
        <v>20</v>
      </c>
      <c r="G731" s="31" t="n">
        <v>-10000</v>
      </c>
      <c r="H731" s="32" t="n">
        <v>0.8885</v>
      </c>
      <c r="I731" s="32" t="n">
        <v>8885</v>
      </c>
      <c r="J731" s="32" t="n">
        <v>0</v>
      </c>
      <c r="K731" s="32" t="n">
        <v>-4.24</v>
      </c>
      <c r="L731" s="32" t="n">
        <v>0</v>
      </c>
      <c r="M731" s="32"/>
      <c r="N731" s="6" t="s">
        <f>=I731+J731+K731+L731</f>
      </c>
      <c r="O731" s="32"/>
      <c r="P731" s="30"/>
    </row>
    <row collapsed="false" customFormat="false" customHeight="false" hidden="false" ht="12.1" outlineLevel="0" r="732">
      <c r="A732" s="29" t="n">
        <v>44244.470706019</v>
      </c>
      <c r="B732" s="30" t="s">
        <v>431</v>
      </c>
      <c r="C732" s="30" t="s">
        <v>577</v>
      </c>
      <c r="D732" s="30" t="s">
        <v>388</v>
      </c>
      <c r="E732" s="30" t="s">
        <v>18</v>
      </c>
      <c r="F732" s="30" t="s">
        <v>20</v>
      </c>
      <c r="G732" s="31" t="n">
        <v>-29000</v>
      </c>
      <c r="H732" s="32" t="n">
        <v>0.8885</v>
      </c>
      <c r="I732" s="32" t="n">
        <v>25766.5</v>
      </c>
      <c r="J732" s="32" t="n">
        <v>0</v>
      </c>
      <c r="K732" s="32" t="n">
        <v>-12.31</v>
      </c>
      <c r="L732" s="32" t="n">
        <v>0</v>
      </c>
      <c r="M732" s="32"/>
      <c r="N732" s="6" t="s">
        <f>=I732+J732+K732+L732</f>
      </c>
      <c r="O732" s="32"/>
      <c r="P732" s="30"/>
    </row>
    <row collapsed="false" customFormat="false" customHeight="false" hidden="false" ht="12.1" outlineLevel="0" r="733">
      <c r="A733" s="25" t="n">
        <v>44245</v>
      </c>
      <c r="B733" s="26" t="s">
        <v>493</v>
      </c>
      <c r="C733" s="26" t="s">
        <v>494</v>
      </c>
      <c r="D733" s="26" t="s">
        <v>493</v>
      </c>
      <c r="E733" s="26" t="s">
        <v>493</v>
      </c>
      <c r="F733" s="26" t="s">
        <v>20</v>
      </c>
      <c r="G733" s="27" t="n">
        <v>1</v>
      </c>
      <c r="H733" s="28" t="n">
        <v>-105</v>
      </c>
      <c r="I733" s="28" t="n">
        <v>-105</v>
      </c>
      <c r="J733" s="28" t="n">
        <v>0</v>
      </c>
      <c r="K733" s="28" t="n">
        <v>0</v>
      </c>
      <c r="L733" s="28" t="n">
        <v>0</v>
      </c>
      <c r="M733" s="28"/>
      <c r="N733" s="6" t="s">
        <f>=I733+J733+K733+L733</f>
      </c>
      <c r="O733" s="28"/>
      <c r="P733" s="26"/>
    </row>
    <row collapsed="false" customFormat="false" customHeight="false" hidden="false" ht="12.1" outlineLevel="0" r="734">
      <c r="A734" s="20" t="n">
        <v>44245.498703704</v>
      </c>
      <c r="B734" s="2" t="s">
        <v>440</v>
      </c>
      <c r="C734" s="2" t="s">
        <v>601</v>
      </c>
      <c r="D734" s="2" t="s">
        <v>387</v>
      </c>
      <c r="E734" s="2" t="s">
        <v>18</v>
      </c>
      <c r="F734" s="2" t="s">
        <v>20</v>
      </c>
      <c r="G734" s="7" t="n">
        <v>600000</v>
      </c>
      <c r="H734" s="6" t="n">
        <v>0.037525</v>
      </c>
      <c r="I734" s="6" t="n">
        <v>-22515</v>
      </c>
      <c r="J734" s="6" t="n">
        <v>0</v>
      </c>
      <c r="K734" s="6" t="n">
        <v>-13.51</v>
      </c>
      <c r="L734" s="6" t="n">
        <v>0</v>
      </c>
      <c r="M734" s="6"/>
      <c r="N734" s="6" t="s">
        <f>=I734+J734+K734+L734</f>
      </c>
      <c r="O734" s="6"/>
      <c r="P734" s="2"/>
    </row>
    <row collapsed="false" customFormat="false" customHeight="false" hidden="false" ht="12.1" outlineLevel="0" r="735">
      <c r="A735" s="20" t="n">
        <v>44245.673148148</v>
      </c>
      <c r="B735" s="2" t="s">
        <v>440</v>
      </c>
      <c r="C735" s="2" t="s">
        <v>601</v>
      </c>
      <c r="D735" s="2" t="s">
        <v>387</v>
      </c>
      <c r="E735" s="2" t="s">
        <v>18</v>
      </c>
      <c r="F735" s="2" t="s">
        <v>20</v>
      </c>
      <c r="G735" s="7" t="n">
        <v>280000</v>
      </c>
      <c r="H735" s="6" t="n">
        <v>0.03732</v>
      </c>
      <c r="I735" s="6" t="n">
        <v>-10449.6</v>
      </c>
      <c r="J735" s="6" t="n">
        <v>0</v>
      </c>
      <c r="K735" s="6" t="n">
        <v>-5.36</v>
      </c>
      <c r="L735" s="6" t="n">
        <v>0</v>
      </c>
      <c r="M735" s="6"/>
      <c r="N735" s="6" t="s">
        <f>=I735+J735+K735+L735</f>
      </c>
      <c r="O735" s="6"/>
      <c r="P735" s="2"/>
    </row>
    <row collapsed="false" customFormat="false" customHeight="false" hidden="false" ht="12.1" outlineLevel="0" r="736">
      <c r="A736" s="20" t="n">
        <v>44245.690069444</v>
      </c>
      <c r="B736" s="2" t="s">
        <v>432</v>
      </c>
      <c r="C736" s="2" t="s">
        <v>578</v>
      </c>
      <c r="D736" s="2" t="s">
        <v>387</v>
      </c>
      <c r="E736" s="2" t="s">
        <v>496</v>
      </c>
      <c r="F736" s="2" t="s">
        <v>20</v>
      </c>
      <c r="G736" s="7" t="n">
        <v>70</v>
      </c>
      <c r="H736" s="6" t="n">
        <v>101.29</v>
      </c>
      <c r="I736" s="6" t="n">
        <v>-70903</v>
      </c>
      <c r="J736" s="6" t="n">
        <v>-46.2</v>
      </c>
      <c r="K736" s="6" t="n">
        <v>-33.86</v>
      </c>
      <c r="L736" s="6" t="n">
        <v>0</v>
      </c>
      <c r="M736" s="6"/>
      <c r="N736" s="6" t="s">
        <f>=I736+J736+K736+L736</f>
      </c>
      <c r="O736" s="6"/>
      <c r="P736" s="2"/>
    </row>
    <row collapsed="false" customFormat="false" customHeight="false" hidden="false" ht="12.1" outlineLevel="0" r="737">
      <c r="A737" s="29" t="n">
        <v>44246.572013889</v>
      </c>
      <c r="B737" s="30" t="s">
        <v>423</v>
      </c>
      <c r="C737" s="30" t="s">
        <v>563</v>
      </c>
      <c r="D737" s="30" t="s">
        <v>388</v>
      </c>
      <c r="E737" s="30" t="s">
        <v>18</v>
      </c>
      <c r="F737" s="30" t="s">
        <v>20</v>
      </c>
      <c r="G737" s="31" t="n">
        <v>-140</v>
      </c>
      <c r="H737" s="32" t="n">
        <v>322.75</v>
      </c>
      <c r="I737" s="32" t="n">
        <v>45185</v>
      </c>
      <c r="J737" s="32" t="n">
        <v>0</v>
      </c>
      <c r="K737" s="32" t="n">
        <v>-27.11</v>
      </c>
      <c r="L737" s="32" t="n">
        <v>0</v>
      </c>
      <c r="M737" s="32"/>
      <c r="N737" s="6" t="s">
        <f>=I737+J737+K737+L737</f>
      </c>
      <c r="O737" s="32"/>
      <c r="P737" s="30"/>
    </row>
    <row collapsed="false" customFormat="false" customHeight="false" hidden="false" ht="12.1" outlineLevel="0" r="738">
      <c r="A738" s="20" t="n">
        <v>44246.572395833</v>
      </c>
      <c r="B738" s="2" t="s">
        <v>47</v>
      </c>
      <c r="C738" s="2" t="s">
        <v>593</v>
      </c>
      <c r="D738" s="2" t="s">
        <v>387</v>
      </c>
      <c r="E738" s="2" t="s">
        <v>18</v>
      </c>
      <c r="F738" s="2" t="s">
        <v>20</v>
      </c>
      <c r="G738" s="7" t="n">
        <v>1000</v>
      </c>
      <c r="H738" s="6" t="n">
        <v>39.885</v>
      </c>
      <c r="I738" s="6" t="n">
        <v>-39885</v>
      </c>
      <c r="J738" s="6" t="n">
        <v>0</v>
      </c>
      <c r="K738" s="6" t="n">
        <v>-23.93</v>
      </c>
      <c r="L738" s="6" t="n">
        <v>0</v>
      </c>
      <c r="M738" s="6"/>
      <c r="N738" s="6" t="s">
        <f>=I738+J738+K738+L738</f>
      </c>
      <c r="O738" s="6"/>
      <c r="P738" s="2"/>
    </row>
    <row collapsed="false" customFormat="false" customHeight="false" hidden="false" ht="12.1" outlineLevel="0" r="739">
      <c r="A739" s="20" t="n">
        <v>44246.572395833</v>
      </c>
      <c r="B739" s="2" t="s">
        <v>47</v>
      </c>
      <c r="C739" s="2" t="s">
        <v>593</v>
      </c>
      <c r="D739" s="2" t="s">
        <v>387</v>
      </c>
      <c r="E739" s="2" t="s">
        <v>18</v>
      </c>
      <c r="F739" s="2" t="s">
        <v>20</v>
      </c>
      <c r="G739" s="7" t="n">
        <v>100</v>
      </c>
      <c r="H739" s="6" t="n">
        <v>39.88</v>
      </c>
      <c r="I739" s="6" t="n">
        <v>-3988</v>
      </c>
      <c r="J739" s="6" t="n">
        <v>0</v>
      </c>
      <c r="K739" s="6" t="n">
        <v>-2.39</v>
      </c>
      <c r="L739" s="6" t="n">
        <v>0</v>
      </c>
      <c r="M739" s="6"/>
      <c r="N739" s="6" t="s">
        <f>=I739+J739+K739+L739</f>
      </c>
      <c r="O739" s="6"/>
      <c r="P739" s="2"/>
    </row>
    <row collapsed="false" customFormat="false" customHeight="false" hidden="false" ht="12.1" outlineLevel="0" r="740">
      <c r="A740" s="29" t="n">
        <v>44246.575462963</v>
      </c>
      <c r="B740" s="30" t="s">
        <v>438</v>
      </c>
      <c r="C740" s="30" t="s">
        <v>598</v>
      </c>
      <c r="D740" s="30" t="s">
        <v>388</v>
      </c>
      <c r="E740" s="30" t="s">
        <v>496</v>
      </c>
      <c r="F740" s="30" t="s">
        <v>20</v>
      </c>
      <c r="G740" s="31" t="n">
        <v>-50</v>
      </c>
      <c r="H740" s="32" t="n">
        <v>99.25</v>
      </c>
      <c r="I740" s="32" t="n">
        <v>49625</v>
      </c>
      <c r="J740" s="32" t="n">
        <v>626.5</v>
      </c>
      <c r="K740" s="32" t="n">
        <v>-29.77</v>
      </c>
      <c r="L740" s="32" t="n">
        <v>0</v>
      </c>
      <c r="M740" s="32"/>
      <c r="N740" s="6" t="s">
        <f>=I740+J740+K740+L740</f>
      </c>
      <c r="O740" s="32"/>
      <c r="P740" s="30"/>
    </row>
    <row collapsed="false" customFormat="false" customHeight="false" hidden="false" ht="12.1" outlineLevel="0" r="741">
      <c r="A741" s="20" t="n">
        <v>44246.575821759</v>
      </c>
      <c r="B741" s="2" t="s">
        <v>439</v>
      </c>
      <c r="C741" s="2" t="s">
        <v>599</v>
      </c>
      <c r="D741" s="2" t="s">
        <v>387</v>
      </c>
      <c r="E741" s="2" t="s">
        <v>18</v>
      </c>
      <c r="F741" s="2" t="s">
        <v>20</v>
      </c>
      <c r="G741" s="7" t="n">
        <v>6000</v>
      </c>
      <c r="H741" s="6" t="n">
        <v>2.845</v>
      </c>
      <c r="I741" s="6" t="n">
        <v>-17070</v>
      </c>
      <c r="J741" s="6" t="n">
        <v>0</v>
      </c>
      <c r="K741" s="6" t="n">
        <v>-10.25</v>
      </c>
      <c r="L741" s="6" t="n">
        <v>0</v>
      </c>
      <c r="M741" s="6"/>
      <c r="N741" s="6" t="s">
        <f>=I741+J741+K741+L741</f>
      </c>
      <c r="O741" s="6"/>
      <c r="P741" s="2"/>
    </row>
    <row collapsed="false" customFormat="false" customHeight="false" hidden="false" ht="12.1" outlineLevel="0" r="742">
      <c r="A742" s="20" t="n">
        <v>44246.575821759</v>
      </c>
      <c r="B742" s="2" t="s">
        <v>439</v>
      </c>
      <c r="C742" s="2" t="s">
        <v>599</v>
      </c>
      <c r="D742" s="2" t="s">
        <v>387</v>
      </c>
      <c r="E742" s="2" t="s">
        <v>18</v>
      </c>
      <c r="F742" s="2" t="s">
        <v>20</v>
      </c>
      <c r="G742" s="7" t="n">
        <v>3000</v>
      </c>
      <c r="H742" s="6" t="n">
        <v>2.845</v>
      </c>
      <c r="I742" s="6" t="n">
        <v>-8535</v>
      </c>
      <c r="J742" s="6" t="n">
        <v>0</v>
      </c>
      <c r="K742" s="6" t="n">
        <v>-5.12</v>
      </c>
      <c r="L742" s="6" t="n">
        <v>0</v>
      </c>
      <c r="M742" s="6"/>
      <c r="N742" s="6" t="s">
        <f>=I742+J742+K742+L742</f>
      </c>
      <c r="O742" s="6"/>
      <c r="P742" s="2"/>
    </row>
    <row collapsed="false" customFormat="false" customHeight="false" hidden="false" ht="12.1" outlineLevel="0" r="743">
      <c r="A743" s="20" t="n">
        <v>44246.57619213</v>
      </c>
      <c r="B743" s="2" t="s">
        <v>440</v>
      </c>
      <c r="C743" s="2" t="s">
        <v>601</v>
      </c>
      <c r="D743" s="2" t="s">
        <v>387</v>
      </c>
      <c r="E743" s="2" t="s">
        <v>18</v>
      </c>
      <c r="F743" s="2" t="s">
        <v>20</v>
      </c>
      <c r="G743" s="7" t="n">
        <v>740000</v>
      </c>
      <c r="H743" s="6" t="n">
        <v>0.03715</v>
      </c>
      <c r="I743" s="6" t="n">
        <v>-27491</v>
      </c>
      <c r="J743" s="6" t="n">
        <v>0</v>
      </c>
      <c r="K743" s="6" t="n">
        <v>-16.5</v>
      </c>
      <c r="L743" s="6" t="n">
        <v>0</v>
      </c>
      <c r="M743" s="6"/>
      <c r="N743" s="6" t="s">
        <f>=I743+J743+K743+L743</f>
      </c>
      <c r="O743" s="6"/>
      <c r="P743" s="2"/>
    </row>
    <row collapsed="false" customFormat="false" customHeight="false" hidden="false" ht="12.1" outlineLevel="0" r="744">
      <c r="A744" s="29" t="n">
        <v>44246.591111111</v>
      </c>
      <c r="B744" s="30" t="s">
        <v>432</v>
      </c>
      <c r="C744" s="30" t="s">
        <v>578</v>
      </c>
      <c r="D744" s="30" t="s">
        <v>388</v>
      </c>
      <c r="E744" s="30" t="s">
        <v>496</v>
      </c>
      <c r="F744" s="30" t="s">
        <v>20</v>
      </c>
      <c r="G744" s="31" t="n">
        <v>-48</v>
      </c>
      <c r="H744" s="32" t="n">
        <v>101.32</v>
      </c>
      <c r="I744" s="32" t="n">
        <v>48633.6</v>
      </c>
      <c r="J744" s="32" t="n">
        <v>42.24</v>
      </c>
      <c r="K744" s="32" t="n">
        <v>-24.96</v>
      </c>
      <c r="L744" s="32" t="n">
        <v>0</v>
      </c>
      <c r="M744" s="32"/>
      <c r="N744" s="6" t="s">
        <f>=I744+J744+K744+L744</f>
      </c>
      <c r="O744" s="32"/>
      <c r="P744" s="30"/>
    </row>
    <row collapsed="false" customFormat="false" customHeight="false" hidden="false" ht="12.1" outlineLevel="0" r="745">
      <c r="A745" s="20" t="n">
        <v>44246.591747685</v>
      </c>
      <c r="B745" s="2" t="s">
        <v>439</v>
      </c>
      <c r="C745" s="2" t="s">
        <v>599</v>
      </c>
      <c r="D745" s="2" t="s">
        <v>387</v>
      </c>
      <c r="E745" s="2" t="s">
        <v>18</v>
      </c>
      <c r="F745" s="2" t="s">
        <v>20</v>
      </c>
      <c r="G745" s="7" t="n">
        <v>10000</v>
      </c>
      <c r="H745" s="6" t="n">
        <v>2.85</v>
      </c>
      <c r="I745" s="6" t="n">
        <v>-28500</v>
      </c>
      <c r="J745" s="6" t="n">
        <v>0</v>
      </c>
      <c r="K745" s="6" t="n">
        <v>-14.62</v>
      </c>
      <c r="L745" s="6" t="n">
        <v>0</v>
      </c>
      <c r="M745" s="6"/>
      <c r="N745" s="6" t="s">
        <f>=I745+J745+K745+L745</f>
      </c>
      <c r="O745" s="6"/>
      <c r="P745" s="2"/>
    </row>
    <row collapsed="false" customFormat="false" customHeight="false" hidden="false" ht="12.1" outlineLevel="0" r="746">
      <c r="A746" s="20" t="n">
        <v>44246.592268519</v>
      </c>
      <c r="B746" s="2" t="s">
        <v>440</v>
      </c>
      <c r="C746" s="2" t="s">
        <v>601</v>
      </c>
      <c r="D746" s="2" t="s">
        <v>387</v>
      </c>
      <c r="E746" s="2" t="s">
        <v>18</v>
      </c>
      <c r="F746" s="2" t="s">
        <v>20</v>
      </c>
      <c r="G746" s="7" t="n">
        <v>730000</v>
      </c>
      <c r="H746" s="6" t="n">
        <v>0.0372</v>
      </c>
      <c r="I746" s="6" t="n">
        <v>-27156</v>
      </c>
      <c r="J746" s="6" t="n">
        <v>0</v>
      </c>
      <c r="K746" s="6" t="n">
        <v>-13.93</v>
      </c>
      <c r="L746" s="6" t="n">
        <v>0</v>
      </c>
      <c r="M746" s="6"/>
      <c r="N746" s="6" t="s">
        <f>=I746+J746+K746+L746</f>
      </c>
      <c r="O746" s="6"/>
      <c r="P746" s="2"/>
    </row>
    <row collapsed="false" customFormat="false" customHeight="false" hidden="false" ht="12.1" outlineLevel="0" r="747">
      <c r="A747" s="20" t="n">
        <v>44246.681597222</v>
      </c>
      <c r="B747" s="2" t="s">
        <v>22</v>
      </c>
      <c r="C747" s="2" t="s">
        <v>23</v>
      </c>
      <c r="D747" s="2" t="s">
        <v>387</v>
      </c>
      <c r="E747" s="2" t="s">
        <v>18</v>
      </c>
      <c r="F747" s="2" t="s">
        <v>24</v>
      </c>
      <c r="G747" s="7" t="n">
        <v>9</v>
      </c>
      <c r="H747" s="6" t="n">
        <v>26.89</v>
      </c>
      <c r="I747" s="6" t="n">
        <v>-242.01</v>
      </c>
      <c r="J747" s="6" t="n">
        <v>0</v>
      </c>
      <c r="K747" s="6" t="n">
        <v>-0.11</v>
      </c>
      <c r="L747" s="6" t="n">
        <v>0</v>
      </c>
      <c r="M747" s="6" t="s">
        <f>=I747+J747+K747+L747</f>
      </c>
      <c r="N747" s="6"/>
      <c r="O747" s="6"/>
      <c r="P747" s="2"/>
    </row>
    <row collapsed="false" customFormat="false" customHeight="false" hidden="false" ht="12.1" outlineLevel="0" r="748">
      <c r="A748" s="20" t="n">
        <v>44250.753298611</v>
      </c>
      <c r="B748" s="2" t="s">
        <v>430</v>
      </c>
      <c r="C748" s="2" t="s">
        <v>575</v>
      </c>
      <c r="D748" s="2" t="s">
        <v>387</v>
      </c>
      <c r="E748" s="2" t="s">
        <v>18</v>
      </c>
      <c r="F748" s="2" t="s">
        <v>24</v>
      </c>
      <c r="G748" s="7" t="n">
        <v>1</v>
      </c>
      <c r="H748" s="6" t="n">
        <v>34</v>
      </c>
      <c r="I748" s="6" t="n">
        <v>-34</v>
      </c>
      <c r="J748" s="6" t="n">
        <v>0</v>
      </c>
      <c r="K748" s="6" t="n">
        <v>-0.02</v>
      </c>
      <c r="L748" s="6" t="n">
        <v>0</v>
      </c>
      <c r="M748" s="6" t="s">
        <f>=I748+J748+K748+L748</f>
      </c>
      <c r="N748" s="6"/>
      <c r="O748" s="6"/>
      <c r="P748" s="2"/>
    </row>
    <row collapsed="false" customFormat="false" customHeight="false" hidden="false" ht="12.1" outlineLevel="0" r="749">
      <c r="A749" s="20" t="n">
        <v>44250.753541667</v>
      </c>
      <c r="B749" s="2" t="s">
        <v>430</v>
      </c>
      <c r="C749" s="2" t="s">
        <v>575</v>
      </c>
      <c r="D749" s="2" t="s">
        <v>387</v>
      </c>
      <c r="E749" s="2" t="s">
        <v>18</v>
      </c>
      <c r="F749" s="2" t="s">
        <v>24</v>
      </c>
      <c r="G749" s="7" t="n">
        <v>4</v>
      </c>
      <c r="H749" s="6" t="n">
        <v>34</v>
      </c>
      <c r="I749" s="6" t="n">
        <v>-136</v>
      </c>
      <c r="J749" s="6" t="n">
        <v>0</v>
      </c>
      <c r="K749" s="6" t="n">
        <v>-0.07</v>
      </c>
      <c r="L749" s="6" t="n">
        <v>0</v>
      </c>
      <c r="M749" s="6" t="s">
        <f>=I749+J749+K749+L749</f>
      </c>
      <c r="N749" s="6"/>
      <c r="O749" s="6"/>
      <c r="P749" s="2"/>
    </row>
    <row collapsed="false" customFormat="false" customHeight="false" hidden="false" ht="12.1" outlineLevel="0" r="750">
      <c r="A750" s="25" t="n">
        <v>44252</v>
      </c>
      <c r="B750" s="26" t="s">
        <v>493</v>
      </c>
      <c r="C750" s="26" t="s">
        <v>515</v>
      </c>
      <c r="D750" s="26" t="s">
        <v>493</v>
      </c>
      <c r="E750" s="26" t="s">
        <v>493</v>
      </c>
      <c r="F750" s="26" t="s">
        <v>24</v>
      </c>
      <c r="G750" s="27" t="n">
        <v>1</v>
      </c>
      <c r="H750" s="28" t="n">
        <v>-1</v>
      </c>
      <c r="I750" s="28" t="n">
        <v>-3.92</v>
      </c>
      <c r="J750" s="28" t="n">
        <v>0</v>
      </c>
      <c r="K750" s="28" t="n">
        <v>0</v>
      </c>
      <c r="L750" s="28" t="n">
        <v>0</v>
      </c>
      <c r="M750" s="6" t="s">
        <f>=I750+J750+K750+L750</f>
      </c>
      <c r="N750" s="28"/>
      <c r="O750" s="28"/>
      <c r="P750" s="26"/>
    </row>
    <row collapsed="false" customFormat="false" customHeight="false" hidden="false" ht="12.1" outlineLevel="0" r="751">
      <c r="A751" s="29" t="n">
        <v>44252.540428241</v>
      </c>
      <c r="B751" s="30" t="s">
        <v>426</v>
      </c>
      <c r="C751" s="30" t="s">
        <v>571</v>
      </c>
      <c r="D751" s="30" t="s">
        <v>388</v>
      </c>
      <c r="E751" s="30" t="s">
        <v>496</v>
      </c>
      <c r="F751" s="30" t="s">
        <v>20</v>
      </c>
      <c r="G751" s="31" t="n">
        <v>-5</v>
      </c>
      <c r="H751" s="32" t="n">
        <v>99.77</v>
      </c>
      <c r="I751" s="32" t="n">
        <v>4988.5</v>
      </c>
      <c r="J751" s="32" t="n">
        <v>41.2</v>
      </c>
      <c r="K751" s="32" t="n">
        <v>-2.38</v>
      </c>
      <c r="L751" s="32" t="n">
        <v>0</v>
      </c>
      <c r="M751" s="32"/>
      <c r="N751" s="6" t="s">
        <f>=I751+J751+K751+L751</f>
      </c>
      <c r="O751" s="32"/>
      <c r="P751" s="30"/>
    </row>
    <row collapsed="false" customFormat="false" customHeight="false" hidden="false" ht="12.1" outlineLevel="0" r="752">
      <c r="A752" s="29" t="n">
        <v>44252.540497685</v>
      </c>
      <c r="B752" s="30" t="s">
        <v>426</v>
      </c>
      <c r="C752" s="30" t="s">
        <v>571</v>
      </c>
      <c r="D752" s="30" t="s">
        <v>388</v>
      </c>
      <c r="E752" s="30" t="s">
        <v>496</v>
      </c>
      <c r="F752" s="30" t="s">
        <v>20</v>
      </c>
      <c r="G752" s="31" t="n">
        <v>-20</v>
      </c>
      <c r="H752" s="32" t="n">
        <v>99.77</v>
      </c>
      <c r="I752" s="32" t="n">
        <v>19954</v>
      </c>
      <c r="J752" s="32" t="n">
        <v>164.8</v>
      </c>
      <c r="K752" s="32" t="n">
        <v>-9.53</v>
      </c>
      <c r="L752" s="32" t="n">
        <v>0</v>
      </c>
      <c r="M752" s="32"/>
      <c r="N752" s="6" t="s">
        <f>=I752+J752+K752+L752</f>
      </c>
      <c r="O752" s="32"/>
      <c r="P752" s="30"/>
    </row>
    <row collapsed="false" customFormat="false" customHeight="false" hidden="false" ht="12.1" outlineLevel="0" r="753">
      <c r="A753" s="20" t="n">
        <v>44252.5409375</v>
      </c>
      <c r="B753" s="2" t="s">
        <v>41</v>
      </c>
      <c r="C753" s="2" t="s">
        <v>548</v>
      </c>
      <c r="D753" s="2" t="s">
        <v>387</v>
      </c>
      <c r="E753" s="2" t="s">
        <v>18</v>
      </c>
      <c r="F753" s="2" t="s">
        <v>20</v>
      </c>
      <c r="G753" s="7" t="n">
        <v>1</v>
      </c>
      <c r="H753" s="6" t="n">
        <v>23990</v>
      </c>
      <c r="I753" s="6" t="n">
        <v>-23990</v>
      </c>
      <c r="J753" s="6" t="n">
        <v>0</v>
      </c>
      <c r="K753" s="6" t="n">
        <v>-11.46</v>
      </c>
      <c r="L753" s="6" t="n">
        <v>0</v>
      </c>
      <c r="M753" s="6"/>
      <c r="N753" s="6" t="s">
        <f>=I753+J753+K753+L753</f>
      </c>
      <c r="O753" s="6"/>
      <c r="P753" s="2"/>
    </row>
    <row collapsed="false" customFormat="false" customHeight="false" hidden="false" ht="12.1" outlineLevel="0" r="754">
      <c r="A754" s="25" t="n">
        <v>44257</v>
      </c>
      <c r="B754" s="26" t="s">
        <v>493</v>
      </c>
      <c r="C754" s="26" t="s">
        <v>494</v>
      </c>
      <c r="D754" s="26" t="s">
        <v>493</v>
      </c>
      <c r="E754" s="26" t="s">
        <v>493</v>
      </c>
      <c r="F754" s="26" t="s">
        <v>20</v>
      </c>
      <c r="G754" s="27" t="n">
        <v>1</v>
      </c>
      <c r="H754" s="28" t="n">
        <v>-60</v>
      </c>
      <c r="I754" s="28" t="n">
        <v>-60</v>
      </c>
      <c r="J754" s="28" t="n">
        <v>0</v>
      </c>
      <c r="K754" s="28" t="n">
        <v>0</v>
      </c>
      <c r="L754" s="28" t="n">
        <v>0</v>
      </c>
      <c r="M754" s="28"/>
      <c r="N754" s="6" t="s">
        <f>=I754+J754+K754+L754</f>
      </c>
      <c r="O754" s="28"/>
      <c r="P754" s="26"/>
    </row>
    <row collapsed="false" customFormat="false" customHeight="false" hidden="false" ht="12.1" outlineLevel="0" r="755">
      <c r="A755" s="29" t="n">
        <v>44257.581006944</v>
      </c>
      <c r="B755" s="30" t="s">
        <v>432</v>
      </c>
      <c r="C755" s="30" t="s">
        <v>578</v>
      </c>
      <c r="D755" s="30" t="s">
        <v>388</v>
      </c>
      <c r="E755" s="30" t="s">
        <v>496</v>
      </c>
      <c r="F755" s="30" t="s">
        <v>20</v>
      </c>
      <c r="G755" s="31" t="n">
        <v>-45</v>
      </c>
      <c r="H755" s="32" t="n">
        <v>101.18</v>
      </c>
      <c r="I755" s="32" t="n">
        <v>45531</v>
      </c>
      <c r="J755" s="32" t="n">
        <v>148.05</v>
      </c>
      <c r="K755" s="32" t="n">
        <v>-21.75</v>
      </c>
      <c r="L755" s="32" t="n">
        <v>0</v>
      </c>
      <c r="M755" s="32"/>
      <c r="N755" s="6" t="s">
        <f>=I755+J755+K755+L755</f>
      </c>
      <c r="O755" s="32"/>
      <c r="P755" s="30"/>
    </row>
    <row collapsed="false" customFormat="false" customHeight="false" hidden="false" ht="12.1" outlineLevel="0" r="756">
      <c r="A756" s="29" t="n">
        <v>44257.581006944</v>
      </c>
      <c r="B756" s="30" t="s">
        <v>432</v>
      </c>
      <c r="C756" s="30" t="s">
        <v>578</v>
      </c>
      <c r="D756" s="30" t="s">
        <v>388</v>
      </c>
      <c r="E756" s="30" t="s">
        <v>496</v>
      </c>
      <c r="F756" s="30" t="s">
        <v>20</v>
      </c>
      <c r="G756" s="31" t="n">
        <v>-5</v>
      </c>
      <c r="H756" s="32" t="n">
        <v>101.18</v>
      </c>
      <c r="I756" s="32" t="n">
        <v>5059</v>
      </c>
      <c r="J756" s="32" t="n">
        <v>16.45</v>
      </c>
      <c r="K756" s="32" t="n">
        <v>-2.42</v>
      </c>
      <c r="L756" s="32" t="n">
        <v>0</v>
      </c>
      <c r="M756" s="32"/>
      <c r="N756" s="6" t="s">
        <f>=I756+J756+K756+L756</f>
      </c>
      <c r="O756" s="32"/>
      <c r="P756" s="30"/>
    </row>
    <row collapsed="false" customFormat="false" customHeight="false" hidden="false" ht="12.1" outlineLevel="0" r="757">
      <c r="A757" s="20" t="n">
        <v>44257.581446759</v>
      </c>
      <c r="B757" s="2" t="s">
        <v>440</v>
      </c>
      <c r="C757" s="2" t="s">
        <v>601</v>
      </c>
      <c r="D757" s="2" t="s">
        <v>387</v>
      </c>
      <c r="E757" s="2" t="s">
        <v>18</v>
      </c>
      <c r="F757" s="2" t="s">
        <v>20</v>
      </c>
      <c r="G757" s="7" t="n">
        <v>1350000</v>
      </c>
      <c r="H757" s="6" t="n">
        <v>0.037455</v>
      </c>
      <c r="I757" s="6" t="n">
        <v>-50564.25</v>
      </c>
      <c r="J757" s="6" t="n">
        <v>0</v>
      </c>
      <c r="K757" s="6" t="n">
        <v>-24.15</v>
      </c>
      <c r="L757" s="6" t="n">
        <v>0</v>
      </c>
      <c r="M757" s="6"/>
      <c r="N757" s="6" t="s">
        <f>=I757+J757+K757+L757</f>
      </c>
      <c r="O757" s="6"/>
      <c r="P757" s="2"/>
    </row>
    <row collapsed="false" customFormat="false" customHeight="false" hidden="false" ht="12.1" outlineLevel="0" r="758">
      <c r="A758" s="20" t="n">
        <v>44257.809097222</v>
      </c>
      <c r="B758" s="2" t="s">
        <v>430</v>
      </c>
      <c r="C758" s="2" t="s">
        <v>575</v>
      </c>
      <c r="D758" s="2" t="s">
        <v>387</v>
      </c>
      <c r="E758" s="2" t="s">
        <v>18</v>
      </c>
      <c r="F758" s="2" t="s">
        <v>24</v>
      </c>
      <c r="G758" s="7" t="n">
        <v>1</v>
      </c>
      <c r="H758" s="6" t="n">
        <v>33.62</v>
      </c>
      <c r="I758" s="6" t="n">
        <v>-33.62</v>
      </c>
      <c r="J758" s="6" t="n">
        <v>0</v>
      </c>
      <c r="K758" s="6" t="n">
        <v>-0.02</v>
      </c>
      <c r="L758" s="6" t="n">
        <v>0</v>
      </c>
      <c r="M758" s="6" t="s">
        <f>=I758+J758+K758+L758</f>
      </c>
      <c r="N758" s="6"/>
      <c r="O758" s="6"/>
      <c r="P758" s="2"/>
    </row>
    <row collapsed="false" customFormat="false" customHeight="false" hidden="false" ht="12.1" outlineLevel="0" r="759">
      <c r="A759" s="20" t="n">
        <v>44257.809097222</v>
      </c>
      <c r="B759" s="2" t="s">
        <v>430</v>
      </c>
      <c r="C759" s="2" t="s">
        <v>575</v>
      </c>
      <c r="D759" s="2" t="s">
        <v>387</v>
      </c>
      <c r="E759" s="2" t="s">
        <v>18</v>
      </c>
      <c r="F759" s="2" t="s">
        <v>24</v>
      </c>
      <c r="G759" s="7" t="n">
        <v>1</v>
      </c>
      <c r="H759" s="6" t="n">
        <v>33.62</v>
      </c>
      <c r="I759" s="6" t="n">
        <v>-33.62</v>
      </c>
      <c r="J759" s="6" t="n">
        <v>0</v>
      </c>
      <c r="K759" s="6" t="n">
        <v>-0.02</v>
      </c>
      <c r="L759" s="6" t="n">
        <v>0</v>
      </c>
      <c r="M759" s="6" t="s">
        <f>=I759+J759+K759+L759</f>
      </c>
      <c r="N759" s="6"/>
      <c r="O759" s="6"/>
      <c r="P759" s="2"/>
    </row>
    <row collapsed="false" customFormat="false" customHeight="false" hidden="false" ht="12.1" outlineLevel="0" r="760">
      <c r="A760" s="21" t="n">
        <v>44260.726053241</v>
      </c>
      <c r="B760" s="22" t="s">
        <v>516</v>
      </c>
      <c r="C760" s="22" t="s">
        <v>596</v>
      </c>
      <c r="D760" s="22" t="s">
        <v>516</v>
      </c>
      <c r="E760" s="22" t="s">
        <v>516</v>
      </c>
      <c r="F760" s="22" t="s">
        <v>24</v>
      </c>
      <c r="G760" s="23" t="n">
        <v>1</v>
      </c>
      <c r="H760" s="24" t="n">
        <v>1</v>
      </c>
      <c r="I760" s="24" t="n">
        <v>2.82</v>
      </c>
      <c r="J760" s="24" t="n">
        <v>0</v>
      </c>
      <c r="K760" s="24" t="n">
        <v>0</v>
      </c>
      <c r="L760" s="24" t="n">
        <v>0</v>
      </c>
      <c r="M760" s="6" t="s">
        <f>=I760+J760+K760+L760</f>
      </c>
      <c r="N760" s="24"/>
      <c r="O760" s="24"/>
      <c r="P760" s="22"/>
    </row>
    <row collapsed="false" customFormat="false" customHeight="false" hidden="false" ht="12.1" outlineLevel="0" r="761">
      <c r="A761" s="25" t="n">
        <v>44266</v>
      </c>
      <c r="B761" s="26" t="s">
        <v>493</v>
      </c>
      <c r="C761" s="26" t="s">
        <v>494</v>
      </c>
      <c r="D761" s="26" t="s">
        <v>493</v>
      </c>
      <c r="E761" s="26" t="s">
        <v>493</v>
      </c>
      <c r="F761" s="26" t="s">
        <v>20</v>
      </c>
      <c r="G761" s="27" t="n">
        <v>1</v>
      </c>
      <c r="H761" s="28" t="n">
        <v>-60</v>
      </c>
      <c r="I761" s="28" t="n">
        <v>-60</v>
      </c>
      <c r="J761" s="28" t="n">
        <v>0</v>
      </c>
      <c r="K761" s="28" t="n">
        <v>0</v>
      </c>
      <c r="L761" s="28" t="n">
        <v>0</v>
      </c>
      <c r="M761" s="28"/>
      <c r="N761" s="6" t="s">
        <f>=I761+J761+K761+L761</f>
      </c>
      <c r="O761" s="28"/>
      <c r="P761" s="26"/>
    </row>
    <row collapsed="false" customFormat="false" customHeight="false" hidden="false" ht="12.1" outlineLevel="0" r="762">
      <c r="A762" s="37" t="n">
        <v>44266.543761574</v>
      </c>
      <c r="B762" s="38" t="s">
        <v>507</v>
      </c>
      <c r="C762" s="38" t="s">
        <v>553</v>
      </c>
      <c r="D762" s="38" t="s">
        <v>388</v>
      </c>
      <c r="E762" s="38" t="s">
        <v>509</v>
      </c>
      <c r="F762" s="38" t="s">
        <v>20</v>
      </c>
      <c r="G762" s="39" t="n">
        <v>-400</v>
      </c>
      <c r="H762" s="40" t="n">
        <v>73.5461</v>
      </c>
      <c r="I762" s="40" t="n">
        <v>29418.44</v>
      </c>
      <c r="J762" s="40" t="n">
        <v>0</v>
      </c>
      <c r="K762" s="40" t="n">
        <v>-12.11</v>
      </c>
      <c r="L762" s="40" t="n">
        <v>0</v>
      </c>
      <c r="M762" s="6" t="n">
        <v>-400</v>
      </c>
      <c r="N762" s="6" t="s">
        <f>=I762+J762+K762+L762</f>
      </c>
      <c r="O762" s="40"/>
      <c r="P762" s="38"/>
    </row>
    <row collapsed="false" customFormat="false" customHeight="false" hidden="false" ht="12.1" outlineLevel="0" r="763">
      <c r="A763" s="20" t="n">
        <v>44266.544282407</v>
      </c>
      <c r="B763" s="2" t="s">
        <v>441</v>
      </c>
      <c r="C763" s="2" t="s">
        <v>604</v>
      </c>
      <c r="D763" s="2" t="s">
        <v>387</v>
      </c>
      <c r="E763" s="2" t="s">
        <v>18</v>
      </c>
      <c r="F763" s="2" t="s">
        <v>20</v>
      </c>
      <c r="G763" s="7" t="n">
        <v>16</v>
      </c>
      <c r="H763" s="6" t="n">
        <v>1858.6</v>
      </c>
      <c r="I763" s="6" t="n">
        <v>-29737.6</v>
      </c>
      <c r="J763" s="6" t="n">
        <v>0</v>
      </c>
      <c r="K763" s="6" t="n">
        <v>-14.2</v>
      </c>
      <c r="L763" s="6" t="n">
        <v>0</v>
      </c>
      <c r="M763" s="6"/>
      <c r="N763" s="6" t="s">
        <f>=I763+J763+K763+L763</f>
      </c>
      <c r="O763" s="6"/>
      <c r="P763" s="2"/>
    </row>
    <row collapsed="false" customFormat="false" customHeight="false" hidden="false" ht="12.1" outlineLevel="0" r="764">
      <c r="A764" s="37" t="n">
        <v>44266.814097222</v>
      </c>
      <c r="B764" s="38" t="s">
        <v>507</v>
      </c>
      <c r="C764" s="38" t="s">
        <v>553</v>
      </c>
      <c r="D764" s="38" t="s">
        <v>388</v>
      </c>
      <c r="E764" s="38" t="s">
        <v>509</v>
      </c>
      <c r="F764" s="38" t="s">
        <v>20</v>
      </c>
      <c r="G764" s="39" t="n">
        <v>-350</v>
      </c>
      <c r="H764" s="40" t="n">
        <v>73.2753</v>
      </c>
      <c r="I764" s="40" t="n">
        <v>25646.36</v>
      </c>
      <c r="J764" s="40" t="n">
        <v>0</v>
      </c>
      <c r="K764" s="40" t="n">
        <v>-13.82</v>
      </c>
      <c r="L764" s="40" t="n">
        <v>0</v>
      </c>
      <c r="M764" s="6" t="n">
        <v>-350</v>
      </c>
      <c r="N764" s="6" t="s">
        <f>=I764+J764+K764+L764</f>
      </c>
      <c r="O764" s="40"/>
      <c r="P764" s="38"/>
    </row>
    <row collapsed="false" customFormat="false" customHeight="false" hidden="false" ht="12.1" outlineLevel="0" r="765">
      <c r="A765" s="20" t="n">
        <v>44266.814849537</v>
      </c>
      <c r="B765" s="2" t="s">
        <v>442</v>
      </c>
      <c r="C765" s="2" t="s">
        <v>605</v>
      </c>
      <c r="D765" s="2" t="s">
        <v>387</v>
      </c>
      <c r="E765" s="2" t="s">
        <v>18</v>
      </c>
      <c r="F765" s="2" t="s">
        <v>20</v>
      </c>
      <c r="G765" s="7" t="n">
        <v>50</v>
      </c>
      <c r="H765" s="6" t="n">
        <v>493.8</v>
      </c>
      <c r="I765" s="6" t="n">
        <v>-24690</v>
      </c>
      <c r="J765" s="6" t="n">
        <v>0</v>
      </c>
      <c r="K765" s="6" t="n">
        <v>-14.82</v>
      </c>
      <c r="L765" s="6" t="n">
        <v>0</v>
      </c>
      <c r="M765" s="6"/>
      <c r="N765" s="6" t="s">
        <f>=I765+J765+K765+L765</f>
      </c>
      <c r="O765" s="6"/>
      <c r="P765" s="2"/>
    </row>
    <row collapsed="false" customFormat="false" customHeight="false" hidden="false" ht="12.1" outlineLevel="0" r="766">
      <c r="A766" s="21" t="n">
        <v>44267.672337963</v>
      </c>
      <c r="B766" s="22" t="s">
        <v>516</v>
      </c>
      <c r="C766" s="22" t="s">
        <v>611</v>
      </c>
      <c r="D766" s="22" t="s">
        <v>516</v>
      </c>
      <c r="E766" s="22" t="s">
        <v>516</v>
      </c>
      <c r="F766" s="22" t="s">
        <v>24</v>
      </c>
      <c r="G766" s="23" t="n">
        <v>1</v>
      </c>
      <c r="H766" s="24" t="n">
        <v>1</v>
      </c>
      <c r="I766" s="24" t="n">
        <v>5.62</v>
      </c>
      <c r="J766" s="24" t="n">
        <v>0</v>
      </c>
      <c r="K766" s="24" t="n">
        <v>0</v>
      </c>
      <c r="L766" s="24" t="n">
        <v>0</v>
      </c>
      <c r="M766" s="6" t="s">
        <f>=I766+J766+K766+L766</f>
      </c>
      <c r="N766" s="24"/>
      <c r="O766" s="24"/>
      <c r="P766" s="22"/>
    </row>
    <row collapsed="false" customFormat="false" customHeight="false" hidden="false" ht="12.1" outlineLevel="0" r="767">
      <c r="A767" s="21" t="n">
        <v>44271.121006944</v>
      </c>
      <c r="B767" s="22" t="s">
        <v>516</v>
      </c>
      <c r="C767" s="22" t="s">
        <v>612</v>
      </c>
      <c r="D767" s="22" t="s">
        <v>516</v>
      </c>
      <c r="E767" s="22" t="s">
        <v>516</v>
      </c>
      <c r="F767" s="22" t="s">
        <v>24</v>
      </c>
      <c r="G767" s="23" t="n">
        <v>1</v>
      </c>
      <c r="H767" s="24" t="n">
        <v>1</v>
      </c>
      <c r="I767" s="24" t="n">
        <v>7.33</v>
      </c>
      <c r="J767" s="24" t="n">
        <v>0</v>
      </c>
      <c r="K767" s="24" t="n">
        <v>0</v>
      </c>
      <c r="L767" s="24" t="n">
        <v>0</v>
      </c>
      <c r="M767" s="6" t="s">
        <f>=I767+J767+K767+L767</f>
      </c>
      <c r="N767" s="24"/>
      <c r="O767" s="24"/>
      <c r="P767" s="22"/>
    </row>
    <row collapsed="false" customFormat="false" customHeight="false" hidden="false" ht="12.1" outlineLevel="0" r="768">
      <c r="A768" s="29" t="n">
        <v>44272.715439815</v>
      </c>
      <c r="B768" s="30" t="s">
        <v>432</v>
      </c>
      <c r="C768" s="30" t="s">
        <v>578</v>
      </c>
      <c r="D768" s="30" t="s">
        <v>388</v>
      </c>
      <c r="E768" s="30" t="s">
        <v>496</v>
      </c>
      <c r="F768" s="30" t="s">
        <v>20</v>
      </c>
      <c r="G768" s="31" t="n">
        <v>-11</v>
      </c>
      <c r="H768" s="32" t="n">
        <v>100.95</v>
      </c>
      <c r="I768" s="32" t="n">
        <v>11104.5</v>
      </c>
      <c r="J768" s="32" t="n">
        <v>72.38</v>
      </c>
      <c r="K768" s="32" t="n">
        <v>-5.3</v>
      </c>
      <c r="L768" s="32" t="n">
        <v>0</v>
      </c>
      <c r="M768" s="32"/>
      <c r="N768" s="6" t="s">
        <f>=I768+J768+K768+L768</f>
      </c>
      <c r="O768" s="32"/>
      <c r="P768" s="30"/>
    </row>
    <row collapsed="false" customFormat="false" customHeight="false" hidden="false" ht="12.1" outlineLevel="0" r="769">
      <c r="A769" s="29" t="n">
        <v>44272.715590278</v>
      </c>
      <c r="B769" s="30" t="s">
        <v>432</v>
      </c>
      <c r="C769" s="30" t="s">
        <v>578</v>
      </c>
      <c r="D769" s="30" t="s">
        <v>388</v>
      </c>
      <c r="E769" s="30" t="s">
        <v>496</v>
      </c>
      <c r="F769" s="30" t="s">
        <v>20</v>
      </c>
      <c r="G769" s="31" t="n">
        <v>-9</v>
      </c>
      <c r="H769" s="32" t="n">
        <v>100.95</v>
      </c>
      <c r="I769" s="32" t="n">
        <v>9085.5</v>
      </c>
      <c r="J769" s="32" t="n">
        <v>59.22</v>
      </c>
      <c r="K769" s="32" t="n">
        <v>-4.34</v>
      </c>
      <c r="L769" s="32" t="n">
        <v>0</v>
      </c>
      <c r="M769" s="32"/>
      <c r="N769" s="6" t="s">
        <f>=I769+J769+K769+L769</f>
      </c>
      <c r="O769" s="32"/>
      <c r="P769" s="30"/>
    </row>
    <row collapsed="false" customFormat="false" customHeight="false" hidden="false" ht="12.1" outlineLevel="0" r="770">
      <c r="A770" s="20" t="n">
        <v>44273.561006944</v>
      </c>
      <c r="B770" s="2" t="s">
        <v>32</v>
      </c>
      <c r="C770" s="2" t="s">
        <v>603</v>
      </c>
      <c r="D770" s="2" t="s">
        <v>387</v>
      </c>
      <c r="E770" s="2" t="s">
        <v>18</v>
      </c>
      <c r="F770" s="2" t="s">
        <v>20</v>
      </c>
      <c r="G770" s="7" t="n">
        <v>130</v>
      </c>
      <c r="H770" s="6" t="n">
        <v>151.9</v>
      </c>
      <c r="I770" s="6" t="n">
        <v>-19747</v>
      </c>
      <c r="J770" s="6" t="n">
        <v>0</v>
      </c>
      <c r="K770" s="6" t="n">
        <v>-9.44</v>
      </c>
      <c r="L770" s="6" t="n">
        <v>0</v>
      </c>
      <c r="M770" s="6"/>
      <c r="N770" s="6" t="s">
        <f>=I770+J770+K770+L770</f>
      </c>
      <c r="O770" s="6"/>
      <c r="P770" s="2"/>
    </row>
    <row collapsed="false" customFormat="false" customHeight="false" hidden="false" ht="12.1" outlineLevel="0" r="771">
      <c r="A771" s="20" t="n">
        <v>44273.968298611</v>
      </c>
      <c r="B771" s="2" t="s">
        <v>445</v>
      </c>
      <c r="C771" s="2" t="s">
        <v>613</v>
      </c>
      <c r="D771" s="2" t="s">
        <v>387</v>
      </c>
      <c r="E771" s="2" t="s">
        <v>18</v>
      </c>
      <c r="F771" s="2" t="s">
        <v>24</v>
      </c>
      <c r="G771" s="7" t="n">
        <v>30</v>
      </c>
      <c r="H771" s="6" t="n">
        <v>17.37</v>
      </c>
      <c r="I771" s="6" t="n">
        <v>-521.1</v>
      </c>
      <c r="J771" s="6" t="n">
        <v>0</v>
      </c>
      <c r="K771" s="6" t="n">
        <v>-0.26</v>
      </c>
      <c r="L771" s="6" t="n">
        <v>0</v>
      </c>
      <c r="M771" s="6" t="s">
        <f>=I771+J771+K771+L771</f>
      </c>
      <c r="N771" s="6"/>
      <c r="O771" s="6"/>
      <c r="P771" s="2"/>
    </row>
    <row collapsed="false" customFormat="false" customHeight="false" hidden="false" ht="12.1" outlineLevel="0" r="772">
      <c r="A772" s="20" t="n">
        <v>44274.446597222</v>
      </c>
      <c r="B772" s="2" t="s">
        <v>445</v>
      </c>
      <c r="C772" s="2" t="s">
        <v>613</v>
      </c>
      <c r="D772" s="2" t="s">
        <v>387</v>
      </c>
      <c r="E772" s="2" t="s">
        <v>18</v>
      </c>
      <c r="F772" s="2" t="s">
        <v>24</v>
      </c>
      <c r="G772" s="7" t="n">
        <v>20</v>
      </c>
      <c r="H772" s="6" t="n">
        <v>17.33</v>
      </c>
      <c r="I772" s="6" t="n">
        <v>-346.6</v>
      </c>
      <c r="J772" s="6" t="n">
        <v>0</v>
      </c>
      <c r="K772" s="6" t="n">
        <v>-0.17</v>
      </c>
      <c r="L772" s="6" t="n">
        <v>0</v>
      </c>
      <c r="M772" s="6" t="s">
        <f>=I772+J772+K772+L772</f>
      </c>
      <c r="N772" s="6"/>
      <c r="O772" s="6"/>
      <c r="P772" s="2"/>
    </row>
    <row collapsed="false" customFormat="false" customHeight="false" hidden="false" ht="12.1" outlineLevel="0" r="773">
      <c r="A773" s="20" t="n">
        <v>44274.446597222</v>
      </c>
      <c r="B773" s="2" t="s">
        <v>445</v>
      </c>
      <c r="C773" s="2" t="s">
        <v>613</v>
      </c>
      <c r="D773" s="2" t="s">
        <v>387</v>
      </c>
      <c r="E773" s="2" t="s">
        <v>18</v>
      </c>
      <c r="F773" s="2" t="s">
        <v>24</v>
      </c>
      <c r="G773" s="7" t="n">
        <v>5</v>
      </c>
      <c r="H773" s="6" t="n">
        <v>17.31</v>
      </c>
      <c r="I773" s="6" t="n">
        <v>-86.55</v>
      </c>
      <c r="J773" s="6" t="n">
        <v>0</v>
      </c>
      <c r="K773" s="6" t="n">
        <v>-0.04</v>
      </c>
      <c r="L773" s="6" t="n">
        <v>0</v>
      </c>
      <c r="M773" s="6" t="s">
        <f>=I773+J773+K773+L773</f>
      </c>
      <c r="N773" s="6"/>
      <c r="O773" s="6"/>
      <c r="P773" s="2"/>
    </row>
    <row collapsed="false" customFormat="false" customHeight="false" hidden="false" ht="12.1" outlineLevel="0" r="774">
      <c r="A774" s="20" t="n">
        <v>44274.446597222</v>
      </c>
      <c r="B774" s="2" t="s">
        <v>445</v>
      </c>
      <c r="C774" s="2" t="s">
        <v>613</v>
      </c>
      <c r="D774" s="2" t="s">
        <v>387</v>
      </c>
      <c r="E774" s="2" t="s">
        <v>18</v>
      </c>
      <c r="F774" s="2" t="s">
        <v>24</v>
      </c>
      <c r="G774" s="7" t="n">
        <v>20</v>
      </c>
      <c r="H774" s="6" t="n">
        <v>17.32</v>
      </c>
      <c r="I774" s="6" t="n">
        <v>-346.4</v>
      </c>
      <c r="J774" s="6" t="n">
        <v>0</v>
      </c>
      <c r="K774" s="6" t="n">
        <v>-0.17</v>
      </c>
      <c r="L774" s="6" t="n">
        <v>0</v>
      </c>
      <c r="M774" s="6" t="s">
        <f>=I774+J774+K774+L774</f>
      </c>
      <c r="N774" s="6"/>
      <c r="O774" s="6"/>
      <c r="P774" s="2"/>
    </row>
    <row collapsed="false" customFormat="false" customHeight="false" hidden="false" ht="12.1" outlineLevel="0" r="775">
      <c r="A775" s="21" t="n">
        <v>44274.446666667</v>
      </c>
      <c r="B775" s="22" t="s">
        <v>492</v>
      </c>
      <c r="C775" s="22" t="s">
        <v>78</v>
      </c>
      <c r="D775" s="22" t="s">
        <v>492</v>
      </c>
      <c r="E775" s="22" t="s">
        <v>492</v>
      </c>
      <c r="F775" s="22" t="s">
        <v>24</v>
      </c>
      <c r="G775" s="23" t="n">
        <v>1</v>
      </c>
      <c r="H775" s="24" t="n">
        <v>1</v>
      </c>
      <c r="I775" s="24" t="n">
        <v>1976.76</v>
      </c>
      <c r="J775" s="24" t="n">
        <v>0</v>
      </c>
      <c r="K775" s="24" t="n">
        <v>0</v>
      </c>
      <c r="L775" s="24" t="n">
        <v>0</v>
      </c>
      <c r="M775" s="6" t="s">
        <f>=I775+J775+K775+L775</f>
      </c>
      <c r="N775" s="24"/>
      <c r="O775" s="24"/>
      <c r="P775" s="22"/>
    </row>
    <row collapsed="false" customFormat="false" customHeight="false" hidden="false" ht="12.1" outlineLevel="0" r="776">
      <c r="A776" s="20" t="n">
        <v>44274.448020833</v>
      </c>
      <c r="B776" s="2" t="s">
        <v>445</v>
      </c>
      <c r="C776" s="2" t="s">
        <v>613</v>
      </c>
      <c r="D776" s="2" t="s">
        <v>387</v>
      </c>
      <c r="E776" s="2" t="s">
        <v>18</v>
      </c>
      <c r="F776" s="2" t="s">
        <v>24</v>
      </c>
      <c r="G776" s="7" t="n">
        <v>16</v>
      </c>
      <c r="H776" s="6" t="n">
        <v>17.34</v>
      </c>
      <c r="I776" s="6" t="n">
        <v>-277.44</v>
      </c>
      <c r="J776" s="6" t="n">
        <v>0</v>
      </c>
      <c r="K776" s="6" t="n">
        <v>-0.14</v>
      </c>
      <c r="L776" s="6" t="n">
        <v>0</v>
      </c>
      <c r="M776" s="6" t="s">
        <f>=I776+J776+K776+L776</f>
      </c>
      <c r="N776" s="6"/>
      <c r="O776" s="6"/>
      <c r="P776" s="2"/>
    </row>
    <row collapsed="false" customFormat="false" customHeight="false" hidden="false" ht="12.1" outlineLevel="0" r="777">
      <c r="A777" s="20" t="n">
        <v>44274.448020833</v>
      </c>
      <c r="B777" s="2" t="s">
        <v>445</v>
      </c>
      <c r="C777" s="2" t="s">
        <v>613</v>
      </c>
      <c r="D777" s="2" t="s">
        <v>387</v>
      </c>
      <c r="E777" s="2" t="s">
        <v>18</v>
      </c>
      <c r="F777" s="2" t="s">
        <v>24</v>
      </c>
      <c r="G777" s="7" t="n">
        <v>8</v>
      </c>
      <c r="H777" s="6" t="n">
        <v>17.35</v>
      </c>
      <c r="I777" s="6" t="n">
        <v>-138.8</v>
      </c>
      <c r="J777" s="6" t="n">
        <v>0</v>
      </c>
      <c r="K777" s="6" t="n">
        <v>-0.07</v>
      </c>
      <c r="L777" s="6" t="n">
        <v>0</v>
      </c>
      <c r="M777" s="6" t="s">
        <f>=I777+J777+K777+L777</f>
      </c>
      <c r="N777" s="6"/>
      <c r="O777" s="6"/>
      <c r="P777" s="2"/>
    </row>
    <row collapsed="false" customFormat="false" customHeight="false" hidden="false" ht="12.1" outlineLevel="0" r="778">
      <c r="A778" s="20" t="n">
        <v>44274.448020833</v>
      </c>
      <c r="B778" s="2" t="s">
        <v>445</v>
      </c>
      <c r="C778" s="2" t="s">
        <v>613</v>
      </c>
      <c r="D778" s="2" t="s">
        <v>387</v>
      </c>
      <c r="E778" s="2" t="s">
        <v>18</v>
      </c>
      <c r="F778" s="2" t="s">
        <v>24</v>
      </c>
      <c r="G778" s="7" t="n">
        <v>20</v>
      </c>
      <c r="H778" s="6" t="n">
        <v>17.36</v>
      </c>
      <c r="I778" s="6" t="n">
        <v>-347.2</v>
      </c>
      <c r="J778" s="6" t="n">
        <v>0</v>
      </c>
      <c r="K778" s="6" t="n">
        <v>-0.17</v>
      </c>
      <c r="L778" s="6" t="n">
        <v>0</v>
      </c>
      <c r="M778" s="6" t="s">
        <f>=I778+J778+K778+L778</f>
      </c>
      <c r="N778" s="6"/>
      <c r="O778" s="6"/>
      <c r="P778" s="2"/>
    </row>
    <row collapsed="false" customFormat="false" customHeight="false" hidden="false" ht="12.1" outlineLevel="0" r="779">
      <c r="A779" s="20" t="n">
        <v>44274.448020833</v>
      </c>
      <c r="B779" s="2" t="s">
        <v>445</v>
      </c>
      <c r="C779" s="2" t="s">
        <v>613</v>
      </c>
      <c r="D779" s="2" t="s">
        <v>387</v>
      </c>
      <c r="E779" s="2" t="s">
        <v>18</v>
      </c>
      <c r="F779" s="2" t="s">
        <v>24</v>
      </c>
      <c r="G779" s="7" t="n">
        <v>20</v>
      </c>
      <c r="H779" s="6" t="n">
        <v>17.35</v>
      </c>
      <c r="I779" s="6" t="n">
        <v>-347</v>
      </c>
      <c r="J779" s="6" t="n">
        <v>0</v>
      </c>
      <c r="K779" s="6" t="n">
        <v>-0.17</v>
      </c>
      <c r="L779" s="6" t="n">
        <v>0</v>
      </c>
      <c r="M779" s="6" t="s">
        <f>=I779+J779+K779+L779</f>
      </c>
      <c r="N779" s="6"/>
      <c r="O779" s="6"/>
      <c r="P779" s="2"/>
    </row>
    <row collapsed="false" customFormat="false" customHeight="false" hidden="false" ht="12.1" outlineLevel="0" r="780">
      <c r="A780" s="20" t="n">
        <v>44274.448576389</v>
      </c>
      <c r="B780" s="2" t="s">
        <v>445</v>
      </c>
      <c r="C780" s="2" t="s">
        <v>613</v>
      </c>
      <c r="D780" s="2" t="s">
        <v>387</v>
      </c>
      <c r="E780" s="2" t="s">
        <v>18</v>
      </c>
      <c r="F780" s="2" t="s">
        <v>24</v>
      </c>
      <c r="G780" s="7" t="n">
        <v>1</v>
      </c>
      <c r="H780" s="6" t="n">
        <v>17.41</v>
      </c>
      <c r="I780" s="6" t="n">
        <v>-17.41</v>
      </c>
      <c r="J780" s="6" t="n">
        <v>0</v>
      </c>
      <c r="K780" s="6" t="n">
        <v>-0.01</v>
      </c>
      <c r="L780" s="6" t="n">
        <v>0</v>
      </c>
      <c r="M780" s="6" t="s">
        <f>=I780+J780+K780+L780</f>
      </c>
      <c r="N780" s="6"/>
      <c r="O780" s="6"/>
      <c r="P780" s="2"/>
    </row>
    <row collapsed="false" customFormat="false" customHeight="false" hidden="false" ht="12.1" outlineLevel="0" r="781">
      <c r="A781" s="20" t="n">
        <v>44274.448576389</v>
      </c>
      <c r="B781" s="2" t="s">
        <v>445</v>
      </c>
      <c r="C781" s="2" t="s">
        <v>613</v>
      </c>
      <c r="D781" s="2" t="s">
        <v>387</v>
      </c>
      <c r="E781" s="2" t="s">
        <v>18</v>
      </c>
      <c r="F781" s="2" t="s">
        <v>24</v>
      </c>
      <c r="G781" s="7" t="n">
        <v>1</v>
      </c>
      <c r="H781" s="6" t="n">
        <v>17.43</v>
      </c>
      <c r="I781" s="6" t="n">
        <v>-17.43</v>
      </c>
      <c r="J781" s="6" t="n">
        <v>0</v>
      </c>
      <c r="K781" s="6" t="n">
        <v>-0.01</v>
      </c>
      <c r="L781" s="6" t="n">
        <v>0</v>
      </c>
      <c r="M781" s="6" t="s">
        <f>=I781+J781+K781+L781</f>
      </c>
      <c r="N781" s="6"/>
      <c r="O781" s="6"/>
      <c r="P781" s="2"/>
    </row>
    <row collapsed="false" customFormat="false" customHeight="false" hidden="false" ht="12.1" outlineLevel="0" r="782">
      <c r="A782" s="20" t="n">
        <v>44274.456863426</v>
      </c>
      <c r="B782" s="2" t="s">
        <v>445</v>
      </c>
      <c r="C782" s="2" t="s">
        <v>613</v>
      </c>
      <c r="D782" s="2" t="s">
        <v>387</v>
      </c>
      <c r="E782" s="2" t="s">
        <v>18</v>
      </c>
      <c r="F782" s="2" t="s">
        <v>24</v>
      </c>
      <c r="G782" s="7" t="n">
        <v>3</v>
      </c>
      <c r="H782" s="6" t="n">
        <v>17.41</v>
      </c>
      <c r="I782" s="6" t="n">
        <v>-52.23</v>
      </c>
      <c r="J782" s="6" t="n">
        <v>0</v>
      </c>
      <c r="K782" s="6" t="n">
        <v>-0.03</v>
      </c>
      <c r="L782" s="6" t="n">
        <v>0</v>
      </c>
      <c r="M782" s="6" t="s">
        <f>=I782+J782+K782+L782</f>
      </c>
      <c r="N782" s="6"/>
      <c r="O782" s="6"/>
      <c r="P782" s="2"/>
    </row>
    <row collapsed="false" customFormat="false" customHeight="false" hidden="false" ht="12.1" outlineLevel="0" r="783">
      <c r="A783" s="29" t="n">
        <v>44274.691388889</v>
      </c>
      <c r="B783" s="30" t="s">
        <v>419</v>
      </c>
      <c r="C783" s="30" t="s">
        <v>558</v>
      </c>
      <c r="D783" s="30" t="s">
        <v>388</v>
      </c>
      <c r="E783" s="30" t="s">
        <v>18</v>
      </c>
      <c r="F783" s="30" t="s">
        <v>24</v>
      </c>
      <c r="G783" s="31" t="n">
        <v>-17</v>
      </c>
      <c r="H783" s="32" t="n">
        <v>57.84</v>
      </c>
      <c r="I783" s="32" t="n">
        <v>983.28</v>
      </c>
      <c r="J783" s="32" t="n">
        <v>0</v>
      </c>
      <c r="K783" s="32" t="n">
        <v>-0.49</v>
      </c>
      <c r="L783" s="32" t="n">
        <v>0</v>
      </c>
      <c r="M783" s="6" t="s">
        <f>=I783+J783+K783+L783</f>
      </c>
      <c r="N783" s="32"/>
      <c r="O783" s="32"/>
      <c r="P783" s="30"/>
    </row>
    <row collapsed="false" customFormat="false" customHeight="false" hidden="false" ht="12.1" outlineLevel="0" r="784">
      <c r="A784" s="20" t="n">
        <v>44274.691678241</v>
      </c>
      <c r="B784" s="2" t="s">
        <v>445</v>
      </c>
      <c r="C784" s="2" t="s">
        <v>613</v>
      </c>
      <c r="D784" s="2" t="s">
        <v>387</v>
      </c>
      <c r="E784" s="2" t="s">
        <v>18</v>
      </c>
      <c r="F784" s="2" t="s">
        <v>24</v>
      </c>
      <c r="G784" s="7" t="n">
        <v>14</v>
      </c>
      <c r="H784" s="6" t="n">
        <v>17.12</v>
      </c>
      <c r="I784" s="6" t="n">
        <v>-239.68</v>
      </c>
      <c r="J784" s="6" t="n">
        <v>0</v>
      </c>
      <c r="K784" s="6" t="n">
        <v>-0.06</v>
      </c>
      <c r="L784" s="6" t="n">
        <v>0</v>
      </c>
      <c r="M784" s="6" t="s">
        <f>=I784+J784+K784+L784</f>
      </c>
      <c r="N784" s="6"/>
      <c r="O784" s="6"/>
      <c r="P784" s="2"/>
    </row>
    <row collapsed="false" customFormat="false" customHeight="false" hidden="false" ht="12.1" outlineLevel="0" r="785">
      <c r="A785" s="20" t="n">
        <v>44274.691678241</v>
      </c>
      <c r="B785" s="2" t="s">
        <v>445</v>
      </c>
      <c r="C785" s="2" t="s">
        <v>613</v>
      </c>
      <c r="D785" s="2" t="s">
        <v>387</v>
      </c>
      <c r="E785" s="2" t="s">
        <v>18</v>
      </c>
      <c r="F785" s="2" t="s">
        <v>24</v>
      </c>
      <c r="G785" s="7" t="n">
        <v>14</v>
      </c>
      <c r="H785" s="6" t="n">
        <v>17.12</v>
      </c>
      <c r="I785" s="6" t="n">
        <v>-239.68</v>
      </c>
      <c r="J785" s="6" t="n">
        <v>0</v>
      </c>
      <c r="K785" s="6" t="n">
        <v>-0.06</v>
      </c>
      <c r="L785" s="6" t="n">
        <v>0</v>
      </c>
      <c r="M785" s="6" t="s">
        <f>=I785+J785+K785+L785</f>
      </c>
      <c r="N785" s="6"/>
      <c r="O785" s="6"/>
      <c r="P785" s="2"/>
    </row>
    <row collapsed="false" customFormat="false" customHeight="false" hidden="false" ht="12.1" outlineLevel="0" r="786">
      <c r="A786" s="20" t="n">
        <v>44274.875462963</v>
      </c>
      <c r="B786" s="2" t="s">
        <v>445</v>
      </c>
      <c r="C786" s="2" t="s">
        <v>613</v>
      </c>
      <c r="D786" s="2" t="s">
        <v>387</v>
      </c>
      <c r="E786" s="2" t="s">
        <v>18</v>
      </c>
      <c r="F786" s="2" t="s">
        <v>24</v>
      </c>
      <c r="G786" s="7" t="n">
        <v>9</v>
      </c>
      <c r="H786" s="6" t="n">
        <v>17.22</v>
      </c>
      <c r="I786" s="6" t="n">
        <v>-154.98</v>
      </c>
      <c r="J786" s="6" t="n">
        <v>0</v>
      </c>
      <c r="K786" s="6" t="n">
        <v>-0.04</v>
      </c>
      <c r="L786" s="6" t="n">
        <v>0</v>
      </c>
      <c r="M786" s="6" t="s">
        <f>=I786+J786+K786+L786</f>
      </c>
      <c r="N786" s="6"/>
      <c r="O786" s="6"/>
      <c r="P786" s="2"/>
    </row>
    <row collapsed="false" customFormat="false" customHeight="false" hidden="false" ht="12.1" outlineLevel="0" r="787">
      <c r="A787" s="20" t="n">
        <v>44274.875462963</v>
      </c>
      <c r="B787" s="2" t="s">
        <v>445</v>
      </c>
      <c r="C787" s="2" t="s">
        <v>613</v>
      </c>
      <c r="D787" s="2" t="s">
        <v>387</v>
      </c>
      <c r="E787" s="2" t="s">
        <v>18</v>
      </c>
      <c r="F787" s="2" t="s">
        <v>24</v>
      </c>
      <c r="G787" s="7" t="n">
        <v>8</v>
      </c>
      <c r="H787" s="6" t="n">
        <v>17.22</v>
      </c>
      <c r="I787" s="6" t="n">
        <v>-137.76</v>
      </c>
      <c r="J787" s="6" t="n">
        <v>0</v>
      </c>
      <c r="K787" s="6" t="n">
        <v>-0.03</v>
      </c>
      <c r="L787" s="6" t="n">
        <v>0</v>
      </c>
      <c r="M787" s="6" t="s">
        <f>=I787+J787+K787+L787</f>
      </c>
      <c r="N787" s="6"/>
      <c r="O787" s="6"/>
      <c r="P787" s="2"/>
    </row>
    <row collapsed="false" customFormat="false" customHeight="false" hidden="false" ht="12.1" outlineLevel="0" r="788">
      <c r="A788" s="20" t="n">
        <v>44274.875613426</v>
      </c>
      <c r="B788" s="2" t="s">
        <v>445</v>
      </c>
      <c r="C788" s="2" t="s">
        <v>613</v>
      </c>
      <c r="D788" s="2" t="s">
        <v>387</v>
      </c>
      <c r="E788" s="2" t="s">
        <v>18</v>
      </c>
      <c r="F788" s="2" t="s">
        <v>24</v>
      </c>
      <c r="G788" s="7" t="n">
        <v>1</v>
      </c>
      <c r="H788" s="6" t="n">
        <v>17.22</v>
      </c>
      <c r="I788" s="6" t="n">
        <v>-17.22</v>
      </c>
      <c r="J788" s="6" t="n">
        <v>0</v>
      </c>
      <c r="K788" s="6" t="n">
        <v>-0.01</v>
      </c>
      <c r="L788" s="6" t="n">
        <v>0</v>
      </c>
      <c r="M788" s="6" t="s">
        <f>=I788+J788+K788+L788</f>
      </c>
      <c r="N788" s="6"/>
      <c r="O788" s="6"/>
      <c r="P788" s="2"/>
    </row>
    <row collapsed="false" customFormat="false" customHeight="false" hidden="false" ht="12.1" outlineLevel="0" r="789">
      <c r="A789" s="21" t="n">
        <v>44274.968344907</v>
      </c>
      <c r="B789" s="22" t="s">
        <v>492</v>
      </c>
      <c r="C789" s="22" t="s">
        <v>78</v>
      </c>
      <c r="D789" s="22" t="s">
        <v>492</v>
      </c>
      <c r="E789" s="22" t="s">
        <v>492</v>
      </c>
      <c r="F789" s="22" t="s">
        <v>24</v>
      </c>
      <c r="G789" s="23" t="n">
        <v>1</v>
      </c>
      <c r="H789" s="24" t="n">
        <v>1</v>
      </c>
      <c r="I789" s="24" t="n">
        <v>522</v>
      </c>
      <c r="J789" s="24" t="n">
        <v>0</v>
      </c>
      <c r="K789" s="24" t="n">
        <v>0</v>
      </c>
      <c r="L789" s="24" t="n">
        <v>0</v>
      </c>
      <c r="M789" s="6" t="s">
        <f>=I789+J789+K789+L789</f>
      </c>
      <c r="N789" s="24"/>
      <c r="O789" s="24"/>
      <c r="P789" s="22"/>
    </row>
    <row collapsed="false" customFormat="false" customHeight="false" hidden="false" ht="12.1" outlineLevel="0" r="790">
      <c r="A790" s="20" t="n">
        <v>44277.673634259</v>
      </c>
      <c r="B790" s="2" t="s">
        <v>445</v>
      </c>
      <c r="C790" s="2" t="s">
        <v>613</v>
      </c>
      <c r="D790" s="2" t="s">
        <v>387</v>
      </c>
      <c r="E790" s="2" t="s">
        <v>18</v>
      </c>
      <c r="F790" s="2" t="s">
        <v>24</v>
      </c>
      <c r="G790" s="7" t="n">
        <v>5</v>
      </c>
      <c r="H790" s="6" t="n">
        <v>17</v>
      </c>
      <c r="I790" s="6" t="n">
        <v>-85</v>
      </c>
      <c r="J790" s="6" t="n">
        <v>0</v>
      </c>
      <c r="K790" s="6" t="n">
        <v>-0.04</v>
      </c>
      <c r="L790" s="6" t="n">
        <v>0</v>
      </c>
      <c r="M790" s="6" t="s">
        <f>=I790+J790+K790+L790</f>
      </c>
      <c r="N790" s="6"/>
      <c r="O790" s="6"/>
      <c r="P790" s="2"/>
    </row>
    <row collapsed="false" customFormat="false" customHeight="false" hidden="false" ht="12.1" outlineLevel="0" r="791">
      <c r="A791" s="21" t="n">
        <v>44278.022037037</v>
      </c>
      <c r="B791" s="22" t="s">
        <v>516</v>
      </c>
      <c r="C791" s="22" t="s">
        <v>585</v>
      </c>
      <c r="D791" s="22" t="s">
        <v>516</v>
      </c>
      <c r="E791" s="22" t="s">
        <v>516</v>
      </c>
      <c r="F791" s="22" t="s">
        <v>24</v>
      </c>
      <c r="G791" s="23" t="n">
        <v>1</v>
      </c>
      <c r="H791" s="24" t="n">
        <v>1</v>
      </c>
      <c r="I791" s="24" t="n">
        <v>2.32</v>
      </c>
      <c r="J791" s="24" t="n">
        <v>0</v>
      </c>
      <c r="K791" s="24" t="n">
        <v>0</v>
      </c>
      <c r="L791" s="24" t="n">
        <v>0</v>
      </c>
      <c r="M791" s="6" t="s">
        <f>=I791+J791+K791+L791</f>
      </c>
      <c r="N791" s="24"/>
      <c r="O791" s="24"/>
      <c r="P791" s="22"/>
    </row>
    <row collapsed="false" customFormat="false" customHeight="false" hidden="false" ht="12.1" outlineLevel="0" r="792">
      <c r="A792" s="29" t="n">
        <v>44278.692256944</v>
      </c>
      <c r="B792" s="30" t="s">
        <v>426</v>
      </c>
      <c r="C792" s="30" t="s">
        <v>571</v>
      </c>
      <c r="D792" s="30" t="s">
        <v>388</v>
      </c>
      <c r="E792" s="30" t="s">
        <v>496</v>
      </c>
      <c r="F792" s="30" t="s">
        <v>20</v>
      </c>
      <c r="G792" s="31" t="n">
        <v>-23</v>
      </c>
      <c r="H792" s="32" t="n">
        <v>99.87</v>
      </c>
      <c r="I792" s="32" t="n">
        <v>22970.1</v>
      </c>
      <c r="J792" s="32" t="n">
        <v>266.57</v>
      </c>
      <c r="K792" s="32" t="n">
        <v>-10.81</v>
      </c>
      <c r="L792" s="32" t="n">
        <v>0</v>
      </c>
      <c r="M792" s="32"/>
      <c r="N792" s="6" t="s">
        <f>=I792+J792+K792+L792</f>
      </c>
      <c r="O792" s="32"/>
      <c r="P792" s="30"/>
    </row>
    <row collapsed="false" customFormat="false" customHeight="false" hidden="false" ht="12.1" outlineLevel="0" r="793">
      <c r="A793" s="20" t="n">
        <v>44278.692592593</v>
      </c>
      <c r="B793" s="2" t="s">
        <v>41</v>
      </c>
      <c r="C793" s="2" t="s">
        <v>548</v>
      </c>
      <c r="D793" s="2" t="s">
        <v>387</v>
      </c>
      <c r="E793" s="2" t="s">
        <v>18</v>
      </c>
      <c r="F793" s="2" t="s">
        <v>20</v>
      </c>
      <c r="G793" s="7" t="n">
        <v>1</v>
      </c>
      <c r="H793" s="6" t="n">
        <v>22400</v>
      </c>
      <c r="I793" s="6" t="n">
        <v>-22400</v>
      </c>
      <c r="J793" s="6" t="n">
        <v>0</v>
      </c>
      <c r="K793" s="6" t="n">
        <v>-10.7</v>
      </c>
      <c r="L793" s="6" t="n">
        <v>0</v>
      </c>
      <c r="M793" s="6"/>
      <c r="N793" s="6" t="s">
        <f>=I793+J793+K793+L793</f>
      </c>
      <c r="O793" s="6"/>
      <c r="P793" s="2"/>
    </row>
    <row collapsed="false" customFormat="false" customHeight="false" hidden="false" ht="12.1" outlineLevel="0" r="794">
      <c r="A794" s="29" t="n">
        <v>44278.693657407</v>
      </c>
      <c r="B794" s="30" t="s">
        <v>438</v>
      </c>
      <c r="C794" s="30" t="s">
        <v>598</v>
      </c>
      <c r="D794" s="30" t="s">
        <v>388</v>
      </c>
      <c r="E794" s="30" t="s">
        <v>496</v>
      </c>
      <c r="F794" s="30" t="s">
        <v>20</v>
      </c>
      <c r="G794" s="31" t="n">
        <v>-2</v>
      </c>
      <c r="H794" s="32" t="n">
        <v>98.06</v>
      </c>
      <c r="I794" s="32" t="n">
        <v>1961.2</v>
      </c>
      <c r="J794" s="32" t="n">
        <v>5.34</v>
      </c>
      <c r="K794" s="32" t="n">
        <v>-1.17</v>
      </c>
      <c r="L794" s="32" t="n">
        <v>0</v>
      </c>
      <c r="M794" s="32"/>
      <c r="N794" s="6" t="s">
        <f>=I794+J794+K794+L794</f>
      </c>
      <c r="O794" s="32"/>
      <c r="P794" s="30"/>
    </row>
    <row collapsed="false" customFormat="false" customHeight="false" hidden="false" ht="12.1" outlineLevel="0" r="795">
      <c r="A795" s="37" t="n">
        <v>44278.701736111</v>
      </c>
      <c r="B795" s="38" t="s">
        <v>507</v>
      </c>
      <c r="C795" s="38" t="s">
        <v>553</v>
      </c>
      <c r="D795" s="38" t="s">
        <v>388</v>
      </c>
      <c r="E795" s="38" t="s">
        <v>509</v>
      </c>
      <c r="F795" s="38" t="s">
        <v>20</v>
      </c>
      <c r="G795" s="39" t="n">
        <v>-600</v>
      </c>
      <c r="H795" s="40" t="n">
        <v>75.9207</v>
      </c>
      <c r="I795" s="40" t="n">
        <v>45552.42</v>
      </c>
      <c r="J795" s="40" t="n">
        <v>0</v>
      </c>
      <c r="K795" s="40" t="n">
        <v>-23.78</v>
      </c>
      <c r="L795" s="40" t="n">
        <v>0</v>
      </c>
      <c r="M795" s="6" t="n">
        <v>-600</v>
      </c>
      <c r="N795" s="6" t="s">
        <f>=I795+J795+K795+L795</f>
      </c>
      <c r="O795" s="40"/>
      <c r="P795" s="38"/>
    </row>
    <row collapsed="false" customFormat="false" customHeight="false" hidden="false" ht="12.1" outlineLevel="0" r="796">
      <c r="A796" s="20" t="n">
        <v>44278.702106481</v>
      </c>
      <c r="B796" s="2" t="s">
        <v>47</v>
      </c>
      <c r="C796" s="2" t="s">
        <v>593</v>
      </c>
      <c r="D796" s="2" t="s">
        <v>387</v>
      </c>
      <c r="E796" s="2" t="s">
        <v>18</v>
      </c>
      <c r="F796" s="2" t="s">
        <v>20</v>
      </c>
      <c r="G796" s="7" t="n">
        <v>1100</v>
      </c>
      <c r="H796" s="6" t="n">
        <v>40.55</v>
      </c>
      <c r="I796" s="6" t="n">
        <v>-44605</v>
      </c>
      <c r="J796" s="6" t="n">
        <v>0</v>
      </c>
      <c r="K796" s="6" t="n">
        <v>-26.76</v>
      </c>
      <c r="L796" s="6" t="n">
        <v>0</v>
      </c>
      <c r="M796" s="6"/>
      <c r="N796" s="6" t="s">
        <f>=I796+J796+K796+L796</f>
      </c>
      <c r="O796" s="6"/>
      <c r="P796" s="2"/>
    </row>
    <row collapsed="false" customFormat="false" customHeight="false" hidden="false" ht="12.1" outlineLevel="0" r="797">
      <c r="A797" s="25" t="n">
        <v>44279</v>
      </c>
      <c r="B797" s="26" t="s">
        <v>493</v>
      </c>
      <c r="C797" s="26" t="s">
        <v>515</v>
      </c>
      <c r="D797" s="26" t="s">
        <v>493</v>
      </c>
      <c r="E797" s="26" t="s">
        <v>493</v>
      </c>
      <c r="F797" s="26" t="s">
        <v>24</v>
      </c>
      <c r="G797" s="27" t="n">
        <v>1</v>
      </c>
      <c r="H797" s="28" t="n">
        <v>-1</v>
      </c>
      <c r="I797" s="28" t="n">
        <v>-3.91</v>
      </c>
      <c r="J797" s="28" t="n">
        <v>0</v>
      </c>
      <c r="K797" s="28" t="n">
        <v>0</v>
      </c>
      <c r="L797" s="28" t="n">
        <v>0</v>
      </c>
      <c r="M797" s="6" t="s">
        <f>=I797+J797+K797+L797</f>
      </c>
      <c r="N797" s="28"/>
      <c r="O797" s="28"/>
      <c r="P797" s="26"/>
    </row>
    <row collapsed="false" customFormat="false" customHeight="false" hidden="false" ht="12.1" outlineLevel="0" r="798">
      <c r="A798" s="20" t="n">
        <v>44280.985405093</v>
      </c>
      <c r="B798" s="2" t="s">
        <v>50</v>
      </c>
      <c r="C798" s="2" t="s">
        <v>539</v>
      </c>
      <c r="D798" s="2" t="s">
        <v>387</v>
      </c>
      <c r="E798" s="2" t="s">
        <v>18</v>
      </c>
      <c r="F798" s="2" t="s">
        <v>24</v>
      </c>
      <c r="G798" s="7" t="n">
        <v>1</v>
      </c>
      <c r="H798" s="6" t="n">
        <v>223.51</v>
      </c>
      <c r="I798" s="6" t="n">
        <v>-223.51</v>
      </c>
      <c r="J798" s="6" t="n">
        <v>0</v>
      </c>
      <c r="K798" s="6" t="n">
        <v>-0.11</v>
      </c>
      <c r="L798" s="6" t="n">
        <v>0</v>
      </c>
      <c r="M798" s="6" t="s">
        <f>=I798+J798+K798+L798</f>
      </c>
      <c r="N798" s="6"/>
      <c r="O798" s="6"/>
      <c r="P798" s="2"/>
    </row>
    <row collapsed="false" customFormat="false" customHeight="false" hidden="false" ht="12.1" outlineLevel="0" r="799">
      <c r="A799" s="20" t="n">
        <v>44280.985625</v>
      </c>
      <c r="B799" s="2" t="s">
        <v>445</v>
      </c>
      <c r="C799" s="2" t="s">
        <v>613</v>
      </c>
      <c r="D799" s="2" t="s">
        <v>387</v>
      </c>
      <c r="E799" s="2" t="s">
        <v>18</v>
      </c>
      <c r="F799" s="2" t="s">
        <v>24</v>
      </c>
      <c r="G799" s="7" t="n">
        <v>3</v>
      </c>
      <c r="H799" s="6" t="n">
        <v>16.4</v>
      </c>
      <c r="I799" s="6" t="n">
        <v>-49.2</v>
      </c>
      <c r="J799" s="6" t="n">
        <v>0</v>
      </c>
      <c r="K799" s="6" t="n">
        <v>-0.02</v>
      </c>
      <c r="L799" s="6" t="n">
        <v>0</v>
      </c>
      <c r="M799" s="6" t="s">
        <f>=I799+J799+K799+L799</f>
      </c>
      <c r="N799" s="6"/>
      <c r="O799" s="6"/>
      <c r="P799" s="2"/>
    </row>
    <row collapsed="false" customFormat="false" customHeight="false" hidden="false" ht="12.1" outlineLevel="0" r="800">
      <c r="A800" s="20" t="n">
        <v>44280.985625</v>
      </c>
      <c r="B800" s="2" t="s">
        <v>445</v>
      </c>
      <c r="C800" s="2" t="s">
        <v>613</v>
      </c>
      <c r="D800" s="2" t="s">
        <v>387</v>
      </c>
      <c r="E800" s="2" t="s">
        <v>18</v>
      </c>
      <c r="F800" s="2" t="s">
        <v>24</v>
      </c>
      <c r="G800" s="7" t="n">
        <v>1</v>
      </c>
      <c r="H800" s="6" t="n">
        <v>16.4</v>
      </c>
      <c r="I800" s="6" t="n">
        <v>-16.4</v>
      </c>
      <c r="J800" s="6" t="n">
        <v>0</v>
      </c>
      <c r="K800" s="6" t="n">
        <v>-0.01</v>
      </c>
      <c r="L800" s="6" t="n">
        <v>0</v>
      </c>
      <c r="M800" s="6" t="s">
        <f>=I800+J800+K800+L800</f>
      </c>
      <c r="N800" s="6"/>
      <c r="O800" s="6"/>
      <c r="P800" s="2"/>
    </row>
    <row collapsed="false" customFormat="false" customHeight="false" hidden="false" ht="12.1" outlineLevel="0" r="801">
      <c r="A801" s="20" t="n">
        <v>44280.985787037</v>
      </c>
      <c r="B801" s="2" t="s">
        <v>445</v>
      </c>
      <c r="C801" s="2" t="s">
        <v>613</v>
      </c>
      <c r="D801" s="2" t="s">
        <v>387</v>
      </c>
      <c r="E801" s="2" t="s">
        <v>18</v>
      </c>
      <c r="F801" s="2" t="s">
        <v>24</v>
      </c>
      <c r="G801" s="7" t="n">
        <v>1</v>
      </c>
      <c r="H801" s="6" t="n">
        <v>16.4</v>
      </c>
      <c r="I801" s="6" t="n">
        <v>-16.4</v>
      </c>
      <c r="J801" s="6" t="n">
        <v>0</v>
      </c>
      <c r="K801" s="6" t="n">
        <v>-0.01</v>
      </c>
      <c r="L801" s="6" t="n">
        <v>0</v>
      </c>
      <c r="M801" s="6" t="s">
        <f>=I801+J801+K801+L801</f>
      </c>
      <c r="N801" s="6"/>
      <c r="O801" s="6"/>
      <c r="P801" s="2"/>
    </row>
    <row collapsed="false" customFormat="false" customHeight="false" hidden="false" ht="12.1" outlineLevel="0" r="802">
      <c r="A802" s="21" t="n">
        <v>44284</v>
      </c>
      <c r="B802" s="22" t="s">
        <v>492</v>
      </c>
      <c r="C802" s="22" t="s">
        <v>135</v>
      </c>
      <c r="D802" s="22" t="s">
        <v>492</v>
      </c>
      <c r="E802" s="22" t="s">
        <v>492</v>
      </c>
      <c r="F802" s="22" t="s">
        <v>20</v>
      </c>
      <c r="G802" s="23" t="n">
        <v>1</v>
      </c>
      <c r="H802" s="24" t="n">
        <v>23900</v>
      </c>
      <c r="I802" s="24" t="n">
        <v>23900</v>
      </c>
      <c r="J802" s="24" t="n">
        <v>0</v>
      </c>
      <c r="K802" s="24" t="n">
        <v>0</v>
      </c>
      <c r="L802" s="24" t="n">
        <v>0</v>
      </c>
      <c r="M802" s="24"/>
      <c r="N802" s="6" t="s">
        <f>=I802+J802+K802+L802</f>
      </c>
      <c r="O802" s="24"/>
      <c r="P802" s="22"/>
    </row>
    <row collapsed="false" customFormat="false" customHeight="false" hidden="false" ht="12.1" outlineLevel="0" r="803">
      <c r="A803" s="20" t="n">
        <v>44284.442523148</v>
      </c>
      <c r="B803" s="2" t="s">
        <v>41</v>
      </c>
      <c r="C803" s="2" t="s">
        <v>548</v>
      </c>
      <c r="D803" s="2" t="s">
        <v>387</v>
      </c>
      <c r="E803" s="2" t="s">
        <v>18</v>
      </c>
      <c r="F803" s="2" t="s">
        <v>20</v>
      </c>
      <c r="G803" s="7" t="n">
        <v>1</v>
      </c>
      <c r="H803" s="6" t="n">
        <v>22624</v>
      </c>
      <c r="I803" s="6" t="n">
        <v>-22624</v>
      </c>
      <c r="J803" s="6" t="n">
        <v>0</v>
      </c>
      <c r="K803" s="6" t="n">
        <v>-10.8</v>
      </c>
      <c r="L803" s="6" t="n">
        <v>0</v>
      </c>
      <c r="M803" s="6"/>
      <c r="N803" s="6" t="s">
        <f>=I803+J803+K803+L803</f>
      </c>
      <c r="O803" s="6"/>
      <c r="P803" s="2"/>
    </row>
    <row collapsed="false" customFormat="false" customHeight="false" hidden="false" ht="12.1" outlineLevel="0" r="804">
      <c r="A804" s="21" t="n">
        <v>44286.5325</v>
      </c>
      <c r="B804" s="22" t="s">
        <v>516</v>
      </c>
      <c r="C804" s="22" t="s">
        <v>586</v>
      </c>
      <c r="D804" s="22" t="s">
        <v>516</v>
      </c>
      <c r="E804" s="22" t="s">
        <v>516</v>
      </c>
      <c r="F804" s="22" t="s">
        <v>24</v>
      </c>
      <c r="G804" s="23" t="n">
        <v>1</v>
      </c>
      <c r="H804" s="24" t="n">
        <v>1</v>
      </c>
      <c r="I804" s="24" t="n">
        <v>16.2</v>
      </c>
      <c r="J804" s="24" t="n">
        <v>0</v>
      </c>
      <c r="K804" s="24" t="n">
        <v>0</v>
      </c>
      <c r="L804" s="24" t="n">
        <v>0</v>
      </c>
      <c r="M804" s="6" t="s">
        <f>=I804+J804+K804+L804</f>
      </c>
      <c r="N804" s="24"/>
      <c r="O804" s="24"/>
      <c r="P804" s="22"/>
    </row>
    <row collapsed="false" customFormat="false" customHeight="false" hidden="false" ht="12.1" outlineLevel="0" r="805">
      <c r="A805" s="21" t="n">
        <v>44286.561539352</v>
      </c>
      <c r="B805" s="22" t="s">
        <v>516</v>
      </c>
      <c r="C805" s="22" t="s">
        <v>565</v>
      </c>
      <c r="D805" s="22" t="s">
        <v>516</v>
      </c>
      <c r="E805" s="22" t="s">
        <v>516</v>
      </c>
      <c r="F805" s="22" t="s">
        <v>24</v>
      </c>
      <c r="G805" s="23" t="n">
        <v>1</v>
      </c>
      <c r="H805" s="24" t="n">
        <v>1</v>
      </c>
      <c r="I805" s="24" t="n">
        <v>3.24</v>
      </c>
      <c r="J805" s="24" t="n">
        <v>0</v>
      </c>
      <c r="K805" s="24" t="n">
        <v>0</v>
      </c>
      <c r="L805" s="24" t="n">
        <v>0</v>
      </c>
      <c r="M805" s="6" t="s">
        <f>=I805+J805+K805+L805</f>
      </c>
      <c r="N805" s="24"/>
      <c r="O805" s="24"/>
      <c r="P805" s="22"/>
    </row>
    <row collapsed="false" customFormat="false" customHeight="false" hidden="false" ht="12.1" outlineLevel="0" r="806">
      <c r="A806" s="20" t="n">
        <v>44286.614675926</v>
      </c>
      <c r="B806" s="2" t="s">
        <v>22</v>
      </c>
      <c r="C806" s="2" t="s">
        <v>23</v>
      </c>
      <c r="D806" s="2" t="s">
        <v>387</v>
      </c>
      <c r="E806" s="2" t="s">
        <v>18</v>
      </c>
      <c r="F806" s="2" t="s">
        <v>24</v>
      </c>
      <c r="G806" s="7" t="n">
        <v>3</v>
      </c>
      <c r="H806" s="6" t="n">
        <v>22.39</v>
      </c>
      <c r="I806" s="6" t="n">
        <v>-67.17</v>
      </c>
      <c r="J806" s="6" t="n">
        <v>0</v>
      </c>
      <c r="K806" s="6" t="n">
        <v>-0.03</v>
      </c>
      <c r="L806" s="6" t="n">
        <v>0</v>
      </c>
      <c r="M806" s="6" t="s">
        <f>=I806+J806+K806+L806</f>
      </c>
      <c r="N806" s="6"/>
      <c r="O806" s="6"/>
      <c r="P806" s="2"/>
    </row>
    <row collapsed="false" customFormat="false" customHeight="false" hidden="false" ht="12.1" outlineLevel="0" r="807">
      <c r="A807" s="20" t="n">
        <v>44286.614675926</v>
      </c>
      <c r="B807" s="2" t="s">
        <v>22</v>
      </c>
      <c r="C807" s="2" t="s">
        <v>23</v>
      </c>
      <c r="D807" s="2" t="s">
        <v>387</v>
      </c>
      <c r="E807" s="2" t="s">
        <v>18</v>
      </c>
      <c r="F807" s="2" t="s">
        <v>24</v>
      </c>
      <c r="G807" s="7" t="n">
        <v>4</v>
      </c>
      <c r="H807" s="6" t="n">
        <v>22.39</v>
      </c>
      <c r="I807" s="6" t="n">
        <v>-89.56</v>
      </c>
      <c r="J807" s="6" t="n">
        <v>0</v>
      </c>
      <c r="K807" s="6" t="n">
        <v>-0.04</v>
      </c>
      <c r="L807" s="6" t="n">
        <v>0</v>
      </c>
      <c r="M807" s="6" t="s">
        <f>=I807+J807+K807+L807</f>
      </c>
      <c r="N807" s="6"/>
      <c r="O807" s="6"/>
      <c r="P807" s="2"/>
    </row>
    <row collapsed="false" customFormat="false" customHeight="false" hidden="false" ht="12.1" outlineLevel="0" r="808">
      <c r="A808" s="25" t="n">
        <v>44291</v>
      </c>
      <c r="B808" s="26" t="s">
        <v>493</v>
      </c>
      <c r="C808" s="26" t="s">
        <v>494</v>
      </c>
      <c r="D808" s="26" t="s">
        <v>493</v>
      </c>
      <c r="E808" s="26" t="s">
        <v>493</v>
      </c>
      <c r="F808" s="26" t="s">
        <v>20</v>
      </c>
      <c r="G808" s="27" t="n">
        <v>1</v>
      </c>
      <c r="H808" s="28" t="n">
        <v>-60</v>
      </c>
      <c r="I808" s="28" t="n">
        <v>-60</v>
      </c>
      <c r="J808" s="28" t="n">
        <v>0</v>
      </c>
      <c r="K808" s="28" t="n">
        <v>0</v>
      </c>
      <c r="L808" s="28" t="n">
        <v>0</v>
      </c>
      <c r="M808" s="28"/>
      <c r="N808" s="6" t="s">
        <f>=I808+J808+K808+L808</f>
      </c>
      <c r="O808" s="28"/>
      <c r="P808" s="26"/>
    </row>
    <row collapsed="false" customFormat="false" customHeight="false" hidden="false" ht="12.1" outlineLevel="0" r="809">
      <c r="A809" s="21" t="n">
        <v>44291</v>
      </c>
      <c r="B809" s="22" t="s">
        <v>492</v>
      </c>
      <c r="C809" s="22" t="s">
        <v>135</v>
      </c>
      <c r="D809" s="22" t="s">
        <v>492</v>
      </c>
      <c r="E809" s="22" t="s">
        <v>492</v>
      </c>
      <c r="F809" s="22" t="s">
        <v>20</v>
      </c>
      <c r="G809" s="23" t="n">
        <v>1</v>
      </c>
      <c r="H809" s="24" t="n">
        <v>100000</v>
      </c>
      <c r="I809" s="24" t="n">
        <v>100000</v>
      </c>
      <c r="J809" s="24" t="n">
        <v>0</v>
      </c>
      <c r="K809" s="24" t="n">
        <v>0</v>
      </c>
      <c r="L809" s="24" t="n">
        <v>0</v>
      </c>
      <c r="M809" s="24"/>
      <c r="N809" s="6" t="s">
        <f>=I809+J809+K809+L809</f>
      </c>
      <c r="O809" s="24"/>
      <c r="P809" s="22"/>
    </row>
    <row collapsed="false" customFormat="false" customHeight="false" hidden="false" ht="12.1" outlineLevel="0" r="810">
      <c r="A810" s="20" t="n">
        <v>44291.434131944</v>
      </c>
      <c r="B810" s="2" t="s">
        <v>47</v>
      </c>
      <c r="C810" s="2" t="s">
        <v>593</v>
      </c>
      <c r="D810" s="2" t="s">
        <v>387</v>
      </c>
      <c r="E810" s="2" t="s">
        <v>18</v>
      </c>
      <c r="F810" s="2" t="s">
        <v>20</v>
      </c>
      <c r="G810" s="7" t="n">
        <v>2300</v>
      </c>
      <c r="H810" s="6" t="n">
        <v>43.025</v>
      </c>
      <c r="I810" s="6" t="n">
        <v>-98957.5</v>
      </c>
      <c r="J810" s="6" t="n">
        <v>0</v>
      </c>
      <c r="K810" s="6" t="n">
        <v>-47.27</v>
      </c>
      <c r="L810" s="6" t="n">
        <v>0</v>
      </c>
      <c r="M810" s="6"/>
      <c r="N810" s="6" t="s">
        <f>=I810+J810+K810+L810</f>
      </c>
      <c r="O810" s="6"/>
      <c r="P810" s="2"/>
    </row>
    <row collapsed="false" customFormat="false" customHeight="false" hidden="false" ht="12.1" outlineLevel="0" r="811">
      <c r="A811" s="29" t="n">
        <v>44291.608090278</v>
      </c>
      <c r="B811" s="30" t="s">
        <v>438</v>
      </c>
      <c r="C811" s="30" t="s">
        <v>598</v>
      </c>
      <c r="D811" s="30" t="s">
        <v>388</v>
      </c>
      <c r="E811" s="30" t="s">
        <v>496</v>
      </c>
      <c r="F811" s="30" t="s">
        <v>20</v>
      </c>
      <c r="G811" s="31" t="n">
        <v>-1</v>
      </c>
      <c r="H811" s="32" t="n">
        <v>98.52</v>
      </c>
      <c r="I811" s="32" t="n">
        <v>985.2</v>
      </c>
      <c r="J811" s="32" t="n">
        <v>4.85</v>
      </c>
      <c r="K811" s="32" t="n">
        <v>-0.47</v>
      </c>
      <c r="L811" s="32" t="n">
        <v>0</v>
      </c>
      <c r="M811" s="32"/>
      <c r="N811" s="6" t="s">
        <f>=I811+J811+K811+L811</f>
      </c>
      <c r="O811" s="32"/>
      <c r="P811" s="30"/>
    </row>
    <row collapsed="false" customFormat="false" customHeight="false" hidden="false" ht="12.1" outlineLevel="0" r="812">
      <c r="A812" s="29" t="n">
        <v>44291.609618056</v>
      </c>
      <c r="B812" s="30" t="s">
        <v>438</v>
      </c>
      <c r="C812" s="30" t="s">
        <v>598</v>
      </c>
      <c r="D812" s="30" t="s">
        <v>388</v>
      </c>
      <c r="E812" s="30" t="s">
        <v>496</v>
      </c>
      <c r="F812" s="30" t="s">
        <v>20</v>
      </c>
      <c r="G812" s="31" t="n">
        <v>-8</v>
      </c>
      <c r="H812" s="32" t="n">
        <v>98.52</v>
      </c>
      <c r="I812" s="32" t="n">
        <v>7881.6</v>
      </c>
      <c r="J812" s="32" t="n">
        <v>38.8</v>
      </c>
      <c r="K812" s="32" t="n">
        <v>-3.76</v>
      </c>
      <c r="L812" s="32" t="n">
        <v>0</v>
      </c>
      <c r="M812" s="32"/>
      <c r="N812" s="6" t="s">
        <f>=I812+J812+K812+L812</f>
      </c>
      <c r="O812" s="32"/>
      <c r="P812" s="30"/>
    </row>
    <row collapsed="false" customFormat="false" customHeight="false" hidden="false" ht="12.1" outlineLevel="0" r="813">
      <c r="A813" s="29" t="n">
        <v>44291.610405093</v>
      </c>
      <c r="B813" s="30" t="s">
        <v>438</v>
      </c>
      <c r="C813" s="30" t="s">
        <v>598</v>
      </c>
      <c r="D813" s="30" t="s">
        <v>388</v>
      </c>
      <c r="E813" s="30" t="s">
        <v>496</v>
      </c>
      <c r="F813" s="30" t="s">
        <v>20</v>
      </c>
      <c r="G813" s="31" t="n">
        <v>-9</v>
      </c>
      <c r="H813" s="32" t="n">
        <v>98.52</v>
      </c>
      <c r="I813" s="32" t="n">
        <v>8866.8</v>
      </c>
      <c r="J813" s="32" t="n">
        <v>43.65</v>
      </c>
      <c r="K813" s="32" t="n">
        <v>-4.24</v>
      </c>
      <c r="L813" s="32" t="n">
        <v>0</v>
      </c>
      <c r="M813" s="32"/>
      <c r="N813" s="6" t="s">
        <f>=I813+J813+K813+L813</f>
      </c>
      <c r="O813" s="32"/>
      <c r="P813" s="30"/>
    </row>
    <row collapsed="false" customFormat="false" customHeight="false" hidden="false" ht="12.1" outlineLevel="0" r="814">
      <c r="A814" s="20" t="n">
        <v>44291.610833333</v>
      </c>
      <c r="B814" s="2" t="s">
        <v>47</v>
      </c>
      <c r="C814" s="2" t="s">
        <v>593</v>
      </c>
      <c r="D814" s="2" t="s">
        <v>387</v>
      </c>
      <c r="E814" s="2" t="s">
        <v>18</v>
      </c>
      <c r="F814" s="2" t="s">
        <v>20</v>
      </c>
      <c r="G814" s="7" t="n">
        <v>400</v>
      </c>
      <c r="H814" s="6" t="n">
        <v>42.685</v>
      </c>
      <c r="I814" s="6" t="n">
        <v>-17074</v>
      </c>
      <c r="J814" s="6" t="n">
        <v>0</v>
      </c>
      <c r="K814" s="6" t="n">
        <v>-8.16</v>
      </c>
      <c r="L814" s="6" t="n">
        <v>0</v>
      </c>
      <c r="M814" s="6"/>
      <c r="N814" s="6" t="s">
        <f>=I814+J814+K814+L814</f>
      </c>
      <c r="O814" s="6"/>
      <c r="P814" s="2"/>
    </row>
    <row collapsed="false" customFormat="false" customHeight="false" hidden="false" ht="12.1" outlineLevel="0" r="815">
      <c r="A815" s="29" t="n">
        <v>44291.612905093</v>
      </c>
      <c r="B815" s="30" t="s">
        <v>438</v>
      </c>
      <c r="C815" s="30" t="s">
        <v>598</v>
      </c>
      <c r="D815" s="30" t="s">
        <v>388</v>
      </c>
      <c r="E815" s="30" t="s">
        <v>496</v>
      </c>
      <c r="F815" s="30" t="s">
        <v>20</v>
      </c>
      <c r="G815" s="31" t="n">
        <v>-6</v>
      </c>
      <c r="H815" s="32" t="n">
        <v>98.52</v>
      </c>
      <c r="I815" s="32" t="n">
        <v>5911.2</v>
      </c>
      <c r="J815" s="32" t="n">
        <v>29.1</v>
      </c>
      <c r="K815" s="32" t="n">
        <v>-2.82</v>
      </c>
      <c r="L815" s="32" t="n">
        <v>0</v>
      </c>
      <c r="M815" s="32"/>
      <c r="N815" s="6" t="s">
        <f>=I815+J815+K815+L815</f>
      </c>
      <c r="O815" s="32"/>
      <c r="P815" s="30"/>
    </row>
    <row collapsed="false" customFormat="false" customHeight="false" hidden="false" ht="12.1" outlineLevel="0" r="816">
      <c r="A816" s="29" t="n">
        <v>44291.613310185</v>
      </c>
      <c r="B816" s="30" t="s">
        <v>438</v>
      </c>
      <c r="C816" s="30" t="s">
        <v>598</v>
      </c>
      <c r="D816" s="30" t="s">
        <v>388</v>
      </c>
      <c r="E816" s="30" t="s">
        <v>496</v>
      </c>
      <c r="F816" s="30" t="s">
        <v>20</v>
      </c>
      <c r="G816" s="31" t="n">
        <v>-3</v>
      </c>
      <c r="H816" s="32" t="n">
        <v>98.52</v>
      </c>
      <c r="I816" s="32" t="n">
        <v>2955.6</v>
      </c>
      <c r="J816" s="32" t="n">
        <v>14.55</v>
      </c>
      <c r="K816" s="32" t="n">
        <v>-1.42</v>
      </c>
      <c r="L816" s="32" t="n">
        <v>0</v>
      </c>
      <c r="M816" s="32"/>
      <c r="N816" s="6" t="s">
        <f>=I816+J816+K816+L816</f>
      </c>
      <c r="O816" s="32"/>
      <c r="P816" s="30"/>
    </row>
    <row collapsed="false" customFormat="false" customHeight="false" hidden="false" ht="12.1" outlineLevel="0" r="817">
      <c r="A817" s="29" t="n">
        <v>44291.616898148</v>
      </c>
      <c r="B817" s="30" t="s">
        <v>438</v>
      </c>
      <c r="C817" s="30" t="s">
        <v>598</v>
      </c>
      <c r="D817" s="30" t="s">
        <v>388</v>
      </c>
      <c r="E817" s="30" t="s">
        <v>496</v>
      </c>
      <c r="F817" s="30" t="s">
        <v>20</v>
      </c>
      <c r="G817" s="31" t="n">
        <v>-3</v>
      </c>
      <c r="H817" s="32" t="n">
        <v>98.52</v>
      </c>
      <c r="I817" s="32" t="n">
        <v>2955.6</v>
      </c>
      <c r="J817" s="32" t="n">
        <v>14.55</v>
      </c>
      <c r="K817" s="32" t="n">
        <v>-1.42</v>
      </c>
      <c r="L817" s="32" t="n">
        <v>0</v>
      </c>
      <c r="M817" s="32"/>
      <c r="N817" s="6" t="s">
        <f>=I817+J817+K817+L817</f>
      </c>
      <c r="O817" s="32"/>
      <c r="P817" s="30"/>
    </row>
    <row collapsed="false" customFormat="false" customHeight="false" hidden="false" ht="12.1" outlineLevel="0" r="818">
      <c r="A818" s="20" t="n">
        <v>44291.654166667</v>
      </c>
      <c r="B818" s="2" t="s">
        <v>47</v>
      </c>
      <c r="C818" s="2" t="s">
        <v>593</v>
      </c>
      <c r="D818" s="2" t="s">
        <v>387</v>
      </c>
      <c r="E818" s="2" t="s">
        <v>18</v>
      </c>
      <c r="F818" s="2" t="s">
        <v>20</v>
      </c>
      <c r="G818" s="7" t="n">
        <v>300</v>
      </c>
      <c r="H818" s="6" t="n">
        <v>42.61</v>
      </c>
      <c r="I818" s="6" t="n">
        <v>-12783</v>
      </c>
      <c r="J818" s="6" t="n">
        <v>0</v>
      </c>
      <c r="K818" s="6" t="n">
        <v>-6.11</v>
      </c>
      <c r="L818" s="6" t="n">
        <v>0</v>
      </c>
      <c r="M818" s="6"/>
      <c r="N818" s="6" t="s">
        <f>=I818+J818+K818+L818</f>
      </c>
      <c r="O818" s="6"/>
      <c r="P818" s="2"/>
    </row>
    <row collapsed="false" customFormat="false" customHeight="false" hidden="false" ht="12.1" outlineLevel="0" r="819">
      <c r="A819" s="21" t="n">
        <v>44292.155509259</v>
      </c>
      <c r="B819" s="22" t="s">
        <v>516</v>
      </c>
      <c r="C819" s="22" t="s">
        <v>614</v>
      </c>
      <c r="D819" s="22" t="s">
        <v>516</v>
      </c>
      <c r="E819" s="22" t="s">
        <v>516</v>
      </c>
      <c r="F819" s="22" t="s">
        <v>24</v>
      </c>
      <c r="G819" s="23" t="n">
        <v>1</v>
      </c>
      <c r="H819" s="24" t="n">
        <v>1</v>
      </c>
      <c r="I819" s="24" t="n">
        <v>4.54</v>
      </c>
      <c r="J819" s="24" t="n">
        <v>0</v>
      </c>
      <c r="K819" s="24" t="n">
        <v>0</v>
      </c>
      <c r="L819" s="24" t="n">
        <v>0</v>
      </c>
      <c r="M819" s="6" t="s">
        <f>=I819+J819+K819+L819</f>
      </c>
      <c r="N819" s="24"/>
      <c r="O819" s="24"/>
      <c r="P819" s="22"/>
    </row>
    <row collapsed="false" customFormat="false" customHeight="false" hidden="false" ht="12.1" outlineLevel="0" r="820">
      <c r="A820" s="29" t="n">
        <v>44292.516388889</v>
      </c>
      <c r="B820" s="30" t="s">
        <v>438</v>
      </c>
      <c r="C820" s="30" t="s">
        <v>598</v>
      </c>
      <c r="D820" s="30" t="s">
        <v>388</v>
      </c>
      <c r="E820" s="30" t="s">
        <v>496</v>
      </c>
      <c r="F820" s="30" t="s">
        <v>20</v>
      </c>
      <c r="G820" s="31" t="n">
        <v>-1</v>
      </c>
      <c r="H820" s="32" t="n">
        <v>98.01</v>
      </c>
      <c r="I820" s="32" t="n">
        <v>980.1</v>
      </c>
      <c r="J820" s="32" t="n">
        <v>5.01</v>
      </c>
      <c r="K820" s="32" t="n">
        <v>-0.47</v>
      </c>
      <c r="L820" s="32" t="n">
        <v>0</v>
      </c>
      <c r="M820" s="32"/>
      <c r="N820" s="6" t="s">
        <f>=I820+J820+K820+L820</f>
      </c>
      <c r="O820" s="32"/>
      <c r="P820" s="30"/>
    </row>
    <row collapsed="false" customFormat="false" customHeight="false" hidden="false" ht="12.1" outlineLevel="0" r="821">
      <c r="A821" s="29" t="n">
        <v>44292.516539352</v>
      </c>
      <c r="B821" s="30" t="s">
        <v>438</v>
      </c>
      <c r="C821" s="30" t="s">
        <v>598</v>
      </c>
      <c r="D821" s="30" t="s">
        <v>388</v>
      </c>
      <c r="E821" s="30" t="s">
        <v>496</v>
      </c>
      <c r="F821" s="30" t="s">
        <v>20</v>
      </c>
      <c r="G821" s="31" t="n">
        <v>-63</v>
      </c>
      <c r="H821" s="32" t="n">
        <v>98.01</v>
      </c>
      <c r="I821" s="32" t="n">
        <v>61746.3</v>
      </c>
      <c r="J821" s="32" t="n">
        <v>315.63</v>
      </c>
      <c r="K821" s="32" t="n">
        <v>-29.49</v>
      </c>
      <c r="L821" s="32" t="n">
        <v>0</v>
      </c>
      <c r="M821" s="32"/>
      <c r="N821" s="6" t="s">
        <f>=I821+J821+K821+L821</f>
      </c>
      <c r="O821" s="32"/>
      <c r="P821" s="30"/>
    </row>
    <row collapsed="false" customFormat="false" customHeight="false" hidden="false" ht="12.1" outlineLevel="0" r="822">
      <c r="A822" s="20" t="n">
        <v>44295.422476852</v>
      </c>
      <c r="B822" s="2" t="s">
        <v>401</v>
      </c>
      <c r="C822" s="2" t="s">
        <v>522</v>
      </c>
      <c r="D822" s="2" t="s">
        <v>387</v>
      </c>
      <c r="E822" s="2" t="s">
        <v>18</v>
      </c>
      <c r="F822" s="2" t="s">
        <v>20</v>
      </c>
      <c r="G822" s="7" t="n">
        <v>100</v>
      </c>
      <c r="H822" s="6" t="n">
        <v>36.378</v>
      </c>
      <c r="I822" s="6" t="n">
        <v>-3637.8</v>
      </c>
      <c r="J822" s="6" t="n">
        <v>0</v>
      </c>
      <c r="K822" s="6" t="n">
        <v>-1.73</v>
      </c>
      <c r="L822" s="6" t="n">
        <v>0</v>
      </c>
      <c r="M822" s="6"/>
      <c r="N822" s="6" t="s">
        <f>=I822+J822+K822+L822</f>
      </c>
      <c r="O822" s="6"/>
      <c r="P822" s="2"/>
    </row>
    <row collapsed="false" customFormat="false" customHeight="false" hidden="false" ht="12.1" outlineLevel="0" r="823">
      <c r="A823" s="20" t="n">
        <v>44295.422476852</v>
      </c>
      <c r="B823" s="2" t="s">
        <v>401</v>
      </c>
      <c r="C823" s="2" t="s">
        <v>522</v>
      </c>
      <c r="D823" s="2" t="s">
        <v>387</v>
      </c>
      <c r="E823" s="2" t="s">
        <v>18</v>
      </c>
      <c r="F823" s="2" t="s">
        <v>20</v>
      </c>
      <c r="G823" s="7" t="n">
        <v>400</v>
      </c>
      <c r="H823" s="6" t="n">
        <v>36.391</v>
      </c>
      <c r="I823" s="6" t="n">
        <v>-14556.4</v>
      </c>
      <c r="J823" s="6" t="n">
        <v>0</v>
      </c>
      <c r="K823" s="6" t="n">
        <v>-6.96</v>
      </c>
      <c r="L823" s="6" t="n">
        <v>0</v>
      </c>
      <c r="M823" s="6"/>
      <c r="N823" s="6" t="s">
        <f>=I823+J823+K823+L823</f>
      </c>
      <c r="O823" s="6"/>
      <c r="P823" s="2"/>
    </row>
    <row collapsed="false" customFormat="false" customHeight="false" hidden="false" ht="12.1" outlineLevel="0" r="824">
      <c r="A824" s="20" t="n">
        <v>44295.422476852</v>
      </c>
      <c r="B824" s="2" t="s">
        <v>401</v>
      </c>
      <c r="C824" s="2" t="s">
        <v>522</v>
      </c>
      <c r="D824" s="2" t="s">
        <v>387</v>
      </c>
      <c r="E824" s="2" t="s">
        <v>18</v>
      </c>
      <c r="F824" s="2" t="s">
        <v>20</v>
      </c>
      <c r="G824" s="7" t="n">
        <v>1200</v>
      </c>
      <c r="H824" s="6" t="n">
        <v>36.395</v>
      </c>
      <c r="I824" s="6" t="n">
        <v>-43674</v>
      </c>
      <c r="J824" s="6" t="n">
        <v>0</v>
      </c>
      <c r="K824" s="6" t="n">
        <v>-20.86</v>
      </c>
      <c r="L824" s="6" t="n">
        <v>0</v>
      </c>
      <c r="M824" s="6"/>
      <c r="N824" s="6" t="s">
        <f>=I824+J824+K824+L824</f>
      </c>
      <c r="O824" s="6"/>
      <c r="P824" s="2"/>
    </row>
    <row collapsed="false" customFormat="false" customHeight="false" hidden="false" ht="12.1" outlineLevel="0" r="825">
      <c r="A825" s="29" t="n">
        <v>44301.552997685</v>
      </c>
      <c r="B825" s="30" t="s">
        <v>438</v>
      </c>
      <c r="C825" s="30" t="s">
        <v>598</v>
      </c>
      <c r="D825" s="30" t="s">
        <v>388</v>
      </c>
      <c r="E825" s="30" t="s">
        <v>496</v>
      </c>
      <c r="F825" s="30" t="s">
        <v>20</v>
      </c>
      <c r="G825" s="31" t="n">
        <v>-3</v>
      </c>
      <c r="H825" s="32" t="n">
        <v>97.51</v>
      </c>
      <c r="I825" s="32" t="n">
        <v>2925.3</v>
      </c>
      <c r="J825" s="32" t="n">
        <v>19.56</v>
      </c>
      <c r="K825" s="32" t="n">
        <v>-1.75</v>
      </c>
      <c r="L825" s="32" t="n">
        <v>0</v>
      </c>
      <c r="M825" s="32"/>
      <c r="N825" s="6" t="s">
        <f>=I825+J825+K825+L825</f>
      </c>
      <c r="O825" s="32"/>
      <c r="P825" s="30"/>
    </row>
    <row collapsed="false" customFormat="false" customHeight="false" hidden="false" ht="12.1" outlineLevel="0" r="826">
      <c r="A826" s="29" t="n">
        <v>44301.557395833</v>
      </c>
      <c r="B826" s="30" t="s">
        <v>438</v>
      </c>
      <c r="C826" s="30" t="s">
        <v>598</v>
      </c>
      <c r="D826" s="30" t="s">
        <v>388</v>
      </c>
      <c r="E826" s="30" t="s">
        <v>496</v>
      </c>
      <c r="F826" s="30" t="s">
        <v>20</v>
      </c>
      <c r="G826" s="31" t="n">
        <v>-10</v>
      </c>
      <c r="H826" s="32" t="n">
        <v>97.51</v>
      </c>
      <c r="I826" s="32" t="n">
        <v>9751</v>
      </c>
      <c r="J826" s="32" t="n">
        <v>65.2</v>
      </c>
      <c r="K826" s="32" t="n">
        <v>-5.85</v>
      </c>
      <c r="L826" s="32" t="n">
        <v>0</v>
      </c>
      <c r="M826" s="32"/>
      <c r="N826" s="6" t="s">
        <f>=I826+J826+K826+L826</f>
      </c>
      <c r="O826" s="32"/>
      <c r="P826" s="30"/>
    </row>
    <row collapsed="false" customFormat="false" customHeight="false" hidden="false" ht="12.1" outlineLevel="0" r="827">
      <c r="A827" s="29" t="n">
        <v>44301.611597222</v>
      </c>
      <c r="B827" s="30" t="s">
        <v>438</v>
      </c>
      <c r="C827" s="30" t="s">
        <v>598</v>
      </c>
      <c r="D827" s="30" t="s">
        <v>388</v>
      </c>
      <c r="E827" s="30" t="s">
        <v>496</v>
      </c>
      <c r="F827" s="30" t="s">
        <v>20</v>
      </c>
      <c r="G827" s="31" t="n">
        <v>-6</v>
      </c>
      <c r="H827" s="32" t="n">
        <v>97.51</v>
      </c>
      <c r="I827" s="32" t="n">
        <v>5850.6</v>
      </c>
      <c r="J827" s="32" t="n">
        <v>39.12</v>
      </c>
      <c r="K827" s="32" t="n">
        <v>-3.52</v>
      </c>
      <c r="L827" s="32" t="n">
        <v>0</v>
      </c>
      <c r="M827" s="32"/>
      <c r="N827" s="6" t="s">
        <f>=I827+J827+K827+L827</f>
      </c>
      <c r="O827" s="32"/>
      <c r="P827" s="30"/>
    </row>
    <row collapsed="false" customFormat="false" customHeight="false" hidden="false" ht="12.1" outlineLevel="0" r="828">
      <c r="A828" s="29" t="n">
        <v>44301.61287037</v>
      </c>
      <c r="B828" s="30" t="s">
        <v>438</v>
      </c>
      <c r="C828" s="30" t="s">
        <v>598</v>
      </c>
      <c r="D828" s="30" t="s">
        <v>388</v>
      </c>
      <c r="E828" s="30" t="s">
        <v>496</v>
      </c>
      <c r="F828" s="30" t="s">
        <v>20</v>
      </c>
      <c r="G828" s="31" t="n">
        <v>-6</v>
      </c>
      <c r="H828" s="32" t="n">
        <v>97.51</v>
      </c>
      <c r="I828" s="32" t="n">
        <v>5850.6</v>
      </c>
      <c r="J828" s="32" t="n">
        <v>39.12</v>
      </c>
      <c r="K828" s="32" t="n">
        <v>-3.52</v>
      </c>
      <c r="L828" s="32" t="n">
        <v>0</v>
      </c>
      <c r="M828" s="32"/>
      <c r="N828" s="6" t="s">
        <f>=I828+J828+K828+L828</f>
      </c>
      <c r="O828" s="32"/>
      <c r="P828" s="30"/>
    </row>
    <row collapsed="false" customFormat="false" customHeight="false" hidden="false" ht="12.1" outlineLevel="0" r="829">
      <c r="A829" s="29" t="n">
        <v>44301.656493056</v>
      </c>
      <c r="B829" s="30" t="s">
        <v>438</v>
      </c>
      <c r="C829" s="30" t="s">
        <v>598</v>
      </c>
      <c r="D829" s="30" t="s">
        <v>388</v>
      </c>
      <c r="E829" s="30" t="s">
        <v>496</v>
      </c>
      <c r="F829" s="30" t="s">
        <v>20</v>
      </c>
      <c r="G829" s="31" t="n">
        <v>-23</v>
      </c>
      <c r="H829" s="32" t="n">
        <v>97.51</v>
      </c>
      <c r="I829" s="32" t="n">
        <v>22427.3</v>
      </c>
      <c r="J829" s="32" t="n">
        <v>149.96</v>
      </c>
      <c r="K829" s="32" t="n">
        <v>-13.45</v>
      </c>
      <c r="L829" s="32" t="n">
        <v>0</v>
      </c>
      <c r="M829" s="32"/>
      <c r="N829" s="6" t="s">
        <f>=I829+J829+K829+L829</f>
      </c>
      <c r="O829" s="32"/>
      <c r="P829" s="30"/>
    </row>
    <row collapsed="false" customFormat="false" customHeight="false" hidden="false" ht="12.1" outlineLevel="0" r="830">
      <c r="A830" s="20" t="n">
        <v>44305.465</v>
      </c>
      <c r="B830" s="2" t="s">
        <v>442</v>
      </c>
      <c r="C830" s="2" t="s">
        <v>605</v>
      </c>
      <c r="D830" s="2" t="s">
        <v>387</v>
      </c>
      <c r="E830" s="2" t="s">
        <v>18</v>
      </c>
      <c r="F830" s="2" t="s">
        <v>20</v>
      </c>
      <c r="G830" s="7" t="n">
        <v>60</v>
      </c>
      <c r="H830" s="6" t="n">
        <v>492.7</v>
      </c>
      <c r="I830" s="6" t="n">
        <v>-29562</v>
      </c>
      <c r="J830" s="6" t="n">
        <v>0</v>
      </c>
      <c r="K830" s="6" t="n">
        <v>-17.74</v>
      </c>
      <c r="L830" s="6" t="n">
        <v>0</v>
      </c>
      <c r="M830" s="6"/>
      <c r="N830" s="6" t="s">
        <f>=I830+J830+K830+L830</f>
      </c>
      <c r="O830" s="6"/>
      <c r="P830" s="2"/>
    </row>
    <row collapsed="false" customFormat="false" customHeight="false" hidden="false" ht="12.1" outlineLevel="0" r="831">
      <c r="A831" s="21" t="n">
        <v>44309.023831019</v>
      </c>
      <c r="B831" s="22" t="s">
        <v>516</v>
      </c>
      <c r="C831" s="22" t="s">
        <v>615</v>
      </c>
      <c r="D831" s="22" t="s">
        <v>516</v>
      </c>
      <c r="E831" s="22" t="s">
        <v>516</v>
      </c>
      <c r="F831" s="22" t="s">
        <v>24</v>
      </c>
      <c r="G831" s="23" t="n">
        <v>1</v>
      </c>
      <c r="H831" s="24" t="n">
        <v>1</v>
      </c>
      <c r="I831" s="24" t="n">
        <v>0.32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4"/>
      <c r="O831" s="24"/>
      <c r="P831" s="22"/>
    </row>
    <row collapsed="false" customFormat="false" customHeight="false" hidden="false" ht="12.1" outlineLevel="0" r="832">
      <c r="A832" s="21" t="n">
        <v>44309.037974537</v>
      </c>
      <c r="B832" s="22" t="s">
        <v>516</v>
      </c>
      <c r="C832" s="22" t="s">
        <v>615</v>
      </c>
      <c r="D832" s="22" t="s">
        <v>516</v>
      </c>
      <c r="E832" s="22" t="s">
        <v>516</v>
      </c>
      <c r="F832" s="22" t="s">
        <v>24</v>
      </c>
      <c r="G832" s="23" t="n">
        <v>1</v>
      </c>
      <c r="H832" s="24" t="n">
        <v>1</v>
      </c>
      <c r="I832" s="24" t="n">
        <v>6.84</v>
      </c>
      <c r="J832" s="24" t="n">
        <v>0</v>
      </c>
      <c r="K832" s="24" t="n">
        <v>0</v>
      </c>
      <c r="L832" s="24" t="n">
        <v>0</v>
      </c>
      <c r="M832" s="6" t="s">
        <f>=I832+J832+K832+L832</f>
      </c>
      <c r="N832" s="24"/>
      <c r="O832" s="24"/>
      <c r="P832" s="22"/>
    </row>
    <row collapsed="false" customFormat="false" customHeight="false" hidden="false" ht="12.1" outlineLevel="0" r="833">
      <c r="A833" s="21" t="n">
        <v>44312.509351852</v>
      </c>
      <c r="B833" s="22" t="s">
        <v>516</v>
      </c>
      <c r="C833" s="22" t="s">
        <v>616</v>
      </c>
      <c r="D833" s="22" t="s">
        <v>516</v>
      </c>
      <c r="E833" s="22" t="s">
        <v>516</v>
      </c>
      <c r="F833" s="22" t="s">
        <v>24</v>
      </c>
      <c r="G833" s="23" t="n">
        <v>1</v>
      </c>
      <c r="H833" s="24" t="n">
        <v>1</v>
      </c>
      <c r="I833" s="24" t="n">
        <v>4.8</v>
      </c>
      <c r="J833" s="24" t="n">
        <v>0</v>
      </c>
      <c r="K833" s="24" t="n">
        <v>0</v>
      </c>
      <c r="L833" s="24" t="n">
        <v>0</v>
      </c>
      <c r="M833" s="6" t="s">
        <f>=I833+J833+K833+L833</f>
      </c>
      <c r="N833" s="24"/>
      <c r="O833" s="24"/>
      <c r="P833" s="22"/>
    </row>
    <row collapsed="false" customFormat="false" customHeight="false" hidden="false" ht="12.1" outlineLevel="0" r="834">
      <c r="A834" s="20" t="n">
        <v>44314.526840278</v>
      </c>
      <c r="B834" s="2" t="s">
        <v>442</v>
      </c>
      <c r="C834" s="2" t="s">
        <v>605</v>
      </c>
      <c r="D834" s="2" t="s">
        <v>387</v>
      </c>
      <c r="E834" s="2" t="s">
        <v>18</v>
      </c>
      <c r="F834" s="2" t="s">
        <v>20</v>
      </c>
      <c r="G834" s="7" t="n">
        <v>40</v>
      </c>
      <c r="H834" s="6" t="n">
        <v>467.65</v>
      </c>
      <c r="I834" s="6" t="n">
        <v>-18706</v>
      </c>
      <c r="J834" s="6" t="n">
        <v>0</v>
      </c>
      <c r="K834" s="6" t="n">
        <v>-11.23</v>
      </c>
      <c r="L834" s="6" t="n">
        <v>0</v>
      </c>
      <c r="M834" s="6"/>
      <c r="N834" s="6" t="s">
        <f>=I834+J834+K834+L834</f>
      </c>
      <c r="O834" s="6"/>
      <c r="P834" s="2"/>
    </row>
    <row collapsed="false" customFormat="false" customHeight="false" hidden="false" ht="12.1" outlineLevel="0" r="835">
      <c r="A835" s="21" t="n">
        <v>44315</v>
      </c>
      <c r="B835" s="22" t="s">
        <v>523</v>
      </c>
      <c r="C835" s="22" t="s">
        <v>617</v>
      </c>
      <c r="D835" s="22" t="s">
        <v>523</v>
      </c>
      <c r="E835" s="22" t="s">
        <v>523</v>
      </c>
      <c r="F835" s="22" t="s">
        <v>20</v>
      </c>
      <c r="G835" s="23" t="n">
        <v>1</v>
      </c>
      <c r="H835" s="24" t="n">
        <v>114000</v>
      </c>
      <c r="I835" s="24" t="n">
        <v>114000</v>
      </c>
      <c r="J835" s="24" t="n">
        <v>0</v>
      </c>
      <c r="K835" s="24" t="n">
        <v>0</v>
      </c>
      <c r="L835" s="24" t="n">
        <v>0</v>
      </c>
      <c r="M835" s="24"/>
      <c r="N835" s="6" t="s">
        <f>=I835+J835+K835+L835</f>
      </c>
      <c r="O835" s="24"/>
      <c r="P835" s="22"/>
    </row>
    <row collapsed="false" customFormat="false" customHeight="false" hidden="false" ht="12.1" outlineLevel="0" r="836">
      <c r="A836" s="20" t="n">
        <v>44316.537013889</v>
      </c>
      <c r="B836" s="2" t="s">
        <v>446</v>
      </c>
      <c r="C836" s="2" t="s">
        <v>618</v>
      </c>
      <c r="D836" s="2" t="s">
        <v>387</v>
      </c>
      <c r="E836" s="2" t="s">
        <v>496</v>
      </c>
      <c r="F836" s="2" t="s">
        <v>20</v>
      </c>
      <c r="G836" s="7" t="n">
        <v>3</v>
      </c>
      <c r="H836" s="6" t="n">
        <v>105.372</v>
      </c>
      <c r="I836" s="6" t="n">
        <v>-3161.16</v>
      </c>
      <c r="J836" s="6" t="n">
        <v>-26.1</v>
      </c>
      <c r="K836" s="6" t="n">
        <v>-1.89</v>
      </c>
      <c r="L836" s="6" t="n">
        <v>0</v>
      </c>
      <c r="M836" s="6"/>
      <c r="N836" s="6" t="s">
        <f>=I836+J836+K836+L836</f>
      </c>
      <c r="O836" s="6"/>
      <c r="P836" s="2"/>
    </row>
    <row collapsed="false" customFormat="false" customHeight="false" hidden="false" ht="12.1" outlineLevel="0" r="837">
      <c r="A837" s="20" t="n">
        <v>44316.537013889</v>
      </c>
      <c r="B837" s="2" t="s">
        <v>446</v>
      </c>
      <c r="C837" s="2" t="s">
        <v>618</v>
      </c>
      <c r="D837" s="2" t="s">
        <v>387</v>
      </c>
      <c r="E837" s="2" t="s">
        <v>496</v>
      </c>
      <c r="F837" s="2" t="s">
        <v>20</v>
      </c>
      <c r="G837" s="7" t="n">
        <v>1</v>
      </c>
      <c r="H837" s="6" t="n">
        <v>105.373</v>
      </c>
      <c r="I837" s="6" t="n">
        <v>-1053.73</v>
      </c>
      <c r="J837" s="6" t="n">
        <v>-8.7</v>
      </c>
      <c r="K837" s="6" t="n">
        <v>-0.63</v>
      </c>
      <c r="L837" s="6" t="n">
        <v>0</v>
      </c>
      <c r="M837" s="6"/>
      <c r="N837" s="6" t="s">
        <f>=I837+J837+K837+L837</f>
      </c>
      <c r="O837" s="6"/>
      <c r="P837" s="2"/>
    </row>
    <row collapsed="false" customFormat="false" customHeight="false" hidden="false" ht="12.1" outlineLevel="0" r="838">
      <c r="A838" s="20" t="n">
        <v>44316.537013889</v>
      </c>
      <c r="B838" s="2" t="s">
        <v>446</v>
      </c>
      <c r="C838" s="2" t="s">
        <v>618</v>
      </c>
      <c r="D838" s="2" t="s">
        <v>387</v>
      </c>
      <c r="E838" s="2" t="s">
        <v>496</v>
      </c>
      <c r="F838" s="2" t="s">
        <v>20</v>
      </c>
      <c r="G838" s="7" t="n">
        <v>7</v>
      </c>
      <c r="H838" s="6" t="n">
        <v>105.407</v>
      </c>
      <c r="I838" s="6" t="n">
        <v>-7378.49</v>
      </c>
      <c r="J838" s="6" t="n">
        <v>-60.9</v>
      </c>
      <c r="K838" s="6" t="n">
        <v>-4.42</v>
      </c>
      <c r="L838" s="6" t="n">
        <v>0</v>
      </c>
      <c r="M838" s="6"/>
      <c r="N838" s="6" t="s">
        <f>=I838+J838+K838+L838</f>
      </c>
      <c r="O838" s="6"/>
      <c r="P838" s="2"/>
    </row>
    <row collapsed="false" customFormat="false" customHeight="false" hidden="false" ht="12.1" outlineLevel="0" r="839">
      <c r="A839" s="20" t="n">
        <v>44316.537013889</v>
      </c>
      <c r="B839" s="2" t="s">
        <v>446</v>
      </c>
      <c r="C839" s="2" t="s">
        <v>618</v>
      </c>
      <c r="D839" s="2" t="s">
        <v>387</v>
      </c>
      <c r="E839" s="2" t="s">
        <v>496</v>
      </c>
      <c r="F839" s="2" t="s">
        <v>20</v>
      </c>
      <c r="G839" s="7" t="n">
        <v>1</v>
      </c>
      <c r="H839" s="6" t="n">
        <v>105.408</v>
      </c>
      <c r="I839" s="6" t="n">
        <v>-1054.08</v>
      </c>
      <c r="J839" s="6" t="n">
        <v>-8.7</v>
      </c>
      <c r="K839" s="6" t="n">
        <v>-0.63</v>
      </c>
      <c r="L839" s="6" t="n">
        <v>0</v>
      </c>
      <c r="M839" s="6"/>
      <c r="N839" s="6" t="s">
        <f>=I839+J839+K839+L839</f>
      </c>
      <c r="O839" s="6"/>
      <c r="P839" s="2"/>
    </row>
    <row collapsed="false" customFormat="false" customHeight="false" hidden="false" ht="12.1" outlineLevel="0" r="840">
      <c r="A840" s="20" t="n">
        <v>44316.537013889</v>
      </c>
      <c r="B840" s="2" t="s">
        <v>446</v>
      </c>
      <c r="C840" s="2" t="s">
        <v>618</v>
      </c>
      <c r="D840" s="2" t="s">
        <v>387</v>
      </c>
      <c r="E840" s="2" t="s">
        <v>496</v>
      </c>
      <c r="F840" s="2" t="s">
        <v>20</v>
      </c>
      <c r="G840" s="7" t="n">
        <v>1</v>
      </c>
      <c r="H840" s="6" t="n">
        <v>105.41</v>
      </c>
      <c r="I840" s="6" t="n">
        <v>-1054.1</v>
      </c>
      <c r="J840" s="6" t="n">
        <v>-8.7</v>
      </c>
      <c r="K840" s="6" t="n">
        <v>-0.63</v>
      </c>
      <c r="L840" s="6" t="n">
        <v>0</v>
      </c>
      <c r="M840" s="6"/>
      <c r="N840" s="6" t="s">
        <f>=I840+J840+K840+L840</f>
      </c>
      <c r="O840" s="6"/>
      <c r="P840" s="2"/>
    </row>
    <row collapsed="false" customFormat="false" customHeight="false" hidden="false" ht="12.1" outlineLevel="0" r="841">
      <c r="A841" s="20" t="n">
        <v>44316.537013889</v>
      </c>
      <c r="B841" s="2" t="s">
        <v>446</v>
      </c>
      <c r="C841" s="2" t="s">
        <v>618</v>
      </c>
      <c r="D841" s="2" t="s">
        <v>387</v>
      </c>
      <c r="E841" s="2" t="s">
        <v>496</v>
      </c>
      <c r="F841" s="2" t="s">
        <v>20</v>
      </c>
      <c r="G841" s="7" t="n">
        <v>79</v>
      </c>
      <c r="H841" s="6" t="n">
        <v>105.411</v>
      </c>
      <c r="I841" s="6" t="n">
        <v>-83274.69</v>
      </c>
      <c r="J841" s="6" t="n">
        <v>-687.3</v>
      </c>
      <c r="K841" s="6" t="n">
        <v>-49.97</v>
      </c>
      <c r="L841" s="6" t="n">
        <v>0</v>
      </c>
      <c r="M841" s="6"/>
      <c r="N841" s="6" t="s">
        <f>=I841+J841+K841+L841</f>
      </c>
      <c r="O841" s="6"/>
      <c r="P841" s="2"/>
    </row>
    <row collapsed="false" customFormat="false" customHeight="false" hidden="false" ht="12.1" outlineLevel="0" r="842">
      <c r="A842" s="20" t="n">
        <v>44316.537013889</v>
      </c>
      <c r="B842" s="2" t="s">
        <v>446</v>
      </c>
      <c r="C842" s="2" t="s">
        <v>618</v>
      </c>
      <c r="D842" s="2" t="s">
        <v>387</v>
      </c>
      <c r="E842" s="2" t="s">
        <v>496</v>
      </c>
      <c r="F842" s="2" t="s">
        <v>20</v>
      </c>
      <c r="G842" s="7" t="n">
        <v>1</v>
      </c>
      <c r="H842" s="6" t="n">
        <v>105.411</v>
      </c>
      <c r="I842" s="6" t="n">
        <v>-1054.11</v>
      </c>
      <c r="J842" s="6" t="n">
        <v>-8.7</v>
      </c>
      <c r="K842" s="6" t="n">
        <v>-0.63</v>
      </c>
      <c r="L842" s="6" t="n">
        <v>0</v>
      </c>
      <c r="M842" s="6"/>
      <c r="N842" s="6" t="s">
        <f>=I842+J842+K842+L842</f>
      </c>
      <c r="O842" s="6"/>
      <c r="P842" s="2"/>
    </row>
    <row collapsed="false" customFormat="false" customHeight="false" hidden="false" ht="12.1" outlineLevel="0" r="843">
      <c r="A843" s="20" t="n">
        <v>44316.537013889</v>
      </c>
      <c r="B843" s="2" t="s">
        <v>446</v>
      </c>
      <c r="C843" s="2" t="s">
        <v>618</v>
      </c>
      <c r="D843" s="2" t="s">
        <v>387</v>
      </c>
      <c r="E843" s="2" t="s">
        <v>496</v>
      </c>
      <c r="F843" s="2" t="s">
        <v>20</v>
      </c>
      <c r="G843" s="7" t="n">
        <v>4</v>
      </c>
      <c r="H843" s="6" t="n">
        <v>105.412</v>
      </c>
      <c r="I843" s="6" t="n">
        <v>-4216.48</v>
      </c>
      <c r="J843" s="6" t="n">
        <v>-34.8</v>
      </c>
      <c r="K843" s="6" t="n">
        <v>-2.53</v>
      </c>
      <c r="L843" s="6" t="n">
        <v>0</v>
      </c>
      <c r="M843" s="6"/>
      <c r="N843" s="6" t="s">
        <f>=I843+J843+K843+L843</f>
      </c>
      <c r="O843" s="6"/>
      <c r="P843" s="2"/>
    </row>
    <row collapsed="false" customFormat="false" customHeight="false" hidden="false" ht="12.1" outlineLevel="0" r="844">
      <c r="A844" s="20" t="n">
        <v>44316.537013889</v>
      </c>
      <c r="B844" s="2" t="s">
        <v>446</v>
      </c>
      <c r="C844" s="2" t="s">
        <v>618</v>
      </c>
      <c r="D844" s="2" t="s">
        <v>387</v>
      </c>
      <c r="E844" s="2" t="s">
        <v>496</v>
      </c>
      <c r="F844" s="2" t="s">
        <v>20</v>
      </c>
      <c r="G844" s="7" t="n">
        <v>1</v>
      </c>
      <c r="H844" s="6" t="n">
        <v>105.444</v>
      </c>
      <c r="I844" s="6" t="n">
        <v>-1054.44</v>
      </c>
      <c r="J844" s="6" t="n">
        <v>-8.7</v>
      </c>
      <c r="K844" s="6" t="n">
        <v>-0.63</v>
      </c>
      <c r="L844" s="6" t="n">
        <v>0</v>
      </c>
      <c r="M844" s="6"/>
      <c r="N844" s="6" t="s">
        <f>=I844+J844+K844+L844</f>
      </c>
      <c r="O844" s="6"/>
      <c r="P844" s="2"/>
    </row>
    <row collapsed="false" customFormat="false" customHeight="false" hidden="false" ht="12.1" outlineLevel="0" r="845">
      <c r="A845" s="20" t="n">
        <v>44316.537013889</v>
      </c>
      <c r="B845" s="2" t="s">
        <v>446</v>
      </c>
      <c r="C845" s="2" t="s">
        <v>618</v>
      </c>
      <c r="D845" s="2" t="s">
        <v>387</v>
      </c>
      <c r="E845" s="2" t="s">
        <v>496</v>
      </c>
      <c r="F845" s="2" t="s">
        <v>20</v>
      </c>
      <c r="G845" s="7" t="n">
        <v>11</v>
      </c>
      <c r="H845" s="6" t="n">
        <v>105.445</v>
      </c>
      <c r="I845" s="6" t="n">
        <v>-11598.95</v>
      </c>
      <c r="J845" s="6" t="n">
        <v>-95.7</v>
      </c>
      <c r="K845" s="6" t="n">
        <v>-6.96</v>
      </c>
      <c r="L845" s="6" t="n">
        <v>0</v>
      </c>
      <c r="M845" s="6"/>
      <c r="N845" s="6" t="s">
        <f>=I845+J845+K845+L845</f>
      </c>
      <c r="O845" s="6"/>
      <c r="P845" s="2"/>
    </row>
    <row collapsed="false" customFormat="false" customHeight="false" hidden="false" ht="12.1" outlineLevel="0" r="846">
      <c r="A846" s="21" t="n">
        <v>44320.011469907</v>
      </c>
      <c r="B846" s="22" t="s">
        <v>516</v>
      </c>
      <c r="C846" s="22" t="s">
        <v>610</v>
      </c>
      <c r="D846" s="22" t="s">
        <v>516</v>
      </c>
      <c r="E846" s="22" t="s">
        <v>516</v>
      </c>
      <c r="F846" s="22" t="s">
        <v>24</v>
      </c>
      <c r="G846" s="23" t="n">
        <v>1</v>
      </c>
      <c r="H846" s="24" t="n">
        <v>1</v>
      </c>
      <c r="I846" s="24" t="n">
        <v>5.58</v>
      </c>
      <c r="J846" s="24" t="n">
        <v>0</v>
      </c>
      <c r="K846" s="24" t="n">
        <v>0</v>
      </c>
      <c r="L846" s="24" t="n">
        <v>0</v>
      </c>
      <c r="M846" s="6" t="s">
        <f>=I846+J846+K846+L846</f>
      </c>
      <c r="N846" s="24"/>
      <c r="O846" s="24"/>
      <c r="P846" s="22"/>
    </row>
    <row collapsed="false" customFormat="false" customHeight="false" hidden="false" ht="12.1" outlineLevel="0" r="847">
      <c r="A847" s="25" t="n">
        <v>44327</v>
      </c>
      <c r="B847" s="26" t="s">
        <v>493</v>
      </c>
      <c r="C847" s="26" t="s">
        <v>494</v>
      </c>
      <c r="D847" s="26" t="s">
        <v>493</v>
      </c>
      <c r="E847" s="26" t="s">
        <v>493</v>
      </c>
      <c r="F847" s="26" t="s">
        <v>20</v>
      </c>
      <c r="G847" s="27" t="n">
        <v>1</v>
      </c>
      <c r="H847" s="28" t="n">
        <v>-60</v>
      </c>
      <c r="I847" s="28" t="n">
        <v>-60</v>
      </c>
      <c r="J847" s="28" t="n">
        <v>0</v>
      </c>
      <c r="K847" s="28" t="n">
        <v>0</v>
      </c>
      <c r="L847" s="28" t="n">
        <v>0</v>
      </c>
      <c r="M847" s="28"/>
      <c r="N847" s="6" t="s">
        <f>=I847+J847+K847+L847</f>
      </c>
      <c r="O847" s="28"/>
      <c r="P847" s="26"/>
    </row>
    <row collapsed="false" customFormat="false" customHeight="false" hidden="false" ht="12.1" outlineLevel="0" r="848">
      <c r="A848" s="37" t="n">
        <v>44327.689201389</v>
      </c>
      <c r="B848" s="38" t="s">
        <v>507</v>
      </c>
      <c r="C848" s="38" t="s">
        <v>553</v>
      </c>
      <c r="D848" s="38" t="s">
        <v>387</v>
      </c>
      <c r="E848" s="38" t="s">
        <v>509</v>
      </c>
      <c r="F848" s="38" t="s">
        <v>20</v>
      </c>
      <c r="G848" s="39" t="n">
        <v>37</v>
      </c>
      <c r="H848" s="40" t="n">
        <v>74.2303</v>
      </c>
      <c r="I848" s="40" t="n">
        <v>-2746.52</v>
      </c>
      <c r="J848" s="40" t="n">
        <v>0</v>
      </c>
      <c r="K848" s="40" t="n">
        <v>-2.04</v>
      </c>
      <c r="L848" s="40" t="n">
        <v>0</v>
      </c>
      <c r="M848" s="6" t="n">
        <v>37</v>
      </c>
      <c r="N848" s="6" t="s">
        <f>=I848+J848+K848+L848</f>
      </c>
      <c r="O848" s="40"/>
      <c r="P848" s="38"/>
    </row>
    <row collapsed="false" customFormat="false" customHeight="false" hidden="false" ht="12.1" outlineLevel="0" r="849">
      <c r="A849" s="20" t="n">
        <v>44327.689375</v>
      </c>
      <c r="B849" s="2" t="s">
        <v>22</v>
      </c>
      <c r="C849" s="2" t="s">
        <v>23</v>
      </c>
      <c r="D849" s="2" t="s">
        <v>387</v>
      </c>
      <c r="E849" s="2" t="s">
        <v>18</v>
      </c>
      <c r="F849" s="2" t="s">
        <v>24</v>
      </c>
      <c r="G849" s="7" t="n">
        <v>2</v>
      </c>
      <c r="H849" s="6" t="n">
        <v>18.02</v>
      </c>
      <c r="I849" s="6" t="n">
        <v>-36.04</v>
      </c>
      <c r="J849" s="6" t="n">
        <v>0</v>
      </c>
      <c r="K849" s="6" t="n">
        <v>-0.02</v>
      </c>
      <c r="L849" s="6" t="n">
        <v>0</v>
      </c>
      <c r="M849" s="6" t="s">
        <f>=I849+J849+K849+L849</f>
      </c>
      <c r="N849" s="6"/>
      <c r="O849" s="6"/>
      <c r="P849" s="2"/>
    </row>
    <row collapsed="false" customFormat="false" customHeight="false" hidden="false" ht="12.1" outlineLevel="0" r="850">
      <c r="A850" s="25" t="n">
        <v>44328</v>
      </c>
      <c r="B850" s="26" t="s">
        <v>493</v>
      </c>
      <c r="C850" s="26" t="s">
        <v>619</v>
      </c>
      <c r="D850" s="26" t="s">
        <v>493</v>
      </c>
      <c r="E850" s="26" t="s">
        <v>493</v>
      </c>
      <c r="F850" s="26" t="s">
        <v>20</v>
      </c>
      <c r="G850" s="27" t="n">
        <v>1</v>
      </c>
      <c r="H850" s="28" t="n">
        <v>-0.01</v>
      </c>
      <c r="I850" s="28" t="n">
        <v>-0.01</v>
      </c>
      <c r="J850" s="28" t="n">
        <v>0</v>
      </c>
      <c r="K850" s="28" t="n">
        <v>0</v>
      </c>
      <c r="L850" s="28" t="n">
        <v>0</v>
      </c>
      <c r="M850" s="28"/>
      <c r="N850" s="6" t="s">
        <f>=I850+J850+K850+L850</f>
      </c>
      <c r="O850" s="28"/>
      <c r="P850" s="26"/>
    </row>
    <row collapsed="false" customFormat="false" customHeight="false" hidden="false" ht="12.1" outlineLevel="0" r="851">
      <c r="A851" s="21" t="n">
        <v>44328.131909722</v>
      </c>
      <c r="B851" s="22" t="s">
        <v>516</v>
      </c>
      <c r="C851" s="22" t="s">
        <v>609</v>
      </c>
      <c r="D851" s="22" t="s">
        <v>516</v>
      </c>
      <c r="E851" s="22" t="s">
        <v>516</v>
      </c>
      <c r="F851" s="22" t="s">
        <v>24</v>
      </c>
      <c r="G851" s="23" t="n">
        <v>1</v>
      </c>
      <c r="H851" s="24" t="n">
        <v>1</v>
      </c>
      <c r="I851" s="24" t="n">
        <v>32.76</v>
      </c>
      <c r="J851" s="24" t="n">
        <v>0</v>
      </c>
      <c r="K851" s="24" t="n">
        <v>0</v>
      </c>
      <c r="L851" s="24" t="n">
        <v>0</v>
      </c>
      <c r="M851" s="6" t="s">
        <f>=I851+J851+K851+L851</f>
      </c>
      <c r="N851" s="24"/>
      <c r="O851" s="24"/>
      <c r="P851" s="22"/>
    </row>
    <row collapsed="false" customFormat="false" customHeight="false" hidden="false" ht="12.1" outlineLevel="0" r="852">
      <c r="A852" s="37" t="n">
        <v>44328.606678241</v>
      </c>
      <c r="B852" s="38" t="s">
        <v>507</v>
      </c>
      <c r="C852" s="38" t="s">
        <v>553</v>
      </c>
      <c r="D852" s="38" t="s">
        <v>388</v>
      </c>
      <c r="E852" s="38" t="s">
        <v>509</v>
      </c>
      <c r="F852" s="38" t="s">
        <v>20</v>
      </c>
      <c r="G852" s="39" t="n">
        <v>-1</v>
      </c>
      <c r="H852" s="40" t="n">
        <v>74.1542</v>
      </c>
      <c r="I852" s="40" t="n">
        <v>74.15</v>
      </c>
      <c r="J852" s="40" t="n">
        <v>0</v>
      </c>
      <c r="K852" s="40" t="n">
        <v>-1.03</v>
      </c>
      <c r="L852" s="40" t="n">
        <v>0</v>
      </c>
      <c r="M852" s="6" t="n">
        <v>-1</v>
      </c>
      <c r="N852" s="6" t="s">
        <f>=I852+J852+K852+L852</f>
      </c>
      <c r="O852" s="40"/>
      <c r="P852" s="38"/>
    </row>
    <row collapsed="false" customFormat="false" customHeight="false" hidden="false" ht="12.1" outlineLevel="0" r="853">
      <c r="A853" s="25" t="n">
        <v>44329</v>
      </c>
      <c r="B853" s="26" t="s">
        <v>493</v>
      </c>
      <c r="C853" s="26" t="s">
        <v>620</v>
      </c>
      <c r="D853" s="26" t="s">
        <v>493</v>
      </c>
      <c r="E853" s="26" t="s">
        <v>493</v>
      </c>
      <c r="F853" s="26" t="s">
        <v>20</v>
      </c>
      <c r="G853" s="27" t="n">
        <v>1</v>
      </c>
      <c r="H853" s="28" t="n">
        <v>-0.03</v>
      </c>
      <c r="I853" s="28" t="n">
        <v>-0.03</v>
      </c>
      <c r="J853" s="28" t="n">
        <v>0</v>
      </c>
      <c r="K853" s="28" t="n">
        <v>0</v>
      </c>
      <c r="L853" s="28" t="n">
        <v>0</v>
      </c>
      <c r="M853" s="28"/>
      <c r="N853" s="6" t="s">
        <f>=I853+J853+K853+L853</f>
      </c>
      <c r="O853" s="28"/>
      <c r="P853" s="26"/>
    </row>
    <row collapsed="false" customFormat="false" customHeight="false" hidden="false" ht="12.1" outlineLevel="0" r="854">
      <c r="A854" s="21" t="n">
        <v>44333</v>
      </c>
      <c r="B854" s="22" t="s">
        <v>492</v>
      </c>
      <c r="C854" s="22" t="s">
        <v>135</v>
      </c>
      <c r="D854" s="22" t="s">
        <v>492</v>
      </c>
      <c r="E854" s="22" t="s">
        <v>492</v>
      </c>
      <c r="F854" s="22" t="s">
        <v>20</v>
      </c>
      <c r="G854" s="23" t="n">
        <v>1</v>
      </c>
      <c r="H854" s="24" t="n">
        <v>20000</v>
      </c>
      <c r="I854" s="24" t="n">
        <v>20000</v>
      </c>
      <c r="J854" s="24" t="n">
        <v>0</v>
      </c>
      <c r="K854" s="24" t="n">
        <v>0</v>
      </c>
      <c r="L854" s="24" t="n">
        <v>0</v>
      </c>
      <c r="M854" s="24"/>
      <c r="N854" s="6" t="s">
        <f>=I854+J854+K854+L854</f>
      </c>
      <c r="O854" s="24"/>
      <c r="P854" s="22"/>
    </row>
    <row collapsed="false" customFormat="false" customHeight="false" hidden="false" ht="12.1" outlineLevel="0" r="855">
      <c r="A855" s="20" t="n">
        <v>44333.644340278</v>
      </c>
      <c r="B855" s="2" t="s">
        <v>442</v>
      </c>
      <c r="C855" s="2" t="s">
        <v>605</v>
      </c>
      <c r="D855" s="2" t="s">
        <v>387</v>
      </c>
      <c r="E855" s="2" t="s">
        <v>18</v>
      </c>
      <c r="F855" s="2" t="s">
        <v>20</v>
      </c>
      <c r="G855" s="7" t="n">
        <v>20</v>
      </c>
      <c r="H855" s="6" t="n">
        <v>453</v>
      </c>
      <c r="I855" s="6" t="n">
        <v>-9060</v>
      </c>
      <c r="J855" s="6" t="n">
        <v>0</v>
      </c>
      <c r="K855" s="6" t="n">
        <v>-5.44</v>
      </c>
      <c r="L855" s="6" t="n">
        <v>0</v>
      </c>
      <c r="M855" s="6"/>
      <c r="N855" s="6" t="s">
        <f>=I855+J855+K855+L855</f>
      </c>
      <c r="O855" s="6"/>
      <c r="P855" s="2"/>
    </row>
    <row collapsed="false" customFormat="false" customHeight="false" hidden="false" ht="12.1" outlineLevel="0" r="856">
      <c r="A856" s="29" t="n">
        <v>44335.721030093</v>
      </c>
      <c r="B856" s="30" t="s">
        <v>47</v>
      </c>
      <c r="C856" s="30" t="s">
        <v>593</v>
      </c>
      <c r="D856" s="30" t="s">
        <v>388</v>
      </c>
      <c r="E856" s="30" t="s">
        <v>18</v>
      </c>
      <c r="F856" s="30" t="s">
        <v>20</v>
      </c>
      <c r="G856" s="31" t="n">
        <v>-400</v>
      </c>
      <c r="H856" s="32" t="n">
        <v>46.23</v>
      </c>
      <c r="I856" s="32" t="n">
        <v>18492</v>
      </c>
      <c r="J856" s="32" t="n">
        <v>0</v>
      </c>
      <c r="K856" s="32" t="n">
        <v>-11.1</v>
      </c>
      <c r="L856" s="32" t="n">
        <v>0</v>
      </c>
      <c r="M856" s="32"/>
      <c r="N856" s="6" t="s">
        <f>=I856+J856+K856+L856</f>
      </c>
      <c r="O856" s="32"/>
      <c r="P856" s="30"/>
    </row>
    <row collapsed="false" customFormat="false" customHeight="false" hidden="false" ht="12.1" outlineLevel="0" r="857">
      <c r="A857" s="20" t="n">
        <v>44335.726585648</v>
      </c>
      <c r="B857" s="2" t="s">
        <v>442</v>
      </c>
      <c r="C857" s="2" t="s">
        <v>605</v>
      </c>
      <c r="D857" s="2" t="s">
        <v>387</v>
      </c>
      <c r="E857" s="2" t="s">
        <v>18</v>
      </c>
      <c r="F857" s="2" t="s">
        <v>20</v>
      </c>
      <c r="G857" s="7" t="n">
        <v>60</v>
      </c>
      <c r="H857" s="6" t="n">
        <v>453</v>
      </c>
      <c r="I857" s="6" t="n">
        <v>-27180</v>
      </c>
      <c r="J857" s="6" t="n">
        <v>0</v>
      </c>
      <c r="K857" s="6" t="n">
        <v>-16.31</v>
      </c>
      <c r="L857" s="6" t="n">
        <v>0</v>
      </c>
      <c r="M857" s="6"/>
      <c r="N857" s="6" t="s">
        <f>=I857+J857+K857+L857</f>
      </c>
      <c r="O857" s="6"/>
      <c r="P857" s="2"/>
    </row>
    <row collapsed="false" customFormat="false" customHeight="false" hidden="false" ht="12.1" outlineLevel="0" r="858">
      <c r="A858" s="29" t="n">
        <v>44337.592210648</v>
      </c>
      <c r="B858" s="30" t="s">
        <v>444</v>
      </c>
      <c r="C858" s="30" t="s">
        <v>607</v>
      </c>
      <c r="D858" s="30" t="s">
        <v>388</v>
      </c>
      <c r="E858" s="30" t="s">
        <v>59</v>
      </c>
      <c r="F858" s="30" t="s">
        <v>20</v>
      </c>
      <c r="G858" s="31" t="n">
        <v>-1</v>
      </c>
      <c r="H858" s="32" t="n">
        <v>1.1527</v>
      </c>
      <c r="I858" s="32" t="n">
        <v>1.15</v>
      </c>
      <c r="J858" s="32" t="n">
        <v>0</v>
      </c>
      <c r="K858" s="32" t="n">
        <v>-0.02</v>
      </c>
      <c r="L858" s="32" t="n">
        <v>0</v>
      </c>
      <c r="M858" s="32"/>
      <c r="N858" s="6" t="s">
        <f>=I858+J858+K858+L858</f>
      </c>
      <c r="O858" s="32"/>
      <c r="P858" s="30"/>
    </row>
    <row collapsed="false" customFormat="false" customHeight="false" hidden="false" ht="12.1" outlineLevel="0" r="859">
      <c r="A859" s="25" t="n">
        <v>44340</v>
      </c>
      <c r="B859" s="26" t="s">
        <v>493</v>
      </c>
      <c r="C859" s="26" t="s">
        <v>494</v>
      </c>
      <c r="D859" s="26" t="s">
        <v>493</v>
      </c>
      <c r="E859" s="26" t="s">
        <v>493</v>
      </c>
      <c r="F859" s="26" t="s">
        <v>20</v>
      </c>
      <c r="G859" s="27" t="n">
        <v>1</v>
      </c>
      <c r="H859" s="28" t="n">
        <v>-60</v>
      </c>
      <c r="I859" s="28" t="n">
        <v>-60</v>
      </c>
      <c r="J859" s="28" t="n">
        <v>0</v>
      </c>
      <c r="K859" s="28" t="n">
        <v>0</v>
      </c>
      <c r="L859" s="28" t="n">
        <v>0</v>
      </c>
      <c r="M859" s="28"/>
      <c r="N859" s="6" t="s">
        <f>=I859+J859+K859+L859</f>
      </c>
      <c r="O859" s="28"/>
      <c r="P859" s="26"/>
    </row>
    <row collapsed="false" customFormat="false" customHeight="false" hidden="false" ht="12.1" outlineLevel="0" r="860">
      <c r="A860" s="21" t="n">
        <v>44340</v>
      </c>
      <c r="B860" s="22" t="s">
        <v>492</v>
      </c>
      <c r="C860" s="22" t="s">
        <v>135</v>
      </c>
      <c r="D860" s="22" t="s">
        <v>492</v>
      </c>
      <c r="E860" s="22" t="s">
        <v>492</v>
      </c>
      <c r="F860" s="22" t="s">
        <v>20</v>
      </c>
      <c r="G860" s="23" t="n">
        <v>1</v>
      </c>
      <c r="H860" s="24" t="n">
        <v>22119.97</v>
      </c>
      <c r="I860" s="24" t="n">
        <v>22119.97</v>
      </c>
      <c r="J860" s="24" t="n">
        <v>0</v>
      </c>
      <c r="K860" s="24" t="n">
        <v>0</v>
      </c>
      <c r="L860" s="24" t="n">
        <v>0</v>
      </c>
      <c r="M860" s="24"/>
      <c r="N860" s="6" t="s">
        <f>=I860+J860+K860+L860</f>
      </c>
      <c r="O860" s="24"/>
      <c r="P860" s="22"/>
    </row>
    <row collapsed="false" customFormat="false" customHeight="false" hidden="false" ht="12.1" outlineLevel="0" r="861">
      <c r="A861" s="20" t="n">
        <v>44340.569930556</v>
      </c>
      <c r="B861" s="2" t="s">
        <v>441</v>
      </c>
      <c r="C861" s="2" t="s">
        <v>604</v>
      </c>
      <c r="D861" s="2" t="s">
        <v>387</v>
      </c>
      <c r="E861" s="2" t="s">
        <v>18</v>
      </c>
      <c r="F861" s="2" t="s">
        <v>20</v>
      </c>
      <c r="G861" s="7" t="n">
        <v>16</v>
      </c>
      <c r="H861" s="6" t="n">
        <v>1542.8</v>
      </c>
      <c r="I861" s="6" t="n">
        <v>-24684.8</v>
      </c>
      <c r="J861" s="6" t="n">
        <v>0</v>
      </c>
      <c r="K861" s="6" t="n">
        <v>-11.79</v>
      </c>
      <c r="L861" s="6" t="n">
        <v>0</v>
      </c>
      <c r="M861" s="6"/>
      <c r="N861" s="6" t="s">
        <f>=I861+J861+K861+L861</f>
      </c>
      <c r="O861" s="6"/>
      <c r="P861" s="2"/>
    </row>
    <row collapsed="false" customFormat="false" customHeight="false" hidden="false" ht="12.1" outlineLevel="0" r="862">
      <c r="A862" s="21" t="n">
        <v>44343</v>
      </c>
      <c r="B862" s="22" t="s">
        <v>492</v>
      </c>
      <c r="C862" s="22" t="s">
        <v>135</v>
      </c>
      <c r="D862" s="22" t="s">
        <v>492</v>
      </c>
      <c r="E862" s="22" t="s">
        <v>492</v>
      </c>
      <c r="F862" s="22" t="s">
        <v>20</v>
      </c>
      <c r="G862" s="23" t="n">
        <v>1</v>
      </c>
      <c r="H862" s="24" t="n">
        <v>50000</v>
      </c>
      <c r="I862" s="24" t="n">
        <v>50000</v>
      </c>
      <c r="J862" s="24" t="n">
        <v>0</v>
      </c>
      <c r="K862" s="24" t="n">
        <v>0</v>
      </c>
      <c r="L862" s="24" t="n">
        <v>0</v>
      </c>
      <c r="M862" s="24"/>
      <c r="N862" s="6" t="s">
        <f>=I862+J862+K862+L862</f>
      </c>
      <c r="O862" s="24"/>
      <c r="P862" s="22"/>
    </row>
    <row collapsed="false" customFormat="false" customHeight="false" hidden="false" ht="12.1" outlineLevel="0" r="863">
      <c r="A863" s="29" t="n">
        <v>44343.735474537</v>
      </c>
      <c r="B863" s="30" t="s">
        <v>446</v>
      </c>
      <c r="C863" s="30" t="s">
        <v>618</v>
      </c>
      <c r="D863" s="30" t="s">
        <v>388</v>
      </c>
      <c r="E863" s="30" t="s">
        <v>496</v>
      </c>
      <c r="F863" s="30" t="s">
        <v>20</v>
      </c>
      <c r="G863" s="31" t="n">
        <v>-9</v>
      </c>
      <c r="H863" s="32" t="n">
        <v>105.072</v>
      </c>
      <c r="I863" s="32" t="n">
        <v>9456.48</v>
      </c>
      <c r="J863" s="32" t="n">
        <v>124.2</v>
      </c>
      <c r="K863" s="32" t="n">
        <v>-5.67</v>
      </c>
      <c r="L863" s="32" t="n">
        <v>0</v>
      </c>
      <c r="M863" s="32"/>
      <c r="N863" s="6" t="s">
        <f>=I863+J863+K863+L863</f>
      </c>
      <c r="O863" s="32"/>
      <c r="P863" s="30"/>
    </row>
    <row collapsed="false" customFormat="false" customHeight="false" hidden="false" ht="12.1" outlineLevel="0" r="864">
      <c r="A864" s="29" t="n">
        <v>44343.735474537</v>
      </c>
      <c r="B864" s="30" t="s">
        <v>446</v>
      </c>
      <c r="C864" s="30" t="s">
        <v>618</v>
      </c>
      <c r="D864" s="30" t="s">
        <v>388</v>
      </c>
      <c r="E864" s="30" t="s">
        <v>496</v>
      </c>
      <c r="F864" s="30" t="s">
        <v>20</v>
      </c>
      <c r="G864" s="31" t="n">
        <v>-20</v>
      </c>
      <c r="H864" s="32" t="n">
        <v>105.071</v>
      </c>
      <c r="I864" s="32" t="n">
        <v>21014.2</v>
      </c>
      <c r="J864" s="32" t="n">
        <v>276</v>
      </c>
      <c r="K864" s="32" t="n">
        <v>-12.61</v>
      </c>
      <c r="L864" s="32" t="n">
        <v>0</v>
      </c>
      <c r="M864" s="32"/>
      <c r="N864" s="6" t="s">
        <f>=I864+J864+K864+L864</f>
      </c>
      <c r="O864" s="32"/>
      <c r="P864" s="30"/>
    </row>
    <row collapsed="false" customFormat="false" customHeight="false" hidden="false" ht="12.1" outlineLevel="0" r="865">
      <c r="A865" s="29" t="n">
        <v>44343.735474537</v>
      </c>
      <c r="B865" s="30" t="s">
        <v>446</v>
      </c>
      <c r="C865" s="30" t="s">
        <v>618</v>
      </c>
      <c r="D865" s="30" t="s">
        <v>388</v>
      </c>
      <c r="E865" s="30" t="s">
        <v>496</v>
      </c>
      <c r="F865" s="30" t="s">
        <v>20</v>
      </c>
      <c r="G865" s="31" t="n">
        <v>-11</v>
      </c>
      <c r="H865" s="32" t="n">
        <v>105.07</v>
      </c>
      <c r="I865" s="32" t="n">
        <v>11557.7</v>
      </c>
      <c r="J865" s="32" t="n">
        <v>151.8</v>
      </c>
      <c r="K865" s="32" t="n">
        <v>-6.93</v>
      </c>
      <c r="L865" s="32" t="n">
        <v>0</v>
      </c>
      <c r="M865" s="32"/>
      <c r="N865" s="6" t="s">
        <f>=I865+J865+K865+L865</f>
      </c>
      <c r="O865" s="32"/>
      <c r="P865" s="30"/>
    </row>
    <row collapsed="false" customFormat="false" customHeight="false" hidden="false" ht="12.1" outlineLevel="0" r="866">
      <c r="A866" s="29" t="n">
        <v>44343.735474537</v>
      </c>
      <c r="B866" s="30" t="s">
        <v>446</v>
      </c>
      <c r="C866" s="30" t="s">
        <v>618</v>
      </c>
      <c r="D866" s="30" t="s">
        <v>388</v>
      </c>
      <c r="E866" s="30" t="s">
        <v>496</v>
      </c>
      <c r="F866" s="30" t="s">
        <v>20</v>
      </c>
      <c r="G866" s="31" t="n">
        <v>-1</v>
      </c>
      <c r="H866" s="32" t="n">
        <v>105.014</v>
      </c>
      <c r="I866" s="32" t="n">
        <v>1050.14</v>
      </c>
      <c r="J866" s="32" t="n">
        <v>13.8</v>
      </c>
      <c r="K866" s="32" t="n">
        <v>-0.63</v>
      </c>
      <c r="L866" s="32" t="n">
        <v>0</v>
      </c>
      <c r="M866" s="32"/>
      <c r="N866" s="6" t="s">
        <f>=I866+J866+K866+L866</f>
      </c>
      <c r="O866" s="32"/>
      <c r="P866" s="30"/>
    </row>
    <row collapsed="false" customFormat="false" customHeight="false" hidden="false" ht="12.1" outlineLevel="0" r="867">
      <c r="A867" s="29" t="n">
        <v>44343.735474537</v>
      </c>
      <c r="B867" s="30" t="s">
        <v>446</v>
      </c>
      <c r="C867" s="30" t="s">
        <v>618</v>
      </c>
      <c r="D867" s="30" t="s">
        <v>388</v>
      </c>
      <c r="E867" s="30" t="s">
        <v>496</v>
      </c>
      <c r="F867" s="30" t="s">
        <v>20</v>
      </c>
      <c r="G867" s="31" t="n">
        <v>-6</v>
      </c>
      <c r="H867" s="32" t="n">
        <v>105.013</v>
      </c>
      <c r="I867" s="32" t="n">
        <v>6300.78</v>
      </c>
      <c r="J867" s="32" t="n">
        <v>82.8</v>
      </c>
      <c r="K867" s="32" t="n">
        <v>-3.78</v>
      </c>
      <c r="L867" s="32" t="n">
        <v>0</v>
      </c>
      <c r="M867" s="32"/>
      <c r="N867" s="6" t="s">
        <f>=I867+J867+K867+L867</f>
      </c>
      <c r="O867" s="32"/>
      <c r="P867" s="30"/>
    </row>
    <row collapsed="false" customFormat="false" customHeight="false" hidden="false" ht="12.1" outlineLevel="0" r="868">
      <c r="A868" s="20" t="n">
        <v>44343.73625</v>
      </c>
      <c r="B868" s="2" t="s">
        <v>442</v>
      </c>
      <c r="C868" s="2" t="s">
        <v>605</v>
      </c>
      <c r="D868" s="2" t="s">
        <v>387</v>
      </c>
      <c r="E868" s="2" t="s">
        <v>18</v>
      </c>
      <c r="F868" s="2" t="s">
        <v>20</v>
      </c>
      <c r="G868" s="7" t="n">
        <v>110</v>
      </c>
      <c r="H868" s="6" t="n">
        <v>469</v>
      </c>
      <c r="I868" s="6" t="n">
        <v>-51590</v>
      </c>
      <c r="J868" s="6" t="n">
        <v>0</v>
      </c>
      <c r="K868" s="6" t="n">
        <v>-30.96</v>
      </c>
      <c r="L868" s="6" t="n">
        <v>0</v>
      </c>
      <c r="M868" s="6"/>
      <c r="N868" s="6" t="s">
        <f>=I868+J868+K868+L868</f>
      </c>
      <c r="O868" s="6"/>
      <c r="P868" s="2"/>
    </row>
    <row collapsed="false" customFormat="false" customHeight="false" hidden="false" ht="12.1" outlineLevel="0" r="869">
      <c r="A869" s="21" t="n">
        <v>44344</v>
      </c>
      <c r="B869" s="22" t="s">
        <v>492</v>
      </c>
      <c r="C869" s="22" t="s">
        <v>135</v>
      </c>
      <c r="D869" s="22" t="s">
        <v>492</v>
      </c>
      <c r="E869" s="22" t="s">
        <v>492</v>
      </c>
      <c r="F869" s="22" t="s">
        <v>20</v>
      </c>
      <c r="G869" s="23" t="n">
        <v>1</v>
      </c>
      <c r="H869" s="24" t="n">
        <v>1</v>
      </c>
      <c r="I869" s="24" t="n">
        <v>1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4"/>
      <c r="P869" s="22"/>
    </row>
    <row collapsed="false" customFormat="false" customHeight="false" hidden="false" ht="12.1" outlineLevel="0" r="870">
      <c r="A870" s="21" t="n">
        <v>44344</v>
      </c>
      <c r="B870" s="22" t="s">
        <v>492</v>
      </c>
      <c r="C870" s="22" t="s">
        <v>135</v>
      </c>
      <c r="D870" s="22" t="s">
        <v>492</v>
      </c>
      <c r="E870" s="22" t="s">
        <v>492</v>
      </c>
      <c r="F870" s="22" t="s">
        <v>20</v>
      </c>
      <c r="G870" s="23" t="n">
        <v>1</v>
      </c>
      <c r="H870" s="24" t="n">
        <v>255</v>
      </c>
      <c r="I870" s="24" t="n">
        <v>255</v>
      </c>
      <c r="J870" s="24" t="n">
        <v>0</v>
      </c>
      <c r="K870" s="24" t="n">
        <v>0</v>
      </c>
      <c r="L870" s="24" t="n">
        <v>0</v>
      </c>
      <c r="M870" s="24"/>
      <c r="N870" s="6" t="s">
        <f>=I870+J870+K870+L870</f>
      </c>
      <c r="O870" s="24"/>
      <c r="P870" s="22"/>
    </row>
    <row collapsed="false" customFormat="false" customHeight="false" hidden="false" ht="12.1" outlineLevel="0" r="871">
      <c r="A871" s="21" t="n">
        <v>44344</v>
      </c>
      <c r="B871" s="22" t="s">
        <v>492</v>
      </c>
      <c r="C871" s="22" t="s">
        <v>135</v>
      </c>
      <c r="D871" s="22" t="s">
        <v>492</v>
      </c>
      <c r="E871" s="22" t="s">
        <v>492</v>
      </c>
      <c r="F871" s="22" t="s">
        <v>20</v>
      </c>
      <c r="G871" s="23" t="n">
        <v>1</v>
      </c>
      <c r="H871" s="24" t="n">
        <v>7067</v>
      </c>
      <c r="I871" s="24" t="n">
        <v>7067</v>
      </c>
      <c r="J871" s="24" t="n">
        <v>0</v>
      </c>
      <c r="K871" s="24" t="n">
        <v>0</v>
      </c>
      <c r="L871" s="24" t="n">
        <v>0</v>
      </c>
      <c r="M871" s="24"/>
      <c r="N871" s="6" t="s">
        <f>=I871+J871+K871+L871</f>
      </c>
      <c r="O871" s="24"/>
      <c r="P871" s="22"/>
    </row>
    <row collapsed="false" customFormat="false" customHeight="false" hidden="false" ht="12.1" outlineLevel="0" r="872">
      <c r="A872" s="21" t="n">
        <v>44344</v>
      </c>
      <c r="B872" s="22" t="s">
        <v>492</v>
      </c>
      <c r="C872" s="22" t="s">
        <v>135</v>
      </c>
      <c r="D872" s="22" t="s">
        <v>492</v>
      </c>
      <c r="E872" s="22" t="s">
        <v>492</v>
      </c>
      <c r="F872" s="22" t="s">
        <v>20</v>
      </c>
      <c r="G872" s="23" t="n">
        <v>1</v>
      </c>
      <c r="H872" s="24" t="n">
        <v>50000</v>
      </c>
      <c r="I872" s="24" t="n">
        <v>50000</v>
      </c>
      <c r="J872" s="24" t="n">
        <v>0</v>
      </c>
      <c r="K872" s="24" t="n">
        <v>0</v>
      </c>
      <c r="L872" s="24" t="n">
        <v>0</v>
      </c>
      <c r="M872" s="24"/>
      <c r="N872" s="6" t="s">
        <f>=I872+J872+K872+L872</f>
      </c>
      <c r="O872" s="24"/>
      <c r="P872" s="22"/>
    </row>
    <row collapsed="false" customFormat="false" customHeight="false" hidden="false" ht="12.1" outlineLevel="0" r="873">
      <c r="A873" s="20" t="n">
        <v>44344.43525463</v>
      </c>
      <c r="B873" s="2" t="s">
        <v>442</v>
      </c>
      <c r="C873" s="2" t="s">
        <v>605</v>
      </c>
      <c r="D873" s="2" t="s">
        <v>387</v>
      </c>
      <c r="E873" s="2" t="s">
        <v>18</v>
      </c>
      <c r="F873" s="2" t="s">
        <v>20</v>
      </c>
      <c r="G873" s="7" t="n">
        <v>100</v>
      </c>
      <c r="H873" s="6" t="n">
        <v>470.75</v>
      </c>
      <c r="I873" s="6" t="n">
        <v>-47075</v>
      </c>
      <c r="J873" s="6" t="n">
        <v>0</v>
      </c>
      <c r="K873" s="6" t="n">
        <v>-28.25</v>
      </c>
      <c r="L873" s="6" t="n">
        <v>0</v>
      </c>
      <c r="M873" s="6"/>
      <c r="N873" s="6" t="s">
        <f>=I873+J873+K873+L873</f>
      </c>
      <c r="O873" s="6"/>
      <c r="P873" s="2"/>
    </row>
    <row collapsed="false" customFormat="false" customHeight="false" hidden="false" ht="12.1" outlineLevel="0" r="874">
      <c r="A874" s="29" t="n">
        <v>44344.517824074</v>
      </c>
      <c r="B874" s="30" t="s">
        <v>446</v>
      </c>
      <c r="C874" s="30" t="s">
        <v>618</v>
      </c>
      <c r="D874" s="30" t="s">
        <v>388</v>
      </c>
      <c r="E874" s="30" t="s">
        <v>496</v>
      </c>
      <c r="F874" s="30" t="s">
        <v>20</v>
      </c>
      <c r="G874" s="31" t="n">
        <v>-1</v>
      </c>
      <c r="H874" s="32" t="n">
        <v>105.008</v>
      </c>
      <c r="I874" s="32" t="n">
        <v>1050.08</v>
      </c>
      <c r="J874" s="32" t="n">
        <v>14.44</v>
      </c>
      <c r="K874" s="32" t="n">
        <v>-0.63</v>
      </c>
      <c r="L874" s="32" t="n">
        <v>0</v>
      </c>
      <c r="M874" s="32"/>
      <c r="N874" s="6" t="s">
        <f>=I874+J874+K874+L874</f>
      </c>
      <c r="O874" s="32"/>
      <c r="P874" s="30"/>
    </row>
    <row collapsed="false" customFormat="false" customHeight="false" hidden="false" ht="12.1" outlineLevel="0" r="875">
      <c r="A875" s="29" t="n">
        <v>44344.517824074</v>
      </c>
      <c r="B875" s="30" t="s">
        <v>446</v>
      </c>
      <c r="C875" s="30" t="s">
        <v>618</v>
      </c>
      <c r="D875" s="30" t="s">
        <v>388</v>
      </c>
      <c r="E875" s="30" t="s">
        <v>496</v>
      </c>
      <c r="F875" s="30" t="s">
        <v>20</v>
      </c>
      <c r="G875" s="31" t="n">
        <v>-1</v>
      </c>
      <c r="H875" s="32" t="n">
        <v>105.008</v>
      </c>
      <c r="I875" s="32" t="n">
        <v>1050.08</v>
      </c>
      <c r="J875" s="32" t="n">
        <v>14.44</v>
      </c>
      <c r="K875" s="32" t="n">
        <v>-0.63</v>
      </c>
      <c r="L875" s="32" t="n">
        <v>0</v>
      </c>
      <c r="M875" s="32"/>
      <c r="N875" s="6" t="s">
        <f>=I875+J875+K875+L875</f>
      </c>
      <c r="O875" s="32"/>
      <c r="P875" s="30"/>
    </row>
    <row collapsed="false" customFormat="false" customHeight="false" hidden="false" ht="12.1" outlineLevel="0" r="876">
      <c r="A876" s="29" t="n">
        <v>44344.517824074</v>
      </c>
      <c r="B876" s="30" t="s">
        <v>446</v>
      </c>
      <c r="C876" s="30" t="s">
        <v>618</v>
      </c>
      <c r="D876" s="30" t="s">
        <v>388</v>
      </c>
      <c r="E876" s="30" t="s">
        <v>496</v>
      </c>
      <c r="F876" s="30" t="s">
        <v>20</v>
      </c>
      <c r="G876" s="31" t="n">
        <v>-7</v>
      </c>
      <c r="H876" s="32" t="n">
        <v>105.009</v>
      </c>
      <c r="I876" s="32" t="n">
        <v>7350.63</v>
      </c>
      <c r="J876" s="32" t="n">
        <v>101.08</v>
      </c>
      <c r="K876" s="32" t="n">
        <v>-4.41</v>
      </c>
      <c r="L876" s="32" t="n">
        <v>0</v>
      </c>
      <c r="M876" s="32"/>
      <c r="N876" s="6" t="s">
        <f>=I876+J876+K876+L876</f>
      </c>
      <c r="O876" s="32"/>
      <c r="P876" s="30"/>
    </row>
    <row collapsed="false" customFormat="false" customHeight="false" hidden="false" ht="12.1" outlineLevel="0" r="877">
      <c r="A877" s="29" t="n">
        <v>44344.517824074</v>
      </c>
      <c r="B877" s="30" t="s">
        <v>446</v>
      </c>
      <c r="C877" s="30" t="s">
        <v>618</v>
      </c>
      <c r="D877" s="30" t="s">
        <v>388</v>
      </c>
      <c r="E877" s="30" t="s">
        <v>496</v>
      </c>
      <c r="F877" s="30" t="s">
        <v>20</v>
      </c>
      <c r="G877" s="31" t="n">
        <v>-10</v>
      </c>
      <c r="H877" s="32" t="n">
        <v>105.05</v>
      </c>
      <c r="I877" s="32" t="n">
        <v>10505</v>
      </c>
      <c r="J877" s="32" t="n">
        <v>144.4</v>
      </c>
      <c r="K877" s="32" t="n">
        <v>-6.3</v>
      </c>
      <c r="L877" s="32" t="n">
        <v>0</v>
      </c>
      <c r="M877" s="32"/>
      <c r="N877" s="6" t="s">
        <f>=I877+J877+K877+L877</f>
      </c>
      <c r="O877" s="32"/>
      <c r="P877" s="30"/>
    </row>
    <row collapsed="false" customFormat="false" customHeight="false" hidden="false" ht="12.1" outlineLevel="0" r="878">
      <c r="A878" s="29" t="n">
        <v>44344.517824074</v>
      </c>
      <c r="B878" s="30" t="s">
        <v>446</v>
      </c>
      <c r="C878" s="30" t="s">
        <v>618</v>
      </c>
      <c r="D878" s="30" t="s">
        <v>388</v>
      </c>
      <c r="E878" s="30" t="s">
        <v>496</v>
      </c>
      <c r="F878" s="30" t="s">
        <v>20</v>
      </c>
      <c r="G878" s="31" t="n">
        <v>-20</v>
      </c>
      <c r="H878" s="32" t="n">
        <v>105.051</v>
      </c>
      <c r="I878" s="32" t="n">
        <v>21010.2</v>
      </c>
      <c r="J878" s="32" t="n">
        <v>288.8</v>
      </c>
      <c r="K878" s="32" t="n">
        <v>-12.61</v>
      </c>
      <c r="L878" s="32" t="n">
        <v>0</v>
      </c>
      <c r="M878" s="32"/>
      <c r="N878" s="6" t="s">
        <f>=I878+J878+K878+L878</f>
      </c>
      <c r="O878" s="32"/>
      <c r="P878" s="30"/>
    </row>
    <row collapsed="false" customFormat="false" customHeight="false" hidden="false" ht="12.1" outlineLevel="0" r="879">
      <c r="A879" s="29" t="n">
        <v>44344.517824074</v>
      </c>
      <c r="B879" s="30" t="s">
        <v>446</v>
      </c>
      <c r="C879" s="30" t="s">
        <v>618</v>
      </c>
      <c r="D879" s="30" t="s">
        <v>388</v>
      </c>
      <c r="E879" s="30" t="s">
        <v>496</v>
      </c>
      <c r="F879" s="30" t="s">
        <v>20</v>
      </c>
      <c r="G879" s="31" t="n">
        <v>-3</v>
      </c>
      <c r="H879" s="32" t="n">
        <v>105.08</v>
      </c>
      <c r="I879" s="32" t="n">
        <v>3152.4</v>
      </c>
      <c r="J879" s="32" t="n">
        <v>43.32</v>
      </c>
      <c r="K879" s="32" t="n">
        <v>-1.89</v>
      </c>
      <c r="L879" s="32" t="n">
        <v>0</v>
      </c>
      <c r="M879" s="32"/>
      <c r="N879" s="6" t="s">
        <f>=I879+J879+K879+L879</f>
      </c>
      <c r="O879" s="32"/>
      <c r="P879" s="30"/>
    </row>
    <row collapsed="false" customFormat="false" customHeight="false" hidden="false" ht="12.1" outlineLevel="0" r="880">
      <c r="A880" s="29" t="n">
        <v>44344.517824074</v>
      </c>
      <c r="B880" s="30" t="s">
        <v>446</v>
      </c>
      <c r="C880" s="30" t="s">
        <v>618</v>
      </c>
      <c r="D880" s="30" t="s">
        <v>388</v>
      </c>
      <c r="E880" s="30" t="s">
        <v>496</v>
      </c>
      <c r="F880" s="30" t="s">
        <v>20</v>
      </c>
      <c r="G880" s="31" t="n">
        <v>-20</v>
      </c>
      <c r="H880" s="32" t="n">
        <v>105.007</v>
      </c>
      <c r="I880" s="32" t="n">
        <v>21001.4</v>
      </c>
      <c r="J880" s="32" t="n">
        <v>288.8</v>
      </c>
      <c r="K880" s="32" t="n">
        <v>-12.6</v>
      </c>
      <c r="L880" s="32" t="n">
        <v>0</v>
      </c>
      <c r="M880" s="32"/>
      <c r="N880" s="6" t="s">
        <f>=I880+J880+K880+L880</f>
      </c>
      <c r="O880" s="32"/>
      <c r="P880" s="30"/>
    </row>
    <row collapsed="false" customFormat="false" customHeight="false" hidden="false" ht="12.1" outlineLevel="0" r="881">
      <c r="A881" s="20" t="n">
        <v>44344.518773148</v>
      </c>
      <c r="B881" s="2" t="s">
        <v>53</v>
      </c>
      <c r="C881" s="2" t="s">
        <v>568</v>
      </c>
      <c r="D881" s="2" t="s">
        <v>387</v>
      </c>
      <c r="E881" s="2" t="s">
        <v>18</v>
      </c>
      <c r="F881" s="2" t="s">
        <v>20</v>
      </c>
      <c r="G881" s="7" t="n">
        <v>250</v>
      </c>
      <c r="H881" s="6" t="n">
        <v>263.99</v>
      </c>
      <c r="I881" s="6" t="n">
        <v>-65997.5</v>
      </c>
      <c r="J881" s="6" t="n">
        <v>0</v>
      </c>
      <c r="K881" s="6" t="n">
        <v>-39.59</v>
      </c>
      <c r="L881" s="6" t="n">
        <v>0</v>
      </c>
      <c r="M881" s="6"/>
      <c r="N881" s="6" t="s">
        <f>=I881+J881+K881+L881</f>
      </c>
      <c r="O881" s="6"/>
      <c r="P881" s="2"/>
    </row>
    <row collapsed="false" customFormat="false" customHeight="false" hidden="false" ht="12.1" outlineLevel="0" r="882">
      <c r="A882" s="20" t="n">
        <v>44344.518773148</v>
      </c>
      <c r="B882" s="2" t="s">
        <v>53</v>
      </c>
      <c r="C882" s="2" t="s">
        <v>568</v>
      </c>
      <c r="D882" s="2" t="s">
        <v>387</v>
      </c>
      <c r="E882" s="2" t="s">
        <v>18</v>
      </c>
      <c r="F882" s="2" t="s">
        <v>20</v>
      </c>
      <c r="G882" s="7" t="n">
        <v>10</v>
      </c>
      <c r="H882" s="6" t="n">
        <v>264</v>
      </c>
      <c r="I882" s="6" t="n">
        <v>-2640</v>
      </c>
      <c r="J882" s="6" t="n">
        <v>0</v>
      </c>
      <c r="K882" s="6" t="n">
        <v>-1.58</v>
      </c>
      <c r="L882" s="6" t="n">
        <v>0</v>
      </c>
      <c r="M882" s="6"/>
      <c r="N882" s="6" t="s">
        <f>=I882+J882+K882+L882</f>
      </c>
      <c r="O882" s="6"/>
      <c r="P882" s="2"/>
    </row>
    <row collapsed="false" customFormat="false" customHeight="false" hidden="false" ht="12.1" outlineLevel="0" r="883">
      <c r="A883" s="29" t="n">
        <v>44344.748726852</v>
      </c>
      <c r="B883" s="30" t="s">
        <v>432</v>
      </c>
      <c r="C883" s="30" t="s">
        <v>578</v>
      </c>
      <c r="D883" s="30" t="s">
        <v>388</v>
      </c>
      <c r="E883" s="30" t="s">
        <v>496</v>
      </c>
      <c r="F883" s="30" t="s">
        <v>20</v>
      </c>
      <c r="G883" s="31" t="n">
        <v>-2</v>
      </c>
      <c r="H883" s="32" t="n">
        <v>100.38</v>
      </c>
      <c r="I883" s="32" t="n">
        <v>2007.6</v>
      </c>
      <c r="J883" s="32" t="n">
        <v>5.7</v>
      </c>
      <c r="K883" s="32" t="n">
        <v>-0.94</v>
      </c>
      <c r="L883" s="32" t="n">
        <v>0</v>
      </c>
      <c r="M883" s="32"/>
      <c r="N883" s="6" t="s">
        <f>=I883+J883+K883+L883</f>
      </c>
      <c r="O883" s="32"/>
      <c r="P883" s="30"/>
    </row>
    <row collapsed="false" customFormat="false" customHeight="false" hidden="false" ht="12.1" outlineLevel="0" r="884">
      <c r="A884" s="29" t="n">
        <v>44344.748784722</v>
      </c>
      <c r="B884" s="30" t="s">
        <v>432</v>
      </c>
      <c r="C884" s="30" t="s">
        <v>578</v>
      </c>
      <c r="D884" s="30" t="s">
        <v>388</v>
      </c>
      <c r="E884" s="30" t="s">
        <v>496</v>
      </c>
      <c r="F884" s="30" t="s">
        <v>20</v>
      </c>
      <c r="G884" s="31" t="n">
        <v>-1</v>
      </c>
      <c r="H884" s="32" t="n">
        <v>100.38</v>
      </c>
      <c r="I884" s="32" t="n">
        <v>1003.8</v>
      </c>
      <c r="J884" s="32" t="n">
        <v>2.85</v>
      </c>
      <c r="K884" s="32" t="n">
        <v>-0.47</v>
      </c>
      <c r="L884" s="32" t="n">
        <v>0</v>
      </c>
      <c r="M884" s="32"/>
      <c r="N884" s="6" t="s">
        <f>=I884+J884+K884+L884</f>
      </c>
      <c r="O884" s="32"/>
      <c r="P884" s="30"/>
    </row>
    <row collapsed="false" customFormat="false" customHeight="false" hidden="false" ht="12.1" outlineLevel="0" r="885">
      <c r="A885" s="29" t="n">
        <v>44344.748784722</v>
      </c>
      <c r="B885" s="30" t="s">
        <v>432</v>
      </c>
      <c r="C885" s="30" t="s">
        <v>578</v>
      </c>
      <c r="D885" s="30" t="s">
        <v>388</v>
      </c>
      <c r="E885" s="30" t="s">
        <v>496</v>
      </c>
      <c r="F885" s="30" t="s">
        <v>20</v>
      </c>
      <c r="G885" s="31" t="n">
        <v>-11</v>
      </c>
      <c r="H885" s="32" t="n">
        <v>100.38</v>
      </c>
      <c r="I885" s="32" t="n">
        <v>11041.8</v>
      </c>
      <c r="J885" s="32" t="n">
        <v>31.35</v>
      </c>
      <c r="K885" s="32" t="n">
        <v>-5.14</v>
      </c>
      <c r="L885" s="32" t="n">
        <v>0</v>
      </c>
      <c r="M885" s="32"/>
      <c r="N885" s="6" t="s">
        <f>=I885+J885+K885+L885</f>
      </c>
      <c r="O885" s="32"/>
      <c r="P885" s="30"/>
    </row>
    <row collapsed="false" customFormat="false" customHeight="false" hidden="false" ht="12.1" outlineLevel="0" r="886">
      <c r="A886" s="29" t="n">
        <v>44344.749050926</v>
      </c>
      <c r="B886" s="30" t="s">
        <v>426</v>
      </c>
      <c r="C886" s="30" t="s">
        <v>571</v>
      </c>
      <c r="D886" s="30" t="s">
        <v>388</v>
      </c>
      <c r="E886" s="30" t="s">
        <v>496</v>
      </c>
      <c r="F886" s="30" t="s">
        <v>20</v>
      </c>
      <c r="G886" s="31" t="n">
        <v>-51</v>
      </c>
      <c r="H886" s="32" t="n">
        <v>99.94</v>
      </c>
      <c r="I886" s="32" t="n">
        <v>50969.4</v>
      </c>
      <c r="J886" s="32" t="n">
        <v>1037.85</v>
      </c>
      <c r="K886" s="32" t="n">
        <v>-20.62</v>
      </c>
      <c r="L886" s="32" t="n">
        <v>0</v>
      </c>
      <c r="M886" s="32"/>
      <c r="N886" s="6" t="s">
        <f>=I886+J886+K886+L886</f>
      </c>
      <c r="O886" s="32"/>
      <c r="P886" s="30"/>
    </row>
    <row collapsed="false" customFormat="false" customHeight="false" hidden="false" ht="12.1" outlineLevel="0" r="887">
      <c r="A887" s="29" t="n">
        <v>44344.749479167</v>
      </c>
      <c r="B887" s="30" t="s">
        <v>413</v>
      </c>
      <c r="C887" s="30" t="s">
        <v>544</v>
      </c>
      <c r="D887" s="30" t="s">
        <v>388</v>
      </c>
      <c r="E887" s="30" t="s">
        <v>496</v>
      </c>
      <c r="F887" s="30" t="s">
        <v>20</v>
      </c>
      <c r="G887" s="31" t="n">
        <v>-7</v>
      </c>
      <c r="H887" s="32" t="n">
        <v>100.88</v>
      </c>
      <c r="I887" s="32" t="n">
        <v>7061.6</v>
      </c>
      <c r="J887" s="32" t="n">
        <v>134.26</v>
      </c>
      <c r="K887" s="32" t="n">
        <v>-3.38</v>
      </c>
      <c r="L887" s="32" t="n">
        <v>0</v>
      </c>
      <c r="M887" s="32"/>
      <c r="N887" s="6" t="s">
        <f>=I887+J887+K887+L887</f>
      </c>
      <c r="O887" s="32"/>
      <c r="P887" s="30"/>
    </row>
    <row collapsed="false" customFormat="false" customHeight="false" hidden="false" ht="12.1" outlineLevel="0" r="888">
      <c r="A888" s="29" t="n">
        <v>44344.749479167</v>
      </c>
      <c r="B888" s="30" t="s">
        <v>413</v>
      </c>
      <c r="C888" s="30" t="s">
        <v>544</v>
      </c>
      <c r="D888" s="30" t="s">
        <v>388</v>
      </c>
      <c r="E888" s="30" t="s">
        <v>496</v>
      </c>
      <c r="F888" s="30" t="s">
        <v>20</v>
      </c>
      <c r="G888" s="31" t="n">
        <v>-2</v>
      </c>
      <c r="H888" s="32" t="n">
        <v>100.88</v>
      </c>
      <c r="I888" s="32" t="n">
        <v>2017.6</v>
      </c>
      <c r="J888" s="32" t="n">
        <v>38.36</v>
      </c>
      <c r="K888" s="32" t="n">
        <v>-0.97</v>
      </c>
      <c r="L888" s="32" t="n">
        <v>0</v>
      </c>
      <c r="M888" s="32"/>
      <c r="N888" s="6" t="s">
        <f>=I888+J888+K888+L888</f>
      </c>
      <c r="O888" s="32"/>
      <c r="P888" s="30"/>
    </row>
    <row collapsed="false" customFormat="false" customHeight="false" hidden="false" ht="12.1" outlineLevel="0" r="889">
      <c r="A889" s="29" t="n">
        <v>44344.749479167</v>
      </c>
      <c r="B889" s="30" t="s">
        <v>413</v>
      </c>
      <c r="C889" s="30" t="s">
        <v>544</v>
      </c>
      <c r="D889" s="30" t="s">
        <v>388</v>
      </c>
      <c r="E889" s="30" t="s">
        <v>496</v>
      </c>
      <c r="F889" s="30" t="s">
        <v>20</v>
      </c>
      <c r="G889" s="31" t="n">
        <v>-7</v>
      </c>
      <c r="H889" s="32" t="n">
        <v>100.88</v>
      </c>
      <c r="I889" s="32" t="n">
        <v>7061.6</v>
      </c>
      <c r="J889" s="32" t="n">
        <v>134.26</v>
      </c>
      <c r="K889" s="32" t="n">
        <v>-3.38</v>
      </c>
      <c r="L889" s="32" t="n">
        <v>0</v>
      </c>
      <c r="M889" s="32"/>
      <c r="N889" s="6" t="s">
        <f>=I889+J889+K889+L889</f>
      </c>
      <c r="O889" s="32"/>
      <c r="P889" s="30"/>
    </row>
    <row collapsed="false" customFormat="false" customHeight="false" hidden="false" ht="12.1" outlineLevel="0" r="890">
      <c r="A890" s="29" t="n">
        <v>44344.751782407</v>
      </c>
      <c r="B890" s="30" t="s">
        <v>432</v>
      </c>
      <c r="C890" s="30" t="s">
        <v>578</v>
      </c>
      <c r="D890" s="30" t="s">
        <v>388</v>
      </c>
      <c r="E890" s="30" t="s">
        <v>496</v>
      </c>
      <c r="F890" s="30" t="s">
        <v>20</v>
      </c>
      <c r="G890" s="31" t="n">
        <v>-1</v>
      </c>
      <c r="H890" s="32" t="n">
        <v>100.38</v>
      </c>
      <c r="I890" s="32" t="n">
        <v>1003.8</v>
      </c>
      <c r="J890" s="32" t="n">
        <v>2.85</v>
      </c>
      <c r="K890" s="32" t="n">
        <v>-0.47</v>
      </c>
      <c r="L890" s="32" t="n">
        <v>0</v>
      </c>
      <c r="M890" s="32"/>
      <c r="N890" s="6" t="s">
        <f>=I890+J890+K890+L890</f>
      </c>
      <c r="O890" s="32"/>
      <c r="P890" s="30"/>
    </row>
    <row collapsed="false" customFormat="false" customHeight="false" hidden="false" ht="12.1" outlineLevel="0" r="891">
      <c r="A891" s="29" t="n">
        <v>44344.753726852</v>
      </c>
      <c r="B891" s="30" t="s">
        <v>432</v>
      </c>
      <c r="C891" s="30" t="s">
        <v>578</v>
      </c>
      <c r="D891" s="30" t="s">
        <v>388</v>
      </c>
      <c r="E891" s="30" t="s">
        <v>496</v>
      </c>
      <c r="F891" s="30" t="s">
        <v>20</v>
      </c>
      <c r="G891" s="31" t="n">
        <v>-83</v>
      </c>
      <c r="H891" s="32" t="n">
        <v>100.38</v>
      </c>
      <c r="I891" s="32" t="n">
        <v>83315.4</v>
      </c>
      <c r="J891" s="32" t="n">
        <v>236.55</v>
      </c>
      <c r="K891" s="32" t="n">
        <v>-38.8</v>
      </c>
      <c r="L891" s="32" t="n">
        <v>0</v>
      </c>
      <c r="M891" s="32"/>
      <c r="N891" s="6" t="s">
        <f>=I891+J891+K891+L891</f>
      </c>
      <c r="O891" s="32"/>
      <c r="P891" s="30"/>
    </row>
    <row collapsed="false" customFormat="false" customHeight="false" hidden="false" ht="12.1" outlineLevel="0" r="892">
      <c r="A892" s="29" t="n">
        <v>44344.757476852</v>
      </c>
      <c r="B892" s="30" t="s">
        <v>413</v>
      </c>
      <c r="C892" s="30" t="s">
        <v>544</v>
      </c>
      <c r="D892" s="30" t="s">
        <v>388</v>
      </c>
      <c r="E892" s="30" t="s">
        <v>496</v>
      </c>
      <c r="F892" s="30" t="s">
        <v>20</v>
      </c>
      <c r="G892" s="31" t="n">
        <v>-29</v>
      </c>
      <c r="H892" s="32" t="n">
        <v>100.88</v>
      </c>
      <c r="I892" s="32" t="n">
        <v>29255.2</v>
      </c>
      <c r="J892" s="32" t="n">
        <v>556.22</v>
      </c>
      <c r="K892" s="32" t="n">
        <v>-13.97</v>
      </c>
      <c r="L892" s="32" t="n">
        <v>0</v>
      </c>
      <c r="M892" s="32"/>
      <c r="N892" s="6" t="s">
        <f>=I892+J892+K892+L892</f>
      </c>
      <c r="O892" s="32"/>
      <c r="P892" s="30"/>
    </row>
    <row collapsed="false" customFormat="false" customHeight="false" hidden="false" ht="12.1" outlineLevel="0" r="893">
      <c r="A893" s="20" t="n">
        <v>44344.871145833</v>
      </c>
      <c r="B893" s="2" t="s">
        <v>26</v>
      </c>
      <c r="C893" s="2" t="s">
        <v>502</v>
      </c>
      <c r="D893" s="2" t="s">
        <v>387</v>
      </c>
      <c r="E893" s="2" t="s">
        <v>18</v>
      </c>
      <c r="F893" s="2" t="s">
        <v>20</v>
      </c>
      <c r="G893" s="7" t="n">
        <v>5</v>
      </c>
      <c r="H893" s="6" t="n">
        <v>5966</v>
      </c>
      <c r="I893" s="6" t="n">
        <v>-29830</v>
      </c>
      <c r="J893" s="6" t="n">
        <v>0</v>
      </c>
      <c r="K893" s="6" t="n">
        <v>-14.25</v>
      </c>
      <c r="L893" s="6" t="n">
        <v>0</v>
      </c>
      <c r="M893" s="6"/>
      <c r="N893" s="6" t="s">
        <f>=I893+J893+K893+L893</f>
      </c>
      <c r="O893" s="6"/>
      <c r="P893" s="2"/>
    </row>
    <row collapsed="false" customFormat="false" customHeight="false" hidden="false" ht="12.1" outlineLevel="0" r="894">
      <c r="A894" s="20" t="n">
        <v>44344.871145833</v>
      </c>
      <c r="B894" s="2" t="s">
        <v>26</v>
      </c>
      <c r="C894" s="2" t="s">
        <v>502</v>
      </c>
      <c r="D894" s="2" t="s">
        <v>387</v>
      </c>
      <c r="E894" s="2" t="s">
        <v>18</v>
      </c>
      <c r="F894" s="2" t="s">
        <v>20</v>
      </c>
      <c r="G894" s="7" t="n">
        <v>10</v>
      </c>
      <c r="H894" s="6" t="n">
        <v>5966</v>
      </c>
      <c r="I894" s="6" t="n">
        <v>-59660</v>
      </c>
      <c r="J894" s="6" t="n">
        <v>0</v>
      </c>
      <c r="K894" s="6" t="n">
        <v>-28.5</v>
      </c>
      <c r="L894" s="6" t="n">
        <v>0</v>
      </c>
      <c r="M894" s="6"/>
      <c r="N894" s="6" t="s">
        <f>=I894+J894+K894+L894</f>
      </c>
      <c r="O894" s="6"/>
      <c r="P894" s="2"/>
    </row>
    <row collapsed="false" customFormat="false" customHeight="false" hidden="false" ht="12.1" outlineLevel="0" r="895">
      <c r="A895" s="20" t="n">
        <v>44344.871145833</v>
      </c>
      <c r="B895" s="2" t="s">
        <v>26</v>
      </c>
      <c r="C895" s="2" t="s">
        <v>502</v>
      </c>
      <c r="D895" s="2" t="s">
        <v>387</v>
      </c>
      <c r="E895" s="2" t="s">
        <v>18</v>
      </c>
      <c r="F895" s="2" t="s">
        <v>20</v>
      </c>
      <c r="G895" s="7" t="n">
        <v>9</v>
      </c>
      <c r="H895" s="6" t="n">
        <v>5966</v>
      </c>
      <c r="I895" s="6" t="n">
        <v>-53694</v>
      </c>
      <c r="J895" s="6" t="n">
        <v>0</v>
      </c>
      <c r="K895" s="6" t="n">
        <v>-25.64</v>
      </c>
      <c r="L895" s="6" t="n">
        <v>0</v>
      </c>
      <c r="M895" s="6"/>
      <c r="N895" s="6" t="s">
        <f>=I895+J895+K895+L895</f>
      </c>
      <c r="O895" s="6"/>
      <c r="P895" s="2"/>
    </row>
    <row collapsed="false" customFormat="false" customHeight="false" hidden="false" ht="12.1" outlineLevel="0" r="896">
      <c r="A896" s="20" t="n">
        <v>44344.873680556</v>
      </c>
      <c r="B896" s="2" t="s">
        <v>53</v>
      </c>
      <c r="C896" s="2" t="s">
        <v>568</v>
      </c>
      <c r="D896" s="2" t="s">
        <v>387</v>
      </c>
      <c r="E896" s="2" t="s">
        <v>18</v>
      </c>
      <c r="F896" s="2" t="s">
        <v>20</v>
      </c>
      <c r="G896" s="7" t="n">
        <v>70</v>
      </c>
      <c r="H896" s="6" t="n">
        <v>262.49</v>
      </c>
      <c r="I896" s="6" t="n">
        <v>-18374.3</v>
      </c>
      <c r="J896" s="6" t="n">
        <v>0</v>
      </c>
      <c r="K896" s="6" t="n">
        <v>-8.78</v>
      </c>
      <c r="L896" s="6" t="n">
        <v>0</v>
      </c>
      <c r="M896" s="6"/>
      <c r="N896" s="6" t="s">
        <f>=I896+J896+K896+L896</f>
      </c>
      <c r="O896" s="6"/>
      <c r="P896" s="2"/>
    </row>
    <row collapsed="false" customFormat="false" customHeight="false" hidden="false" ht="12.1" outlineLevel="0" r="897">
      <c r="A897" s="20" t="n">
        <v>44344.873680556</v>
      </c>
      <c r="B897" s="2" t="s">
        <v>53</v>
      </c>
      <c r="C897" s="2" t="s">
        <v>568</v>
      </c>
      <c r="D897" s="2" t="s">
        <v>387</v>
      </c>
      <c r="E897" s="2" t="s">
        <v>18</v>
      </c>
      <c r="F897" s="2" t="s">
        <v>20</v>
      </c>
      <c r="G897" s="7" t="n">
        <v>120</v>
      </c>
      <c r="H897" s="6" t="n">
        <v>262.48</v>
      </c>
      <c r="I897" s="6" t="n">
        <v>-31497.6</v>
      </c>
      <c r="J897" s="6" t="n">
        <v>0</v>
      </c>
      <c r="K897" s="6" t="n">
        <v>-15.04</v>
      </c>
      <c r="L897" s="6" t="n">
        <v>0</v>
      </c>
      <c r="M897" s="6"/>
      <c r="N897" s="6" t="s">
        <f>=I897+J897+K897+L897</f>
      </c>
      <c r="O897" s="6"/>
      <c r="P897" s="2"/>
    </row>
    <row collapsed="false" customFormat="false" customHeight="false" hidden="false" ht="12.1" outlineLevel="0" r="898">
      <c r="A898" s="20" t="n">
        <v>44344.873888889</v>
      </c>
      <c r="B898" s="2" t="s">
        <v>26</v>
      </c>
      <c r="C898" s="2" t="s">
        <v>502</v>
      </c>
      <c r="D898" s="2" t="s">
        <v>387</v>
      </c>
      <c r="E898" s="2" t="s">
        <v>18</v>
      </c>
      <c r="F898" s="2" t="s">
        <v>20</v>
      </c>
      <c r="G898" s="7" t="n">
        <v>9</v>
      </c>
      <c r="H898" s="6" t="n">
        <v>5966</v>
      </c>
      <c r="I898" s="6" t="n">
        <v>-53694</v>
      </c>
      <c r="J898" s="6" t="n">
        <v>0</v>
      </c>
      <c r="K898" s="6" t="n">
        <v>-25.64</v>
      </c>
      <c r="L898" s="6" t="n">
        <v>0</v>
      </c>
      <c r="M898" s="6"/>
      <c r="N898" s="6" t="s">
        <f>=I898+J898+K898+L898</f>
      </c>
      <c r="O898" s="6"/>
      <c r="P898" s="2"/>
    </row>
    <row collapsed="false" customFormat="false" customHeight="false" hidden="false" ht="12.1" outlineLevel="0" r="899">
      <c r="A899" s="21" t="n">
        <v>44347</v>
      </c>
      <c r="B899" s="22" t="s">
        <v>492</v>
      </c>
      <c r="C899" s="22" t="s">
        <v>135</v>
      </c>
      <c r="D899" s="22" t="s">
        <v>492</v>
      </c>
      <c r="E899" s="22" t="s">
        <v>492</v>
      </c>
      <c r="F899" s="22" t="s">
        <v>20</v>
      </c>
      <c r="G899" s="23" t="n">
        <v>1</v>
      </c>
      <c r="H899" s="24" t="n">
        <v>3</v>
      </c>
      <c r="I899" s="24" t="n">
        <v>3</v>
      </c>
      <c r="J899" s="24" t="n">
        <v>0</v>
      </c>
      <c r="K899" s="24" t="n">
        <v>0</v>
      </c>
      <c r="L899" s="24" t="n">
        <v>0</v>
      </c>
      <c r="M899" s="24"/>
      <c r="N899" s="6" t="s">
        <f>=I899+J899+K899+L899</f>
      </c>
      <c r="O899" s="24"/>
      <c r="P899" s="22"/>
    </row>
    <row collapsed="false" customFormat="false" customHeight="false" hidden="false" ht="12.1" outlineLevel="0" r="900">
      <c r="A900" s="33" t="n">
        <v>44347</v>
      </c>
      <c r="B900" s="34" t="s">
        <v>513</v>
      </c>
      <c r="C900" s="34" t="s">
        <v>245</v>
      </c>
      <c r="D900" s="34" t="s">
        <v>513</v>
      </c>
      <c r="E900" s="34" t="s">
        <v>513</v>
      </c>
      <c r="F900" s="34" t="s">
        <v>20</v>
      </c>
      <c r="G900" s="35" t="n">
        <v>1</v>
      </c>
      <c r="H900" s="36" t="n">
        <v>-7324.17</v>
      </c>
      <c r="I900" s="36" t="n">
        <v>-7324.17</v>
      </c>
      <c r="J900" s="36" t="n">
        <v>0</v>
      </c>
      <c r="K900" s="36" t="n">
        <v>0</v>
      </c>
      <c r="L900" s="36" t="n">
        <v>0</v>
      </c>
      <c r="M900" s="36"/>
      <c r="N900" s="6" t="s">
        <f>=I900+J900+K900+L900</f>
      </c>
      <c r="O900" s="36"/>
      <c r="P900" s="34"/>
    </row>
    <row collapsed="false" customFormat="false" customHeight="false" hidden="false" ht="12.1" outlineLevel="0" r="901">
      <c r="A901" s="21" t="n">
        <v>44347</v>
      </c>
      <c r="B901" s="22" t="s">
        <v>492</v>
      </c>
      <c r="C901" s="22" t="s">
        <v>135</v>
      </c>
      <c r="D901" s="22" t="s">
        <v>492</v>
      </c>
      <c r="E901" s="22" t="s">
        <v>492</v>
      </c>
      <c r="F901" s="22" t="s">
        <v>20</v>
      </c>
      <c r="G901" s="23" t="n">
        <v>1</v>
      </c>
      <c r="H901" s="24" t="n">
        <v>7342</v>
      </c>
      <c r="I901" s="24" t="n">
        <v>7342</v>
      </c>
      <c r="J901" s="24" t="n">
        <v>0</v>
      </c>
      <c r="K901" s="24" t="n">
        <v>0</v>
      </c>
      <c r="L901" s="24" t="n">
        <v>0</v>
      </c>
      <c r="M901" s="24"/>
      <c r="N901" s="6" t="s">
        <f>=I901+J901+K901+L901</f>
      </c>
      <c r="O901" s="24"/>
      <c r="P901" s="22"/>
    </row>
    <row collapsed="false" customFormat="false" customHeight="false" hidden="false" ht="12.1" outlineLevel="0" r="902">
      <c r="A902" s="37" t="n">
        <v>44347.59931713</v>
      </c>
      <c r="B902" s="38" t="s">
        <v>507</v>
      </c>
      <c r="C902" s="38" t="s">
        <v>553</v>
      </c>
      <c r="D902" s="38" t="s">
        <v>387</v>
      </c>
      <c r="E902" s="38" t="s">
        <v>509</v>
      </c>
      <c r="F902" s="38" t="s">
        <v>20</v>
      </c>
      <c r="G902" s="39" t="n">
        <v>100</v>
      </c>
      <c r="H902" s="40" t="n">
        <v>73.452</v>
      </c>
      <c r="I902" s="40" t="n">
        <v>-7345.2</v>
      </c>
      <c r="J902" s="40" t="n">
        <v>0</v>
      </c>
      <c r="K902" s="40" t="n">
        <v>-4.67</v>
      </c>
      <c r="L902" s="40" t="n">
        <v>0</v>
      </c>
      <c r="M902" s="6" t="n">
        <v>100</v>
      </c>
      <c r="N902" s="6" t="s">
        <f>=I902+J902+K902+L902</f>
      </c>
      <c r="O902" s="40"/>
      <c r="P902" s="38"/>
    </row>
    <row collapsed="false" customFormat="false" customHeight="false" hidden="false" ht="12.1" outlineLevel="0" r="903">
      <c r="A903" s="33" t="n">
        <v>44348</v>
      </c>
      <c r="B903" s="34" t="s">
        <v>513</v>
      </c>
      <c r="C903" s="34" t="s">
        <v>246</v>
      </c>
      <c r="D903" s="34" t="s">
        <v>513</v>
      </c>
      <c r="E903" s="34" t="s">
        <v>513</v>
      </c>
      <c r="F903" s="34" t="s">
        <v>24</v>
      </c>
      <c r="G903" s="35" t="n">
        <v>1</v>
      </c>
      <c r="H903" s="36" t="n">
        <v>-100</v>
      </c>
      <c r="I903" s="36" t="n">
        <v>-100</v>
      </c>
      <c r="J903" s="36" t="n">
        <v>0</v>
      </c>
      <c r="K903" s="36" t="n">
        <v>0</v>
      </c>
      <c r="L903" s="36" t="n">
        <v>0</v>
      </c>
      <c r="M903" s="6" t="s">
        <f>=I903+J903+K903+L903</f>
      </c>
      <c r="N903" s="36"/>
      <c r="O903" s="36"/>
      <c r="P903" s="34"/>
    </row>
    <row collapsed="false" customFormat="false" customHeight="false" hidden="false" ht="12.1" outlineLevel="0" r="904">
      <c r="A904" s="21" t="n">
        <v>44355.101203704</v>
      </c>
      <c r="B904" s="22" t="s">
        <v>516</v>
      </c>
      <c r="C904" s="22" t="s">
        <v>596</v>
      </c>
      <c r="D904" s="22" t="s">
        <v>516</v>
      </c>
      <c r="E904" s="22" t="s">
        <v>516</v>
      </c>
      <c r="F904" s="22" t="s">
        <v>24</v>
      </c>
      <c r="G904" s="23" t="n">
        <v>1</v>
      </c>
      <c r="H904" s="24" t="n">
        <v>1</v>
      </c>
      <c r="I904" s="24" t="n">
        <v>2.82</v>
      </c>
      <c r="J904" s="24" t="n">
        <v>0</v>
      </c>
      <c r="K904" s="24" t="n">
        <v>0</v>
      </c>
      <c r="L904" s="24" t="n">
        <v>0</v>
      </c>
      <c r="M904" s="6" t="s">
        <f>=I904+J904+K904+L904</f>
      </c>
      <c r="N904" s="24"/>
      <c r="O904" s="24"/>
      <c r="P904" s="22"/>
    </row>
    <row collapsed="false" customFormat="false" customHeight="false" hidden="false" ht="12.1" outlineLevel="0" r="905">
      <c r="A905" s="21" t="n">
        <v>44357.689571759</v>
      </c>
      <c r="B905" s="22" t="s">
        <v>492</v>
      </c>
      <c r="C905" s="22" t="s">
        <v>78</v>
      </c>
      <c r="D905" s="22" t="s">
        <v>492</v>
      </c>
      <c r="E905" s="22" t="s">
        <v>492</v>
      </c>
      <c r="F905" s="22" t="s">
        <v>20</v>
      </c>
      <c r="G905" s="23" t="n">
        <v>1</v>
      </c>
      <c r="H905" s="24" t="n">
        <v>1</v>
      </c>
      <c r="I905" s="24" t="n">
        <v>101.3</v>
      </c>
      <c r="J905" s="24" t="n">
        <v>0</v>
      </c>
      <c r="K905" s="24" t="n">
        <v>0</v>
      </c>
      <c r="L905" s="24" t="n">
        <v>0</v>
      </c>
      <c r="M905" s="24"/>
      <c r="N905" s="6" t="s">
        <f>=I905+J905+K905+L905</f>
      </c>
      <c r="O905" s="24"/>
      <c r="P905" s="22"/>
    </row>
    <row collapsed="false" customFormat="false" customHeight="false" hidden="false" ht="12.1" outlineLevel="0" r="906">
      <c r="A906" s="21" t="n">
        <v>44358</v>
      </c>
      <c r="B906" s="22" t="s">
        <v>523</v>
      </c>
      <c r="C906" s="22" t="s">
        <v>621</v>
      </c>
      <c r="D906" s="22" t="s">
        <v>523</v>
      </c>
      <c r="E906" s="22" t="s">
        <v>523</v>
      </c>
      <c r="F906" s="22" t="s">
        <v>20</v>
      </c>
      <c r="G906" s="23" t="n">
        <v>1</v>
      </c>
      <c r="H906" s="24" t="n">
        <v>15000</v>
      </c>
      <c r="I906" s="24" t="n">
        <v>15000</v>
      </c>
      <c r="J906" s="24" t="n">
        <v>0</v>
      </c>
      <c r="K906" s="24" t="n">
        <v>0</v>
      </c>
      <c r="L906" s="24" t="n">
        <v>0</v>
      </c>
      <c r="M906" s="24"/>
      <c r="N906" s="6" t="s">
        <f>=I906+J906+K906+L906</f>
      </c>
      <c r="O906" s="24"/>
      <c r="P906" s="22"/>
    </row>
    <row collapsed="false" customFormat="false" customHeight="false" hidden="false" ht="12.1" outlineLevel="0" r="907">
      <c r="A907" s="25" t="n">
        <v>44363</v>
      </c>
      <c r="B907" s="26" t="s">
        <v>493</v>
      </c>
      <c r="C907" s="26" t="s">
        <v>494</v>
      </c>
      <c r="D907" s="26" t="s">
        <v>493</v>
      </c>
      <c r="E907" s="26" t="s">
        <v>493</v>
      </c>
      <c r="F907" s="26" t="s">
        <v>20</v>
      </c>
      <c r="G907" s="27" t="n">
        <v>1</v>
      </c>
      <c r="H907" s="28" t="n">
        <v>-60</v>
      </c>
      <c r="I907" s="28" t="n">
        <v>-60</v>
      </c>
      <c r="J907" s="28" t="n">
        <v>0</v>
      </c>
      <c r="K907" s="28" t="n">
        <v>0</v>
      </c>
      <c r="L907" s="28" t="n">
        <v>0</v>
      </c>
      <c r="M907" s="28"/>
      <c r="N907" s="6" t="s">
        <f>=I907+J907+K907+L907</f>
      </c>
      <c r="O907" s="28"/>
      <c r="P907" s="26"/>
    </row>
    <row collapsed="false" customFormat="false" customHeight="false" hidden="false" ht="12.1" outlineLevel="0" r="908">
      <c r="A908" s="21" t="n">
        <v>44363</v>
      </c>
      <c r="B908" s="22" t="s">
        <v>492</v>
      </c>
      <c r="C908" s="22" t="s">
        <v>135</v>
      </c>
      <c r="D908" s="22" t="s">
        <v>492</v>
      </c>
      <c r="E908" s="22" t="s">
        <v>492</v>
      </c>
      <c r="F908" s="22" t="s">
        <v>20</v>
      </c>
      <c r="G908" s="23" t="n">
        <v>1</v>
      </c>
      <c r="H908" s="24" t="n">
        <v>1500</v>
      </c>
      <c r="I908" s="24" t="n">
        <v>1500</v>
      </c>
      <c r="J908" s="24" t="n">
        <v>0</v>
      </c>
      <c r="K908" s="24" t="n">
        <v>0</v>
      </c>
      <c r="L908" s="24" t="n">
        <v>0</v>
      </c>
      <c r="M908" s="24"/>
      <c r="N908" s="6" t="s">
        <f>=I908+J908+K908+L908</f>
      </c>
      <c r="O908" s="24"/>
      <c r="P908" s="22"/>
    </row>
    <row collapsed="false" customFormat="false" customHeight="false" hidden="false" ht="12.1" outlineLevel="0" r="909">
      <c r="A909" s="21" t="n">
        <v>44363</v>
      </c>
      <c r="B909" s="22" t="s">
        <v>492</v>
      </c>
      <c r="C909" s="22" t="s">
        <v>135</v>
      </c>
      <c r="D909" s="22" t="s">
        <v>492</v>
      </c>
      <c r="E909" s="22" t="s">
        <v>492</v>
      </c>
      <c r="F909" s="22" t="s">
        <v>20</v>
      </c>
      <c r="G909" s="23" t="n">
        <v>1</v>
      </c>
      <c r="H909" s="24" t="n">
        <v>1000</v>
      </c>
      <c r="I909" s="24" t="n">
        <v>1000</v>
      </c>
      <c r="J909" s="24" t="n">
        <v>0</v>
      </c>
      <c r="K909" s="24" t="n">
        <v>0</v>
      </c>
      <c r="L909" s="24" t="n">
        <v>0</v>
      </c>
      <c r="M909" s="24"/>
      <c r="N909" s="6" t="s">
        <f>=I909+J909+K909+L909</f>
      </c>
      <c r="O909" s="24"/>
      <c r="P909" s="22"/>
    </row>
    <row collapsed="false" customFormat="false" customHeight="false" hidden="false" ht="12.1" outlineLevel="0" r="910">
      <c r="A910" s="21" t="n">
        <v>44363</v>
      </c>
      <c r="B910" s="22" t="s">
        <v>492</v>
      </c>
      <c r="C910" s="22" t="s">
        <v>135</v>
      </c>
      <c r="D910" s="22" t="s">
        <v>492</v>
      </c>
      <c r="E910" s="22" t="s">
        <v>492</v>
      </c>
      <c r="F910" s="22" t="s">
        <v>20</v>
      </c>
      <c r="G910" s="23" t="n">
        <v>1</v>
      </c>
      <c r="H910" s="24" t="n">
        <v>20000</v>
      </c>
      <c r="I910" s="24" t="n">
        <v>20000</v>
      </c>
      <c r="J910" s="24" t="n">
        <v>0</v>
      </c>
      <c r="K910" s="24" t="n">
        <v>0</v>
      </c>
      <c r="L910" s="24" t="n">
        <v>0</v>
      </c>
      <c r="M910" s="24"/>
      <c r="N910" s="6" t="s">
        <f>=I910+J910+K910+L910</f>
      </c>
      <c r="O910" s="24"/>
      <c r="P910" s="22"/>
    </row>
    <row collapsed="false" customFormat="false" customHeight="false" hidden="false" ht="12.1" outlineLevel="0" r="911">
      <c r="A911" s="20" t="n">
        <v>44363.499803241</v>
      </c>
      <c r="B911" s="2" t="s">
        <v>447</v>
      </c>
      <c r="C911" s="2" t="s">
        <v>622</v>
      </c>
      <c r="D911" s="2" t="s">
        <v>387</v>
      </c>
      <c r="E911" s="2" t="s">
        <v>18</v>
      </c>
      <c r="F911" s="2" t="s">
        <v>20</v>
      </c>
      <c r="G911" s="7" t="n">
        <v>1</v>
      </c>
      <c r="H911" s="6" t="n">
        <v>14837</v>
      </c>
      <c r="I911" s="6" t="n">
        <v>-14837</v>
      </c>
      <c r="J911" s="6" t="n">
        <v>0</v>
      </c>
      <c r="K911" s="6" t="n">
        <v>-7.08</v>
      </c>
      <c r="L911" s="6" t="n">
        <v>0</v>
      </c>
      <c r="M911" s="6"/>
      <c r="N911" s="6" t="s">
        <f>=I911+J911+K911+L911</f>
      </c>
      <c r="O911" s="6"/>
      <c r="P911" s="2"/>
    </row>
    <row collapsed="false" customFormat="false" customHeight="false" hidden="false" ht="12.1" outlineLevel="0" r="912">
      <c r="A912" s="37" t="n">
        <v>44363.741956019</v>
      </c>
      <c r="B912" s="38" t="s">
        <v>507</v>
      </c>
      <c r="C912" s="38" t="s">
        <v>553</v>
      </c>
      <c r="D912" s="38" t="s">
        <v>387</v>
      </c>
      <c r="E912" s="38" t="s">
        <v>509</v>
      </c>
      <c r="F912" s="38" t="s">
        <v>20</v>
      </c>
      <c r="G912" s="39" t="n">
        <v>12</v>
      </c>
      <c r="H912" s="40" t="n">
        <v>71.8932</v>
      </c>
      <c r="I912" s="40" t="n">
        <v>-862.72</v>
      </c>
      <c r="J912" s="40" t="n">
        <v>0</v>
      </c>
      <c r="K912" s="40" t="n">
        <v>-1.43</v>
      </c>
      <c r="L912" s="40" t="n">
        <v>0</v>
      </c>
      <c r="M912" s="6" t="n">
        <v>12</v>
      </c>
      <c r="N912" s="6" t="s">
        <f>=I912+J912+K912+L912</f>
      </c>
      <c r="O912" s="40"/>
      <c r="P912" s="38"/>
    </row>
    <row collapsed="false" customFormat="false" customHeight="false" hidden="false" ht="12.1" outlineLevel="0" r="913">
      <c r="A913" s="20" t="n">
        <v>44363.743252315</v>
      </c>
      <c r="B913" s="2" t="s">
        <v>448</v>
      </c>
      <c r="C913" s="2" t="s">
        <v>623</v>
      </c>
      <c r="D913" s="2" t="s">
        <v>387</v>
      </c>
      <c r="E913" s="2" t="s">
        <v>18</v>
      </c>
      <c r="F913" s="2" t="s">
        <v>24</v>
      </c>
      <c r="G913" s="7" t="n">
        <v>1</v>
      </c>
      <c r="H913" s="6" t="n">
        <v>10.11</v>
      </c>
      <c r="I913" s="6" t="n">
        <v>-10.11</v>
      </c>
      <c r="J913" s="6" t="n">
        <v>0</v>
      </c>
      <c r="K913" s="6" t="n">
        <v>-0.02</v>
      </c>
      <c r="L913" s="6" t="n">
        <v>0</v>
      </c>
      <c r="M913" s="6" t="s">
        <f>=I913+J913+K913+L913</f>
      </c>
      <c r="N913" s="6"/>
      <c r="O913" s="6"/>
      <c r="P913" s="2"/>
    </row>
    <row collapsed="false" customFormat="false" customHeight="false" hidden="false" ht="12.1" outlineLevel="0" r="914">
      <c r="A914" s="29" t="n">
        <v>44363.744490741</v>
      </c>
      <c r="B914" s="30" t="s">
        <v>443</v>
      </c>
      <c r="C914" s="30" t="s">
        <v>606</v>
      </c>
      <c r="D914" s="30" t="s">
        <v>388</v>
      </c>
      <c r="E914" s="30" t="s">
        <v>59</v>
      </c>
      <c r="F914" s="30" t="s">
        <v>20</v>
      </c>
      <c r="G914" s="31" t="n">
        <v>-1</v>
      </c>
      <c r="H914" s="32" t="n">
        <v>148</v>
      </c>
      <c r="I914" s="32" t="n">
        <v>148</v>
      </c>
      <c r="J914" s="32" t="n">
        <v>0</v>
      </c>
      <c r="K914" s="32" t="n">
        <v>-0.02</v>
      </c>
      <c r="L914" s="32" t="n">
        <v>0</v>
      </c>
      <c r="M914" s="32"/>
      <c r="N914" s="6" t="s">
        <f>=I914+J914+K914+L914</f>
      </c>
      <c r="O914" s="32"/>
      <c r="P914" s="30"/>
    </row>
    <row collapsed="false" customFormat="false" customHeight="false" hidden="false" ht="12.1" outlineLevel="0" r="915">
      <c r="A915" s="20" t="n">
        <v>44363.750740741</v>
      </c>
      <c r="B915" s="2" t="s">
        <v>443</v>
      </c>
      <c r="C915" s="2" t="s">
        <v>606</v>
      </c>
      <c r="D915" s="2" t="s">
        <v>387</v>
      </c>
      <c r="E915" s="2" t="s">
        <v>59</v>
      </c>
      <c r="F915" s="2" t="s">
        <v>20</v>
      </c>
      <c r="G915" s="7" t="n">
        <v>10</v>
      </c>
      <c r="H915" s="6" t="n">
        <v>148.1</v>
      </c>
      <c r="I915" s="6" t="n">
        <v>-1481</v>
      </c>
      <c r="J915" s="6" t="n">
        <v>0</v>
      </c>
      <c r="K915" s="6" t="n">
        <v>-0.15</v>
      </c>
      <c r="L915" s="6" t="n">
        <v>0</v>
      </c>
      <c r="M915" s="6"/>
      <c r="N915" s="6" t="s">
        <f>=I915+J915+K915+L915</f>
      </c>
      <c r="O915" s="6"/>
      <c r="P915" s="2"/>
    </row>
    <row collapsed="false" customFormat="false" customHeight="false" hidden="false" ht="12.1" outlineLevel="0" r="916">
      <c r="A916" s="37" t="n">
        <v>44363.925393519</v>
      </c>
      <c r="B916" s="38" t="s">
        <v>507</v>
      </c>
      <c r="C916" s="38" t="s">
        <v>553</v>
      </c>
      <c r="D916" s="38" t="s">
        <v>388</v>
      </c>
      <c r="E916" s="38" t="s">
        <v>509</v>
      </c>
      <c r="F916" s="38" t="s">
        <v>20</v>
      </c>
      <c r="G916" s="39" t="n">
        <v>-2</v>
      </c>
      <c r="H916" s="40" t="n">
        <v>72.406</v>
      </c>
      <c r="I916" s="40" t="n">
        <v>144.81</v>
      </c>
      <c r="J916" s="40" t="n">
        <v>0</v>
      </c>
      <c r="K916" s="40" t="n">
        <v>-1.05</v>
      </c>
      <c r="L916" s="40" t="n">
        <v>0</v>
      </c>
      <c r="M916" s="6" t="n">
        <v>-2</v>
      </c>
      <c r="N916" s="6" t="s">
        <f>=I916+J916+K916+L916</f>
      </c>
      <c r="O916" s="40"/>
      <c r="P916" s="38"/>
    </row>
    <row collapsed="false" customFormat="false" customHeight="false" hidden="false" ht="12.1" outlineLevel="0" r="917">
      <c r="A917" s="20" t="n">
        <v>44363.926273148</v>
      </c>
      <c r="B917" s="2" t="s">
        <v>408</v>
      </c>
      <c r="C917" s="2" t="s">
        <v>533</v>
      </c>
      <c r="D917" s="2" t="s">
        <v>387</v>
      </c>
      <c r="E917" s="2" t="s">
        <v>18</v>
      </c>
      <c r="F917" s="2" t="s">
        <v>20</v>
      </c>
      <c r="G917" s="7" t="n">
        <v>60</v>
      </c>
      <c r="H917" s="6" t="n">
        <v>290.81</v>
      </c>
      <c r="I917" s="6" t="n">
        <v>-17448.6</v>
      </c>
      <c r="J917" s="6" t="n">
        <v>0</v>
      </c>
      <c r="K917" s="6" t="n">
        <v>-8.33</v>
      </c>
      <c r="L917" s="6" t="n">
        <v>0</v>
      </c>
      <c r="M917" s="6"/>
      <c r="N917" s="6" t="s">
        <f>=I917+J917+K917+L917</f>
      </c>
      <c r="O917" s="6"/>
      <c r="P917" s="2"/>
    </row>
    <row collapsed="false" customFormat="false" customHeight="false" hidden="false" ht="12.1" outlineLevel="0" r="918">
      <c r="A918" s="21" t="n">
        <v>44364</v>
      </c>
      <c r="B918" s="22" t="s">
        <v>492</v>
      </c>
      <c r="C918" s="22" t="s">
        <v>135</v>
      </c>
      <c r="D918" s="22" t="s">
        <v>492</v>
      </c>
      <c r="E918" s="22" t="s">
        <v>492</v>
      </c>
      <c r="F918" s="22" t="s">
        <v>20</v>
      </c>
      <c r="G918" s="23" t="n">
        <v>1</v>
      </c>
      <c r="H918" s="24" t="n">
        <v>50000</v>
      </c>
      <c r="I918" s="24" t="n">
        <v>50000</v>
      </c>
      <c r="J918" s="24" t="n">
        <v>0</v>
      </c>
      <c r="K918" s="24" t="n">
        <v>0</v>
      </c>
      <c r="L918" s="24" t="n">
        <v>0</v>
      </c>
      <c r="M918" s="24"/>
      <c r="N918" s="6" t="s">
        <f>=I918+J918+K918+L918</f>
      </c>
      <c r="O918" s="24"/>
      <c r="P918" s="22"/>
    </row>
    <row collapsed="false" customFormat="false" customHeight="false" hidden="false" ht="12.1" outlineLevel="0" r="919">
      <c r="A919" s="25" t="n">
        <v>44364</v>
      </c>
      <c r="B919" s="26" t="s">
        <v>493</v>
      </c>
      <c r="C919" s="26" t="s">
        <v>494</v>
      </c>
      <c r="D919" s="26" t="s">
        <v>493</v>
      </c>
      <c r="E919" s="26" t="s">
        <v>493</v>
      </c>
      <c r="F919" s="26" t="s">
        <v>20</v>
      </c>
      <c r="G919" s="27" t="n">
        <v>1</v>
      </c>
      <c r="H919" s="28" t="n">
        <v>-60</v>
      </c>
      <c r="I919" s="28" t="n">
        <v>-60</v>
      </c>
      <c r="J919" s="28" t="n">
        <v>0</v>
      </c>
      <c r="K919" s="28" t="n">
        <v>0</v>
      </c>
      <c r="L919" s="28" t="n">
        <v>0</v>
      </c>
      <c r="M919" s="28"/>
      <c r="N919" s="6" t="s">
        <f>=I919+J919+K919+L919</f>
      </c>
      <c r="O919" s="28"/>
      <c r="P919" s="26"/>
    </row>
    <row collapsed="false" customFormat="false" customHeight="false" hidden="false" ht="12.1" outlineLevel="0" r="920">
      <c r="A920" s="21" t="n">
        <v>44364.066203704</v>
      </c>
      <c r="B920" s="22" t="s">
        <v>516</v>
      </c>
      <c r="C920" s="22" t="s">
        <v>612</v>
      </c>
      <c r="D920" s="22" t="s">
        <v>516</v>
      </c>
      <c r="E920" s="22" t="s">
        <v>516</v>
      </c>
      <c r="F920" s="22" t="s">
        <v>24</v>
      </c>
      <c r="G920" s="23" t="n">
        <v>1</v>
      </c>
      <c r="H920" s="24" t="n">
        <v>1</v>
      </c>
      <c r="I920" s="24" t="n">
        <v>7.38</v>
      </c>
      <c r="J920" s="24" t="n">
        <v>0</v>
      </c>
      <c r="K920" s="24" t="n">
        <v>0</v>
      </c>
      <c r="L920" s="24" t="n">
        <v>0</v>
      </c>
      <c r="M920" s="6" t="s">
        <f>=I920+J920+K920+L920</f>
      </c>
      <c r="N920" s="24"/>
      <c r="O920" s="24"/>
      <c r="P920" s="22"/>
    </row>
    <row collapsed="false" customFormat="false" customHeight="false" hidden="false" ht="12.1" outlineLevel="0" r="921">
      <c r="A921" s="20" t="n">
        <v>44364.515648148</v>
      </c>
      <c r="B921" s="2" t="s">
        <v>449</v>
      </c>
      <c r="C921" s="2" t="s">
        <v>624</v>
      </c>
      <c r="D921" s="2" t="s">
        <v>387</v>
      </c>
      <c r="E921" s="2" t="s">
        <v>18</v>
      </c>
      <c r="F921" s="2" t="s">
        <v>24</v>
      </c>
      <c r="G921" s="7" t="n">
        <v>1</v>
      </c>
      <c r="H921" s="6" t="n">
        <v>1.69</v>
      </c>
      <c r="I921" s="6" t="n">
        <v>-1.69</v>
      </c>
      <c r="J921" s="6" t="n">
        <v>0</v>
      </c>
      <c r="K921" s="6" t="n">
        <v>-0.01</v>
      </c>
      <c r="L921" s="6" t="n">
        <v>0</v>
      </c>
      <c r="M921" s="6" t="s">
        <f>=I921+J921+K921+L921</f>
      </c>
      <c r="N921" s="6"/>
      <c r="O921" s="6"/>
      <c r="P921" s="2"/>
    </row>
    <row collapsed="false" customFormat="false" customHeight="false" hidden="false" ht="12.1" outlineLevel="0" r="922">
      <c r="A922" s="20" t="n">
        <v>44364.704085648</v>
      </c>
      <c r="B922" s="2" t="s">
        <v>41</v>
      </c>
      <c r="C922" s="2" t="s">
        <v>548</v>
      </c>
      <c r="D922" s="2" t="s">
        <v>387</v>
      </c>
      <c r="E922" s="2" t="s">
        <v>18</v>
      </c>
      <c r="F922" s="2" t="s">
        <v>20</v>
      </c>
      <c r="G922" s="7" t="n">
        <v>2</v>
      </c>
      <c r="H922" s="6" t="n">
        <v>25000</v>
      </c>
      <c r="I922" s="6" t="n">
        <v>-50000</v>
      </c>
      <c r="J922" s="6" t="n">
        <v>0</v>
      </c>
      <c r="K922" s="6" t="n">
        <v>-23.89</v>
      </c>
      <c r="L922" s="6" t="n">
        <v>0</v>
      </c>
      <c r="M922" s="6"/>
      <c r="N922" s="6" t="s">
        <f>=I922+J922+K922+L922</f>
      </c>
      <c r="O922" s="6"/>
      <c r="P922" s="2"/>
    </row>
    <row collapsed="false" customFormat="false" customHeight="false" hidden="false" ht="12.1" outlineLevel="0" r="923">
      <c r="A923" s="21" t="n">
        <v>44365</v>
      </c>
      <c r="B923" s="22" t="s">
        <v>492</v>
      </c>
      <c r="C923" s="22" t="s">
        <v>135</v>
      </c>
      <c r="D923" s="22" t="s">
        <v>492</v>
      </c>
      <c r="E923" s="22" t="s">
        <v>492</v>
      </c>
      <c r="F923" s="22" t="s">
        <v>20</v>
      </c>
      <c r="G923" s="23" t="n">
        <v>1</v>
      </c>
      <c r="H923" s="24" t="n">
        <v>20000</v>
      </c>
      <c r="I923" s="24" t="n">
        <v>20000</v>
      </c>
      <c r="J923" s="24" t="n">
        <v>0</v>
      </c>
      <c r="K923" s="24" t="n">
        <v>0</v>
      </c>
      <c r="L923" s="24" t="n">
        <v>0</v>
      </c>
      <c r="M923" s="24"/>
      <c r="N923" s="6" t="s">
        <f>=I923+J923+K923+L923</f>
      </c>
      <c r="O923" s="24"/>
      <c r="P923" s="22"/>
    </row>
    <row collapsed="false" customFormat="false" customHeight="false" hidden="false" ht="12.1" outlineLevel="0" r="924">
      <c r="A924" s="20" t="n">
        <v>44365.577094907</v>
      </c>
      <c r="B924" s="2" t="s">
        <v>408</v>
      </c>
      <c r="C924" s="2" t="s">
        <v>533</v>
      </c>
      <c r="D924" s="2" t="s">
        <v>387</v>
      </c>
      <c r="E924" s="2" t="s">
        <v>18</v>
      </c>
      <c r="F924" s="2" t="s">
        <v>20</v>
      </c>
      <c r="G924" s="7" t="n">
        <v>30</v>
      </c>
      <c r="H924" s="6" t="n">
        <v>287.15</v>
      </c>
      <c r="I924" s="6" t="n">
        <v>-8614.5</v>
      </c>
      <c r="J924" s="6" t="n">
        <v>0</v>
      </c>
      <c r="K924" s="6" t="n">
        <v>-4.12</v>
      </c>
      <c r="L924" s="6" t="n">
        <v>0</v>
      </c>
      <c r="M924" s="6"/>
      <c r="N924" s="6" t="s">
        <f>=I924+J924+K924+L924</f>
      </c>
      <c r="O924" s="6"/>
      <c r="P924" s="2"/>
    </row>
    <row collapsed="false" customFormat="false" customHeight="false" hidden="false" ht="12.1" outlineLevel="0" r="925">
      <c r="A925" s="20" t="n">
        <v>44365.604409722</v>
      </c>
      <c r="B925" s="2" t="s">
        <v>408</v>
      </c>
      <c r="C925" s="2" t="s">
        <v>533</v>
      </c>
      <c r="D925" s="2" t="s">
        <v>387</v>
      </c>
      <c r="E925" s="2" t="s">
        <v>18</v>
      </c>
      <c r="F925" s="2" t="s">
        <v>20</v>
      </c>
      <c r="G925" s="7" t="n">
        <v>10</v>
      </c>
      <c r="H925" s="6" t="n">
        <v>286.41</v>
      </c>
      <c r="I925" s="6" t="n">
        <v>-2864.1</v>
      </c>
      <c r="J925" s="6" t="n">
        <v>0</v>
      </c>
      <c r="K925" s="6" t="n">
        <v>-1.36</v>
      </c>
      <c r="L925" s="6" t="n">
        <v>0</v>
      </c>
      <c r="M925" s="6"/>
      <c r="N925" s="6" t="s">
        <f>=I925+J925+K925+L925</f>
      </c>
      <c r="O925" s="6"/>
      <c r="P925" s="2"/>
    </row>
    <row collapsed="false" customFormat="false" customHeight="false" hidden="false" ht="12.1" outlineLevel="0" r="926">
      <c r="A926" s="20" t="n">
        <v>44368.435740741</v>
      </c>
      <c r="B926" s="2" t="s">
        <v>408</v>
      </c>
      <c r="C926" s="2" t="s">
        <v>533</v>
      </c>
      <c r="D926" s="2" t="s">
        <v>387</v>
      </c>
      <c r="E926" s="2" t="s">
        <v>18</v>
      </c>
      <c r="F926" s="2" t="s">
        <v>20</v>
      </c>
      <c r="G926" s="7" t="n">
        <v>30</v>
      </c>
      <c r="H926" s="6" t="n">
        <v>283.96</v>
      </c>
      <c r="I926" s="6" t="n">
        <v>-8518.8</v>
      </c>
      <c r="J926" s="6" t="n">
        <v>0</v>
      </c>
      <c r="K926" s="6" t="n">
        <v>-4.07</v>
      </c>
      <c r="L926" s="6" t="n">
        <v>0</v>
      </c>
      <c r="M926" s="6"/>
      <c r="N926" s="6" t="s">
        <f>=I926+J926+K926+L926</f>
      </c>
      <c r="O926" s="6"/>
      <c r="P926" s="2"/>
    </row>
    <row collapsed="false" customFormat="false" customHeight="false" hidden="false" ht="12.1" outlineLevel="0" r="927">
      <c r="A927" s="21" t="n">
        <v>44369.478090278</v>
      </c>
      <c r="B927" s="22" t="s">
        <v>516</v>
      </c>
      <c r="C927" s="22" t="s">
        <v>585</v>
      </c>
      <c r="D927" s="22" t="s">
        <v>516</v>
      </c>
      <c r="E927" s="22" t="s">
        <v>516</v>
      </c>
      <c r="F927" s="22" t="s">
        <v>24</v>
      </c>
      <c r="G927" s="23" t="n">
        <v>1</v>
      </c>
      <c r="H927" s="24" t="n">
        <v>1</v>
      </c>
      <c r="I927" s="24" t="n">
        <v>2.32</v>
      </c>
      <c r="J927" s="24" t="n">
        <v>0</v>
      </c>
      <c r="K927" s="24" t="n">
        <v>0</v>
      </c>
      <c r="L927" s="24" t="n">
        <v>0</v>
      </c>
      <c r="M927" s="6" t="s">
        <f>=I927+J927+K927+L927</f>
      </c>
      <c r="N927" s="24"/>
      <c r="O927" s="24"/>
      <c r="P927" s="22"/>
    </row>
    <row collapsed="false" customFormat="false" customHeight="false" hidden="false" ht="12.1" outlineLevel="0" r="928">
      <c r="A928" s="21" t="n">
        <v>44371.4609375</v>
      </c>
      <c r="B928" s="22" t="s">
        <v>492</v>
      </c>
      <c r="C928" s="22" t="s">
        <v>78</v>
      </c>
      <c r="D928" s="22" t="s">
        <v>492</v>
      </c>
      <c r="E928" s="22" t="s">
        <v>492</v>
      </c>
      <c r="F928" s="22" t="s">
        <v>24</v>
      </c>
      <c r="G928" s="23" t="n">
        <v>1</v>
      </c>
      <c r="H928" s="24" t="n">
        <v>1</v>
      </c>
      <c r="I928" s="24" t="n">
        <v>100</v>
      </c>
      <c r="J928" s="24" t="n">
        <v>0</v>
      </c>
      <c r="K928" s="24" t="n">
        <v>0</v>
      </c>
      <c r="L928" s="24" t="n">
        <v>0</v>
      </c>
      <c r="M928" s="6" t="s">
        <f>=I928+J928+K928+L928</f>
      </c>
      <c r="N928" s="24"/>
      <c r="O928" s="24"/>
      <c r="P928" s="22"/>
    </row>
    <row collapsed="false" customFormat="false" customHeight="false" hidden="false" ht="12.1" outlineLevel="0" r="929">
      <c r="A929" s="29" t="n">
        <v>44371.641666667</v>
      </c>
      <c r="B929" s="30" t="s">
        <v>413</v>
      </c>
      <c r="C929" s="30" t="s">
        <v>544</v>
      </c>
      <c r="D929" s="30" t="s">
        <v>388</v>
      </c>
      <c r="E929" s="30" t="s">
        <v>496</v>
      </c>
      <c r="F929" s="30" t="s">
        <v>20</v>
      </c>
      <c r="G929" s="31" t="n">
        <v>-5</v>
      </c>
      <c r="H929" s="32" t="n">
        <v>101.18</v>
      </c>
      <c r="I929" s="32" t="n">
        <v>3541.3</v>
      </c>
      <c r="J929" s="32" t="n">
        <v>11.75</v>
      </c>
      <c r="K929" s="32" t="n">
        <v>-1.69</v>
      </c>
      <c r="L929" s="32" t="n">
        <v>0</v>
      </c>
      <c r="M929" s="32"/>
      <c r="N929" s="6" t="s">
        <f>=I929+J929+K929+L929</f>
      </c>
      <c r="O929" s="32"/>
      <c r="P929" s="30"/>
    </row>
    <row collapsed="false" customFormat="false" customHeight="false" hidden="false" ht="12.1" outlineLevel="0" r="930">
      <c r="A930" s="29" t="n">
        <v>44371.641678241</v>
      </c>
      <c r="B930" s="30" t="s">
        <v>413</v>
      </c>
      <c r="C930" s="30" t="s">
        <v>544</v>
      </c>
      <c r="D930" s="30" t="s">
        <v>388</v>
      </c>
      <c r="E930" s="30" t="s">
        <v>496</v>
      </c>
      <c r="F930" s="30" t="s">
        <v>20</v>
      </c>
      <c r="G930" s="31" t="n">
        <v>-5</v>
      </c>
      <c r="H930" s="32" t="n">
        <v>101.18</v>
      </c>
      <c r="I930" s="32" t="n">
        <v>3541.3</v>
      </c>
      <c r="J930" s="32" t="n">
        <v>11.75</v>
      </c>
      <c r="K930" s="32" t="n">
        <v>-1.69</v>
      </c>
      <c r="L930" s="32" t="n">
        <v>0</v>
      </c>
      <c r="M930" s="32"/>
      <c r="N930" s="6" t="s">
        <f>=I930+J930+K930+L930</f>
      </c>
      <c r="O930" s="32"/>
      <c r="P930" s="30"/>
    </row>
    <row collapsed="false" customFormat="false" customHeight="false" hidden="false" ht="12.1" outlineLevel="0" r="931">
      <c r="A931" s="29" t="n">
        <v>44371.650775463</v>
      </c>
      <c r="B931" s="30" t="s">
        <v>413</v>
      </c>
      <c r="C931" s="30" t="s">
        <v>544</v>
      </c>
      <c r="D931" s="30" t="s">
        <v>388</v>
      </c>
      <c r="E931" s="30" t="s">
        <v>496</v>
      </c>
      <c r="F931" s="30" t="s">
        <v>20</v>
      </c>
      <c r="G931" s="31" t="n">
        <v>-1</v>
      </c>
      <c r="H931" s="32" t="n">
        <v>101.18</v>
      </c>
      <c r="I931" s="32" t="n">
        <v>708.26</v>
      </c>
      <c r="J931" s="32" t="n">
        <v>2.35</v>
      </c>
      <c r="K931" s="32" t="n">
        <v>-0.34</v>
      </c>
      <c r="L931" s="32" t="n">
        <v>0</v>
      </c>
      <c r="M931" s="32"/>
      <c r="N931" s="6" t="s">
        <f>=I931+J931+K931+L931</f>
      </c>
      <c r="O931" s="32"/>
      <c r="P931" s="30"/>
    </row>
    <row collapsed="false" customFormat="false" customHeight="false" hidden="false" ht="12.1" outlineLevel="0" r="932">
      <c r="A932" s="20" t="n">
        <v>44371.657986111</v>
      </c>
      <c r="B932" s="2" t="s">
        <v>433</v>
      </c>
      <c r="C932" s="2" t="s">
        <v>580</v>
      </c>
      <c r="D932" s="2" t="s">
        <v>387</v>
      </c>
      <c r="E932" s="2" t="s">
        <v>18</v>
      </c>
      <c r="F932" s="2" t="s">
        <v>20</v>
      </c>
      <c r="G932" s="7" t="n">
        <v>1</v>
      </c>
      <c r="H932" s="6" t="n">
        <v>1540</v>
      </c>
      <c r="I932" s="6" t="n">
        <v>-1540</v>
      </c>
      <c r="J932" s="6" t="n">
        <v>0</v>
      </c>
      <c r="K932" s="6" t="n">
        <v>-0.74</v>
      </c>
      <c r="L932" s="6" t="n">
        <v>0</v>
      </c>
      <c r="M932" s="6"/>
      <c r="N932" s="6" t="s">
        <f>=I932+J932+K932+L932</f>
      </c>
      <c r="O932" s="6"/>
      <c r="P932" s="2"/>
    </row>
    <row collapsed="false" customFormat="false" customHeight="false" hidden="false" ht="12.1" outlineLevel="0" r="933">
      <c r="A933" s="29" t="n">
        <v>44371.665196759</v>
      </c>
      <c r="B933" s="30" t="s">
        <v>436</v>
      </c>
      <c r="C933" s="30" t="s">
        <v>595</v>
      </c>
      <c r="D933" s="30" t="s">
        <v>388</v>
      </c>
      <c r="E933" s="30" t="s">
        <v>496</v>
      </c>
      <c r="F933" s="30" t="s">
        <v>20</v>
      </c>
      <c r="G933" s="31" t="n">
        <v>-100</v>
      </c>
      <c r="H933" s="32" t="n">
        <v>99.035</v>
      </c>
      <c r="I933" s="32" t="n">
        <v>99035</v>
      </c>
      <c r="J933" s="32" t="n">
        <v>470</v>
      </c>
      <c r="K933" s="32" t="n">
        <v>-47.3</v>
      </c>
      <c r="L933" s="32" t="n">
        <v>0</v>
      </c>
      <c r="M933" s="32"/>
      <c r="N933" s="6" t="s">
        <f>=I933+J933+K933+L933</f>
      </c>
      <c r="O933" s="32"/>
      <c r="P933" s="30"/>
    </row>
    <row collapsed="false" customFormat="false" customHeight="false" hidden="false" ht="12.1" outlineLevel="0" r="934">
      <c r="A934" s="29" t="n">
        <v>44371.665474537</v>
      </c>
      <c r="B934" s="30" t="s">
        <v>413</v>
      </c>
      <c r="C934" s="30" t="s">
        <v>544</v>
      </c>
      <c r="D934" s="30" t="s">
        <v>388</v>
      </c>
      <c r="E934" s="30" t="s">
        <v>496</v>
      </c>
      <c r="F934" s="30" t="s">
        <v>20</v>
      </c>
      <c r="G934" s="31" t="n">
        <v>-5</v>
      </c>
      <c r="H934" s="32" t="n">
        <v>101.18</v>
      </c>
      <c r="I934" s="32" t="n">
        <v>3541.3</v>
      </c>
      <c r="J934" s="32" t="n">
        <v>11.75</v>
      </c>
      <c r="K934" s="32" t="n">
        <v>-1.69</v>
      </c>
      <c r="L934" s="32" t="n">
        <v>0</v>
      </c>
      <c r="M934" s="32"/>
      <c r="N934" s="6" t="s">
        <f>=I934+J934+K934+L934</f>
      </c>
      <c r="O934" s="32"/>
      <c r="P934" s="30"/>
    </row>
    <row collapsed="false" customFormat="false" customHeight="false" hidden="false" ht="12.1" outlineLevel="0" r="935">
      <c r="A935" s="20" t="n">
        <v>44371.665729167</v>
      </c>
      <c r="B935" s="2" t="s">
        <v>450</v>
      </c>
      <c r="C935" s="2" t="s">
        <v>625</v>
      </c>
      <c r="D935" s="2" t="s">
        <v>387</v>
      </c>
      <c r="E935" s="2" t="s">
        <v>18</v>
      </c>
      <c r="F935" s="2" t="s">
        <v>20</v>
      </c>
      <c r="G935" s="7" t="n">
        <v>1650</v>
      </c>
      <c r="H935" s="6" t="n">
        <v>60.65</v>
      </c>
      <c r="I935" s="6" t="n">
        <v>-100072.5</v>
      </c>
      <c r="J935" s="6" t="n">
        <v>0</v>
      </c>
      <c r="K935" s="6" t="n">
        <v>-47.79</v>
      </c>
      <c r="L935" s="6" t="n">
        <v>0</v>
      </c>
      <c r="M935" s="6"/>
      <c r="N935" s="6" t="s">
        <f>=I935+J935+K935+L935</f>
      </c>
      <c r="O935" s="6"/>
      <c r="P935" s="2"/>
    </row>
    <row collapsed="false" customFormat="false" customHeight="false" hidden="false" ht="12.1" outlineLevel="0" r="936">
      <c r="A936" s="29" t="n">
        <v>44371.666666667</v>
      </c>
      <c r="B936" s="30" t="s">
        <v>413</v>
      </c>
      <c r="C936" s="30" t="s">
        <v>544</v>
      </c>
      <c r="D936" s="30" t="s">
        <v>388</v>
      </c>
      <c r="E936" s="30" t="s">
        <v>496</v>
      </c>
      <c r="F936" s="30" t="s">
        <v>20</v>
      </c>
      <c r="G936" s="31" t="n">
        <v>-32</v>
      </c>
      <c r="H936" s="32" t="n">
        <v>101.18</v>
      </c>
      <c r="I936" s="32" t="n">
        <v>22664.32</v>
      </c>
      <c r="J936" s="32" t="n">
        <v>75.2</v>
      </c>
      <c r="K936" s="32" t="n">
        <v>-10.82</v>
      </c>
      <c r="L936" s="32" t="n">
        <v>0</v>
      </c>
      <c r="M936" s="32"/>
      <c r="N936" s="6" t="s">
        <f>=I936+J936+K936+L936</f>
      </c>
      <c r="O936" s="32"/>
      <c r="P936" s="30"/>
    </row>
    <row collapsed="false" customFormat="false" customHeight="false" hidden="false" ht="12.1" outlineLevel="0" r="937">
      <c r="A937" s="29" t="n">
        <v>44371.666770833</v>
      </c>
      <c r="B937" s="30" t="s">
        <v>413</v>
      </c>
      <c r="C937" s="30" t="s">
        <v>544</v>
      </c>
      <c r="D937" s="30" t="s">
        <v>388</v>
      </c>
      <c r="E937" s="30" t="s">
        <v>496</v>
      </c>
      <c r="F937" s="30" t="s">
        <v>20</v>
      </c>
      <c r="G937" s="31" t="n">
        <v>-2</v>
      </c>
      <c r="H937" s="32" t="n">
        <v>101.18</v>
      </c>
      <c r="I937" s="32" t="n">
        <v>1416.52</v>
      </c>
      <c r="J937" s="32" t="n">
        <v>4.7</v>
      </c>
      <c r="K937" s="32" t="n">
        <v>-0.67</v>
      </c>
      <c r="L937" s="32" t="n">
        <v>0</v>
      </c>
      <c r="M937" s="32"/>
      <c r="N937" s="6" t="s">
        <f>=I937+J937+K937+L937</f>
      </c>
      <c r="O937" s="32"/>
      <c r="P937" s="30"/>
    </row>
    <row collapsed="false" customFormat="false" customHeight="false" hidden="false" ht="12.1" outlineLevel="0" r="938">
      <c r="A938" s="20" t="n">
        <v>44371.67587963</v>
      </c>
      <c r="B938" s="2" t="s">
        <v>41</v>
      </c>
      <c r="C938" s="2" t="s">
        <v>548</v>
      </c>
      <c r="D938" s="2" t="s">
        <v>387</v>
      </c>
      <c r="E938" s="2" t="s">
        <v>18</v>
      </c>
      <c r="F938" s="2" t="s">
        <v>20</v>
      </c>
      <c r="G938" s="7" t="n">
        <v>1</v>
      </c>
      <c r="H938" s="6" t="n">
        <v>24176</v>
      </c>
      <c r="I938" s="6" t="n">
        <v>-24176</v>
      </c>
      <c r="J938" s="6" t="n">
        <v>0</v>
      </c>
      <c r="K938" s="6" t="n">
        <v>-11.55</v>
      </c>
      <c r="L938" s="6" t="n">
        <v>0</v>
      </c>
      <c r="M938" s="6"/>
      <c r="N938" s="6" t="s">
        <f>=I938+J938+K938+L938</f>
      </c>
      <c r="O938" s="6"/>
      <c r="P938" s="2"/>
    </row>
    <row collapsed="false" customFormat="false" customHeight="false" hidden="false" ht="12.1" outlineLevel="0" r="939">
      <c r="A939" s="21" t="n">
        <v>44372.023032407</v>
      </c>
      <c r="B939" s="22" t="s">
        <v>516</v>
      </c>
      <c r="C939" s="22" t="s">
        <v>626</v>
      </c>
      <c r="D939" s="22" t="s">
        <v>516</v>
      </c>
      <c r="E939" s="22" t="s">
        <v>516</v>
      </c>
      <c r="F939" s="22" t="s">
        <v>24</v>
      </c>
      <c r="G939" s="23" t="n">
        <v>1</v>
      </c>
      <c r="H939" s="24" t="n">
        <v>1</v>
      </c>
      <c r="I939" s="24" t="n">
        <v>0.1</v>
      </c>
      <c r="J939" s="24" t="n">
        <v>0</v>
      </c>
      <c r="K939" s="24" t="n">
        <v>0</v>
      </c>
      <c r="L939" s="24" t="n">
        <v>0</v>
      </c>
      <c r="M939" s="6" t="s">
        <f>=I939+J939+K939+L939</f>
      </c>
      <c r="N939" s="24"/>
      <c r="O939" s="24"/>
      <c r="P939" s="22"/>
    </row>
    <row collapsed="false" customFormat="false" customHeight="false" hidden="false" ht="12.1" outlineLevel="0" r="940">
      <c r="A940" s="21" t="n">
        <v>44372.890324074</v>
      </c>
      <c r="B940" s="22" t="s">
        <v>516</v>
      </c>
      <c r="C940" s="22" t="s">
        <v>627</v>
      </c>
      <c r="D940" s="22" t="s">
        <v>516</v>
      </c>
      <c r="E940" s="22" t="s">
        <v>516</v>
      </c>
      <c r="F940" s="22" t="s">
        <v>24</v>
      </c>
      <c r="G940" s="23" t="n">
        <v>1</v>
      </c>
      <c r="H940" s="24" t="n">
        <v>1</v>
      </c>
      <c r="I940" s="24" t="n">
        <v>9.13</v>
      </c>
      <c r="J940" s="24" t="n">
        <v>0</v>
      </c>
      <c r="K940" s="24" t="n">
        <v>0</v>
      </c>
      <c r="L940" s="24" t="n">
        <v>0</v>
      </c>
      <c r="M940" s="6" t="s">
        <f>=I940+J940+K940+L940</f>
      </c>
      <c r="N940" s="24"/>
      <c r="O940" s="24"/>
      <c r="P940" s="22"/>
    </row>
    <row collapsed="false" customFormat="false" customHeight="false" hidden="false" ht="12.1" outlineLevel="0" r="941">
      <c r="A941" s="20" t="n">
        <v>44376.583530093</v>
      </c>
      <c r="B941" s="2" t="s">
        <v>451</v>
      </c>
      <c r="C941" s="2" t="s">
        <v>628</v>
      </c>
      <c r="D941" s="2" t="s">
        <v>387</v>
      </c>
      <c r="E941" s="2" t="s">
        <v>18</v>
      </c>
      <c r="F941" s="2" t="s">
        <v>20</v>
      </c>
      <c r="G941" s="7" t="n">
        <v>7</v>
      </c>
      <c r="H941" s="6" t="n">
        <v>1590</v>
      </c>
      <c r="I941" s="6" t="n">
        <v>-11130</v>
      </c>
      <c r="J941" s="6" t="n">
        <v>0</v>
      </c>
      <c r="K941" s="6" t="n">
        <v>-5.31</v>
      </c>
      <c r="L941" s="6" t="n">
        <v>0</v>
      </c>
      <c r="M941" s="6"/>
      <c r="N941" s="6" t="s">
        <f>=I941+J941+K941+L941</f>
      </c>
      <c r="O941" s="6"/>
      <c r="P941" s="2"/>
    </row>
    <row collapsed="false" customFormat="false" customHeight="false" hidden="false" ht="12.1" outlineLevel="0" r="942">
      <c r="A942" s="29" t="n">
        <v>44377.442974537</v>
      </c>
      <c r="B942" s="30" t="s">
        <v>416</v>
      </c>
      <c r="C942" s="30" t="s">
        <v>547</v>
      </c>
      <c r="D942" s="30" t="s">
        <v>388</v>
      </c>
      <c r="E942" s="30" t="s">
        <v>18</v>
      </c>
      <c r="F942" s="30" t="s">
        <v>20</v>
      </c>
      <c r="G942" s="31" t="n">
        <v>-150</v>
      </c>
      <c r="H942" s="32" t="n">
        <v>134.67</v>
      </c>
      <c r="I942" s="32" t="n">
        <v>20200.5</v>
      </c>
      <c r="J942" s="32" t="n">
        <v>0</v>
      </c>
      <c r="K942" s="32" t="n">
        <v>-9.65</v>
      </c>
      <c r="L942" s="32" t="n">
        <v>0</v>
      </c>
      <c r="M942" s="32"/>
      <c r="N942" s="6" t="s">
        <f>=I942+J942+K942+L942</f>
      </c>
      <c r="O942" s="32"/>
      <c r="P942" s="30"/>
    </row>
    <row collapsed="false" customFormat="false" customHeight="false" hidden="false" ht="12.1" outlineLevel="0" r="943">
      <c r="A943" s="29" t="n">
        <v>44377.442974537</v>
      </c>
      <c r="B943" s="30" t="s">
        <v>416</v>
      </c>
      <c r="C943" s="30" t="s">
        <v>547</v>
      </c>
      <c r="D943" s="30" t="s">
        <v>388</v>
      </c>
      <c r="E943" s="30" t="s">
        <v>18</v>
      </c>
      <c r="F943" s="30" t="s">
        <v>20</v>
      </c>
      <c r="G943" s="31" t="n">
        <v>-40</v>
      </c>
      <c r="H943" s="32" t="n">
        <v>134.7</v>
      </c>
      <c r="I943" s="32" t="n">
        <v>5388</v>
      </c>
      <c r="J943" s="32" t="n">
        <v>0</v>
      </c>
      <c r="K943" s="32" t="n">
        <v>-2.57</v>
      </c>
      <c r="L943" s="32" t="n">
        <v>0</v>
      </c>
      <c r="M943" s="32"/>
      <c r="N943" s="6" t="s">
        <f>=I943+J943+K943+L943</f>
      </c>
      <c r="O943" s="32"/>
      <c r="P943" s="30"/>
    </row>
    <row collapsed="false" customFormat="false" customHeight="false" hidden="false" ht="12.1" outlineLevel="0" r="944">
      <c r="A944" s="29" t="n">
        <v>44377.442974537</v>
      </c>
      <c r="B944" s="30" t="s">
        <v>416</v>
      </c>
      <c r="C944" s="30" t="s">
        <v>547</v>
      </c>
      <c r="D944" s="30" t="s">
        <v>388</v>
      </c>
      <c r="E944" s="30" t="s">
        <v>18</v>
      </c>
      <c r="F944" s="30" t="s">
        <v>20</v>
      </c>
      <c r="G944" s="31" t="n">
        <v>-130</v>
      </c>
      <c r="H944" s="32" t="n">
        <v>134.7</v>
      </c>
      <c r="I944" s="32" t="n">
        <v>17511</v>
      </c>
      <c r="J944" s="32" t="n">
        <v>0</v>
      </c>
      <c r="K944" s="32" t="n">
        <v>-8.36</v>
      </c>
      <c r="L944" s="32" t="n">
        <v>0</v>
      </c>
      <c r="M944" s="32"/>
      <c r="N944" s="6" t="s">
        <f>=I944+J944+K944+L944</f>
      </c>
      <c r="O944" s="32"/>
      <c r="P944" s="30"/>
    </row>
    <row collapsed="false" customFormat="false" customHeight="false" hidden="false" ht="12.1" outlineLevel="0" r="945">
      <c r="A945" s="20" t="n">
        <v>44377.443981481</v>
      </c>
      <c r="B945" s="2" t="s">
        <v>450</v>
      </c>
      <c r="C945" s="2" t="s">
        <v>625</v>
      </c>
      <c r="D945" s="2" t="s">
        <v>387</v>
      </c>
      <c r="E945" s="2" t="s">
        <v>18</v>
      </c>
      <c r="F945" s="2" t="s">
        <v>20</v>
      </c>
      <c r="G945" s="7" t="n">
        <v>220</v>
      </c>
      <c r="H945" s="6" t="n">
        <v>59.74</v>
      </c>
      <c r="I945" s="6" t="n">
        <v>-13142.8</v>
      </c>
      <c r="J945" s="6" t="n">
        <v>0</v>
      </c>
      <c r="K945" s="6" t="n">
        <v>-6.28</v>
      </c>
      <c r="L945" s="6" t="n">
        <v>0</v>
      </c>
      <c r="M945" s="6"/>
      <c r="N945" s="6" t="s">
        <f>=I945+J945+K945+L945</f>
      </c>
      <c r="O945" s="6"/>
      <c r="P945" s="2"/>
    </row>
    <row collapsed="false" customFormat="false" customHeight="false" hidden="false" ht="12.1" outlineLevel="0" r="946">
      <c r="A946" s="20" t="n">
        <v>44377.444386574</v>
      </c>
      <c r="B946" s="2" t="s">
        <v>32</v>
      </c>
      <c r="C946" s="2" t="s">
        <v>603</v>
      </c>
      <c r="D946" s="2" t="s">
        <v>387</v>
      </c>
      <c r="E946" s="2" t="s">
        <v>18</v>
      </c>
      <c r="F946" s="2" t="s">
        <v>20</v>
      </c>
      <c r="G946" s="7" t="n">
        <v>100</v>
      </c>
      <c r="H946" s="6" t="n">
        <v>150.9</v>
      </c>
      <c r="I946" s="6" t="n">
        <v>-15090</v>
      </c>
      <c r="J946" s="6" t="n">
        <v>0</v>
      </c>
      <c r="K946" s="6" t="n">
        <v>-7.21</v>
      </c>
      <c r="L946" s="6" t="n">
        <v>0</v>
      </c>
      <c r="M946" s="6"/>
      <c r="N946" s="6" t="s">
        <f>=I946+J946+K946+L946</f>
      </c>
      <c r="O946" s="6"/>
      <c r="P946" s="2"/>
    </row>
    <row collapsed="false" customFormat="false" customHeight="false" hidden="false" ht="12.1" outlineLevel="0" r="947">
      <c r="A947" s="21" t="n">
        <v>44377.450381944</v>
      </c>
      <c r="B947" s="22" t="s">
        <v>516</v>
      </c>
      <c r="C947" s="22" t="s">
        <v>565</v>
      </c>
      <c r="D947" s="22" t="s">
        <v>516</v>
      </c>
      <c r="E947" s="22" t="s">
        <v>516</v>
      </c>
      <c r="F947" s="22" t="s">
        <v>24</v>
      </c>
      <c r="G947" s="23" t="n">
        <v>1</v>
      </c>
      <c r="H947" s="24" t="n">
        <v>1</v>
      </c>
      <c r="I947" s="24" t="n">
        <v>3.24</v>
      </c>
      <c r="J947" s="24" t="n">
        <v>0</v>
      </c>
      <c r="K947" s="24" t="n">
        <v>0</v>
      </c>
      <c r="L947" s="24" t="n">
        <v>0</v>
      </c>
      <c r="M947" s="6" t="s">
        <f>=I947+J947+K947+L947</f>
      </c>
      <c r="N947" s="24"/>
      <c r="O947" s="24"/>
      <c r="P947" s="22"/>
    </row>
    <row collapsed="false" customFormat="false" customHeight="false" hidden="false" ht="12.1" outlineLevel="0" r="948">
      <c r="A948" s="20" t="n">
        <v>44377.473819444</v>
      </c>
      <c r="B948" s="2" t="s">
        <v>408</v>
      </c>
      <c r="C948" s="2" t="s">
        <v>533</v>
      </c>
      <c r="D948" s="2" t="s">
        <v>387</v>
      </c>
      <c r="E948" s="2" t="s">
        <v>18</v>
      </c>
      <c r="F948" s="2" t="s">
        <v>20</v>
      </c>
      <c r="G948" s="7" t="n">
        <v>30</v>
      </c>
      <c r="H948" s="6" t="n">
        <v>279.8</v>
      </c>
      <c r="I948" s="6" t="n">
        <v>-8394</v>
      </c>
      <c r="J948" s="6" t="n">
        <v>0</v>
      </c>
      <c r="K948" s="6" t="n">
        <v>-4.01</v>
      </c>
      <c r="L948" s="6" t="n">
        <v>0</v>
      </c>
      <c r="M948" s="6"/>
      <c r="N948" s="6" t="s">
        <f>=I948+J948+K948+L948</f>
      </c>
      <c r="O948" s="6"/>
      <c r="P948" s="2"/>
    </row>
    <row collapsed="false" customFormat="false" customHeight="false" hidden="false" ht="12.1" outlineLevel="0" r="949">
      <c r="A949" s="21" t="n">
        <v>44377.842662037</v>
      </c>
      <c r="B949" s="22" t="s">
        <v>516</v>
      </c>
      <c r="C949" s="22" t="s">
        <v>586</v>
      </c>
      <c r="D949" s="22" t="s">
        <v>516</v>
      </c>
      <c r="E949" s="22" t="s">
        <v>516</v>
      </c>
      <c r="F949" s="22" t="s">
        <v>24</v>
      </c>
      <c r="G949" s="23" t="n">
        <v>1</v>
      </c>
      <c r="H949" s="24" t="n">
        <v>1</v>
      </c>
      <c r="I949" s="24" t="n">
        <v>16.2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4"/>
      <c r="O949" s="24"/>
      <c r="P949" s="22"/>
    </row>
    <row collapsed="false" customFormat="false" customHeight="false" hidden="false" ht="12.1" outlineLevel="0" r="950">
      <c r="A950" s="21" t="n">
        <v>44379</v>
      </c>
      <c r="B950" s="22" t="s">
        <v>492</v>
      </c>
      <c r="C950" s="22" t="s">
        <v>135</v>
      </c>
      <c r="D950" s="22" t="s">
        <v>492</v>
      </c>
      <c r="E950" s="22" t="s">
        <v>492</v>
      </c>
      <c r="F950" s="22" t="s">
        <v>24</v>
      </c>
      <c r="G950" s="23" t="n">
        <v>1</v>
      </c>
      <c r="H950" s="24" t="n">
        <v>70</v>
      </c>
      <c r="I950" s="24" t="n">
        <v>70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4"/>
      <c r="P950" s="22"/>
    </row>
    <row collapsed="false" customFormat="false" customHeight="false" hidden="false" ht="12.1" outlineLevel="0" r="951">
      <c r="A951" s="37" t="n">
        <v>44379.50943287</v>
      </c>
      <c r="B951" s="38" t="s">
        <v>507</v>
      </c>
      <c r="C951" s="38" t="s">
        <v>553</v>
      </c>
      <c r="D951" s="38" t="s">
        <v>388</v>
      </c>
      <c r="E951" s="38" t="s">
        <v>509</v>
      </c>
      <c r="F951" s="38" t="s">
        <v>20</v>
      </c>
      <c r="G951" s="39" t="n">
        <v>-70</v>
      </c>
      <c r="H951" s="40" t="n">
        <v>73.6157</v>
      </c>
      <c r="I951" s="40" t="n">
        <v>5153.1</v>
      </c>
      <c r="J951" s="40" t="n">
        <v>0</v>
      </c>
      <c r="K951" s="40" t="n">
        <v>-3.58</v>
      </c>
      <c r="L951" s="40" t="n">
        <v>0</v>
      </c>
      <c r="M951" s="6" t="n">
        <v>-70</v>
      </c>
      <c r="N951" s="6" t="s">
        <f>=I951+J951+K951+L951</f>
      </c>
      <c r="O951" s="40"/>
      <c r="P951" s="38"/>
    </row>
    <row collapsed="false" customFormat="false" customHeight="false" hidden="false" ht="12.1" outlineLevel="0" r="952">
      <c r="A952" s="25" t="n">
        <v>44382</v>
      </c>
      <c r="B952" s="26" t="s">
        <v>511</v>
      </c>
      <c r="C952" s="26" t="s">
        <v>629</v>
      </c>
      <c r="D952" s="26" t="s">
        <v>511</v>
      </c>
      <c r="E952" s="26" t="s">
        <v>511</v>
      </c>
      <c r="F952" s="26" t="s">
        <v>20</v>
      </c>
      <c r="G952" s="27" t="n">
        <v>1</v>
      </c>
      <c r="H952" s="28" t="n">
        <v>-3</v>
      </c>
      <c r="I952" s="28" t="n">
        <v>-3</v>
      </c>
      <c r="J952" s="28" t="n">
        <v>0</v>
      </c>
      <c r="K952" s="28" t="n">
        <v>0</v>
      </c>
      <c r="L952" s="28" t="n">
        <v>0</v>
      </c>
      <c r="M952" s="28"/>
      <c r="N952" s="6" t="s">
        <f>=I952+J952+K952+L952</f>
      </c>
      <c r="O952" s="28"/>
      <c r="P952" s="26"/>
    </row>
    <row collapsed="false" customFormat="false" customHeight="false" hidden="false" ht="12.1" outlineLevel="0" r="953">
      <c r="A953" s="33" t="n">
        <v>44382</v>
      </c>
      <c r="B953" s="34" t="s">
        <v>513</v>
      </c>
      <c r="C953" s="34" t="s">
        <v>265</v>
      </c>
      <c r="D953" s="34" t="s">
        <v>513</v>
      </c>
      <c r="E953" s="34" t="s">
        <v>513</v>
      </c>
      <c r="F953" s="34" t="s">
        <v>20</v>
      </c>
      <c r="G953" s="35" t="n">
        <v>1</v>
      </c>
      <c r="H953" s="36" t="n">
        <v>-140</v>
      </c>
      <c r="I953" s="36" t="n">
        <v>-140</v>
      </c>
      <c r="J953" s="36" t="n">
        <v>0</v>
      </c>
      <c r="K953" s="36" t="n">
        <v>0</v>
      </c>
      <c r="L953" s="36" t="n">
        <v>0</v>
      </c>
      <c r="M953" s="36"/>
      <c r="N953" s="6" t="s">
        <f>=I953+J953+K953+L953</f>
      </c>
      <c r="O953" s="36"/>
      <c r="P953" s="34"/>
    </row>
    <row collapsed="false" customFormat="false" customHeight="false" hidden="false" ht="12.1" outlineLevel="0" r="954">
      <c r="A954" s="21" t="n">
        <v>44382.412037037</v>
      </c>
      <c r="B954" s="22" t="s">
        <v>492</v>
      </c>
      <c r="C954" s="22" t="s">
        <v>78</v>
      </c>
      <c r="D954" s="22" t="s">
        <v>492</v>
      </c>
      <c r="E954" s="22" t="s">
        <v>492</v>
      </c>
      <c r="F954" s="22" t="s">
        <v>24</v>
      </c>
      <c r="G954" s="23" t="n">
        <v>1</v>
      </c>
      <c r="H954" s="24" t="n">
        <v>1</v>
      </c>
      <c r="I954" s="24" t="n">
        <v>29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4"/>
      <c r="O954" s="24"/>
      <c r="P954" s="22"/>
    </row>
    <row collapsed="false" customFormat="false" customHeight="false" hidden="false" ht="12.1" outlineLevel="0" r="955">
      <c r="A955" s="33" t="n">
        <v>44383</v>
      </c>
      <c r="B955" s="34" t="s">
        <v>513</v>
      </c>
      <c r="C955" s="34" t="s">
        <v>268</v>
      </c>
      <c r="D955" s="34" t="s">
        <v>513</v>
      </c>
      <c r="E955" s="34" t="s">
        <v>513</v>
      </c>
      <c r="F955" s="34" t="s">
        <v>20</v>
      </c>
      <c r="G955" s="35" t="n">
        <v>1</v>
      </c>
      <c r="H955" s="36" t="n">
        <v>-5148</v>
      </c>
      <c r="I955" s="36" t="n">
        <v>-5148</v>
      </c>
      <c r="J955" s="36" t="n">
        <v>0</v>
      </c>
      <c r="K955" s="36" t="n">
        <v>0</v>
      </c>
      <c r="L955" s="36" t="n">
        <v>0</v>
      </c>
      <c r="M955" s="36"/>
      <c r="N955" s="6" t="s">
        <f>=I955+J955+K955+L955</f>
      </c>
      <c r="O955" s="36"/>
      <c r="P955" s="34"/>
    </row>
    <row collapsed="false" customFormat="false" customHeight="false" hidden="false" ht="12.1" outlineLevel="0" r="956">
      <c r="A956" s="25" t="n">
        <v>44383</v>
      </c>
      <c r="B956" s="26" t="s">
        <v>493</v>
      </c>
      <c r="C956" s="26" t="s">
        <v>494</v>
      </c>
      <c r="D956" s="26" t="s">
        <v>493</v>
      </c>
      <c r="E956" s="26" t="s">
        <v>493</v>
      </c>
      <c r="F956" s="26" t="s">
        <v>20</v>
      </c>
      <c r="G956" s="27" t="n">
        <v>1</v>
      </c>
      <c r="H956" s="28" t="n">
        <v>-60</v>
      </c>
      <c r="I956" s="28" t="n">
        <v>-60</v>
      </c>
      <c r="J956" s="28" t="n">
        <v>0</v>
      </c>
      <c r="K956" s="28" t="n">
        <v>0</v>
      </c>
      <c r="L956" s="28" t="n">
        <v>0</v>
      </c>
      <c r="M956" s="28"/>
      <c r="N956" s="6" t="s">
        <f>=I956+J956+K956+L956</f>
      </c>
      <c r="O956" s="28"/>
      <c r="P956" s="26"/>
    </row>
    <row collapsed="false" customFormat="false" customHeight="false" hidden="false" ht="12.1" outlineLevel="0" r="957">
      <c r="A957" s="29" t="n">
        <v>44383.662268519</v>
      </c>
      <c r="B957" s="30" t="s">
        <v>47</v>
      </c>
      <c r="C957" s="30" t="s">
        <v>593</v>
      </c>
      <c r="D957" s="30" t="s">
        <v>388</v>
      </c>
      <c r="E957" s="30" t="s">
        <v>18</v>
      </c>
      <c r="F957" s="30" t="s">
        <v>20</v>
      </c>
      <c r="G957" s="31" t="n">
        <v>-1000</v>
      </c>
      <c r="H957" s="32" t="n">
        <v>48</v>
      </c>
      <c r="I957" s="32" t="n">
        <v>48000</v>
      </c>
      <c r="J957" s="32" t="n">
        <v>0</v>
      </c>
      <c r="K957" s="32" t="n">
        <v>-22.92</v>
      </c>
      <c r="L957" s="32" t="n">
        <v>0</v>
      </c>
      <c r="M957" s="32"/>
      <c r="N957" s="6" t="s">
        <f>=I957+J957+K957+L957</f>
      </c>
      <c r="O957" s="32"/>
      <c r="P957" s="30"/>
    </row>
    <row collapsed="false" customFormat="false" customHeight="false" hidden="false" ht="12.1" outlineLevel="0" r="958">
      <c r="A958" s="20" t="n">
        <v>44383.675150463</v>
      </c>
      <c r="B958" s="2" t="s">
        <v>450</v>
      </c>
      <c r="C958" s="2" t="s">
        <v>625</v>
      </c>
      <c r="D958" s="2" t="s">
        <v>387</v>
      </c>
      <c r="E958" s="2" t="s">
        <v>18</v>
      </c>
      <c r="F958" s="2" t="s">
        <v>20</v>
      </c>
      <c r="G958" s="7" t="n">
        <v>200</v>
      </c>
      <c r="H958" s="6" t="n">
        <v>57.785</v>
      </c>
      <c r="I958" s="6" t="n">
        <v>-11557</v>
      </c>
      <c r="J958" s="6" t="n">
        <v>0</v>
      </c>
      <c r="K958" s="6" t="n">
        <v>-5.51</v>
      </c>
      <c r="L958" s="6" t="n">
        <v>0</v>
      </c>
      <c r="M958" s="6"/>
      <c r="N958" s="6" t="s">
        <f>=I958+J958+K958+L958</f>
      </c>
      <c r="O958" s="6"/>
      <c r="P958" s="2"/>
    </row>
    <row collapsed="false" customFormat="false" customHeight="false" hidden="false" ht="12.1" outlineLevel="0" r="959">
      <c r="A959" s="20" t="n">
        <v>44383.676180556</v>
      </c>
      <c r="B959" s="2" t="s">
        <v>450</v>
      </c>
      <c r="C959" s="2" t="s">
        <v>625</v>
      </c>
      <c r="D959" s="2" t="s">
        <v>387</v>
      </c>
      <c r="E959" s="2" t="s">
        <v>18</v>
      </c>
      <c r="F959" s="2" t="s">
        <v>20</v>
      </c>
      <c r="G959" s="7" t="n">
        <v>100</v>
      </c>
      <c r="H959" s="6" t="n">
        <v>57.805</v>
      </c>
      <c r="I959" s="6" t="n">
        <v>-5780.5</v>
      </c>
      <c r="J959" s="6" t="n">
        <v>0</v>
      </c>
      <c r="K959" s="6" t="n">
        <v>-2.76</v>
      </c>
      <c r="L959" s="6" t="n">
        <v>0</v>
      </c>
      <c r="M959" s="6"/>
      <c r="N959" s="6" t="s">
        <f>=I959+J959+K959+L959</f>
      </c>
      <c r="O959" s="6"/>
      <c r="P959" s="2"/>
    </row>
    <row collapsed="false" customFormat="false" customHeight="false" hidden="false" ht="12.1" outlineLevel="0" r="960">
      <c r="A960" s="21" t="n">
        <v>44383.806168981</v>
      </c>
      <c r="B960" s="22" t="s">
        <v>516</v>
      </c>
      <c r="C960" s="22" t="s">
        <v>614</v>
      </c>
      <c r="D960" s="22" t="s">
        <v>516</v>
      </c>
      <c r="E960" s="22" t="s">
        <v>516</v>
      </c>
      <c r="F960" s="22" t="s">
        <v>24</v>
      </c>
      <c r="G960" s="23" t="n">
        <v>1</v>
      </c>
      <c r="H960" s="24" t="n">
        <v>1</v>
      </c>
      <c r="I960" s="24" t="n">
        <v>4.54</v>
      </c>
      <c r="J960" s="24" t="n">
        <v>0</v>
      </c>
      <c r="K960" s="24" t="n">
        <v>0</v>
      </c>
      <c r="L960" s="24" t="n">
        <v>0</v>
      </c>
      <c r="M960" s="6" t="s">
        <f>=I960+J960+K960+L960</f>
      </c>
      <c r="N960" s="24"/>
      <c r="O960" s="24"/>
      <c r="P960" s="22"/>
    </row>
    <row collapsed="false" customFormat="false" customHeight="false" hidden="false" ht="12.1" outlineLevel="0" r="961">
      <c r="A961" s="20" t="n">
        <v>44385.473518519</v>
      </c>
      <c r="B961" s="2" t="s">
        <v>408</v>
      </c>
      <c r="C961" s="2" t="s">
        <v>533</v>
      </c>
      <c r="D961" s="2" t="s">
        <v>387</v>
      </c>
      <c r="E961" s="2" t="s">
        <v>18</v>
      </c>
      <c r="F961" s="2" t="s">
        <v>20</v>
      </c>
      <c r="G961" s="7" t="n">
        <v>30</v>
      </c>
      <c r="H961" s="6" t="n">
        <v>279.35</v>
      </c>
      <c r="I961" s="6" t="n">
        <v>-8380.5</v>
      </c>
      <c r="J961" s="6" t="n">
        <v>0</v>
      </c>
      <c r="K961" s="6" t="n">
        <v>-4</v>
      </c>
      <c r="L961" s="6" t="n">
        <v>0</v>
      </c>
      <c r="M961" s="6"/>
      <c r="N961" s="6" t="s">
        <f>=I961+J961+K961+L961</f>
      </c>
      <c r="O961" s="6"/>
      <c r="P961" s="2"/>
    </row>
    <row collapsed="false" customFormat="false" customHeight="false" hidden="false" ht="12.1" outlineLevel="0" r="962">
      <c r="A962" s="20" t="n">
        <v>44385.49130787</v>
      </c>
      <c r="B962" s="2" t="s">
        <v>408</v>
      </c>
      <c r="C962" s="2" t="s">
        <v>533</v>
      </c>
      <c r="D962" s="2" t="s">
        <v>387</v>
      </c>
      <c r="E962" s="2" t="s">
        <v>18</v>
      </c>
      <c r="F962" s="2" t="s">
        <v>20</v>
      </c>
      <c r="G962" s="7" t="n">
        <v>30</v>
      </c>
      <c r="H962" s="6" t="n">
        <v>279</v>
      </c>
      <c r="I962" s="6" t="n">
        <v>-8370</v>
      </c>
      <c r="J962" s="6" t="n">
        <v>0</v>
      </c>
      <c r="K962" s="6" t="n">
        <v>-4</v>
      </c>
      <c r="L962" s="6" t="n">
        <v>0</v>
      </c>
      <c r="M962" s="6"/>
      <c r="N962" s="6" t="s">
        <f>=I962+J962+K962+L962</f>
      </c>
      <c r="O962" s="6"/>
      <c r="P962" s="2"/>
    </row>
    <row collapsed="false" customFormat="false" customHeight="false" hidden="false" ht="12.1" outlineLevel="0" r="963">
      <c r="A963" s="20" t="n">
        <v>44385.957719907</v>
      </c>
      <c r="B963" s="2" t="s">
        <v>433</v>
      </c>
      <c r="C963" s="2" t="s">
        <v>580</v>
      </c>
      <c r="D963" s="2" t="s">
        <v>387</v>
      </c>
      <c r="E963" s="2" t="s">
        <v>18</v>
      </c>
      <c r="F963" s="2" t="s">
        <v>20</v>
      </c>
      <c r="G963" s="7" t="n">
        <v>5</v>
      </c>
      <c r="H963" s="6" t="n">
        <v>1563.2</v>
      </c>
      <c r="I963" s="6" t="n">
        <v>-7816</v>
      </c>
      <c r="J963" s="6" t="n">
        <v>0</v>
      </c>
      <c r="K963" s="6" t="n">
        <v>-3.73</v>
      </c>
      <c r="L963" s="6" t="n">
        <v>0</v>
      </c>
      <c r="M963" s="6"/>
      <c r="N963" s="6" t="s">
        <f>=I963+J963+K963+L963</f>
      </c>
      <c r="O963" s="6"/>
      <c r="P963" s="2"/>
    </row>
    <row collapsed="false" customFormat="false" customHeight="false" hidden="false" ht="12.1" outlineLevel="0" r="964">
      <c r="A964" s="20" t="n">
        <v>44385.957719907</v>
      </c>
      <c r="B964" s="2" t="s">
        <v>433</v>
      </c>
      <c r="C964" s="2" t="s">
        <v>580</v>
      </c>
      <c r="D964" s="2" t="s">
        <v>387</v>
      </c>
      <c r="E964" s="2" t="s">
        <v>18</v>
      </c>
      <c r="F964" s="2" t="s">
        <v>20</v>
      </c>
      <c r="G964" s="7" t="n">
        <v>3</v>
      </c>
      <c r="H964" s="6" t="n">
        <v>1563.2</v>
      </c>
      <c r="I964" s="6" t="n">
        <v>-4689.6</v>
      </c>
      <c r="J964" s="6" t="n">
        <v>0</v>
      </c>
      <c r="K964" s="6" t="n">
        <v>-2.24</v>
      </c>
      <c r="L964" s="6" t="n">
        <v>0</v>
      </c>
      <c r="M964" s="6"/>
      <c r="N964" s="6" t="s">
        <f>=I964+J964+K964+L964</f>
      </c>
      <c r="O964" s="6"/>
      <c r="P964" s="2"/>
    </row>
    <row collapsed="false" customFormat="false" customHeight="false" hidden="false" ht="12.1" outlineLevel="0" r="965">
      <c r="A965" s="20" t="n">
        <v>44385.957719907</v>
      </c>
      <c r="B965" s="2" t="s">
        <v>433</v>
      </c>
      <c r="C965" s="2" t="s">
        <v>580</v>
      </c>
      <c r="D965" s="2" t="s">
        <v>387</v>
      </c>
      <c r="E965" s="2" t="s">
        <v>18</v>
      </c>
      <c r="F965" s="2" t="s">
        <v>20</v>
      </c>
      <c r="G965" s="7" t="n">
        <v>2</v>
      </c>
      <c r="H965" s="6" t="n">
        <v>1563.2</v>
      </c>
      <c r="I965" s="6" t="n">
        <v>-3126.4</v>
      </c>
      <c r="J965" s="6" t="n">
        <v>0</v>
      </c>
      <c r="K965" s="6" t="n">
        <v>-1.49</v>
      </c>
      <c r="L965" s="6" t="n">
        <v>0</v>
      </c>
      <c r="M965" s="6"/>
      <c r="N965" s="6" t="s">
        <f>=I965+J965+K965+L965</f>
      </c>
      <c r="O965" s="6"/>
      <c r="P965" s="2"/>
    </row>
    <row collapsed="false" customFormat="false" customHeight="false" hidden="false" ht="12.1" outlineLevel="0" r="966">
      <c r="A966" s="20" t="n">
        <v>44385.957719907</v>
      </c>
      <c r="B966" s="2" t="s">
        <v>433</v>
      </c>
      <c r="C966" s="2" t="s">
        <v>580</v>
      </c>
      <c r="D966" s="2" t="s">
        <v>387</v>
      </c>
      <c r="E966" s="2" t="s">
        <v>18</v>
      </c>
      <c r="F966" s="2" t="s">
        <v>20</v>
      </c>
      <c r="G966" s="7" t="n">
        <v>1</v>
      </c>
      <c r="H966" s="6" t="n">
        <v>1563.2</v>
      </c>
      <c r="I966" s="6" t="n">
        <v>-1563.2</v>
      </c>
      <c r="J966" s="6" t="n">
        <v>0</v>
      </c>
      <c r="K966" s="6" t="n">
        <v>-0.75</v>
      </c>
      <c r="L966" s="6" t="n">
        <v>0</v>
      </c>
      <c r="M966" s="6"/>
      <c r="N966" s="6" t="s">
        <f>=I966+J966+K966+L966</f>
      </c>
      <c r="O966" s="6"/>
      <c r="P966" s="2"/>
    </row>
    <row collapsed="false" customFormat="false" customHeight="false" hidden="false" ht="12.1" outlineLevel="0" r="967">
      <c r="A967" s="20" t="n">
        <v>44385.957719907</v>
      </c>
      <c r="B967" s="2" t="s">
        <v>433</v>
      </c>
      <c r="C967" s="2" t="s">
        <v>580</v>
      </c>
      <c r="D967" s="2" t="s">
        <v>387</v>
      </c>
      <c r="E967" s="2" t="s">
        <v>18</v>
      </c>
      <c r="F967" s="2" t="s">
        <v>20</v>
      </c>
      <c r="G967" s="7" t="n">
        <v>1</v>
      </c>
      <c r="H967" s="6" t="n">
        <v>1563.2</v>
      </c>
      <c r="I967" s="6" t="n">
        <v>-1563.2</v>
      </c>
      <c r="J967" s="6" t="n">
        <v>0</v>
      </c>
      <c r="K967" s="6" t="n">
        <v>-0.75</v>
      </c>
      <c r="L967" s="6" t="n">
        <v>0</v>
      </c>
      <c r="M967" s="6"/>
      <c r="N967" s="6" t="s">
        <f>=I967+J967+K967+L967</f>
      </c>
      <c r="O967" s="6"/>
      <c r="P967" s="2"/>
    </row>
    <row collapsed="false" customFormat="false" customHeight="false" hidden="false" ht="12.1" outlineLevel="0" r="968">
      <c r="A968" s="20" t="n">
        <v>44385.957719907</v>
      </c>
      <c r="B968" s="2" t="s">
        <v>433</v>
      </c>
      <c r="C968" s="2" t="s">
        <v>580</v>
      </c>
      <c r="D968" s="2" t="s">
        <v>387</v>
      </c>
      <c r="E968" s="2" t="s">
        <v>18</v>
      </c>
      <c r="F968" s="2" t="s">
        <v>20</v>
      </c>
      <c r="G968" s="7" t="n">
        <v>1</v>
      </c>
      <c r="H968" s="6" t="n">
        <v>1563.2</v>
      </c>
      <c r="I968" s="6" t="n">
        <v>-1563.2</v>
      </c>
      <c r="J968" s="6" t="n">
        <v>0</v>
      </c>
      <c r="K968" s="6" t="n">
        <v>-0.75</v>
      </c>
      <c r="L968" s="6" t="n">
        <v>0</v>
      </c>
      <c r="M968" s="6"/>
      <c r="N968" s="6" t="s">
        <f>=I968+J968+K968+L968</f>
      </c>
      <c r="O968" s="6"/>
      <c r="P968" s="2"/>
    </row>
    <row collapsed="false" customFormat="false" customHeight="false" hidden="false" ht="12.1" outlineLevel="0" r="969">
      <c r="A969" s="21" t="n">
        <v>44389</v>
      </c>
      <c r="B969" s="22" t="s">
        <v>492</v>
      </c>
      <c r="C969" s="22" t="s">
        <v>135</v>
      </c>
      <c r="D969" s="22" t="s">
        <v>492</v>
      </c>
      <c r="E969" s="22" t="s">
        <v>492</v>
      </c>
      <c r="F969" s="22" t="s">
        <v>20</v>
      </c>
      <c r="G969" s="23" t="n">
        <v>1</v>
      </c>
      <c r="H969" s="24" t="n">
        <v>50000</v>
      </c>
      <c r="I969" s="24" t="n">
        <v>50000</v>
      </c>
      <c r="J969" s="24" t="n">
        <v>0</v>
      </c>
      <c r="K969" s="24" t="n">
        <v>0</v>
      </c>
      <c r="L969" s="24" t="n">
        <v>0</v>
      </c>
      <c r="M969" s="24"/>
      <c r="N969" s="6" t="s">
        <f>=I969+J969+K969+L969</f>
      </c>
      <c r="O969" s="24"/>
      <c r="P969" s="22"/>
    </row>
    <row collapsed="false" customFormat="false" customHeight="false" hidden="false" ht="12.1" outlineLevel="0" r="970">
      <c r="A970" s="20" t="n">
        <v>44389.538414352</v>
      </c>
      <c r="B970" s="2" t="s">
        <v>53</v>
      </c>
      <c r="C970" s="2" t="s">
        <v>568</v>
      </c>
      <c r="D970" s="2" t="s">
        <v>387</v>
      </c>
      <c r="E970" s="2" t="s">
        <v>18</v>
      </c>
      <c r="F970" s="2" t="s">
        <v>20</v>
      </c>
      <c r="G970" s="7" t="n">
        <v>170</v>
      </c>
      <c r="H970" s="6" t="n">
        <v>296.43</v>
      </c>
      <c r="I970" s="6" t="n">
        <v>-50393.1</v>
      </c>
      <c r="J970" s="6" t="n">
        <v>0</v>
      </c>
      <c r="K970" s="6" t="n">
        <v>-30.24</v>
      </c>
      <c r="L970" s="6" t="n">
        <v>0</v>
      </c>
      <c r="M970" s="6"/>
      <c r="N970" s="6" t="s">
        <f>=I970+J970+K970+L970</f>
      </c>
      <c r="O970" s="6"/>
      <c r="P970" s="2"/>
    </row>
    <row collapsed="false" customFormat="false" customHeight="false" hidden="false" ht="12.1" outlineLevel="0" r="971">
      <c r="A971" s="21" t="n">
        <v>44390</v>
      </c>
      <c r="B971" s="22" t="s">
        <v>492</v>
      </c>
      <c r="C971" s="22" t="s">
        <v>135</v>
      </c>
      <c r="D971" s="22" t="s">
        <v>492</v>
      </c>
      <c r="E971" s="22" t="s">
        <v>492</v>
      </c>
      <c r="F971" s="22" t="s">
        <v>20</v>
      </c>
      <c r="G971" s="23" t="n">
        <v>1</v>
      </c>
      <c r="H971" s="24" t="n">
        <v>50000</v>
      </c>
      <c r="I971" s="24" t="n">
        <v>50000</v>
      </c>
      <c r="J971" s="24" t="n">
        <v>0</v>
      </c>
      <c r="K971" s="24" t="n">
        <v>0</v>
      </c>
      <c r="L971" s="24" t="n">
        <v>0</v>
      </c>
      <c r="M971" s="24"/>
      <c r="N971" s="6" t="s">
        <f>=I971+J971+K971+L971</f>
      </c>
      <c r="O971" s="24"/>
      <c r="P971" s="22"/>
    </row>
    <row collapsed="false" customFormat="false" customHeight="false" hidden="false" ht="12.1" outlineLevel="0" r="972">
      <c r="A972" s="20" t="n">
        <v>44391.420763889</v>
      </c>
      <c r="B972" s="2" t="s">
        <v>53</v>
      </c>
      <c r="C972" s="2" t="s">
        <v>568</v>
      </c>
      <c r="D972" s="2" t="s">
        <v>387</v>
      </c>
      <c r="E972" s="2" t="s">
        <v>18</v>
      </c>
      <c r="F972" s="2" t="s">
        <v>20</v>
      </c>
      <c r="G972" s="7" t="n">
        <v>170</v>
      </c>
      <c r="H972" s="6" t="n">
        <v>284.99</v>
      </c>
      <c r="I972" s="6" t="n">
        <v>-48448.3</v>
      </c>
      <c r="J972" s="6" t="n">
        <v>0</v>
      </c>
      <c r="K972" s="6" t="n">
        <v>-29.07</v>
      </c>
      <c r="L972" s="6" t="n">
        <v>0</v>
      </c>
      <c r="M972" s="6"/>
      <c r="N972" s="6" t="s">
        <f>=I972+J972+K972+L972</f>
      </c>
      <c r="O972" s="6"/>
      <c r="P972" s="2"/>
    </row>
    <row collapsed="false" customFormat="false" customHeight="false" hidden="false" ht="12.1" outlineLevel="0" r="973">
      <c r="A973" s="21" t="n">
        <v>44392.524097222</v>
      </c>
      <c r="B973" s="22" t="s">
        <v>516</v>
      </c>
      <c r="C973" s="22" t="s">
        <v>630</v>
      </c>
      <c r="D973" s="22" t="s">
        <v>516</v>
      </c>
      <c r="E973" s="22" t="s">
        <v>516</v>
      </c>
      <c r="F973" s="22" t="s">
        <v>24</v>
      </c>
      <c r="G973" s="23" t="n">
        <v>1</v>
      </c>
      <c r="H973" s="24" t="n">
        <v>1</v>
      </c>
      <c r="I973" s="24" t="n">
        <v>87.51</v>
      </c>
      <c r="J973" s="24" t="n">
        <v>0</v>
      </c>
      <c r="K973" s="24" t="n">
        <v>0</v>
      </c>
      <c r="L973" s="24" t="n">
        <v>0</v>
      </c>
      <c r="M973" s="6" t="s">
        <f>=I973+J973+K973+L973</f>
      </c>
      <c r="N973" s="24"/>
      <c r="O973" s="24"/>
      <c r="P973" s="22"/>
    </row>
    <row collapsed="false" customFormat="false" customHeight="false" hidden="false" ht="12.1" outlineLevel="0" r="974">
      <c r="A974" s="29" t="n">
        <v>44393.464780093</v>
      </c>
      <c r="B974" s="30" t="s">
        <v>47</v>
      </c>
      <c r="C974" s="30" t="s">
        <v>593</v>
      </c>
      <c r="D974" s="30" t="s">
        <v>388</v>
      </c>
      <c r="E974" s="30" t="s">
        <v>18</v>
      </c>
      <c r="F974" s="30" t="s">
        <v>20</v>
      </c>
      <c r="G974" s="31" t="n">
        <v>-2700</v>
      </c>
      <c r="H974" s="32" t="n">
        <v>46.11</v>
      </c>
      <c r="I974" s="32" t="n">
        <v>124497</v>
      </c>
      <c r="J974" s="32" t="n">
        <v>0</v>
      </c>
      <c r="K974" s="32" t="n">
        <v>-74.7</v>
      </c>
      <c r="L974" s="32" t="n">
        <v>0</v>
      </c>
      <c r="M974" s="32"/>
      <c r="N974" s="6" t="s">
        <f>=I974+J974+K974+L974</f>
      </c>
      <c r="O974" s="32"/>
      <c r="P974" s="30"/>
    </row>
    <row collapsed="false" customFormat="false" customHeight="false" hidden="false" ht="12.1" outlineLevel="0" r="975">
      <c r="A975" s="29" t="n">
        <v>44393.464780093</v>
      </c>
      <c r="B975" s="30" t="s">
        <v>47</v>
      </c>
      <c r="C975" s="30" t="s">
        <v>593</v>
      </c>
      <c r="D975" s="30" t="s">
        <v>388</v>
      </c>
      <c r="E975" s="30" t="s">
        <v>18</v>
      </c>
      <c r="F975" s="30" t="s">
        <v>20</v>
      </c>
      <c r="G975" s="31" t="n">
        <v>-2500</v>
      </c>
      <c r="H975" s="32" t="n">
        <v>46.11</v>
      </c>
      <c r="I975" s="32" t="n">
        <v>115275</v>
      </c>
      <c r="J975" s="32" t="n">
        <v>0</v>
      </c>
      <c r="K975" s="32" t="n">
        <v>-69.17</v>
      </c>
      <c r="L975" s="32" t="n">
        <v>0</v>
      </c>
      <c r="M975" s="32"/>
      <c r="N975" s="6" t="s">
        <f>=I975+J975+K975+L975</f>
      </c>
      <c r="O975" s="32"/>
      <c r="P975" s="30"/>
    </row>
    <row collapsed="false" customFormat="false" customHeight="false" hidden="false" ht="12.1" outlineLevel="0" r="976">
      <c r="A976" s="20" t="n">
        <v>44393.467233796</v>
      </c>
      <c r="B976" s="2" t="s">
        <v>452</v>
      </c>
      <c r="C976" s="2" t="s">
        <v>631</v>
      </c>
      <c r="D976" s="2" t="s">
        <v>387</v>
      </c>
      <c r="E976" s="2" t="s">
        <v>18</v>
      </c>
      <c r="F976" s="2" t="s">
        <v>20</v>
      </c>
      <c r="G976" s="7" t="n">
        <v>40</v>
      </c>
      <c r="H976" s="6" t="n">
        <v>127.85</v>
      </c>
      <c r="I976" s="6" t="n">
        <v>-5114</v>
      </c>
      <c r="J976" s="6" t="n">
        <v>0</v>
      </c>
      <c r="K976" s="6" t="n">
        <v>-3.07</v>
      </c>
      <c r="L976" s="6" t="n">
        <v>0</v>
      </c>
      <c r="M976" s="6"/>
      <c r="N976" s="6" t="s">
        <f>=I976+J976+K976+L976</f>
      </c>
      <c r="O976" s="6"/>
      <c r="P976" s="2"/>
    </row>
    <row collapsed="false" customFormat="false" customHeight="false" hidden="false" ht="12.1" outlineLevel="0" r="977">
      <c r="A977" s="20" t="n">
        <v>44393.467233796</v>
      </c>
      <c r="B977" s="2" t="s">
        <v>452</v>
      </c>
      <c r="C977" s="2" t="s">
        <v>631</v>
      </c>
      <c r="D977" s="2" t="s">
        <v>387</v>
      </c>
      <c r="E977" s="2" t="s">
        <v>18</v>
      </c>
      <c r="F977" s="2" t="s">
        <v>20</v>
      </c>
      <c r="G977" s="7" t="n">
        <v>910</v>
      </c>
      <c r="H977" s="6" t="n">
        <v>127.85</v>
      </c>
      <c r="I977" s="6" t="n">
        <v>-116343.5</v>
      </c>
      <c r="J977" s="6" t="n">
        <v>0</v>
      </c>
      <c r="K977" s="6" t="n">
        <v>-69.8</v>
      </c>
      <c r="L977" s="6" t="n">
        <v>0</v>
      </c>
      <c r="M977" s="6"/>
      <c r="N977" s="6" t="s">
        <f>=I977+J977+K977+L977</f>
      </c>
      <c r="O977" s="6"/>
      <c r="P977" s="2"/>
    </row>
    <row collapsed="false" customFormat="false" customHeight="false" hidden="false" ht="12.1" outlineLevel="0" r="978">
      <c r="A978" s="20" t="n">
        <v>44393.467233796</v>
      </c>
      <c r="B978" s="2" t="s">
        <v>452</v>
      </c>
      <c r="C978" s="2" t="s">
        <v>631</v>
      </c>
      <c r="D978" s="2" t="s">
        <v>387</v>
      </c>
      <c r="E978" s="2" t="s">
        <v>18</v>
      </c>
      <c r="F978" s="2" t="s">
        <v>20</v>
      </c>
      <c r="G978" s="7" t="n">
        <v>20</v>
      </c>
      <c r="H978" s="6" t="n">
        <v>127.85</v>
      </c>
      <c r="I978" s="6" t="n">
        <v>-2557</v>
      </c>
      <c r="J978" s="6" t="n">
        <v>0</v>
      </c>
      <c r="K978" s="6" t="n">
        <v>-1.54</v>
      </c>
      <c r="L978" s="6" t="n">
        <v>0</v>
      </c>
      <c r="M978" s="6"/>
      <c r="N978" s="6" t="s">
        <f>=I978+J978+K978+L978</f>
      </c>
      <c r="O978" s="6"/>
      <c r="P978" s="2"/>
    </row>
    <row collapsed="false" customFormat="false" customHeight="false" hidden="false" ht="12.1" outlineLevel="0" r="979">
      <c r="A979" s="20" t="n">
        <v>44393.467233796</v>
      </c>
      <c r="B979" s="2" t="s">
        <v>452</v>
      </c>
      <c r="C979" s="2" t="s">
        <v>631</v>
      </c>
      <c r="D979" s="2" t="s">
        <v>387</v>
      </c>
      <c r="E979" s="2" t="s">
        <v>18</v>
      </c>
      <c r="F979" s="2" t="s">
        <v>20</v>
      </c>
      <c r="G979" s="7" t="n">
        <v>230</v>
      </c>
      <c r="H979" s="6" t="n">
        <v>127.85</v>
      </c>
      <c r="I979" s="6" t="n">
        <v>-29405.5</v>
      </c>
      <c r="J979" s="6" t="n">
        <v>0</v>
      </c>
      <c r="K979" s="6" t="n">
        <v>-17.64</v>
      </c>
      <c r="L979" s="6" t="n">
        <v>0</v>
      </c>
      <c r="M979" s="6"/>
      <c r="N979" s="6" t="s">
        <f>=I979+J979+K979+L979</f>
      </c>
      <c r="O979" s="6"/>
      <c r="P979" s="2"/>
    </row>
    <row collapsed="false" customFormat="false" customHeight="false" hidden="false" ht="12.1" outlineLevel="0" r="980">
      <c r="A980" s="20" t="n">
        <v>44393.467685185</v>
      </c>
      <c r="B980" s="2" t="s">
        <v>53</v>
      </c>
      <c r="C980" s="2" t="s">
        <v>568</v>
      </c>
      <c r="D980" s="2" t="s">
        <v>387</v>
      </c>
      <c r="E980" s="2" t="s">
        <v>18</v>
      </c>
      <c r="F980" s="2" t="s">
        <v>20</v>
      </c>
      <c r="G980" s="7" t="n">
        <v>310</v>
      </c>
      <c r="H980" s="6" t="n">
        <v>280.79</v>
      </c>
      <c r="I980" s="6" t="n">
        <v>-87044.9</v>
      </c>
      <c r="J980" s="6" t="n">
        <v>0</v>
      </c>
      <c r="K980" s="6" t="n">
        <v>-52.23</v>
      </c>
      <c r="L980" s="6" t="n">
        <v>0</v>
      </c>
      <c r="M980" s="6"/>
      <c r="N980" s="6" t="s">
        <f>=I980+J980+K980+L980</f>
      </c>
      <c r="O980" s="6"/>
      <c r="P980" s="2"/>
    </row>
    <row collapsed="false" customFormat="false" customHeight="false" hidden="false" ht="12.1" outlineLevel="0" r="981">
      <c r="A981" s="25" t="n">
        <v>44403.496261574</v>
      </c>
      <c r="B981" s="26" t="s">
        <v>511</v>
      </c>
      <c r="C981" s="26" t="s">
        <v>512</v>
      </c>
      <c r="D981" s="26" t="s">
        <v>511</v>
      </c>
      <c r="E981" s="26" t="s">
        <v>511</v>
      </c>
      <c r="F981" s="26" t="s">
        <v>20</v>
      </c>
      <c r="G981" s="27" t="n">
        <v>1</v>
      </c>
      <c r="H981" s="28" t="n">
        <v>-1</v>
      </c>
      <c r="I981" s="28" t="n">
        <v>-102</v>
      </c>
      <c r="J981" s="28" t="n">
        <v>0</v>
      </c>
      <c r="K981" s="28" t="n">
        <v>0</v>
      </c>
      <c r="L981" s="28" t="n">
        <v>0</v>
      </c>
      <c r="M981" s="28"/>
      <c r="N981" s="6" t="s">
        <f>=I981+J981+K981+L981</f>
      </c>
      <c r="O981" s="28"/>
      <c r="P981" s="26"/>
    </row>
    <row collapsed="false" customFormat="false" customHeight="false" hidden="false" ht="12.1" outlineLevel="0" r="982">
      <c r="A982" s="33" t="n">
        <v>44403.496261574</v>
      </c>
      <c r="B982" s="34" t="s">
        <v>513</v>
      </c>
      <c r="C982" s="34" t="s">
        <v>83</v>
      </c>
      <c r="D982" s="34" t="s">
        <v>513</v>
      </c>
      <c r="E982" s="34" t="s">
        <v>513</v>
      </c>
      <c r="F982" s="34" t="s">
        <v>24</v>
      </c>
      <c r="G982" s="35" t="n">
        <v>1</v>
      </c>
      <c r="H982" s="36" t="n">
        <v>-339.61</v>
      </c>
      <c r="I982" s="36" t="n">
        <v>-339.61</v>
      </c>
      <c r="J982" s="36" t="n">
        <v>0</v>
      </c>
      <c r="K982" s="36" t="n">
        <v>0</v>
      </c>
      <c r="L982" s="36" t="n">
        <v>0</v>
      </c>
      <c r="M982" s="6" t="s">
        <f>=I982+J982+K982+L982</f>
      </c>
      <c r="N982" s="36"/>
      <c r="O982" s="36"/>
      <c r="P982" s="34"/>
    </row>
    <row collapsed="false" customFormat="false" customHeight="false" hidden="false" ht="12.1" outlineLevel="0" r="983">
      <c r="A983" s="21" t="n">
        <v>44403.536736111</v>
      </c>
      <c r="B983" s="22" t="s">
        <v>516</v>
      </c>
      <c r="C983" s="22" t="s">
        <v>610</v>
      </c>
      <c r="D983" s="22" t="s">
        <v>516</v>
      </c>
      <c r="E983" s="22" t="s">
        <v>516</v>
      </c>
      <c r="F983" s="22" t="s">
        <v>24</v>
      </c>
      <c r="G983" s="23" t="n">
        <v>1</v>
      </c>
      <c r="H983" s="24" t="n">
        <v>1</v>
      </c>
      <c r="I983" s="24" t="n">
        <v>5.64</v>
      </c>
      <c r="J983" s="24" t="n">
        <v>0</v>
      </c>
      <c r="K983" s="24" t="n">
        <v>0</v>
      </c>
      <c r="L983" s="24" t="n">
        <v>0</v>
      </c>
      <c r="M983" s="6" t="s">
        <f>=I983+J983+K983+L983</f>
      </c>
      <c r="N983" s="24"/>
      <c r="O983" s="24"/>
      <c r="P983" s="22"/>
    </row>
    <row collapsed="false" customFormat="false" customHeight="false" hidden="false" ht="12.1" outlineLevel="0" r="984">
      <c r="A984" s="20" t="n">
        <v>44404.59806713</v>
      </c>
      <c r="B984" s="2" t="s">
        <v>507</v>
      </c>
      <c r="C984" s="2" t="s">
        <v>508</v>
      </c>
      <c r="D984" s="2" t="s">
        <v>387</v>
      </c>
      <c r="E984" s="2" t="s">
        <v>509</v>
      </c>
      <c r="F984" s="2" t="s">
        <v>20</v>
      </c>
      <c r="G984" s="7" t="n">
        <v>2707</v>
      </c>
      <c r="H984" s="6" t="n">
        <v>73.7275</v>
      </c>
      <c r="I984" s="6" t="n">
        <v>-199580.34</v>
      </c>
      <c r="J984" s="6" t="n">
        <v>0</v>
      </c>
      <c r="K984" s="6" t="n">
        <v>-99.79</v>
      </c>
      <c r="L984" s="6" t="n">
        <v>0</v>
      </c>
      <c r="M984" s="6"/>
      <c r="N984" s="6" t="s">
        <f>=I984+J984+K984+L984</f>
      </c>
      <c r="O984" s="6"/>
      <c r="P984" s="2"/>
    </row>
    <row collapsed="false" customFormat="false" customHeight="false" hidden="false" ht="12.1" outlineLevel="0" r="985">
      <c r="A985" s="21" t="n">
        <v>44404.598148148</v>
      </c>
      <c r="B985" s="22" t="s">
        <v>492</v>
      </c>
      <c r="C985" s="22" t="s">
        <v>78</v>
      </c>
      <c r="D985" s="22" t="s">
        <v>492</v>
      </c>
      <c r="E985" s="22" t="s">
        <v>492</v>
      </c>
      <c r="F985" s="22" t="s">
        <v>20</v>
      </c>
      <c r="G985" s="23" t="n">
        <v>1</v>
      </c>
      <c r="H985" s="24" t="n">
        <v>1</v>
      </c>
      <c r="I985" s="24" t="n">
        <v>199970.15</v>
      </c>
      <c r="J985" s="24" t="n">
        <v>0</v>
      </c>
      <c r="K985" s="24" t="n">
        <v>0</v>
      </c>
      <c r="L985" s="24" t="n">
        <v>0</v>
      </c>
      <c r="M985" s="24"/>
      <c r="N985" s="6" t="s">
        <f>=I985+J985+K985+L985</f>
      </c>
      <c r="O985" s="24"/>
      <c r="P985" s="22"/>
    </row>
    <row collapsed="false" customFormat="false" customHeight="false" hidden="false" ht="12.1" outlineLevel="0" r="986">
      <c r="A986" s="25" t="n">
        <v>44405</v>
      </c>
      <c r="B986" s="26" t="s">
        <v>493</v>
      </c>
      <c r="C986" s="26" t="s">
        <v>515</v>
      </c>
      <c r="D986" s="26" t="s">
        <v>493</v>
      </c>
      <c r="E986" s="26" t="s">
        <v>493</v>
      </c>
      <c r="F986" s="26" t="s">
        <v>20</v>
      </c>
      <c r="G986" s="27" t="n">
        <v>1</v>
      </c>
      <c r="H986" s="28" t="n">
        <v>-1</v>
      </c>
      <c r="I986" s="28" t="n">
        <v>-290</v>
      </c>
      <c r="J986" s="28" t="n">
        <v>0</v>
      </c>
      <c r="K986" s="28" t="n">
        <v>0</v>
      </c>
      <c r="L986" s="28" t="n">
        <v>0</v>
      </c>
      <c r="M986" s="28"/>
      <c r="N986" s="6" t="s">
        <f>=I986+J986+K986+L986</f>
      </c>
      <c r="O986" s="28"/>
      <c r="P986" s="26"/>
    </row>
    <row collapsed="false" customFormat="false" customHeight="false" hidden="false" ht="12.1" outlineLevel="0" r="987">
      <c r="A987" s="21" t="n">
        <v>44406.022905093</v>
      </c>
      <c r="B987" s="22" t="s">
        <v>516</v>
      </c>
      <c r="C987" s="22" t="s">
        <v>615</v>
      </c>
      <c r="D987" s="22" t="s">
        <v>516</v>
      </c>
      <c r="E987" s="22" t="s">
        <v>516</v>
      </c>
      <c r="F987" s="22" t="s">
        <v>24</v>
      </c>
      <c r="G987" s="23" t="n">
        <v>1</v>
      </c>
      <c r="H987" s="24" t="n">
        <v>1</v>
      </c>
      <c r="I987" s="24" t="n">
        <v>6.84</v>
      </c>
      <c r="J987" s="24" t="n">
        <v>0</v>
      </c>
      <c r="K987" s="24" t="n">
        <v>0</v>
      </c>
      <c r="L987" s="24" t="n">
        <v>0</v>
      </c>
      <c r="M987" s="6" t="s">
        <f>=I987+J987+K987+L987</f>
      </c>
      <c r="N987" s="24"/>
      <c r="O987" s="24"/>
      <c r="P987" s="22"/>
    </row>
    <row collapsed="false" customFormat="false" customHeight="false" hidden="false" ht="12.1" outlineLevel="0" r="988">
      <c r="A988" s="33" t="n">
        <v>44406.615763889</v>
      </c>
      <c r="B988" s="34" t="s">
        <v>513</v>
      </c>
      <c r="C988" s="34" t="s">
        <v>83</v>
      </c>
      <c r="D988" s="34" t="s">
        <v>513</v>
      </c>
      <c r="E988" s="34" t="s">
        <v>513</v>
      </c>
      <c r="F988" s="34" t="s">
        <v>24</v>
      </c>
      <c r="G988" s="35" t="n">
        <v>1</v>
      </c>
      <c r="H988" s="36" t="n">
        <v>-2712.64</v>
      </c>
      <c r="I988" s="36" t="n">
        <v>-2712.64</v>
      </c>
      <c r="J988" s="36" t="n">
        <v>0</v>
      </c>
      <c r="K988" s="36" t="n">
        <v>0</v>
      </c>
      <c r="L988" s="36" t="n">
        <v>0</v>
      </c>
      <c r="M988" s="6" t="s">
        <f>=I988+J988+K988+L988</f>
      </c>
      <c r="N988" s="36"/>
      <c r="O988" s="36"/>
      <c r="P988" s="34"/>
    </row>
    <row collapsed="false" customFormat="false" customHeight="false" hidden="false" ht="12.1" outlineLevel="0" r="989">
      <c r="A989" s="21" t="n">
        <v>44406.703796296</v>
      </c>
      <c r="B989" s="22" t="s">
        <v>516</v>
      </c>
      <c r="C989" s="22" t="s">
        <v>615</v>
      </c>
      <c r="D989" s="22" t="s">
        <v>516</v>
      </c>
      <c r="E989" s="22" t="s">
        <v>516</v>
      </c>
      <c r="F989" s="22" t="s">
        <v>24</v>
      </c>
      <c r="G989" s="23" t="n">
        <v>1</v>
      </c>
      <c r="H989" s="24" t="n">
        <v>1</v>
      </c>
      <c r="I989" s="24" t="n">
        <v>0.33</v>
      </c>
      <c r="J989" s="24" t="n">
        <v>0</v>
      </c>
      <c r="K989" s="24" t="n">
        <v>0</v>
      </c>
      <c r="L989" s="24" t="n">
        <v>0</v>
      </c>
      <c r="M989" s="6" t="s">
        <f>=I989+J989+K989+L989</f>
      </c>
      <c r="N989" s="24"/>
      <c r="O989" s="24"/>
      <c r="P989" s="22"/>
    </row>
    <row collapsed="false" customFormat="false" customHeight="false" hidden="false" ht="12.1" outlineLevel="0" r="990">
      <c r="A990" s="29" t="n">
        <v>44410.791134259</v>
      </c>
      <c r="B990" s="30" t="s">
        <v>445</v>
      </c>
      <c r="C990" s="30" t="s">
        <v>613</v>
      </c>
      <c r="D990" s="30" t="s">
        <v>388</v>
      </c>
      <c r="E990" s="30" t="s">
        <v>18</v>
      </c>
      <c r="F990" s="30" t="s">
        <v>24</v>
      </c>
      <c r="G990" s="31" t="n">
        <v>-24</v>
      </c>
      <c r="H990" s="32" t="n">
        <v>21.45</v>
      </c>
      <c r="I990" s="32" t="n">
        <v>514.8</v>
      </c>
      <c r="J990" s="32" t="n">
        <v>0</v>
      </c>
      <c r="K990" s="32" t="n">
        <v>-0.26</v>
      </c>
      <c r="L990" s="32" t="n">
        <v>0</v>
      </c>
      <c r="M990" s="6" t="s">
        <f>=I990+J990+K990+L990</f>
      </c>
      <c r="N990" s="32"/>
      <c r="O990" s="32"/>
      <c r="P990" s="30"/>
    </row>
    <row collapsed="false" customFormat="false" customHeight="false" hidden="false" ht="12.1" outlineLevel="0" r="991">
      <c r="A991" s="29" t="n">
        <v>44410.791134259</v>
      </c>
      <c r="B991" s="30" t="s">
        <v>445</v>
      </c>
      <c r="C991" s="30" t="s">
        <v>613</v>
      </c>
      <c r="D991" s="30" t="s">
        <v>388</v>
      </c>
      <c r="E991" s="30" t="s">
        <v>18</v>
      </c>
      <c r="F991" s="30" t="s">
        <v>24</v>
      </c>
      <c r="G991" s="31" t="n">
        <v>-24</v>
      </c>
      <c r="H991" s="32" t="n">
        <v>21.45</v>
      </c>
      <c r="I991" s="32" t="n">
        <v>514.8</v>
      </c>
      <c r="J991" s="32" t="n">
        <v>0</v>
      </c>
      <c r="K991" s="32" t="n">
        <v>-0.26</v>
      </c>
      <c r="L991" s="32" t="n">
        <v>0</v>
      </c>
      <c r="M991" s="6" t="s">
        <f>=I991+J991+K991+L991</f>
      </c>
      <c r="N991" s="32"/>
      <c r="O991" s="32"/>
      <c r="P991" s="30"/>
    </row>
    <row collapsed="false" customFormat="false" customHeight="false" hidden="false" ht="12.1" outlineLevel="0" r="992">
      <c r="A992" s="29" t="n">
        <v>44410.791134259</v>
      </c>
      <c r="B992" s="30" t="s">
        <v>445</v>
      </c>
      <c r="C992" s="30" t="s">
        <v>613</v>
      </c>
      <c r="D992" s="30" t="s">
        <v>388</v>
      </c>
      <c r="E992" s="30" t="s">
        <v>18</v>
      </c>
      <c r="F992" s="30" t="s">
        <v>24</v>
      </c>
      <c r="G992" s="31" t="n">
        <v>-24</v>
      </c>
      <c r="H992" s="32" t="n">
        <v>21.45</v>
      </c>
      <c r="I992" s="32" t="n">
        <v>514.8</v>
      </c>
      <c r="J992" s="32" t="n">
        <v>0</v>
      </c>
      <c r="K992" s="32" t="n">
        <v>-0.26</v>
      </c>
      <c r="L992" s="32" t="n">
        <v>0</v>
      </c>
      <c r="M992" s="6" t="s">
        <f>=I992+J992+K992+L992</f>
      </c>
      <c r="N992" s="32"/>
      <c r="O992" s="32"/>
      <c r="P992" s="30"/>
    </row>
    <row collapsed="false" customFormat="false" customHeight="false" hidden="false" ht="12.1" outlineLevel="0" r="993">
      <c r="A993" s="29" t="n">
        <v>44411.475868056</v>
      </c>
      <c r="B993" s="30" t="s">
        <v>507</v>
      </c>
      <c r="C993" s="30" t="s">
        <v>508</v>
      </c>
      <c r="D993" s="30" t="s">
        <v>388</v>
      </c>
      <c r="E993" s="30" t="s">
        <v>509</v>
      </c>
      <c r="F993" s="30" t="s">
        <v>20</v>
      </c>
      <c r="G993" s="31" t="n">
        <v>-1504</v>
      </c>
      <c r="H993" s="32" t="n">
        <v>72.8375</v>
      </c>
      <c r="I993" s="32" t="n">
        <v>109547.6</v>
      </c>
      <c r="J993" s="32" t="n">
        <v>0</v>
      </c>
      <c r="K993" s="32" t="n">
        <v>-54.77</v>
      </c>
      <c r="L993" s="32" t="n">
        <v>0</v>
      </c>
      <c r="M993" s="32"/>
      <c r="N993" s="6" t="s">
        <f>=I993+J993+K993+L993</f>
      </c>
      <c r="O993" s="32"/>
      <c r="P993" s="30"/>
    </row>
    <row collapsed="false" customFormat="false" customHeight="false" hidden="false" ht="12.1" outlineLevel="0" r="994">
      <c r="A994" s="29" t="n">
        <v>44411.477430556</v>
      </c>
      <c r="B994" s="30" t="s">
        <v>507</v>
      </c>
      <c r="C994" s="30" t="s">
        <v>508</v>
      </c>
      <c r="D994" s="30" t="s">
        <v>388</v>
      </c>
      <c r="E994" s="30" t="s">
        <v>509</v>
      </c>
      <c r="F994" s="30" t="s">
        <v>20</v>
      </c>
      <c r="G994" s="31" t="n">
        <v>-46</v>
      </c>
      <c r="H994" s="32" t="n">
        <v>72.845</v>
      </c>
      <c r="I994" s="32" t="n">
        <v>3350.87</v>
      </c>
      <c r="J994" s="32" t="n">
        <v>0</v>
      </c>
      <c r="K994" s="32" t="n">
        <v>-1.68</v>
      </c>
      <c r="L994" s="32" t="n">
        <v>0</v>
      </c>
      <c r="M994" s="32"/>
      <c r="N994" s="6" t="s">
        <f>=I994+J994+K994+L994</f>
      </c>
      <c r="O994" s="32"/>
      <c r="P994" s="30"/>
    </row>
    <row collapsed="false" customFormat="false" customHeight="false" hidden="false" ht="12.1" outlineLevel="0" r="995">
      <c r="A995" s="21" t="n">
        <v>44413.000011574</v>
      </c>
      <c r="B995" s="22" t="s">
        <v>523</v>
      </c>
      <c r="C995" s="22" t="s">
        <v>512</v>
      </c>
      <c r="D995" s="22" t="s">
        <v>523</v>
      </c>
      <c r="E995" s="22" t="s">
        <v>523</v>
      </c>
      <c r="F995" s="22" t="s">
        <v>20</v>
      </c>
      <c r="G995" s="23" t="n">
        <v>1</v>
      </c>
      <c r="H995" s="24" t="n">
        <v>1</v>
      </c>
      <c r="I995" s="24" t="n">
        <v>497</v>
      </c>
      <c r="J995" s="24" t="n">
        <v>0</v>
      </c>
      <c r="K995" s="24" t="n">
        <v>0</v>
      </c>
      <c r="L995" s="24" t="n">
        <v>0</v>
      </c>
      <c r="M995" s="24"/>
      <c r="N995" s="6" t="s">
        <f>=I995+J995+K995+L995</f>
      </c>
      <c r="O995" s="24"/>
      <c r="P995" s="22"/>
    </row>
    <row collapsed="false" customFormat="false" customHeight="false" hidden="false" ht="12.1" outlineLevel="0" r="996">
      <c r="A996" s="25" t="n">
        <v>44413.477777778</v>
      </c>
      <c r="B996" s="26" t="s">
        <v>511</v>
      </c>
      <c r="C996" s="26" t="s">
        <v>512</v>
      </c>
      <c r="D996" s="26" t="s">
        <v>511</v>
      </c>
      <c r="E996" s="26" t="s">
        <v>511</v>
      </c>
      <c r="F996" s="26" t="s">
        <v>20</v>
      </c>
      <c r="G996" s="27" t="n">
        <v>1</v>
      </c>
      <c r="H996" s="28" t="n">
        <v>-1</v>
      </c>
      <c r="I996" s="28" t="n">
        <v>-12182</v>
      </c>
      <c r="J996" s="28" t="n">
        <v>0</v>
      </c>
      <c r="K996" s="28" t="n">
        <v>0</v>
      </c>
      <c r="L996" s="28" t="n">
        <v>0</v>
      </c>
      <c r="M996" s="28"/>
      <c r="N996" s="6" t="s">
        <f>=I996+J996+K996+L996</f>
      </c>
      <c r="O996" s="28"/>
      <c r="P996" s="26"/>
    </row>
    <row collapsed="false" customFormat="false" customHeight="false" hidden="false" ht="12.1" outlineLevel="0" r="997">
      <c r="A997" s="33" t="n">
        <v>44413.477777778</v>
      </c>
      <c r="B997" s="34" t="s">
        <v>513</v>
      </c>
      <c r="C997" s="34" t="s">
        <v>83</v>
      </c>
      <c r="D997" s="34" t="s">
        <v>513</v>
      </c>
      <c r="E997" s="34" t="s">
        <v>513</v>
      </c>
      <c r="F997" s="34" t="s">
        <v>20</v>
      </c>
      <c r="G997" s="35" t="n">
        <v>1</v>
      </c>
      <c r="H997" s="36" t="n">
        <v>-100660.17</v>
      </c>
      <c r="I997" s="36" t="n">
        <v>-100660.17</v>
      </c>
      <c r="J997" s="36" t="n">
        <v>0</v>
      </c>
      <c r="K997" s="36" t="n">
        <v>0</v>
      </c>
      <c r="L997" s="36" t="n">
        <v>0</v>
      </c>
      <c r="M997" s="36"/>
      <c r="N997" s="6" t="s">
        <f>=I997+J997+K997+L997</f>
      </c>
      <c r="O997" s="36"/>
      <c r="P997" s="34"/>
    </row>
    <row collapsed="false" customFormat="false" customHeight="false" hidden="false" ht="12.1" outlineLevel="0" r="998">
      <c r="A998" s="21" t="n">
        <v>44414.396111111</v>
      </c>
      <c r="B998" s="22" t="s">
        <v>516</v>
      </c>
      <c r="C998" s="22" t="s">
        <v>609</v>
      </c>
      <c r="D998" s="22" t="s">
        <v>516</v>
      </c>
      <c r="E998" s="22" t="s">
        <v>516</v>
      </c>
      <c r="F998" s="22" t="s">
        <v>24</v>
      </c>
      <c r="G998" s="23" t="n">
        <v>1</v>
      </c>
      <c r="H998" s="24" t="n">
        <v>1</v>
      </c>
      <c r="I998" s="24" t="n">
        <v>32.76</v>
      </c>
      <c r="J998" s="24" t="n">
        <v>0</v>
      </c>
      <c r="K998" s="24" t="n">
        <v>0</v>
      </c>
      <c r="L998" s="24" t="n">
        <v>0</v>
      </c>
      <c r="M998" s="6" t="s">
        <f>=I998+J998+K998+L998</f>
      </c>
      <c r="N998" s="24"/>
      <c r="O998" s="24"/>
      <c r="P998" s="22"/>
    </row>
    <row collapsed="false" customFormat="false" customHeight="false" hidden="false" ht="12.1" outlineLevel="0" r="999">
      <c r="A999" s="25" t="n">
        <v>44427</v>
      </c>
      <c r="B999" s="26" t="s">
        <v>493</v>
      </c>
      <c r="C999" s="26" t="s">
        <v>494</v>
      </c>
      <c r="D999" s="26" t="s">
        <v>493</v>
      </c>
      <c r="E999" s="26" t="s">
        <v>493</v>
      </c>
      <c r="F999" s="26" t="s">
        <v>20</v>
      </c>
      <c r="G999" s="27" t="n">
        <v>1</v>
      </c>
      <c r="H999" s="28" t="n">
        <v>-60</v>
      </c>
      <c r="I999" s="28" t="n">
        <v>-60</v>
      </c>
      <c r="J999" s="28" t="n">
        <v>0</v>
      </c>
      <c r="K999" s="28" t="n">
        <v>0</v>
      </c>
      <c r="L999" s="28" t="n">
        <v>0</v>
      </c>
      <c r="M999" s="28"/>
      <c r="N999" s="6" t="s">
        <f>=I999+J999+K999+L999</f>
      </c>
      <c r="O999" s="28"/>
      <c r="P999" s="26"/>
    </row>
    <row collapsed="false" customFormat="false" customHeight="false" hidden="false" ht="12.1" outlineLevel="0" r="1000">
      <c r="A1000" s="21" t="n">
        <v>44427</v>
      </c>
      <c r="B1000" s="22" t="s">
        <v>492</v>
      </c>
      <c r="C1000" s="22" t="s">
        <v>135</v>
      </c>
      <c r="D1000" s="22" t="s">
        <v>492</v>
      </c>
      <c r="E1000" s="22" t="s">
        <v>492</v>
      </c>
      <c r="F1000" s="22" t="s">
        <v>20</v>
      </c>
      <c r="G1000" s="23" t="n">
        <v>1</v>
      </c>
      <c r="H1000" s="24" t="n">
        <v>54000</v>
      </c>
      <c r="I1000" s="24" t="n">
        <v>54000</v>
      </c>
      <c r="J1000" s="24" t="n">
        <v>0</v>
      </c>
      <c r="K1000" s="24" t="n">
        <v>0</v>
      </c>
      <c r="L1000" s="24" t="n">
        <v>0</v>
      </c>
      <c r="M1000" s="24"/>
      <c r="N1000" s="6" t="s">
        <f>=I1000+J1000+K1000+L1000</f>
      </c>
      <c r="O1000" s="24"/>
      <c r="P1000" s="22"/>
    </row>
    <row collapsed="false" customFormat="false" customHeight="false" hidden="false" ht="12.1" outlineLevel="0" r="1001">
      <c r="A1001" s="20" t="n">
        <v>44427.674594907</v>
      </c>
      <c r="B1001" s="2" t="s">
        <v>41</v>
      </c>
      <c r="C1001" s="2" t="s">
        <v>548</v>
      </c>
      <c r="D1001" s="2" t="s">
        <v>387</v>
      </c>
      <c r="E1001" s="2" t="s">
        <v>18</v>
      </c>
      <c r="F1001" s="2" t="s">
        <v>20</v>
      </c>
      <c r="G1001" s="7" t="n">
        <v>2</v>
      </c>
      <c r="H1001" s="6" t="n">
        <v>23826</v>
      </c>
      <c r="I1001" s="6" t="n">
        <v>-47652</v>
      </c>
      <c r="J1001" s="6" t="n">
        <v>0</v>
      </c>
      <c r="K1001" s="6" t="n">
        <v>-22.76</v>
      </c>
      <c r="L1001" s="6" t="n">
        <v>0</v>
      </c>
      <c r="M1001" s="6"/>
      <c r="N1001" s="6" t="s">
        <f>=I1001+J1001+K1001+L1001</f>
      </c>
      <c r="O1001" s="6"/>
      <c r="P1001" s="2"/>
    </row>
    <row collapsed="false" customFormat="false" customHeight="false" hidden="false" ht="12.1" outlineLevel="0" r="1002">
      <c r="A1002" s="21" t="n">
        <v>44432</v>
      </c>
      <c r="B1002" s="22" t="s">
        <v>523</v>
      </c>
      <c r="C1002" s="22" t="s">
        <v>632</v>
      </c>
      <c r="D1002" s="22" t="s">
        <v>523</v>
      </c>
      <c r="E1002" s="22" t="s">
        <v>523</v>
      </c>
      <c r="F1002" s="22" t="s">
        <v>20</v>
      </c>
      <c r="G1002" s="23" t="n">
        <v>1</v>
      </c>
      <c r="H1002" s="24" t="n">
        <v>100000</v>
      </c>
      <c r="I1002" s="24" t="n">
        <v>100000</v>
      </c>
      <c r="J1002" s="24" t="n">
        <v>0</v>
      </c>
      <c r="K1002" s="24" t="n">
        <v>0</v>
      </c>
      <c r="L1002" s="24" t="n">
        <v>0</v>
      </c>
      <c r="M1002" s="24"/>
      <c r="N1002" s="6" t="s">
        <f>=I1002+J1002+K1002+L1002</f>
      </c>
      <c r="O1002" s="24"/>
      <c r="P1002" s="22"/>
    </row>
    <row collapsed="false" customFormat="false" customHeight="false" hidden="false" ht="12.1" outlineLevel="0" r="1003">
      <c r="A1003" s="20" t="n">
        <v>44433.809780093</v>
      </c>
      <c r="B1003" s="2" t="s">
        <v>47</v>
      </c>
      <c r="C1003" s="2" t="s">
        <v>593</v>
      </c>
      <c r="D1003" s="2" t="s">
        <v>387</v>
      </c>
      <c r="E1003" s="2" t="s">
        <v>18</v>
      </c>
      <c r="F1003" s="2" t="s">
        <v>20</v>
      </c>
      <c r="G1003" s="7" t="n">
        <v>600</v>
      </c>
      <c r="H1003" s="6" t="n">
        <v>38.38</v>
      </c>
      <c r="I1003" s="6" t="n">
        <v>-23028</v>
      </c>
      <c r="J1003" s="6" t="n">
        <v>0</v>
      </c>
      <c r="K1003" s="6" t="n">
        <v>-11</v>
      </c>
      <c r="L1003" s="6" t="n">
        <v>0</v>
      </c>
      <c r="M1003" s="6"/>
      <c r="N1003" s="6" t="s">
        <f>=I1003+J1003+K1003+L1003</f>
      </c>
      <c r="O1003" s="6"/>
      <c r="P1003" s="2"/>
    </row>
    <row collapsed="false" customFormat="false" customHeight="false" hidden="false" ht="12.1" outlineLevel="0" r="1004">
      <c r="A1004" s="25" t="n">
        <v>44434</v>
      </c>
      <c r="B1004" s="26" t="s">
        <v>493</v>
      </c>
      <c r="C1004" s="26" t="s">
        <v>494</v>
      </c>
      <c r="D1004" s="26" t="s">
        <v>493</v>
      </c>
      <c r="E1004" s="26" t="s">
        <v>493</v>
      </c>
      <c r="F1004" s="26" t="s">
        <v>20</v>
      </c>
      <c r="G1004" s="27" t="n">
        <v>1</v>
      </c>
      <c r="H1004" s="28" t="n">
        <v>-60</v>
      </c>
      <c r="I1004" s="28" t="n">
        <v>-60</v>
      </c>
      <c r="J1004" s="28" t="n">
        <v>0</v>
      </c>
      <c r="K1004" s="28" t="n">
        <v>0</v>
      </c>
      <c r="L1004" s="28" t="n">
        <v>0</v>
      </c>
      <c r="M1004" s="28"/>
      <c r="N1004" s="6" t="s">
        <f>=I1004+J1004+K1004+L1004</f>
      </c>
      <c r="O1004" s="28"/>
      <c r="P1004" s="26"/>
    </row>
    <row collapsed="false" customFormat="false" customHeight="false" hidden="false" ht="12.1" outlineLevel="0" r="1005">
      <c r="A1005" s="21" t="n">
        <v>44435</v>
      </c>
      <c r="B1005" s="22" t="s">
        <v>492</v>
      </c>
      <c r="C1005" s="22" t="s">
        <v>135</v>
      </c>
      <c r="D1005" s="22" t="s">
        <v>492</v>
      </c>
      <c r="E1005" s="22" t="s">
        <v>492</v>
      </c>
      <c r="F1005" s="22" t="s">
        <v>20</v>
      </c>
      <c r="G1005" s="23" t="n">
        <v>1</v>
      </c>
      <c r="H1005" s="24" t="n">
        <v>40000</v>
      </c>
      <c r="I1005" s="24" t="n">
        <v>40000</v>
      </c>
      <c r="J1005" s="24" t="n">
        <v>0</v>
      </c>
      <c r="K1005" s="24" t="n">
        <v>0</v>
      </c>
      <c r="L1005" s="24" t="n">
        <v>0</v>
      </c>
      <c r="M1005" s="24"/>
      <c r="N1005" s="6" t="s">
        <f>=I1005+J1005+K1005+L1005</f>
      </c>
      <c r="O1005" s="24"/>
      <c r="P1005" s="22"/>
    </row>
    <row collapsed="false" customFormat="false" customHeight="false" hidden="false" ht="12.1" outlineLevel="0" r="1006">
      <c r="A1006" s="21" t="n">
        <v>44435</v>
      </c>
      <c r="B1006" s="22" t="s">
        <v>492</v>
      </c>
      <c r="C1006" s="22" t="s">
        <v>135</v>
      </c>
      <c r="D1006" s="22" t="s">
        <v>492</v>
      </c>
      <c r="E1006" s="22" t="s">
        <v>492</v>
      </c>
      <c r="F1006" s="22" t="s">
        <v>20</v>
      </c>
      <c r="G1006" s="23" t="n">
        <v>1</v>
      </c>
      <c r="H1006" s="24" t="n">
        <v>20000</v>
      </c>
      <c r="I1006" s="24" t="n">
        <v>20000</v>
      </c>
      <c r="J1006" s="24" t="n">
        <v>0</v>
      </c>
      <c r="K1006" s="24" t="n">
        <v>0</v>
      </c>
      <c r="L1006" s="24" t="n">
        <v>0</v>
      </c>
      <c r="M1006" s="24"/>
      <c r="N1006" s="6" t="s">
        <f>=I1006+J1006+K1006+L1006</f>
      </c>
      <c r="O1006" s="24"/>
      <c r="P1006" s="22"/>
    </row>
    <row collapsed="false" customFormat="false" customHeight="false" hidden="false" ht="12.1" outlineLevel="0" r="1007">
      <c r="A1007" s="20" t="n">
        <v>44435.585972222</v>
      </c>
      <c r="B1007" s="2" t="s">
        <v>452</v>
      </c>
      <c r="C1007" s="2" t="s">
        <v>631</v>
      </c>
      <c r="D1007" s="2" t="s">
        <v>387</v>
      </c>
      <c r="E1007" s="2" t="s">
        <v>18</v>
      </c>
      <c r="F1007" s="2" t="s">
        <v>20</v>
      </c>
      <c r="G1007" s="7" t="n">
        <v>370</v>
      </c>
      <c r="H1007" s="6" t="n">
        <v>205</v>
      </c>
      <c r="I1007" s="6" t="n">
        <v>-75850</v>
      </c>
      <c r="J1007" s="6" t="n">
        <v>0</v>
      </c>
      <c r="K1007" s="6" t="n">
        <v>-36.22</v>
      </c>
      <c r="L1007" s="6" t="n">
        <v>0</v>
      </c>
      <c r="M1007" s="6"/>
      <c r="N1007" s="6" t="s">
        <f>=I1007+J1007+K1007+L1007</f>
      </c>
      <c r="O1007" s="6"/>
      <c r="P1007" s="2"/>
    </row>
    <row collapsed="false" customFormat="false" customHeight="false" hidden="false" ht="12.1" outlineLevel="0" r="1008">
      <c r="A1008" s="20" t="n">
        <v>44435.595266204</v>
      </c>
      <c r="B1008" s="2" t="s">
        <v>452</v>
      </c>
      <c r="C1008" s="2" t="s">
        <v>631</v>
      </c>
      <c r="D1008" s="2" t="s">
        <v>387</v>
      </c>
      <c r="E1008" s="2" t="s">
        <v>18</v>
      </c>
      <c r="F1008" s="2" t="s">
        <v>20</v>
      </c>
      <c r="G1008" s="7" t="n">
        <v>40</v>
      </c>
      <c r="H1008" s="6" t="n">
        <v>205.35</v>
      </c>
      <c r="I1008" s="6" t="n">
        <v>-8214</v>
      </c>
      <c r="J1008" s="6" t="n">
        <v>0</v>
      </c>
      <c r="K1008" s="6" t="n">
        <v>-3.92</v>
      </c>
      <c r="L1008" s="6" t="n">
        <v>0</v>
      </c>
      <c r="M1008" s="6"/>
      <c r="N1008" s="6" t="s">
        <f>=I1008+J1008+K1008+L1008</f>
      </c>
      <c r="O1008" s="6"/>
      <c r="P1008" s="2"/>
    </row>
    <row collapsed="false" customFormat="false" customHeight="false" hidden="false" ht="12.1" outlineLevel="0" r="1009">
      <c r="A1009" s="20" t="n">
        <v>44435.595266204</v>
      </c>
      <c r="B1009" s="2" t="s">
        <v>452</v>
      </c>
      <c r="C1009" s="2" t="s">
        <v>631</v>
      </c>
      <c r="D1009" s="2" t="s">
        <v>387</v>
      </c>
      <c r="E1009" s="2" t="s">
        <v>18</v>
      </c>
      <c r="F1009" s="2" t="s">
        <v>20</v>
      </c>
      <c r="G1009" s="7" t="n">
        <v>20</v>
      </c>
      <c r="H1009" s="6" t="n">
        <v>205.35</v>
      </c>
      <c r="I1009" s="6" t="n">
        <v>-4107</v>
      </c>
      <c r="J1009" s="6" t="n">
        <v>0</v>
      </c>
      <c r="K1009" s="6" t="n">
        <v>-1.96</v>
      </c>
      <c r="L1009" s="6" t="n">
        <v>0</v>
      </c>
      <c r="M1009" s="6"/>
      <c r="N1009" s="6" t="s">
        <f>=I1009+J1009+K1009+L1009</f>
      </c>
      <c r="O1009" s="6"/>
      <c r="P1009" s="2"/>
    </row>
    <row collapsed="false" customFormat="false" customHeight="false" hidden="false" ht="12.1" outlineLevel="0" r="1010">
      <c r="A1010" s="20" t="n">
        <v>44435.595266204</v>
      </c>
      <c r="B1010" s="2" t="s">
        <v>452</v>
      </c>
      <c r="C1010" s="2" t="s">
        <v>631</v>
      </c>
      <c r="D1010" s="2" t="s">
        <v>387</v>
      </c>
      <c r="E1010" s="2" t="s">
        <v>18</v>
      </c>
      <c r="F1010" s="2" t="s">
        <v>20</v>
      </c>
      <c r="G1010" s="7" t="n">
        <v>140</v>
      </c>
      <c r="H1010" s="6" t="n">
        <v>205.3</v>
      </c>
      <c r="I1010" s="6" t="n">
        <v>-28742</v>
      </c>
      <c r="J1010" s="6" t="n">
        <v>0</v>
      </c>
      <c r="K1010" s="6" t="n">
        <v>-13.72</v>
      </c>
      <c r="L1010" s="6" t="n">
        <v>0</v>
      </c>
      <c r="M1010" s="6"/>
      <c r="N1010" s="6" t="s">
        <f>=I1010+J1010+K1010+L1010</f>
      </c>
      <c r="O1010" s="6"/>
      <c r="P1010" s="2"/>
    </row>
    <row collapsed="false" customFormat="false" customHeight="false" hidden="false" ht="12.1" outlineLevel="0" r="1011">
      <c r="A1011" s="20" t="n">
        <v>44435.613530093</v>
      </c>
      <c r="B1011" s="2" t="s">
        <v>452</v>
      </c>
      <c r="C1011" s="2" t="s">
        <v>631</v>
      </c>
      <c r="D1011" s="2" t="s">
        <v>387</v>
      </c>
      <c r="E1011" s="2" t="s">
        <v>18</v>
      </c>
      <c r="F1011" s="2" t="s">
        <v>20</v>
      </c>
      <c r="G1011" s="7" t="n">
        <v>90</v>
      </c>
      <c r="H1011" s="6" t="n">
        <v>212.35</v>
      </c>
      <c r="I1011" s="6" t="n">
        <v>-19111.5</v>
      </c>
      <c r="J1011" s="6" t="n">
        <v>0</v>
      </c>
      <c r="K1011" s="6" t="n">
        <v>-9.13</v>
      </c>
      <c r="L1011" s="6" t="n">
        <v>0</v>
      </c>
      <c r="M1011" s="6"/>
      <c r="N1011" s="6" t="s">
        <f>=I1011+J1011+K1011+L1011</f>
      </c>
      <c r="O1011" s="6"/>
      <c r="P1011" s="2"/>
    </row>
    <row collapsed="false" customFormat="false" customHeight="false" hidden="false" ht="12.1" outlineLevel="0" r="1012">
      <c r="A1012" s="20" t="n">
        <v>44441.92462963</v>
      </c>
      <c r="B1012" s="2" t="s">
        <v>441</v>
      </c>
      <c r="C1012" s="2" t="s">
        <v>604</v>
      </c>
      <c r="D1012" s="2" t="s">
        <v>387</v>
      </c>
      <c r="E1012" s="2" t="s">
        <v>18</v>
      </c>
      <c r="F1012" s="2" t="s">
        <v>20</v>
      </c>
      <c r="G1012" s="7" t="n">
        <v>4</v>
      </c>
      <c r="H1012" s="6" t="n">
        <v>1534.4</v>
      </c>
      <c r="I1012" s="6" t="n">
        <v>-6137.6</v>
      </c>
      <c r="J1012" s="6" t="n">
        <v>0</v>
      </c>
      <c r="K1012" s="6" t="n">
        <v>-2.93</v>
      </c>
      <c r="L1012" s="6" t="n">
        <v>0</v>
      </c>
      <c r="M1012" s="6"/>
      <c r="N1012" s="6" t="s">
        <f>=I1012+J1012+K1012+L1012</f>
      </c>
      <c r="O1012" s="6"/>
      <c r="P1012" s="2"/>
    </row>
    <row collapsed="false" customFormat="false" customHeight="false" hidden="false" ht="12.1" outlineLevel="0" r="1013">
      <c r="A1013" s="21" t="n">
        <v>44442</v>
      </c>
      <c r="B1013" s="22" t="s">
        <v>492</v>
      </c>
      <c r="C1013" s="22" t="s">
        <v>135</v>
      </c>
      <c r="D1013" s="22" t="s">
        <v>492</v>
      </c>
      <c r="E1013" s="22" t="s">
        <v>492</v>
      </c>
      <c r="F1013" s="22" t="s">
        <v>20</v>
      </c>
      <c r="G1013" s="23" t="n">
        <v>1</v>
      </c>
      <c r="H1013" s="24" t="n">
        <v>4448</v>
      </c>
      <c r="I1013" s="24" t="n">
        <v>4448</v>
      </c>
      <c r="J1013" s="24" t="n">
        <v>0</v>
      </c>
      <c r="K1013" s="24" t="n">
        <v>0</v>
      </c>
      <c r="L1013" s="24" t="n">
        <v>0</v>
      </c>
      <c r="M1013" s="24"/>
      <c r="N1013" s="6" t="s">
        <f>=I1013+J1013+K1013+L1013</f>
      </c>
      <c r="O1013" s="24"/>
      <c r="P1013" s="22"/>
    </row>
    <row collapsed="false" customFormat="false" customHeight="false" hidden="false" ht="12.1" outlineLevel="0" r="1014">
      <c r="A1014" s="25" t="n">
        <v>44442</v>
      </c>
      <c r="B1014" s="26" t="s">
        <v>493</v>
      </c>
      <c r="C1014" s="26" t="s">
        <v>494</v>
      </c>
      <c r="D1014" s="26" t="s">
        <v>493</v>
      </c>
      <c r="E1014" s="26" t="s">
        <v>493</v>
      </c>
      <c r="F1014" s="26" t="s">
        <v>20</v>
      </c>
      <c r="G1014" s="27" t="n">
        <v>1</v>
      </c>
      <c r="H1014" s="28" t="n">
        <v>-60</v>
      </c>
      <c r="I1014" s="28" t="n">
        <v>-60</v>
      </c>
      <c r="J1014" s="28" t="n">
        <v>0</v>
      </c>
      <c r="K1014" s="28" t="n">
        <v>0</v>
      </c>
      <c r="L1014" s="28" t="n">
        <v>0</v>
      </c>
      <c r="M1014" s="28"/>
      <c r="N1014" s="6" t="s">
        <f>=I1014+J1014+K1014+L1014</f>
      </c>
      <c r="O1014" s="28"/>
      <c r="P1014" s="26"/>
    </row>
    <row collapsed="false" customFormat="false" customHeight="false" hidden="false" ht="12.1" outlineLevel="0" r="1015">
      <c r="A1015" s="37" t="n">
        <v>44442.307731481</v>
      </c>
      <c r="B1015" s="38" t="s">
        <v>507</v>
      </c>
      <c r="C1015" s="38" t="s">
        <v>553</v>
      </c>
      <c r="D1015" s="38" t="s">
        <v>387</v>
      </c>
      <c r="E1015" s="38" t="s">
        <v>509</v>
      </c>
      <c r="F1015" s="38" t="s">
        <v>20</v>
      </c>
      <c r="G1015" s="39" t="n">
        <v>61</v>
      </c>
      <c r="H1015" s="40" t="n">
        <v>72.9049</v>
      </c>
      <c r="I1015" s="40" t="n">
        <v>-4447.2</v>
      </c>
      <c r="J1015" s="40" t="n">
        <v>0</v>
      </c>
      <c r="K1015" s="40" t="n">
        <v>-3.22</v>
      </c>
      <c r="L1015" s="40" t="n">
        <v>0</v>
      </c>
      <c r="M1015" s="6" t="n">
        <v>61</v>
      </c>
      <c r="N1015" s="6" t="s">
        <f>=I1015+J1015+K1015+L1015</f>
      </c>
      <c r="O1015" s="40"/>
      <c r="P1015" s="38"/>
    </row>
    <row collapsed="false" customFormat="false" customHeight="false" hidden="false" ht="12.1" outlineLevel="0" r="1016">
      <c r="A1016" s="21" t="n">
        <v>44445</v>
      </c>
      <c r="B1016" s="22" t="s">
        <v>492</v>
      </c>
      <c r="C1016" s="22" t="s">
        <v>135</v>
      </c>
      <c r="D1016" s="22" t="s">
        <v>492</v>
      </c>
      <c r="E1016" s="22" t="s">
        <v>492</v>
      </c>
      <c r="F1016" s="22" t="s">
        <v>20</v>
      </c>
      <c r="G1016" s="23" t="n">
        <v>1</v>
      </c>
      <c r="H1016" s="24" t="n">
        <v>10</v>
      </c>
      <c r="I1016" s="24" t="n">
        <v>10</v>
      </c>
      <c r="J1016" s="24" t="n">
        <v>0</v>
      </c>
      <c r="K1016" s="24" t="n">
        <v>0</v>
      </c>
      <c r="L1016" s="24" t="n">
        <v>0</v>
      </c>
      <c r="M1016" s="24"/>
      <c r="N1016" s="6" t="s">
        <f>=I1016+J1016+K1016+L1016</f>
      </c>
      <c r="O1016" s="24"/>
      <c r="P1016" s="22"/>
    </row>
    <row collapsed="false" customFormat="false" customHeight="false" hidden="false" ht="12.1" outlineLevel="0" r="1017">
      <c r="A1017" s="25" t="n">
        <v>44445</v>
      </c>
      <c r="B1017" s="26" t="s">
        <v>493</v>
      </c>
      <c r="C1017" s="26" t="s">
        <v>494</v>
      </c>
      <c r="D1017" s="26" t="s">
        <v>493</v>
      </c>
      <c r="E1017" s="26" t="s">
        <v>493</v>
      </c>
      <c r="F1017" s="26" t="s">
        <v>20</v>
      </c>
      <c r="G1017" s="27" t="n">
        <v>1</v>
      </c>
      <c r="H1017" s="28" t="n">
        <v>-60</v>
      </c>
      <c r="I1017" s="28" t="n">
        <v>-60</v>
      </c>
      <c r="J1017" s="28" t="n">
        <v>0</v>
      </c>
      <c r="K1017" s="28" t="n">
        <v>0</v>
      </c>
      <c r="L1017" s="28" t="n">
        <v>0</v>
      </c>
      <c r="M1017" s="28"/>
      <c r="N1017" s="6" t="s">
        <f>=I1017+J1017+K1017+L1017</f>
      </c>
      <c r="O1017" s="28"/>
      <c r="P1017" s="26"/>
    </row>
    <row collapsed="false" customFormat="false" customHeight="false" hidden="false" ht="12.1" outlineLevel="0" r="1018">
      <c r="A1018" s="21" t="n">
        <v>44445</v>
      </c>
      <c r="B1018" s="22" t="s">
        <v>492</v>
      </c>
      <c r="C1018" s="22" t="s">
        <v>135</v>
      </c>
      <c r="D1018" s="22" t="s">
        <v>492</v>
      </c>
      <c r="E1018" s="22" t="s">
        <v>492</v>
      </c>
      <c r="F1018" s="22" t="s">
        <v>20</v>
      </c>
      <c r="G1018" s="23" t="n">
        <v>1</v>
      </c>
      <c r="H1018" s="24" t="n">
        <v>100000</v>
      </c>
      <c r="I1018" s="24" t="n">
        <v>100000</v>
      </c>
      <c r="J1018" s="24" t="n">
        <v>0</v>
      </c>
      <c r="K1018" s="24" t="n">
        <v>0</v>
      </c>
      <c r="L1018" s="24" t="n">
        <v>0</v>
      </c>
      <c r="M1018" s="24"/>
      <c r="N1018" s="6" t="s">
        <f>=I1018+J1018+K1018+L1018</f>
      </c>
      <c r="O1018" s="24"/>
      <c r="P1018" s="22"/>
    </row>
    <row collapsed="false" customFormat="false" customHeight="false" hidden="false" ht="12.1" outlineLevel="0" r="1019">
      <c r="A1019" s="20" t="n">
        <v>44445.775694444</v>
      </c>
      <c r="B1019" s="2" t="s">
        <v>452</v>
      </c>
      <c r="C1019" s="2" t="s">
        <v>631</v>
      </c>
      <c r="D1019" s="2" t="s">
        <v>387</v>
      </c>
      <c r="E1019" s="2" t="s">
        <v>18</v>
      </c>
      <c r="F1019" s="2" t="s">
        <v>20</v>
      </c>
      <c r="G1019" s="7" t="n">
        <v>350</v>
      </c>
      <c r="H1019" s="6" t="n">
        <v>251.5</v>
      </c>
      <c r="I1019" s="6" t="n">
        <v>-88025</v>
      </c>
      <c r="J1019" s="6" t="n">
        <v>0</v>
      </c>
      <c r="K1019" s="6" t="n">
        <v>-42.04</v>
      </c>
      <c r="L1019" s="6" t="n">
        <v>0</v>
      </c>
      <c r="M1019" s="6"/>
      <c r="N1019" s="6" t="s">
        <f>=I1019+J1019+K1019+L1019</f>
      </c>
      <c r="O1019" s="6"/>
      <c r="P1019" s="2"/>
    </row>
    <row collapsed="false" customFormat="false" customHeight="false" hidden="false" ht="12.1" outlineLevel="0" r="1020">
      <c r="A1020" s="20" t="n">
        <v>44445.776342593</v>
      </c>
      <c r="B1020" s="2" t="s">
        <v>452</v>
      </c>
      <c r="C1020" s="2" t="s">
        <v>631</v>
      </c>
      <c r="D1020" s="2" t="s">
        <v>387</v>
      </c>
      <c r="E1020" s="2" t="s">
        <v>18</v>
      </c>
      <c r="F1020" s="2" t="s">
        <v>20</v>
      </c>
      <c r="G1020" s="7" t="n">
        <v>50</v>
      </c>
      <c r="H1020" s="6" t="n">
        <v>251.5</v>
      </c>
      <c r="I1020" s="6" t="n">
        <v>-12575</v>
      </c>
      <c r="J1020" s="6" t="n">
        <v>0</v>
      </c>
      <c r="K1020" s="6" t="n">
        <v>-6</v>
      </c>
      <c r="L1020" s="6" t="n">
        <v>0</v>
      </c>
      <c r="M1020" s="6"/>
      <c r="N1020" s="6" t="s">
        <f>=I1020+J1020+K1020+L1020</f>
      </c>
      <c r="O1020" s="6"/>
      <c r="P1020" s="2"/>
    </row>
    <row collapsed="false" customFormat="false" customHeight="false" hidden="false" ht="12.1" outlineLevel="0" r="1021">
      <c r="A1021" s="21" t="n">
        <v>44445.84025463</v>
      </c>
      <c r="B1021" s="22" t="s">
        <v>516</v>
      </c>
      <c r="C1021" s="22" t="s">
        <v>596</v>
      </c>
      <c r="D1021" s="22" t="s">
        <v>516</v>
      </c>
      <c r="E1021" s="22" t="s">
        <v>516</v>
      </c>
      <c r="F1021" s="22" t="s">
        <v>24</v>
      </c>
      <c r="G1021" s="23" t="n">
        <v>1</v>
      </c>
      <c r="H1021" s="24" t="n">
        <v>1</v>
      </c>
      <c r="I1021" s="24" t="n">
        <v>2.82</v>
      </c>
      <c r="J1021" s="24" t="n">
        <v>0</v>
      </c>
      <c r="K1021" s="24" t="n">
        <v>0</v>
      </c>
      <c r="L1021" s="24" t="n">
        <v>0</v>
      </c>
      <c r="M1021" s="6" t="s">
        <f>=I1021+J1021+K1021+L1021</f>
      </c>
      <c r="N1021" s="24"/>
      <c r="O1021" s="24"/>
      <c r="P1021" s="22"/>
    </row>
    <row collapsed="false" customFormat="false" customHeight="false" hidden="false" ht="12.1" outlineLevel="0" r="1022">
      <c r="A1022" s="33" t="n">
        <v>44446</v>
      </c>
      <c r="B1022" s="34" t="s">
        <v>513</v>
      </c>
      <c r="C1022" s="34" t="s">
        <v>289</v>
      </c>
      <c r="D1022" s="34" t="s">
        <v>513</v>
      </c>
      <c r="E1022" s="34" t="s">
        <v>513</v>
      </c>
      <c r="F1022" s="34" t="s">
        <v>24</v>
      </c>
      <c r="G1022" s="35" t="n">
        <v>1</v>
      </c>
      <c r="H1022" s="36" t="n">
        <v>-61</v>
      </c>
      <c r="I1022" s="36" t="n">
        <v>-61</v>
      </c>
      <c r="J1022" s="36" t="n">
        <v>0</v>
      </c>
      <c r="K1022" s="36" t="n">
        <v>0</v>
      </c>
      <c r="L1022" s="36" t="n">
        <v>0</v>
      </c>
      <c r="M1022" s="6" t="s">
        <f>=I1022+J1022+K1022+L1022</f>
      </c>
      <c r="N1022" s="36"/>
      <c r="O1022" s="36"/>
      <c r="P1022" s="34"/>
    </row>
    <row collapsed="false" customFormat="false" customHeight="false" hidden="false" ht="12.1" outlineLevel="0" r="1023">
      <c r="A1023" s="21" t="n">
        <v>44449.091631944</v>
      </c>
      <c r="B1023" s="22" t="s">
        <v>516</v>
      </c>
      <c r="C1023" s="22" t="s">
        <v>627</v>
      </c>
      <c r="D1023" s="22" t="s">
        <v>516</v>
      </c>
      <c r="E1023" s="22" t="s">
        <v>516</v>
      </c>
      <c r="F1023" s="22" t="s">
        <v>24</v>
      </c>
      <c r="G1023" s="23" t="n">
        <v>1</v>
      </c>
      <c r="H1023" s="24" t="n">
        <v>1</v>
      </c>
      <c r="I1023" s="24" t="n">
        <v>9.13</v>
      </c>
      <c r="J1023" s="24" t="n">
        <v>0</v>
      </c>
      <c r="K1023" s="24" t="n">
        <v>0</v>
      </c>
      <c r="L1023" s="24" t="n">
        <v>0</v>
      </c>
      <c r="M1023" s="6" t="s">
        <f>=I1023+J1023+K1023+L1023</f>
      </c>
      <c r="N1023" s="24"/>
      <c r="O1023" s="24"/>
      <c r="P1023" s="22"/>
    </row>
    <row collapsed="false" customFormat="false" customHeight="false" hidden="false" ht="12.1" outlineLevel="0" r="1024">
      <c r="A1024" s="21" t="n">
        <v>44454.205868056</v>
      </c>
      <c r="B1024" s="22" t="s">
        <v>516</v>
      </c>
      <c r="C1024" s="22" t="s">
        <v>612</v>
      </c>
      <c r="D1024" s="22" t="s">
        <v>516</v>
      </c>
      <c r="E1024" s="22" t="s">
        <v>516</v>
      </c>
      <c r="F1024" s="22" t="s">
        <v>24</v>
      </c>
      <c r="G1024" s="23" t="n">
        <v>1</v>
      </c>
      <c r="H1024" s="24" t="n">
        <v>1</v>
      </c>
      <c r="I1024" s="24" t="n">
        <v>7.38</v>
      </c>
      <c r="J1024" s="24" t="n">
        <v>0</v>
      </c>
      <c r="K1024" s="24" t="n">
        <v>0</v>
      </c>
      <c r="L1024" s="24" t="n">
        <v>0</v>
      </c>
      <c r="M1024" s="6" t="s">
        <f>=I1024+J1024+K1024+L1024</f>
      </c>
      <c r="N1024" s="24"/>
      <c r="O1024" s="24"/>
      <c r="P1024" s="22"/>
    </row>
    <row collapsed="false" customFormat="false" customHeight="false" hidden="false" ht="12.1" outlineLevel="0" r="1025">
      <c r="A1025" s="21" t="n">
        <v>44459</v>
      </c>
      <c r="B1025" s="22" t="s">
        <v>492</v>
      </c>
      <c r="C1025" s="22" t="s">
        <v>135</v>
      </c>
      <c r="D1025" s="22" t="s">
        <v>492</v>
      </c>
      <c r="E1025" s="22" t="s">
        <v>492</v>
      </c>
      <c r="F1025" s="22" t="s">
        <v>20</v>
      </c>
      <c r="G1025" s="23" t="n">
        <v>1</v>
      </c>
      <c r="H1025" s="24" t="n">
        <v>30000</v>
      </c>
      <c r="I1025" s="24" t="n">
        <v>30000</v>
      </c>
      <c r="J1025" s="24" t="n">
        <v>0</v>
      </c>
      <c r="K1025" s="24" t="n">
        <v>0</v>
      </c>
      <c r="L1025" s="24" t="n">
        <v>0</v>
      </c>
      <c r="M1025" s="24"/>
      <c r="N1025" s="6" t="s">
        <f>=I1025+J1025+K1025+L1025</f>
      </c>
      <c r="O1025" s="24"/>
      <c r="P1025" s="22"/>
    </row>
    <row collapsed="false" customFormat="false" customHeight="false" hidden="false" ht="12.1" outlineLevel="0" r="1026">
      <c r="A1026" s="20" t="n">
        <v>44460.446643519</v>
      </c>
      <c r="B1026" s="2" t="s">
        <v>452</v>
      </c>
      <c r="C1026" s="2" t="s">
        <v>631</v>
      </c>
      <c r="D1026" s="2" t="s">
        <v>387</v>
      </c>
      <c r="E1026" s="2" t="s">
        <v>18</v>
      </c>
      <c r="F1026" s="2" t="s">
        <v>20</v>
      </c>
      <c r="G1026" s="7" t="n">
        <v>130</v>
      </c>
      <c r="H1026" s="6" t="n">
        <v>233.6</v>
      </c>
      <c r="I1026" s="6" t="n">
        <v>-30368</v>
      </c>
      <c r="J1026" s="6" t="n">
        <v>0</v>
      </c>
      <c r="K1026" s="6" t="n">
        <v>-15.19</v>
      </c>
      <c r="L1026" s="6" t="n">
        <v>0</v>
      </c>
      <c r="M1026" s="6"/>
      <c r="N1026" s="6" t="s">
        <f>=I1026+J1026+K1026+L1026</f>
      </c>
      <c r="O1026" s="6"/>
      <c r="P1026" s="2"/>
    </row>
    <row collapsed="false" customFormat="false" customHeight="false" hidden="false" ht="12.1" outlineLevel="0" r="1027">
      <c r="A1027" s="21" t="n">
        <v>44460.856898148</v>
      </c>
      <c r="B1027" s="22" t="s">
        <v>516</v>
      </c>
      <c r="C1027" s="22" t="s">
        <v>585</v>
      </c>
      <c r="D1027" s="22" t="s">
        <v>516</v>
      </c>
      <c r="E1027" s="22" t="s">
        <v>516</v>
      </c>
      <c r="F1027" s="22" t="s">
        <v>24</v>
      </c>
      <c r="G1027" s="23" t="n">
        <v>1</v>
      </c>
      <c r="H1027" s="24" t="n">
        <v>1</v>
      </c>
      <c r="I1027" s="24" t="n">
        <v>2.32</v>
      </c>
      <c r="J1027" s="24" t="n">
        <v>0</v>
      </c>
      <c r="K1027" s="24" t="n">
        <v>0</v>
      </c>
      <c r="L1027" s="24" t="n">
        <v>0</v>
      </c>
      <c r="M1027" s="6" t="s">
        <f>=I1027+J1027+K1027+L1027</f>
      </c>
      <c r="N1027" s="24"/>
      <c r="O1027" s="24"/>
      <c r="P1027" s="22"/>
    </row>
    <row collapsed="false" customFormat="false" customHeight="false" hidden="false" ht="12.1" outlineLevel="0" r="1028">
      <c r="A1028" s="21" t="n">
        <v>44461.923356481</v>
      </c>
      <c r="B1028" s="22" t="s">
        <v>516</v>
      </c>
      <c r="C1028" s="22" t="s">
        <v>626</v>
      </c>
      <c r="D1028" s="22" t="s">
        <v>516</v>
      </c>
      <c r="E1028" s="22" t="s">
        <v>516</v>
      </c>
      <c r="F1028" s="22" t="s">
        <v>24</v>
      </c>
      <c r="G1028" s="23" t="n">
        <v>1</v>
      </c>
      <c r="H1028" s="24" t="n">
        <v>1</v>
      </c>
      <c r="I1028" s="24" t="n">
        <v>0.1</v>
      </c>
      <c r="J1028" s="24" t="n">
        <v>0</v>
      </c>
      <c r="K1028" s="24" t="n">
        <v>0</v>
      </c>
      <c r="L1028" s="24" t="n">
        <v>0</v>
      </c>
      <c r="M1028" s="6" t="s">
        <f>=I1028+J1028+K1028+L1028</f>
      </c>
      <c r="N1028" s="24"/>
      <c r="O1028" s="24"/>
      <c r="P1028" s="22"/>
    </row>
    <row collapsed="false" customFormat="false" customHeight="false" hidden="false" ht="12.1" outlineLevel="0" r="1029">
      <c r="A1029" s="21" t="n">
        <v>44468.526851852</v>
      </c>
      <c r="B1029" s="22" t="s">
        <v>516</v>
      </c>
      <c r="C1029" s="22" t="s">
        <v>565</v>
      </c>
      <c r="D1029" s="22" t="s">
        <v>516</v>
      </c>
      <c r="E1029" s="22" t="s">
        <v>516</v>
      </c>
      <c r="F1029" s="22" t="s">
        <v>24</v>
      </c>
      <c r="G1029" s="23" t="n">
        <v>1</v>
      </c>
      <c r="H1029" s="24" t="n">
        <v>1</v>
      </c>
      <c r="I1029" s="24" t="n">
        <v>3.78</v>
      </c>
      <c r="J1029" s="24" t="n">
        <v>0</v>
      </c>
      <c r="K1029" s="24" t="n">
        <v>0</v>
      </c>
      <c r="L1029" s="24" t="n">
        <v>0</v>
      </c>
      <c r="M1029" s="6" t="s">
        <f>=I1029+J1029+K1029+L1029</f>
      </c>
      <c r="N1029" s="24"/>
      <c r="O1029" s="24"/>
      <c r="P1029" s="22"/>
    </row>
    <row collapsed="false" customFormat="false" customHeight="false" hidden="false" ht="12.1" outlineLevel="0" r="1030">
      <c r="A1030" s="20" t="n">
        <v>44468.663171296</v>
      </c>
      <c r="B1030" s="2" t="s">
        <v>416</v>
      </c>
      <c r="C1030" s="2" t="s">
        <v>547</v>
      </c>
      <c r="D1030" s="2" t="s">
        <v>387</v>
      </c>
      <c r="E1030" s="2" t="s">
        <v>18</v>
      </c>
      <c r="F1030" s="2" t="s">
        <v>20</v>
      </c>
      <c r="G1030" s="7" t="n">
        <v>10</v>
      </c>
      <c r="H1030" s="6" t="n">
        <v>133.01</v>
      </c>
      <c r="I1030" s="6" t="n">
        <v>-1330.1</v>
      </c>
      <c r="J1030" s="6" t="n">
        <v>0</v>
      </c>
      <c r="K1030" s="6" t="n">
        <v>-0.67</v>
      </c>
      <c r="L1030" s="6" t="n">
        <v>0</v>
      </c>
      <c r="M1030" s="6"/>
      <c r="N1030" s="6" t="s">
        <f>=I1030+J1030+K1030+L1030</f>
      </c>
      <c r="O1030" s="6"/>
      <c r="P1030" s="2"/>
    </row>
    <row collapsed="false" customFormat="false" customHeight="false" hidden="false" ht="12.1" outlineLevel="0" r="1031">
      <c r="A1031" s="21" t="n">
        <v>44469.144571759</v>
      </c>
      <c r="B1031" s="22" t="s">
        <v>516</v>
      </c>
      <c r="C1031" s="22" t="s">
        <v>586</v>
      </c>
      <c r="D1031" s="22" t="s">
        <v>516</v>
      </c>
      <c r="E1031" s="22" t="s">
        <v>516</v>
      </c>
      <c r="F1031" s="22" t="s">
        <v>24</v>
      </c>
      <c r="G1031" s="23" t="n">
        <v>1</v>
      </c>
      <c r="H1031" s="24" t="n">
        <v>1</v>
      </c>
      <c r="I1031" s="24" t="n">
        <v>16.2</v>
      </c>
      <c r="J1031" s="24" t="n">
        <v>0</v>
      </c>
      <c r="K1031" s="24" t="n">
        <v>0</v>
      </c>
      <c r="L1031" s="24" t="n">
        <v>0</v>
      </c>
      <c r="M1031" s="6" t="s">
        <f>=I1031+J1031+K1031+L1031</f>
      </c>
      <c r="N1031" s="24"/>
      <c r="O1031" s="24"/>
      <c r="P1031" s="22"/>
    </row>
    <row collapsed="false" customFormat="false" customHeight="false" hidden="false" ht="12.1" outlineLevel="0" r="1032">
      <c r="A1032" s="21" t="n">
        <v>44473</v>
      </c>
      <c r="B1032" s="22" t="s">
        <v>516</v>
      </c>
      <c r="C1032" s="22" t="s">
        <v>633</v>
      </c>
      <c r="D1032" s="22" t="s">
        <v>516</v>
      </c>
      <c r="E1032" s="22" t="s">
        <v>516</v>
      </c>
      <c r="F1032" s="22" t="s">
        <v>24</v>
      </c>
      <c r="G1032" s="23" t="n">
        <v>1</v>
      </c>
      <c r="H1032" s="24" t="n">
        <v>3.15</v>
      </c>
      <c r="I1032" s="24" t="n">
        <v>3.15</v>
      </c>
      <c r="J1032" s="24" t="n">
        <v>0</v>
      </c>
      <c r="K1032" s="24" t="n">
        <v>0</v>
      </c>
      <c r="L1032" s="24" t="n">
        <v>0</v>
      </c>
      <c r="M1032" s="6" t="s">
        <f>=I1032+J1032+K1032+L1032</f>
      </c>
      <c r="N1032" s="24"/>
      <c r="O1032" s="24"/>
      <c r="P1032" s="22"/>
    </row>
    <row collapsed="false" customFormat="false" customHeight="false" hidden="false" ht="12.1" outlineLevel="0" r="1033">
      <c r="A1033" s="21" t="n">
        <v>44476.055486111</v>
      </c>
      <c r="B1033" s="22" t="s">
        <v>516</v>
      </c>
      <c r="C1033" s="22" t="s">
        <v>614</v>
      </c>
      <c r="D1033" s="22" t="s">
        <v>516</v>
      </c>
      <c r="E1033" s="22" t="s">
        <v>516</v>
      </c>
      <c r="F1033" s="22" t="s">
        <v>24</v>
      </c>
      <c r="G1033" s="23" t="n">
        <v>1</v>
      </c>
      <c r="H1033" s="24" t="n">
        <v>1</v>
      </c>
      <c r="I1033" s="24" t="n">
        <v>4.54</v>
      </c>
      <c r="J1033" s="24" t="n">
        <v>0</v>
      </c>
      <c r="K1033" s="24" t="n">
        <v>0</v>
      </c>
      <c r="L1033" s="24" t="n">
        <v>0</v>
      </c>
      <c r="M1033" s="6" t="s">
        <f>=I1033+J1033+K1033+L1033</f>
      </c>
      <c r="N1033" s="24"/>
      <c r="O1033" s="24"/>
      <c r="P1033" s="22"/>
    </row>
    <row collapsed="false" customFormat="false" customHeight="false" hidden="false" ht="12.1" outlineLevel="0" r="1034">
      <c r="A1034" s="29" t="n">
        <v>44482.911574074</v>
      </c>
      <c r="B1034" s="30" t="s">
        <v>408</v>
      </c>
      <c r="C1034" s="30" t="s">
        <v>533</v>
      </c>
      <c r="D1034" s="30" t="s">
        <v>388</v>
      </c>
      <c r="E1034" s="30" t="s">
        <v>18</v>
      </c>
      <c r="F1034" s="30" t="s">
        <v>20</v>
      </c>
      <c r="G1034" s="31" t="n">
        <v>-100</v>
      </c>
      <c r="H1034" s="32" t="n">
        <v>346.06</v>
      </c>
      <c r="I1034" s="32" t="n">
        <v>34606</v>
      </c>
      <c r="J1034" s="32" t="n">
        <v>0</v>
      </c>
      <c r="K1034" s="32" t="n">
        <v>-16.53</v>
      </c>
      <c r="L1034" s="32" t="n">
        <v>0</v>
      </c>
      <c r="M1034" s="32"/>
      <c r="N1034" s="6" t="s">
        <f>=I1034+J1034+K1034+L1034</f>
      </c>
      <c r="O1034" s="32"/>
      <c r="P1034" s="30"/>
    </row>
    <row collapsed="false" customFormat="false" customHeight="false" hidden="false" ht="12.1" outlineLevel="0" r="1035">
      <c r="A1035" s="29" t="n">
        <v>44482.911574074</v>
      </c>
      <c r="B1035" s="30" t="s">
        <v>408</v>
      </c>
      <c r="C1035" s="30" t="s">
        <v>533</v>
      </c>
      <c r="D1035" s="30" t="s">
        <v>388</v>
      </c>
      <c r="E1035" s="30" t="s">
        <v>18</v>
      </c>
      <c r="F1035" s="30" t="s">
        <v>20</v>
      </c>
      <c r="G1035" s="31" t="n">
        <v>-10</v>
      </c>
      <c r="H1035" s="32" t="n">
        <v>346.06</v>
      </c>
      <c r="I1035" s="32" t="n">
        <v>3460.6</v>
      </c>
      <c r="J1035" s="32" t="n">
        <v>0</v>
      </c>
      <c r="K1035" s="32" t="n">
        <v>-1.66</v>
      </c>
      <c r="L1035" s="32" t="n">
        <v>0</v>
      </c>
      <c r="M1035" s="32"/>
      <c r="N1035" s="6" t="s">
        <f>=I1035+J1035+K1035+L1035</f>
      </c>
      <c r="O1035" s="32"/>
      <c r="P1035" s="30"/>
    </row>
    <row collapsed="false" customFormat="false" customHeight="false" hidden="false" ht="12.1" outlineLevel="0" r="1036">
      <c r="A1036" s="29" t="n">
        <v>44482.911574074</v>
      </c>
      <c r="B1036" s="30" t="s">
        <v>408</v>
      </c>
      <c r="C1036" s="30" t="s">
        <v>533</v>
      </c>
      <c r="D1036" s="30" t="s">
        <v>388</v>
      </c>
      <c r="E1036" s="30" t="s">
        <v>18</v>
      </c>
      <c r="F1036" s="30" t="s">
        <v>20</v>
      </c>
      <c r="G1036" s="31" t="n">
        <v>-40</v>
      </c>
      <c r="H1036" s="32" t="n">
        <v>346.05</v>
      </c>
      <c r="I1036" s="32" t="n">
        <v>13842</v>
      </c>
      <c r="J1036" s="32" t="n">
        <v>0</v>
      </c>
      <c r="K1036" s="32" t="n">
        <v>-6.62</v>
      </c>
      <c r="L1036" s="32" t="n">
        <v>0</v>
      </c>
      <c r="M1036" s="32"/>
      <c r="N1036" s="6" t="s">
        <f>=I1036+J1036+K1036+L1036</f>
      </c>
      <c r="O1036" s="32"/>
      <c r="P1036" s="30"/>
    </row>
    <row collapsed="false" customFormat="false" customHeight="false" hidden="false" ht="12.1" outlineLevel="0" r="1037">
      <c r="A1037" s="25" t="n">
        <v>44483</v>
      </c>
      <c r="B1037" s="26" t="s">
        <v>493</v>
      </c>
      <c r="C1037" s="26" t="s">
        <v>494</v>
      </c>
      <c r="D1037" s="26" t="s">
        <v>493</v>
      </c>
      <c r="E1037" s="26" t="s">
        <v>493</v>
      </c>
      <c r="F1037" s="26" t="s">
        <v>20</v>
      </c>
      <c r="G1037" s="27" t="n">
        <v>1</v>
      </c>
      <c r="H1037" s="28" t="n">
        <v>-60</v>
      </c>
      <c r="I1037" s="28" t="n">
        <v>-60</v>
      </c>
      <c r="J1037" s="28" t="n">
        <v>0</v>
      </c>
      <c r="K1037" s="28" t="n">
        <v>0</v>
      </c>
      <c r="L1037" s="28" t="n">
        <v>0</v>
      </c>
      <c r="M1037" s="28"/>
      <c r="N1037" s="6" t="s">
        <f>=I1037+J1037+K1037+L1037</f>
      </c>
      <c r="O1037" s="28"/>
      <c r="P1037" s="26"/>
    </row>
    <row collapsed="false" customFormat="false" customHeight="false" hidden="false" ht="12.1" outlineLevel="0" r="1038">
      <c r="A1038" s="21" t="n">
        <v>44487.476770833</v>
      </c>
      <c r="B1038" s="22" t="s">
        <v>516</v>
      </c>
      <c r="C1038" s="22" t="s">
        <v>634</v>
      </c>
      <c r="D1038" s="22" t="s">
        <v>516</v>
      </c>
      <c r="E1038" s="22" t="s">
        <v>516</v>
      </c>
      <c r="F1038" s="22" t="s">
        <v>24</v>
      </c>
      <c r="G1038" s="23" t="n">
        <v>1</v>
      </c>
      <c r="H1038" s="24" t="n">
        <v>1</v>
      </c>
      <c r="I1038" s="24" t="n">
        <v>192.83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4"/>
      <c r="O1038" s="24"/>
      <c r="P1038" s="22"/>
    </row>
    <row collapsed="false" customFormat="false" customHeight="false" hidden="false" ht="12.1" outlineLevel="0" r="1039">
      <c r="A1039" s="20" t="n">
        <v>44488.592881944</v>
      </c>
      <c r="B1039" s="2" t="s">
        <v>453</v>
      </c>
      <c r="C1039" s="2" t="s">
        <v>635</v>
      </c>
      <c r="D1039" s="2" t="s">
        <v>387</v>
      </c>
      <c r="E1039" s="2" t="s">
        <v>18</v>
      </c>
      <c r="F1039" s="2" t="s">
        <v>20</v>
      </c>
      <c r="G1039" s="7" t="n">
        <v>9</v>
      </c>
      <c r="H1039" s="6" t="n">
        <v>183.6</v>
      </c>
      <c r="I1039" s="6" t="n">
        <v>-1652.4</v>
      </c>
      <c r="J1039" s="6" t="n">
        <v>0</v>
      </c>
      <c r="K1039" s="6" t="n">
        <v>-0.79</v>
      </c>
      <c r="L1039" s="6" t="n">
        <v>0</v>
      </c>
      <c r="M1039" s="6"/>
      <c r="N1039" s="6" t="s">
        <f>=I1039+J1039+K1039+L1039</f>
      </c>
      <c r="O1039" s="6"/>
      <c r="P1039" s="2"/>
    </row>
    <row collapsed="false" customFormat="false" customHeight="false" hidden="false" ht="12.1" outlineLevel="0" r="1040">
      <c r="A1040" s="20" t="n">
        <v>44488.592881944</v>
      </c>
      <c r="B1040" s="2" t="s">
        <v>453</v>
      </c>
      <c r="C1040" s="2" t="s">
        <v>635</v>
      </c>
      <c r="D1040" s="2" t="s">
        <v>387</v>
      </c>
      <c r="E1040" s="2" t="s">
        <v>18</v>
      </c>
      <c r="F1040" s="2" t="s">
        <v>20</v>
      </c>
      <c r="G1040" s="7" t="n">
        <v>275</v>
      </c>
      <c r="H1040" s="6" t="n">
        <v>183.6</v>
      </c>
      <c r="I1040" s="6" t="n">
        <v>-50490</v>
      </c>
      <c r="J1040" s="6" t="n">
        <v>0</v>
      </c>
      <c r="K1040" s="6" t="n">
        <v>-24.12</v>
      </c>
      <c r="L1040" s="6" t="n">
        <v>0</v>
      </c>
      <c r="M1040" s="6"/>
      <c r="N1040" s="6" t="s">
        <f>=I1040+J1040+K1040+L1040</f>
      </c>
      <c r="O1040" s="6"/>
      <c r="P1040" s="2"/>
    </row>
    <row collapsed="false" customFormat="false" customHeight="false" hidden="false" ht="12.1" outlineLevel="0" r="1041">
      <c r="A1041" s="29" t="n">
        <v>44488.700787037</v>
      </c>
      <c r="B1041" s="30" t="s">
        <v>22</v>
      </c>
      <c r="C1041" s="30" t="s">
        <v>23</v>
      </c>
      <c r="D1041" s="30" t="s">
        <v>388</v>
      </c>
      <c r="E1041" s="30" t="s">
        <v>18</v>
      </c>
      <c r="F1041" s="30" t="s">
        <v>24</v>
      </c>
      <c r="G1041" s="31" t="n">
        <v>-74</v>
      </c>
      <c r="H1041" s="32" t="n">
        <v>25.17013514</v>
      </c>
      <c r="I1041" s="32" t="n">
        <v>1862.59</v>
      </c>
      <c r="J1041" s="32" t="n">
        <v>0</v>
      </c>
      <c r="K1041" s="32" t="n">
        <v>-0.93</v>
      </c>
      <c r="L1041" s="32" t="n">
        <v>0</v>
      </c>
      <c r="M1041" s="6" t="s">
        <f>=I1041+J1041+K1041+L1041</f>
      </c>
      <c r="N1041" s="32"/>
      <c r="O1041" s="32"/>
      <c r="P1041" s="30"/>
    </row>
    <row collapsed="false" customFormat="false" customHeight="false" hidden="false" ht="12.1" outlineLevel="0" r="1042">
      <c r="A1042" s="29" t="n">
        <v>44488.82494213</v>
      </c>
      <c r="B1042" s="30" t="s">
        <v>507</v>
      </c>
      <c r="C1042" s="30" t="s">
        <v>508</v>
      </c>
      <c r="D1042" s="30" t="s">
        <v>388</v>
      </c>
      <c r="E1042" s="30" t="s">
        <v>509</v>
      </c>
      <c r="F1042" s="30" t="s">
        <v>20</v>
      </c>
      <c r="G1042" s="31" t="n">
        <v>-1130</v>
      </c>
      <c r="H1042" s="32" t="n">
        <v>70.87</v>
      </c>
      <c r="I1042" s="32" t="n">
        <v>80083.1</v>
      </c>
      <c r="J1042" s="32" t="n">
        <v>0</v>
      </c>
      <c r="K1042" s="32" t="n">
        <v>-40.04</v>
      </c>
      <c r="L1042" s="32" t="n">
        <v>0</v>
      </c>
      <c r="M1042" s="32"/>
      <c r="N1042" s="6" t="s">
        <f>=I1042+J1042+K1042+L1042</f>
      </c>
      <c r="O1042" s="32"/>
      <c r="P1042" s="30"/>
    </row>
    <row collapsed="false" customFormat="false" customHeight="false" hidden="false" ht="12.1" outlineLevel="0" r="1043">
      <c r="A1043" s="20" t="n">
        <v>44489.444398148</v>
      </c>
      <c r="B1043" s="2" t="s">
        <v>636</v>
      </c>
      <c r="C1043" s="2" t="s">
        <v>637</v>
      </c>
      <c r="D1043" s="2" t="s">
        <v>387</v>
      </c>
      <c r="E1043" s="2" t="s">
        <v>509</v>
      </c>
      <c r="F1043" s="2" t="s">
        <v>20</v>
      </c>
      <c r="G1043" s="7" t="n">
        <v>858</v>
      </c>
      <c r="H1043" s="6" t="n">
        <v>70.8875</v>
      </c>
      <c r="I1043" s="6" t="n">
        <v>-60821.48</v>
      </c>
      <c r="J1043" s="6" t="n">
        <v>0</v>
      </c>
      <c r="K1043" s="6" t="n">
        <v>0</v>
      </c>
      <c r="L1043" s="6" t="n">
        <v>0</v>
      </c>
      <c r="M1043" s="6"/>
      <c r="N1043" s="6" t="s">
        <f>=I1043+J1043+K1043+L1043</f>
      </c>
      <c r="O1043" s="6"/>
      <c r="P1043" s="2"/>
    </row>
    <row collapsed="false" customFormat="false" customHeight="false" hidden="false" ht="12.1" outlineLevel="0" r="1044">
      <c r="A1044" s="29" t="n">
        <v>44489.444398148</v>
      </c>
      <c r="B1044" s="30" t="s">
        <v>507</v>
      </c>
      <c r="C1044" s="30" t="s">
        <v>508</v>
      </c>
      <c r="D1044" s="30" t="s">
        <v>388</v>
      </c>
      <c r="E1044" s="30" t="s">
        <v>509</v>
      </c>
      <c r="F1044" s="30" t="s">
        <v>20</v>
      </c>
      <c r="G1044" s="31" t="n">
        <v>-858</v>
      </c>
      <c r="H1044" s="32" t="n">
        <v>70.8875</v>
      </c>
      <c r="I1044" s="32" t="n">
        <v>60821.48</v>
      </c>
      <c r="J1044" s="32" t="n">
        <v>0</v>
      </c>
      <c r="K1044" s="32" t="n">
        <v>0</v>
      </c>
      <c r="L1044" s="32" t="n">
        <v>0</v>
      </c>
      <c r="M1044" s="32"/>
      <c r="N1044" s="6" t="s">
        <f>=I1044+J1044+K1044+L1044</f>
      </c>
      <c r="O1044" s="32"/>
      <c r="P1044" s="30"/>
    </row>
    <row collapsed="false" customFormat="false" customHeight="false" hidden="false" ht="12.1" outlineLevel="0" r="1045">
      <c r="A1045" s="20" t="n">
        <v>44489.919699074</v>
      </c>
      <c r="B1045" s="2" t="s">
        <v>53</v>
      </c>
      <c r="C1045" s="2" t="s">
        <v>568</v>
      </c>
      <c r="D1045" s="2" t="s">
        <v>387</v>
      </c>
      <c r="E1045" s="2" t="s">
        <v>18</v>
      </c>
      <c r="F1045" s="2" t="s">
        <v>20</v>
      </c>
      <c r="G1045" s="7" t="n">
        <v>260</v>
      </c>
      <c r="H1045" s="6" t="n">
        <v>370.35</v>
      </c>
      <c r="I1045" s="6" t="n">
        <v>-96291</v>
      </c>
      <c r="J1045" s="6" t="n">
        <v>0</v>
      </c>
      <c r="K1045" s="6" t="n">
        <v>-48.15</v>
      </c>
      <c r="L1045" s="6" t="n">
        <v>0</v>
      </c>
      <c r="M1045" s="6"/>
      <c r="N1045" s="6" t="s">
        <f>=I1045+J1045+K1045+L1045</f>
      </c>
      <c r="O1045" s="6"/>
      <c r="P1045" s="2"/>
    </row>
    <row collapsed="false" customFormat="false" customHeight="false" hidden="false" ht="12.1" outlineLevel="0" r="1046">
      <c r="A1046" s="25" t="n">
        <v>44490</v>
      </c>
      <c r="B1046" s="26" t="s">
        <v>493</v>
      </c>
      <c r="C1046" s="26" t="s">
        <v>515</v>
      </c>
      <c r="D1046" s="26" t="s">
        <v>493</v>
      </c>
      <c r="E1046" s="26" t="s">
        <v>493</v>
      </c>
      <c r="F1046" s="26" t="s">
        <v>24</v>
      </c>
      <c r="G1046" s="27" t="n">
        <v>1</v>
      </c>
      <c r="H1046" s="28" t="n">
        <v>-1</v>
      </c>
      <c r="I1046" s="28" t="n">
        <v>-4.07</v>
      </c>
      <c r="J1046" s="28" t="n">
        <v>0</v>
      </c>
      <c r="K1046" s="28" t="n">
        <v>0</v>
      </c>
      <c r="L1046" s="28" t="n">
        <v>0</v>
      </c>
      <c r="M1046" s="6" t="s">
        <f>=I1046+J1046+K1046+L1046</f>
      </c>
      <c r="N1046" s="28"/>
      <c r="O1046" s="28"/>
      <c r="P1046" s="26"/>
    </row>
    <row collapsed="false" customFormat="false" customHeight="false" hidden="false" ht="12.1" outlineLevel="0" r="1047">
      <c r="A1047" s="21" t="n">
        <v>44490</v>
      </c>
      <c r="B1047" s="22" t="s">
        <v>492</v>
      </c>
      <c r="C1047" s="22" t="s">
        <v>135</v>
      </c>
      <c r="D1047" s="22" t="s">
        <v>492</v>
      </c>
      <c r="E1047" s="22" t="s">
        <v>492</v>
      </c>
      <c r="F1047" s="22" t="s">
        <v>20</v>
      </c>
      <c r="G1047" s="23" t="n">
        <v>1</v>
      </c>
      <c r="H1047" s="24" t="n">
        <v>100000</v>
      </c>
      <c r="I1047" s="24" t="n">
        <v>100000</v>
      </c>
      <c r="J1047" s="24" t="n">
        <v>0</v>
      </c>
      <c r="K1047" s="24" t="n">
        <v>0</v>
      </c>
      <c r="L1047" s="24" t="n">
        <v>0</v>
      </c>
      <c r="M1047" s="24"/>
      <c r="N1047" s="6" t="s">
        <f>=I1047+J1047+K1047+L1047</f>
      </c>
      <c r="O1047" s="24"/>
      <c r="P1047" s="22"/>
    </row>
    <row collapsed="false" customFormat="false" customHeight="false" hidden="false" ht="12.1" outlineLevel="0" r="1048">
      <c r="A1048" s="21" t="n">
        <v>44490.918587963</v>
      </c>
      <c r="B1048" s="22" t="s">
        <v>492</v>
      </c>
      <c r="C1048" s="22" t="s">
        <v>78</v>
      </c>
      <c r="D1048" s="22" t="s">
        <v>492</v>
      </c>
      <c r="E1048" s="22" t="s">
        <v>492</v>
      </c>
      <c r="F1048" s="22" t="s">
        <v>20</v>
      </c>
      <c r="G1048" s="23" t="n">
        <v>1</v>
      </c>
      <c r="H1048" s="24" t="n">
        <v>1</v>
      </c>
      <c r="I1048" s="24" t="n">
        <v>100000</v>
      </c>
      <c r="J1048" s="24" t="n">
        <v>0</v>
      </c>
      <c r="K1048" s="24" t="n">
        <v>0</v>
      </c>
      <c r="L1048" s="24" t="n">
        <v>0</v>
      </c>
      <c r="M1048" s="24"/>
      <c r="N1048" s="6" t="s">
        <f>=I1048+J1048+K1048+L1048</f>
      </c>
      <c r="O1048" s="24"/>
      <c r="P1048" s="22"/>
    </row>
    <row collapsed="false" customFormat="false" customHeight="false" hidden="false" ht="12.1" outlineLevel="0" r="1049">
      <c r="A1049" s="25" t="n">
        <v>44491</v>
      </c>
      <c r="B1049" s="26" t="s">
        <v>493</v>
      </c>
      <c r="C1049" s="26" t="s">
        <v>515</v>
      </c>
      <c r="D1049" s="26" t="s">
        <v>493</v>
      </c>
      <c r="E1049" s="26" t="s">
        <v>493</v>
      </c>
      <c r="F1049" s="26" t="s">
        <v>20</v>
      </c>
      <c r="G1049" s="27" t="n">
        <v>1</v>
      </c>
      <c r="H1049" s="28" t="n">
        <v>-1</v>
      </c>
      <c r="I1049" s="28" t="n">
        <v>-290</v>
      </c>
      <c r="J1049" s="28" t="n">
        <v>0</v>
      </c>
      <c r="K1049" s="28" t="n">
        <v>0</v>
      </c>
      <c r="L1049" s="28" t="n">
        <v>0</v>
      </c>
      <c r="M1049" s="28"/>
      <c r="N1049" s="6" t="s">
        <f>=I1049+J1049+K1049+L1049</f>
      </c>
      <c r="O1049" s="28"/>
      <c r="P1049" s="26"/>
    </row>
    <row collapsed="false" customFormat="false" customHeight="false" hidden="false" ht="12.1" outlineLevel="0" r="1050">
      <c r="A1050" s="33" t="n">
        <v>44491.811111111</v>
      </c>
      <c r="B1050" s="34" t="s">
        <v>513</v>
      </c>
      <c r="C1050" s="34" t="s">
        <v>83</v>
      </c>
      <c r="D1050" s="34" t="s">
        <v>513</v>
      </c>
      <c r="E1050" s="34" t="s">
        <v>513</v>
      </c>
      <c r="F1050" s="34" t="s">
        <v>24</v>
      </c>
      <c r="G1050" s="35" t="n">
        <v>1</v>
      </c>
      <c r="H1050" s="36" t="n">
        <v>-700</v>
      </c>
      <c r="I1050" s="36" t="n">
        <v>-700</v>
      </c>
      <c r="J1050" s="36" t="n">
        <v>0</v>
      </c>
      <c r="K1050" s="36" t="n">
        <v>0</v>
      </c>
      <c r="L1050" s="36" t="n">
        <v>0</v>
      </c>
      <c r="M1050" s="6" t="s">
        <f>=I1050+J1050+K1050+L1050</f>
      </c>
      <c r="N1050" s="36"/>
      <c r="O1050" s="36"/>
      <c r="P1050" s="34"/>
    </row>
    <row collapsed="false" customFormat="false" customHeight="false" hidden="false" ht="12.1" outlineLevel="0" r="1051">
      <c r="A1051" s="33" t="n">
        <v>44491.825266204</v>
      </c>
      <c r="B1051" s="34" t="s">
        <v>513</v>
      </c>
      <c r="C1051" s="34" t="s">
        <v>83</v>
      </c>
      <c r="D1051" s="34" t="s">
        <v>513</v>
      </c>
      <c r="E1051" s="34" t="s">
        <v>513</v>
      </c>
      <c r="F1051" s="34" t="s">
        <v>20</v>
      </c>
      <c r="G1051" s="35" t="n">
        <v>1</v>
      </c>
      <c r="H1051" s="36" t="n">
        <v>-80540.06</v>
      </c>
      <c r="I1051" s="36" t="n">
        <v>-80540.06</v>
      </c>
      <c r="J1051" s="36" t="n">
        <v>0</v>
      </c>
      <c r="K1051" s="36" t="n">
        <v>0</v>
      </c>
      <c r="L1051" s="36" t="n">
        <v>0</v>
      </c>
      <c r="M1051" s="36"/>
      <c r="N1051" s="6" t="s">
        <f>=I1051+J1051+K1051+L1051</f>
      </c>
      <c r="O1051" s="36"/>
      <c r="P1051" s="34"/>
    </row>
    <row collapsed="false" customFormat="false" customHeight="false" hidden="false" ht="12.1" outlineLevel="0" r="1052">
      <c r="A1052" s="25" t="n">
        <v>44494</v>
      </c>
      <c r="B1052" s="26" t="s">
        <v>493</v>
      </c>
      <c r="C1052" s="26" t="s">
        <v>494</v>
      </c>
      <c r="D1052" s="26" t="s">
        <v>493</v>
      </c>
      <c r="E1052" s="26" t="s">
        <v>493</v>
      </c>
      <c r="F1052" s="26" t="s">
        <v>20</v>
      </c>
      <c r="G1052" s="27" t="n">
        <v>1</v>
      </c>
      <c r="H1052" s="28" t="n">
        <v>-60</v>
      </c>
      <c r="I1052" s="28" t="n">
        <v>-60</v>
      </c>
      <c r="J1052" s="28" t="n">
        <v>0</v>
      </c>
      <c r="K1052" s="28" t="n">
        <v>0</v>
      </c>
      <c r="L1052" s="28" t="n">
        <v>0</v>
      </c>
      <c r="M1052" s="28"/>
      <c r="N1052" s="6" t="s">
        <f>=I1052+J1052+K1052+L1052</f>
      </c>
      <c r="O1052" s="28"/>
      <c r="P1052" s="26"/>
    </row>
    <row collapsed="false" customFormat="false" customHeight="false" hidden="false" ht="12.1" outlineLevel="0" r="1053">
      <c r="A1053" s="29" t="n">
        <v>44494.503553241</v>
      </c>
      <c r="B1053" s="30" t="s">
        <v>422</v>
      </c>
      <c r="C1053" s="30" t="s">
        <v>562</v>
      </c>
      <c r="D1053" s="30" t="s">
        <v>388</v>
      </c>
      <c r="E1053" s="30" t="s">
        <v>18</v>
      </c>
      <c r="F1053" s="30" t="s">
        <v>24</v>
      </c>
      <c r="G1053" s="31" t="n">
        <v>-20</v>
      </c>
      <c r="H1053" s="32" t="n">
        <v>47.772</v>
      </c>
      <c r="I1053" s="32" t="n">
        <v>955.44</v>
      </c>
      <c r="J1053" s="32" t="n">
        <v>0</v>
      </c>
      <c r="K1053" s="32" t="n">
        <v>-0.48</v>
      </c>
      <c r="L1053" s="32" t="n">
        <v>0</v>
      </c>
      <c r="M1053" s="6" t="s">
        <f>=I1053+J1053+K1053+L1053</f>
      </c>
      <c r="N1053" s="32"/>
      <c r="O1053" s="32"/>
      <c r="P1053" s="30"/>
    </row>
    <row collapsed="false" customFormat="false" customHeight="false" hidden="false" ht="12.1" outlineLevel="0" r="1054">
      <c r="A1054" s="29" t="n">
        <v>44494.50380787</v>
      </c>
      <c r="B1054" s="30" t="s">
        <v>434</v>
      </c>
      <c r="C1054" s="30" t="s">
        <v>583</v>
      </c>
      <c r="D1054" s="30" t="s">
        <v>388</v>
      </c>
      <c r="E1054" s="30" t="s">
        <v>18</v>
      </c>
      <c r="F1054" s="30" t="s">
        <v>24</v>
      </c>
      <c r="G1054" s="31" t="n">
        <v>-2</v>
      </c>
      <c r="H1054" s="32" t="n">
        <v>97.05</v>
      </c>
      <c r="I1054" s="32" t="n">
        <v>194.1</v>
      </c>
      <c r="J1054" s="32" t="n">
        <v>0</v>
      </c>
      <c r="K1054" s="32" t="n">
        <v>-0.1</v>
      </c>
      <c r="L1054" s="32" t="n">
        <v>0</v>
      </c>
      <c r="M1054" s="6" t="s">
        <f>=I1054+J1054+K1054+L1054</f>
      </c>
      <c r="N1054" s="32"/>
      <c r="O1054" s="32"/>
      <c r="P1054" s="30"/>
    </row>
    <row collapsed="false" customFormat="false" customHeight="false" hidden="false" ht="12.1" outlineLevel="0" r="1055">
      <c r="A1055" s="29" t="n">
        <v>44494.50380787</v>
      </c>
      <c r="B1055" s="30" t="s">
        <v>434</v>
      </c>
      <c r="C1055" s="30" t="s">
        <v>583</v>
      </c>
      <c r="D1055" s="30" t="s">
        <v>388</v>
      </c>
      <c r="E1055" s="30" t="s">
        <v>18</v>
      </c>
      <c r="F1055" s="30" t="s">
        <v>24</v>
      </c>
      <c r="G1055" s="31" t="n">
        <v>-4</v>
      </c>
      <c r="H1055" s="32" t="n">
        <v>97.04</v>
      </c>
      <c r="I1055" s="32" t="n">
        <v>388.16</v>
      </c>
      <c r="J1055" s="32" t="n">
        <v>0</v>
      </c>
      <c r="K1055" s="32" t="n">
        <v>-0.19</v>
      </c>
      <c r="L1055" s="32" t="n">
        <v>0</v>
      </c>
      <c r="M1055" s="6" t="s">
        <f>=I1055+J1055+K1055+L1055</f>
      </c>
      <c r="N1055" s="32"/>
      <c r="O1055" s="32"/>
      <c r="P1055" s="30"/>
    </row>
    <row collapsed="false" customFormat="false" customHeight="false" hidden="false" ht="12.1" outlineLevel="0" r="1056">
      <c r="A1056" s="29" t="n">
        <v>44494.503935185</v>
      </c>
      <c r="B1056" s="30" t="s">
        <v>437</v>
      </c>
      <c r="C1056" s="30" t="s">
        <v>638</v>
      </c>
      <c r="D1056" s="30" t="s">
        <v>388</v>
      </c>
      <c r="E1056" s="30" t="s">
        <v>18</v>
      </c>
      <c r="F1056" s="30" t="s">
        <v>24</v>
      </c>
      <c r="G1056" s="31" t="n">
        <v>-1</v>
      </c>
      <c r="H1056" s="32" t="n">
        <v>13.97</v>
      </c>
      <c r="I1056" s="32" t="n">
        <v>13.97</v>
      </c>
      <c r="J1056" s="32" t="n">
        <v>0</v>
      </c>
      <c r="K1056" s="32" t="n">
        <v>-0.01</v>
      </c>
      <c r="L1056" s="32" t="n">
        <v>0</v>
      </c>
      <c r="M1056" s="6" t="s">
        <f>=I1056+J1056+K1056+L1056</f>
      </c>
      <c r="N1056" s="32"/>
      <c r="O1056" s="32"/>
      <c r="P1056" s="30"/>
    </row>
    <row collapsed="false" customFormat="false" customHeight="false" hidden="false" ht="12.1" outlineLevel="0" r="1057">
      <c r="A1057" s="20" t="n">
        <v>44494.504282407</v>
      </c>
      <c r="B1057" s="2" t="s">
        <v>50</v>
      </c>
      <c r="C1057" s="2" t="s">
        <v>539</v>
      </c>
      <c r="D1057" s="2" t="s">
        <v>387</v>
      </c>
      <c r="E1057" s="2" t="s">
        <v>18</v>
      </c>
      <c r="F1057" s="2" t="s">
        <v>24</v>
      </c>
      <c r="G1057" s="7" t="n">
        <v>3</v>
      </c>
      <c r="H1057" s="6" t="n">
        <v>179.15666667</v>
      </c>
      <c r="I1057" s="6" t="n">
        <v>-537.47</v>
      </c>
      <c r="J1057" s="6" t="n">
        <v>0</v>
      </c>
      <c r="K1057" s="6" t="n">
        <v>-0.27</v>
      </c>
      <c r="L1057" s="6" t="n">
        <v>0</v>
      </c>
      <c r="M1057" s="6" t="s">
        <f>=I1057+J1057+K1057+L1057</f>
      </c>
      <c r="N1057" s="6"/>
      <c r="O1057" s="6"/>
      <c r="P1057" s="2"/>
    </row>
    <row collapsed="false" customFormat="false" customHeight="false" hidden="false" ht="12.1" outlineLevel="0" r="1058">
      <c r="A1058" s="20" t="n">
        <v>44494.505115741</v>
      </c>
      <c r="B1058" s="2" t="s">
        <v>50</v>
      </c>
      <c r="C1058" s="2" t="s">
        <v>539</v>
      </c>
      <c r="D1058" s="2" t="s">
        <v>387</v>
      </c>
      <c r="E1058" s="2" t="s">
        <v>18</v>
      </c>
      <c r="F1058" s="2" t="s">
        <v>24</v>
      </c>
      <c r="G1058" s="7" t="n">
        <v>2</v>
      </c>
      <c r="H1058" s="6" t="n">
        <v>179.155</v>
      </c>
      <c r="I1058" s="6" t="n">
        <v>-358.31</v>
      </c>
      <c r="J1058" s="6" t="n">
        <v>0</v>
      </c>
      <c r="K1058" s="6" t="n">
        <v>-0.18</v>
      </c>
      <c r="L1058" s="6" t="n">
        <v>0</v>
      </c>
      <c r="M1058" s="6" t="s">
        <f>=I1058+J1058+K1058+L1058</f>
      </c>
      <c r="N1058" s="6"/>
      <c r="O1058" s="6"/>
      <c r="P1058" s="2"/>
    </row>
    <row collapsed="false" customFormat="false" customHeight="false" hidden="false" ht="12.1" outlineLevel="0" r="1059">
      <c r="A1059" s="29" t="n">
        <v>44494.505428241</v>
      </c>
      <c r="B1059" s="30" t="s">
        <v>419</v>
      </c>
      <c r="C1059" s="30" t="s">
        <v>558</v>
      </c>
      <c r="D1059" s="30" t="s">
        <v>388</v>
      </c>
      <c r="E1059" s="30" t="s">
        <v>18</v>
      </c>
      <c r="F1059" s="30" t="s">
        <v>24</v>
      </c>
      <c r="G1059" s="31" t="n">
        <v>-1</v>
      </c>
      <c r="H1059" s="32" t="n">
        <v>108.22</v>
      </c>
      <c r="I1059" s="32" t="n">
        <v>108.22</v>
      </c>
      <c r="J1059" s="32" t="n">
        <v>0</v>
      </c>
      <c r="K1059" s="32" t="n">
        <v>-0.05</v>
      </c>
      <c r="L1059" s="32" t="n">
        <v>0</v>
      </c>
      <c r="M1059" s="6" t="s">
        <f>=I1059+J1059+K1059+L1059</f>
      </c>
      <c r="N1059" s="32"/>
      <c r="O1059" s="32"/>
      <c r="P1059" s="30"/>
    </row>
    <row collapsed="false" customFormat="false" customHeight="false" hidden="false" ht="12.1" outlineLevel="0" r="1060">
      <c r="A1060" s="29" t="n">
        <v>44494.505428241</v>
      </c>
      <c r="B1060" s="30" t="s">
        <v>419</v>
      </c>
      <c r="C1060" s="30" t="s">
        <v>558</v>
      </c>
      <c r="D1060" s="30" t="s">
        <v>388</v>
      </c>
      <c r="E1060" s="30" t="s">
        <v>18</v>
      </c>
      <c r="F1060" s="30" t="s">
        <v>24</v>
      </c>
      <c r="G1060" s="31" t="n">
        <v>-2</v>
      </c>
      <c r="H1060" s="32" t="n">
        <v>108.22</v>
      </c>
      <c r="I1060" s="32" t="n">
        <v>216.44</v>
      </c>
      <c r="J1060" s="32" t="n">
        <v>0</v>
      </c>
      <c r="K1060" s="32" t="n">
        <v>-0.11</v>
      </c>
      <c r="L1060" s="32" t="n">
        <v>0</v>
      </c>
      <c r="M1060" s="6" t="s">
        <f>=I1060+J1060+K1060+L1060</f>
      </c>
      <c r="N1060" s="32"/>
      <c r="O1060" s="32"/>
      <c r="P1060" s="30"/>
    </row>
    <row collapsed="false" customFormat="false" customHeight="false" hidden="false" ht="12.1" outlineLevel="0" r="1061">
      <c r="A1061" s="29" t="n">
        <v>44494.505428241</v>
      </c>
      <c r="B1061" s="30" t="s">
        <v>419</v>
      </c>
      <c r="C1061" s="30" t="s">
        <v>558</v>
      </c>
      <c r="D1061" s="30" t="s">
        <v>388</v>
      </c>
      <c r="E1061" s="30" t="s">
        <v>18</v>
      </c>
      <c r="F1061" s="30" t="s">
        <v>24</v>
      </c>
      <c r="G1061" s="31" t="n">
        <v>-2</v>
      </c>
      <c r="H1061" s="32" t="n">
        <v>108.25</v>
      </c>
      <c r="I1061" s="32" t="n">
        <v>216.5</v>
      </c>
      <c r="J1061" s="32" t="n">
        <v>0</v>
      </c>
      <c r="K1061" s="32" t="n">
        <v>-0.11</v>
      </c>
      <c r="L1061" s="32" t="n">
        <v>0</v>
      </c>
      <c r="M1061" s="6" t="s">
        <f>=I1061+J1061+K1061+L1061</f>
      </c>
      <c r="N1061" s="32"/>
      <c r="O1061" s="32"/>
      <c r="P1061" s="30"/>
    </row>
    <row collapsed="false" customFormat="false" customHeight="false" hidden="false" ht="12.1" outlineLevel="0" r="1062">
      <c r="A1062" s="20" t="n">
        <v>44494.506875</v>
      </c>
      <c r="B1062" s="2" t="s">
        <v>450</v>
      </c>
      <c r="C1062" s="2" t="s">
        <v>625</v>
      </c>
      <c r="D1062" s="2" t="s">
        <v>387</v>
      </c>
      <c r="E1062" s="2" t="s">
        <v>18</v>
      </c>
      <c r="F1062" s="2" t="s">
        <v>20</v>
      </c>
      <c r="G1062" s="7" t="n">
        <v>1440</v>
      </c>
      <c r="H1062" s="6" t="n">
        <v>69.115</v>
      </c>
      <c r="I1062" s="6" t="n">
        <v>-99525.6</v>
      </c>
      <c r="J1062" s="6" t="n">
        <v>0</v>
      </c>
      <c r="K1062" s="6" t="n">
        <v>-47.53</v>
      </c>
      <c r="L1062" s="6" t="n">
        <v>0</v>
      </c>
      <c r="M1062" s="6"/>
      <c r="N1062" s="6" t="s">
        <f>=I1062+J1062+K1062+L1062</f>
      </c>
      <c r="O1062" s="6"/>
      <c r="P1062" s="2"/>
    </row>
    <row collapsed="false" customFormat="false" customHeight="false" hidden="false" ht="12.1" outlineLevel="0" r="1063">
      <c r="A1063" s="29" t="n">
        <v>44494.509189815</v>
      </c>
      <c r="B1063" s="30" t="s">
        <v>408</v>
      </c>
      <c r="C1063" s="30" t="s">
        <v>533</v>
      </c>
      <c r="D1063" s="30" t="s">
        <v>388</v>
      </c>
      <c r="E1063" s="30" t="s">
        <v>18</v>
      </c>
      <c r="F1063" s="30" t="s">
        <v>20</v>
      </c>
      <c r="G1063" s="31" t="n">
        <v>-70</v>
      </c>
      <c r="H1063" s="32" t="n">
        <v>334.78</v>
      </c>
      <c r="I1063" s="32" t="n">
        <v>23434.6</v>
      </c>
      <c r="J1063" s="32" t="n">
        <v>0</v>
      </c>
      <c r="K1063" s="32" t="n">
        <v>-11.2</v>
      </c>
      <c r="L1063" s="32" t="n">
        <v>0</v>
      </c>
      <c r="M1063" s="32"/>
      <c r="N1063" s="6" t="s">
        <f>=I1063+J1063+K1063+L1063</f>
      </c>
      <c r="O1063" s="32"/>
      <c r="P1063" s="30"/>
    </row>
    <row collapsed="false" customFormat="false" customHeight="false" hidden="false" ht="12.1" outlineLevel="0" r="1064">
      <c r="A1064" s="20" t="n">
        <v>44494.509571759</v>
      </c>
      <c r="B1064" s="2" t="s">
        <v>401</v>
      </c>
      <c r="C1064" s="2" t="s">
        <v>522</v>
      </c>
      <c r="D1064" s="2" t="s">
        <v>387</v>
      </c>
      <c r="E1064" s="2" t="s">
        <v>18</v>
      </c>
      <c r="F1064" s="2" t="s">
        <v>20</v>
      </c>
      <c r="G1064" s="7" t="n">
        <v>800</v>
      </c>
      <c r="H1064" s="6" t="n">
        <v>28.205</v>
      </c>
      <c r="I1064" s="6" t="n">
        <v>-22564</v>
      </c>
      <c r="J1064" s="6" t="n">
        <v>0</v>
      </c>
      <c r="K1064" s="6" t="n">
        <v>-10.78</v>
      </c>
      <c r="L1064" s="6" t="n">
        <v>0</v>
      </c>
      <c r="M1064" s="6"/>
      <c r="N1064" s="6" t="s">
        <f>=I1064+J1064+K1064+L1064</f>
      </c>
      <c r="O1064" s="6"/>
      <c r="P1064" s="2"/>
    </row>
    <row collapsed="false" customFormat="false" customHeight="false" hidden="false" ht="12.1" outlineLevel="0" r="1065">
      <c r="A1065" s="29" t="n">
        <v>44494.50994213</v>
      </c>
      <c r="B1065" s="30" t="s">
        <v>416</v>
      </c>
      <c r="C1065" s="30" t="s">
        <v>547</v>
      </c>
      <c r="D1065" s="30" t="s">
        <v>388</v>
      </c>
      <c r="E1065" s="30" t="s">
        <v>18</v>
      </c>
      <c r="F1065" s="30" t="s">
        <v>20</v>
      </c>
      <c r="G1065" s="31" t="n">
        <v>-380</v>
      </c>
      <c r="H1065" s="32" t="n">
        <v>130.17</v>
      </c>
      <c r="I1065" s="32" t="n">
        <v>49464.6</v>
      </c>
      <c r="J1065" s="32" t="n">
        <v>0</v>
      </c>
      <c r="K1065" s="32" t="n">
        <v>-23.62</v>
      </c>
      <c r="L1065" s="32" t="n">
        <v>0</v>
      </c>
      <c r="M1065" s="32"/>
      <c r="N1065" s="6" t="s">
        <f>=I1065+J1065+K1065+L1065</f>
      </c>
      <c r="O1065" s="32"/>
      <c r="P1065" s="30"/>
    </row>
    <row collapsed="false" customFormat="false" customHeight="false" hidden="false" ht="12.1" outlineLevel="0" r="1066">
      <c r="A1066" s="20" t="n">
        <v>44494.511805556</v>
      </c>
      <c r="B1066" s="2" t="s">
        <v>452</v>
      </c>
      <c r="C1066" s="2" t="s">
        <v>631</v>
      </c>
      <c r="D1066" s="2" t="s">
        <v>387</v>
      </c>
      <c r="E1066" s="2" t="s">
        <v>18</v>
      </c>
      <c r="F1066" s="2" t="s">
        <v>20</v>
      </c>
      <c r="G1066" s="7" t="n">
        <v>150</v>
      </c>
      <c r="H1066" s="6" t="n">
        <v>318.2</v>
      </c>
      <c r="I1066" s="6" t="n">
        <v>-47730</v>
      </c>
      <c r="J1066" s="6" t="n">
        <v>0</v>
      </c>
      <c r="K1066" s="6" t="n">
        <v>-22.79</v>
      </c>
      <c r="L1066" s="6" t="n">
        <v>0</v>
      </c>
      <c r="M1066" s="6"/>
      <c r="N1066" s="6" t="s">
        <f>=I1066+J1066+K1066+L1066</f>
      </c>
      <c r="O1066" s="6"/>
      <c r="P1066" s="2"/>
    </row>
    <row collapsed="false" customFormat="false" customHeight="false" hidden="false" ht="12.1" outlineLevel="0" r="1067">
      <c r="A1067" s="20" t="n">
        <v>44494.512083333</v>
      </c>
      <c r="B1067" s="2" t="s">
        <v>453</v>
      </c>
      <c r="C1067" s="2" t="s">
        <v>635</v>
      </c>
      <c r="D1067" s="2" t="s">
        <v>387</v>
      </c>
      <c r="E1067" s="2" t="s">
        <v>18</v>
      </c>
      <c r="F1067" s="2" t="s">
        <v>20</v>
      </c>
      <c r="G1067" s="7" t="n">
        <v>15</v>
      </c>
      <c r="H1067" s="6" t="n">
        <v>198</v>
      </c>
      <c r="I1067" s="6" t="n">
        <v>-2970</v>
      </c>
      <c r="J1067" s="6" t="n">
        <v>0</v>
      </c>
      <c r="K1067" s="6" t="n">
        <v>-1.42</v>
      </c>
      <c r="L1067" s="6" t="n">
        <v>0</v>
      </c>
      <c r="M1067" s="6"/>
      <c r="N1067" s="6" t="s">
        <f>=I1067+J1067+K1067+L1067</f>
      </c>
      <c r="O1067" s="6"/>
      <c r="P1067" s="2"/>
    </row>
    <row collapsed="false" customFormat="false" customHeight="false" hidden="false" ht="12.1" outlineLevel="0" r="1068">
      <c r="A1068" s="29" t="n">
        <v>44494.514166667</v>
      </c>
      <c r="B1068" s="30" t="s">
        <v>26</v>
      </c>
      <c r="C1068" s="30" t="s">
        <v>502</v>
      </c>
      <c r="D1068" s="30" t="s">
        <v>388</v>
      </c>
      <c r="E1068" s="30" t="s">
        <v>18</v>
      </c>
      <c r="F1068" s="30" t="s">
        <v>20</v>
      </c>
      <c r="G1068" s="31" t="n">
        <v>-13</v>
      </c>
      <c r="H1068" s="32" t="n">
        <v>7278</v>
      </c>
      <c r="I1068" s="32" t="n">
        <v>94614</v>
      </c>
      <c r="J1068" s="32" t="n">
        <v>0</v>
      </c>
      <c r="K1068" s="32" t="n">
        <v>-45.19</v>
      </c>
      <c r="L1068" s="32" t="n">
        <v>0</v>
      </c>
      <c r="M1068" s="32"/>
      <c r="N1068" s="6" t="s">
        <f>=I1068+J1068+K1068+L1068</f>
      </c>
      <c r="O1068" s="32"/>
      <c r="P1068" s="30"/>
    </row>
    <row collapsed="false" customFormat="false" customHeight="false" hidden="false" ht="12.1" outlineLevel="0" r="1069">
      <c r="A1069" s="20" t="n">
        <v>44494.514386574</v>
      </c>
      <c r="B1069" s="2" t="s">
        <v>41</v>
      </c>
      <c r="C1069" s="2" t="s">
        <v>548</v>
      </c>
      <c r="D1069" s="2" t="s">
        <v>387</v>
      </c>
      <c r="E1069" s="2" t="s">
        <v>18</v>
      </c>
      <c r="F1069" s="2" t="s">
        <v>20</v>
      </c>
      <c r="G1069" s="7" t="n">
        <v>4</v>
      </c>
      <c r="H1069" s="6" t="n">
        <v>22878</v>
      </c>
      <c r="I1069" s="6" t="n">
        <v>-91512</v>
      </c>
      <c r="J1069" s="6" t="n">
        <v>0</v>
      </c>
      <c r="K1069" s="6" t="n">
        <v>-43.7</v>
      </c>
      <c r="L1069" s="6" t="n">
        <v>0</v>
      </c>
      <c r="M1069" s="6"/>
      <c r="N1069" s="6" t="s">
        <f>=I1069+J1069+K1069+L1069</f>
      </c>
      <c r="O1069" s="6"/>
      <c r="P1069" s="2"/>
    </row>
    <row collapsed="false" customFormat="false" customHeight="false" hidden="false" ht="12.1" outlineLevel="0" r="1070">
      <c r="A1070" s="20" t="n">
        <v>44494.514606481</v>
      </c>
      <c r="B1070" s="2" t="s">
        <v>441</v>
      </c>
      <c r="C1070" s="2" t="s">
        <v>604</v>
      </c>
      <c r="D1070" s="2" t="s">
        <v>387</v>
      </c>
      <c r="E1070" s="2" t="s">
        <v>18</v>
      </c>
      <c r="F1070" s="2" t="s">
        <v>20</v>
      </c>
      <c r="G1070" s="7" t="n">
        <v>2</v>
      </c>
      <c r="H1070" s="6" t="n">
        <v>1533.6</v>
      </c>
      <c r="I1070" s="6" t="n">
        <v>-3067.2</v>
      </c>
      <c r="J1070" s="6" t="n">
        <v>0</v>
      </c>
      <c r="K1070" s="6" t="n">
        <v>-1.47</v>
      </c>
      <c r="L1070" s="6" t="n">
        <v>0</v>
      </c>
      <c r="M1070" s="6"/>
      <c r="N1070" s="6" t="s">
        <f>=I1070+J1070+K1070+L1070</f>
      </c>
      <c r="O1070" s="6"/>
      <c r="P1070" s="2"/>
    </row>
    <row collapsed="false" customFormat="false" customHeight="false" hidden="false" ht="12.1" outlineLevel="0" r="1071">
      <c r="A1071" s="29" t="n">
        <v>44494.861354167</v>
      </c>
      <c r="B1071" s="30" t="s">
        <v>450</v>
      </c>
      <c r="C1071" s="30" t="s">
        <v>625</v>
      </c>
      <c r="D1071" s="30" t="s">
        <v>388</v>
      </c>
      <c r="E1071" s="30" t="s">
        <v>18</v>
      </c>
      <c r="F1071" s="30" t="s">
        <v>20</v>
      </c>
      <c r="G1071" s="31" t="n">
        <v>-590</v>
      </c>
      <c r="H1071" s="32" t="n">
        <v>68.49</v>
      </c>
      <c r="I1071" s="32" t="n">
        <v>40409.1</v>
      </c>
      <c r="J1071" s="32" t="n">
        <v>0</v>
      </c>
      <c r="K1071" s="32" t="n">
        <v>-19.3</v>
      </c>
      <c r="L1071" s="32" t="n">
        <v>0</v>
      </c>
      <c r="M1071" s="32"/>
      <c r="N1071" s="6" t="s">
        <f>=I1071+J1071+K1071+L1071</f>
      </c>
      <c r="O1071" s="32"/>
      <c r="P1071" s="30"/>
    </row>
    <row collapsed="false" customFormat="false" customHeight="false" hidden="false" ht="12.1" outlineLevel="0" r="1072">
      <c r="A1072" s="29" t="n">
        <v>44494.861354167</v>
      </c>
      <c r="B1072" s="30" t="s">
        <v>450</v>
      </c>
      <c r="C1072" s="30" t="s">
        <v>625</v>
      </c>
      <c r="D1072" s="30" t="s">
        <v>388</v>
      </c>
      <c r="E1072" s="30" t="s">
        <v>18</v>
      </c>
      <c r="F1072" s="30" t="s">
        <v>20</v>
      </c>
      <c r="G1072" s="31" t="n">
        <v>-20</v>
      </c>
      <c r="H1072" s="32" t="n">
        <v>68.49</v>
      </c>
      <c r="I1072" s="32" t="n">
        <v>1369.8</v>
      </c>
      <c r="J1072" s="32" t="n">
        <v>0</v>
      </c>
      <c r="K1072" s="32" t="n">
        <v>-0.66</v>
      </c>
      <c r="L1072" s="32" t="n">
        <v>0</v>
      </c>
      <c r="M1072" s="32"/>
      <c r="N1072" s="6" t="s">
        <f>=I1072+J1072+K1072+L1072</f>
      </c>
      <c r="O1072" s="32"/>
      <c r="P1072" s="30"/>
    </row>
    <row collapsed="false" customFormat="false" customHeight="false" hidden="false" ht="12.1" outlineLevel="0" r="1073">
      <c r="A1073" s="29" t="n">
        <v>44494.861354167</v>
      </c>
      <c r="B1073" s="30" t="s">
        <v>450</v>
      </c>
      <c r="C1073" s="30" t="s">
        <v>625</v>
      </c>
      <c r="D1073" s="30" t="s">
        <v>388</v>
      </c>
      <c r="E1073" s="30" t="s">
        <v>18</v>
      </c>
      <c r="F1073" s="30" t="s">
        <v>20</v>
      </c>
      <c r="G1073" s="31" t="n">
        <v>-1000</v>
      </c>
      <c r="H1073" s="32" t="n">
        <v>68.49</v>
      </c>
      <c r="I1073" s="32" t="n">
        <v>68490</v>
      </c>
      <c r="J1073" s="32" t="n">
        <v>0</v>
      </c>
      <c r="K1073" s="32" t="n">
        <v>-32.71</v>
      </c>
      <c r="L1073" s="32" t="n">
        <v>0</v>
      </c>
      <c r="M1073" s="32"/>
      <c r="N1073" s="6" t="s">
        <f>=I1073+J1073+K1073+L1073</f>
      </c>
      <c r="O1073" s="32"/>
      <c r="P1073" s="30"/>
    </row>
    <row collapsed="false" customFormat="false" customHeight="false" hidden="false" ht="12.1" outlineLevel="0" r="1074">
      <c r="A1074" s="20" t="n">
        <v>44494.861747685</v>
      </c>
      <c r="B1074" s="2" t="s">
        <v>433</v>
      </c>
      <c r="C1074" s="2" t="s">
        <v>580</v>
      </c>
      <c r="D1074" s="2" t="s">
        <v>387</v>
      </c>
      <c r="E1074" s="2" t="s">
        <v>18</v>
      </c>
      <c r="F1074" s="2" t="s">
        <v>20</v>
      </c>
      <c r="G1074" s="7" t="n">
        <v>67</v>
      </c>
      <c r="H1074" s="6" t="n">
        <v>1632.6</v>
      </c>
      <c r="I1074" s="6" t="n">
        <v>-109384.2</v>
      </c>
      <c r="J1074" s="6" t="n">
        <v>0</v>
      </c>
      <c r="K1074" s="6" t="n">
        <v>-52.24</v>
      </c>
      <c r="L1074" s="6" t="n">
        <v>0</v>
      </c>
      <c r="M1074" s="6"/>
      <c r="N1074" s="6" t="s">
        <f>=I1074+J1074+K1074+L1074</f>
      </c>
      <c r="O1074" s="6"/>
      <c r="P1074" s="2"/>
    </row>
    <row collapsed="false" customFormat="false" customHeight="false" hidden="false" ht="12.1" outlineLevel="0" r="1075">
      <c r="A1075" s="21" t="n">
        <v>44495.116168981</v>
      </c>
      <c r="B1075" s="22" t="s">
        <v>516</v>
      </c>
      <c r="C1075" s="22" t="s">
        <v>610</v>
      </c>
      <c r="D1075" s="22" t="s">
        <v>516</v>
      </c>
      <c r="E1075" s="22" t="s">
        <v>516</v>
      </c>
      <c r="F1075" s="22" t="s">
        <v>24</v>
      </c>
      <c r="G1075" s="23" t="n">
        <v>1</v>
      </c>
      <c r="H1075" s="24" t="n">
        <v>1</v>
      </c>
      <c r="I1075" s="24" t="n">
        <v>5.51</v>
      </c>
      <c r="J1075" s="24" t="n">
        <v>0</v>
      </c>
      <c r="K1075" s="24" t="n">
        <v>0</v>
      </c>
      <c r="L1075" s="24" t="n">
        <v>0</v>
      </c>
      <c r="M1075" s="6" t="s">
        <f>=I1075+J1075+K1075+L1075</f>
      </c>
      <c r="N1075" s="24"/>
      <c r="O1075" s="24"/>
      <c r="P1075" s="22"/>
    </row>
    <row collapsed="false" customFormat="false" customHeight="false" hidden="false" ht="12.1" outlineLevel="0" r="1076">
      <c r="A1076" s="29" t="n">
        <v>44495.527615741</v>
      </c>
      <c r="B1076" s="30" t="s">
        <v>427</v>
      </c>
      <c r="C1076" s="30" t="s">
        <v>572</v>
      </c>
      <c r="D1076" s="30" t="s">
        <v>388</v>
      </c>
      <c r="E1076" s="30" t="s">
        <v>18</v>
      </c>
      <c r="F1076" s="30" t="s">
        <v>24</v>
      </c>
      <c r="G1076" s="31" t="n">
        <v>-1</v>
      </c>
      <c r="H1076" s="32" t="n">
        <v>128.12</v>
      </c>
      <c r="I1076" s="32" t="n">
        <v>128.12</v>
      </c>
      <c r="J1076" s="32" t="n">
        <v>0</v>
      </c>
      <c r="K1076" s="32" t="n">
        <v>-0.06</v>
      </c>
      <c r="L1076" s="32" t="n">
        <v>0</v>
      </c>
      <c r="M1076" s="6" t="s">
        <f>=I1076+J1076+K1076+L1076</f>
      </c>
      <c r="N1076" s="32"/>
      <c r="O1076" s="32"/>
      <c r="P1076" s="30"/>
    </row>
    <row collapsed="false" customFormat="false" customHeight="false" hidden="false" ht="12.1" outlineLevel="0" r="1077">
      <c r="A1077" s="29" t="n">
        <v>44495.527615741</v>
      </c>
      <c r="B1077" s="30" t="s">
        <v>427</v>
      </c>
      <c r="C1077" s="30" t="s">
        <v>572</v>
      </c>
      <c r="D1077" s="30" t="s">
        <v>388</v>
      </c>
      <c r="E1077" s="30" t="s">
        <v>18</v>
      </c>
      <c r="F1077" s="30" t="s">
        <v>24</v>
      </c>
      <c r="G1077" s="31" t="n">
        <v>-1</v>
      </c>
      <c r="H1077" s="32" t="n">
        <v>128.12</v>
      </c>
      <c r="I1077" s="32" t="n">
        <v>128.12</v>
      </c>
      <c r="J1077" s="32" t="n">
        <v>0</v>
      </c>
      <c r="K1077" s="32" t="n">
        <v>-0.06</v>
      </c>
      <c r="L1077" s="32" t="n">
        <v>0</v>
      </c>
      <c r="M1077" s="6" t="s">
        <f>=I1077+J1077+K1077+L1077</f>
      </c>
      <c r="N1077" s="32"/>
      <c r="O1077" s="32"/>
      <c r="P1077" s="30"/>
    </row>
    <row collapsed="false" customFormat="false" customHeight="false" hidden="false" ht="12.1" outlineLevel="0" r="1078">
      <c r="A1078" s="29" t="n">
        <v>44495.527615741</v>
      </c>
      <c r="B1078" s="30" t="s">
        <v>427</v>
      </c>
      <c r="C1078" s="30" t="s">
        <v>572</v>
      </c>
      <c r="D1078" s="30" t="s">
        <v>388</v>
      </c>
      <c r="E1078" s="30" t="s">
        <v>18</v>
      </c>
      <c r="F1078" s="30" t="s">
        <v>24</v>
      </c>
      <c r="G1078" s="31" t="n">
        <v>-1</v>
      </c>
      <c r="H1078" s="32" t="n">
        <v>128.12</v>
      </c>
      <c r="I1078" s="32" t="n">
        <v>128.12</v>
      </c>
      <c r="J1078" s="32" t="n">
        <v>0</v>
      </c>
      <c r="K1078" s="32" t="n">
        <v>-0.06</v>
      </c>
      <c r="L1078" s="32" t="n">
        <v>0</v>
      </c>
      <c r="M1078" s="6" t="s">
        <f>=I1078+J1078+K1078+L1078</f>
      </c>
      <c r="N1078" s="32"/>
      <c r="O1078" s="32"/>
      <c r="P1078" s="30"/>
    </row>
    <row collapsed="false" customFormat="false" customHeight="false" hidden="false" ht="12.1" outlineLevel="0" r="1079">
      <c r="A1079" s="25" t="n">
        <v>44496</v>
      </c>
      <c r="B1079" s="26" t="s">
        <v>493</v>
      </c>
      <c r="C1079" s="26" t="s">
        <v>515</v>
      </c>
      <c r="D1079" s="26" t="s">
        <v>493</v>
      </c>
      <c r="E1079" s="26" t="s">
        <v>493</v>
      </c>
      <c r="F1079" s="26" t="s">
        <v>24</v>
      </c>
      <c r="G1079" s="27" t="n">
        <v>1</v>
      </c>
      <c r="H1079" s="28" t="n">
        <v>-1</v>
      </c>
      <c r="I1079" s="28" t="n">
        <v>-4.09</v>
      </c>
      <c r="J1079" s="28" t="n">
        <v>0</v>
      </c>
      <c r="K1079" s="28" t="n">
        <v>0</v>
      </c>
      <c r="L1079" s="28" t="n">
        <v>0</v>
      </c>
      <c r="M1079" s="6" t="s">
        <f>=I1079+J1079+K1079+L1079</f>
      </c>
      <c r="N1079" s="28"/>
      <c r="O1079" s="28"/>
      <c r="P1079" s="26"/>
    </row>
    <row collapsed="false" customFormat="false" customHeight="false" hidden="false" ht="12.1" outlineLevel="0" r="1080">
      <c r="A1080" s="37" t="n">
        <v>44496.451018519</v>
      </c>
      <c r="B1080" s="38" t="s">
        <v>507</v>
      </c>
      <c r="C1080" s="38" t="s">
        <v>553</v>
      </c>
      <c r="D1080" s="38" t="s">
        <v>388</v>
      </c>
      <c r="E1080" s="38" t="s">
        <v>509</v>
      </c>
      <c r="F1080" s="38" t="s">
        <v>20</v>
      </c>
      <c r="G1080" s="39" t="n">
        <v>-384</v>
      </c>
      <c r="H1080" s="40" t="n">
        <v>69.9198</v>
      </c>
      <c r="I1080" s="40" t="n">
        <v>26849.2</v>
      </c>
      <c r="J1080" s="40" t="n">
        <v>0</v>
      </c>
      <c r="K1080" s="40" t="n">
        <v>-11.14</v>
      </c>
      <c r="L1080" s="40" t="n">
        <v>0</v>
      </c>
      <c r="M1080" s="6" t="n">
        <v>-384</v>
      </c>
      <c r="N1080" s="6" t="s">
        <f>=I1080+J1080+K1080+L1080</f>
      </c>
      <c r="O1080" s="40"/>
      <c r="P1080" s="38"/>
    </row>
    <row collapsed="false" customFormat="false" customHeight="false" hidden="false" ht="12.1" outlineLevel="0" r="1081">
      <c r="A1081" s="37" t="n">
        <v>44496.454780093</v>
      </c>
      <c r="B1081" s="38" t="s">
        <v>507</v>
      </c>
      <c r="C1081" s="38" t="s">
        <v>553</v>
      </c>
      <c r="D1081" s="38" t="s">
        <v>388</v>
      </c>
      <c r="E1081" s="38" t="s">
        <v>509</v>
      </c>
      <c r="F1081" s="38" t="s">
        <v>20</v>
      </c>
      <c r="G1081" s="39" t="n">
        <v>-3</v>
      </c>
      <c r="H1081" s="40" t="n">
        <v>69.8714</v>
      </c>
      <c r="I1081" s="40" t="n">
        <v>209.61</v>
      </c>
      <c r="J1081" s="40" t="n">
        <v>0</v>
      </c>
      <c r="K1081" s="40" t="n">
        <v>-1.08</v>
      </c>
      <c r="L1081" s="40" t="n">
        <v>0</v>
      </c>
      <c r="M1081" s="6" t="n">
        <v>-3</v>
      </c>
      <c r="N1081" s="6" t="s">
        <f>=I1081+J1081+K1081+L1081</f>
      </c>
      <c r="O1081" s="40"/>
      <c r="P1081" s="38"/>
    </row>
    <row collapsed="false" customFormat="false" customHeight="false" hidden="false" ht="12.1" outlineLevel="0" r="1082">
      <c r="A1082" s="29" t="n">
        <v>44496.758391204</v>
      </c>
      <c r="B1082" s="30" t="s">
        <v>419</v>
      </c>
      <c r="C1082" s="30" t="s">
        <v>558</v>
      </c>
      <c r="D1082" s="30" t="s">
        <v>388</v>
      </c>
      <c r="E1082" s="30" t="s">
        <v>18</v>
      </c>
      <c r="F1082" s="30" t="s">
        <v>24</v>
      </c>
      <c r="G1082" s="31" t="n">
        <v>-5</v>
      </c>
      <c r="H1082" s="32" t="n">
        <v>102.65</v>
      </c>
      <c r="I1082" s="32" t="n">
        <v>513.25</v>
      </c>
      <c r="J1082" s="32" t="n">
        <v>0</v>
      </c>
      <c r="K1082" s="32" t="n">
        <v>-0.26</v>
      </c>
      <c r="L1082" s="32" t="n">
        <v>0</v>
      </c>
      <c r="M1082" s="6" t="s">
        <f>=I1082+J1082+K1082+L1082</f>
      </c>
      <c r="N1082" s="32"/>
      <c r="O1082" s="32"/>
      <c r="P1082" s="30"/>
    </row>
    <row collapsed="false" customFormat="false" customHeight="false" hidden="false" ht="12.1" outlineLevel="0" r="1083">
      <c r="A1083" s="29" t="n">
        <v>44496.760243056</v>
      </c>
      <c r="B1083" s="30" t="s">
        <v>507</v>
      </c>
      <c r="C1083" s="30" t="s">
        <v>508</v>
      </c>
      <c r="D1083" s="30" t="s">
        <v>388</v>
      </c>
      <c r="E1083" s="30" t="s">
        <v>509</v>
      </c>
      <c r="F1083" s="30" t="s">
        <v>20</v>
      </c>
      <c r="G1083" s="31" t="n">
        <v>-1000</v>
      </c>
      <c r="H1083" s="32" t="n">
        <v>70.5025</v>
      </c>
      <c r="I1083" s="32" t="n">
        <v>70502.5</v>
      </c>
      <c r="J1083" s="32" t="n">
        <v>0</v>
      </c>
      <c r="K1083" s="32" t="n">
        <v>-35.25</v>
      </c>
      <c r="L1083" s="32" t="n">
        <v>0</v>
      </c>
      <c r="M1083" s="32"/>
      <c r="N1083" s="6" t="s">
        <f>=I1083+J1083+K1083+L1083</f>
      </c>
      <c r="O1083" s="32"/>
      <c r="P1083" s="30"/>
    </row>
    <row collapsed="false" customFormat="false" customHeight="false" hidden="false" ht="12.1" outlineLevel="0" r="1084">
      <c r="A1084" s="20" t="n">
        <v>44496.760439815</v>
      </c>
      <c r="B1084" s="2" t="s">
        <v>440</v>
      </c>
      <c r="C1084" s="2" t="s">
        <v>601</v>
      </c>
      <c r="D1084" s="2" t="s">
        <v>387</v>
      </c>
      <c r="E1084" s="2" t="s">
        <v>18</v>
      </c>
      <c r="F1084" s="2" t="s">
        <v>20</v>
      </c>
      <c r="G1084" s="7" t="n">
        <v>1260000</v>
      </c>
      <c r="H1084" s="6" t="n">
        <v>0.05569</v>
      </c>
      <c r="I1084" s="6" t="n">
        <v>-70169.4</v>
      </c>
      <c r="J1084" s="6" t="n">
        <v>0</v>
      </c>
      <c r="K1084" s="6" t="n">
        <v>-35.08</v>
      </c>
      <c r="L1084" s="6" t="n">
        <v>0</v>
      </c>
      <c r="M1084" s="6"/>
      <c r="N1084" s="6" t="s">
        <f>=I1084+J1084+K1084+L1084</f>
      </c>
      <c r="O1084" s="6"/>
      <c r="P1084" s="2"/>
    </row>
    <row collapsed="false" customFormat="false" customHeight="false" hidden="false" ht="12.1" outlineLevel="0" r="1085">
      <c r="A1085" s="29" t="n">
        <v>44496.760752315</v>
      </c>
      <c r="B1085" s="30" t="s">
        <v>507</v>
      </c>
      <c r="C1085" s="30" t="s">
        <v>508</v>
      </c>
      <c r="D1085" s="30" t="s">
        <v>388</v>
      </c>
      <c r="E1085" s="30" t="s">
        <v>509</v>
      </c>
      <c r="F1085" s="30" t="s">
        <v>20</v>
      </c>
      <c r="G1085" s="31" t="n">
        <v>-500</v>
      </c>
      <c r="H1085" s="32" t="n">
        <v>70.49</v>
      </c>
      <c r="I1085" s="32" t="n">
        <v>35245</v>
      </c>
      <c r="J1085" s="32" t="n">
        <v>0</v>
      </c>
      <c r="K1085" s="32" t="n">
        <v>-17.62</v>
      </c>
      <c r="L1085" s="32" t="n">
        <v>0</v>
      </c>
      <c r="M1085" s="32"/>
      <c r="N1085" s="6" t="s">
        <f>=I1085+J1085+K1085+L1085</f>
      </c>
      <c r="O1085" s="32"/>
      <c r="P1085" s="30"/>
    </row>
    <row collapsed="false" customFormat="false" customHeight="false" hidden="false" ht="12.1" outlineLevel="0" r="1086">
      <c r="A1086" s="20" t="n">
        <v>44496.76087963</v>
      </c>
      <c r="B1086" s="2" t="s">
        <v>440</v>
      </c>
      <c r="C1086" s="2" t="s">
        <v>601</v>
      </c>
      <c r="D1086" s="2" t="s">
        <v>387</v>
      </c>
      <c r="E1086" s="2" t="s">
        <v>18</v>
      </c>
      <c r="F1086" s="2" t="s">
        <v>20</v>
      </c>
      <c r="G1086" s="7" t="n">
        <v>10000</v>
      </c>
      <c r="H1086" s="6" t="n">
        <v>0.05573</v>
      </c>
      <c r="I1086" s="6" t="n">
        <v>-557.3</v>
      </c>
      <c r="J1086" s="6" t="n">
        <v>0</v>
      </c>
      <c r="K1086" s="6" t="n">
        <v>-0.14</v>
      </c>
      <c r="L1086" s="6" t="n">
        <v>0</v>
      </c>
      <c r="M1086" s="6"/>
      <c r="N1086" s="6" t="s">
        <f>=I1086+J1086+K1086+L1086</f>
      </c>
      <c r="O1086" s="6"/>
      <c r="P1086" s="2"/>
    </row>
    <row collapsed="false" customFormat="false" customHeight="false" hidden="false" ht="12.1" outlineLevel="0" r="1087">
      <c r="A1087" s="20" t="n">
        <v>44496.76087963</v>
      </c>
      <c r="B1087" s="2" t="s">
        <v>440</v>
      </c>
      <c r="C1087" s="2" t="s">
        <v>601</v>
      </c>
      <c r="D1087" s="2" t="s">
        <v>387</v>
      </c>
      <c r="E1087" s="2" t="s">
        <v>18</v>
      </c>
      <c r="F1087" s="2" t="s">
        <v>20</v>
      </c>
      <c r="G1087" s="7" t="n">
        <v>10000</v>
      </c>
      <c r="H1087" s="6" t="n">
        <v>0.05573</v>
      </c>
      <c r="I1087" s="6" t="n">
        <v>-557.3</v>
      </c>
      <c r="J1087" s="6" t="n">
        <v>0</v>
      </c>
      <c r="K1087" s="6" t="n">
        <v>-0.14</v>
      </c>
      <c r="L1087" s="6" t="n">
        <v>0</v>
      </c>
      <c r="M1087" s="6"/>
      <c r="N1087" s="6" t="s">
        <f>=I1087+J1087+K1087+L1087</f>
      </c>
      <c r="O1087" s="6"/>
      <c r="P1087" s="2"/>
    </row>
    <row collapsed="false" customFormat="false" customHeight="false" hidden="false" ht="12.1" outlineLevel="0" r="1088">
      <c r="A1088" s="20" t="n">
        <v>44496.76087963</v>
      </c>
      <c r="B1088" s="2" t="s">
        <v>440</v>
      </c>
      <c r="C1088" s="2" t="s">
        <v>601</v>
      </c>
      <c r="D1088" s="2" t="s">
        <v>387</v>
      </c>
      <c r="E1088" s="2" t="s">
        <v>18</v>
      </c>
      <c r="F1088" s="2" t="s">
        <v>20</v>
      </c>
      <c r="G1088" s="7" t="n">
        <v>610000</v>
      </c>
      <c r="H1088" s="6" t="n">
        <v>0.05573</v>
      </c>
      <c r="I1088" s="6" t="n">
        <v>-33995.3</v>
      </c>
      <c r="J1088" s="6" t="n">
        <v>0</v>
      </c>
      <c r="K1088" s="6" t="n">
        <v>-8.5</v>
      </c>
      <c r="L1088" s="6" t="n">
        <v>0</v>
      </c>
      <c r="M1088" s="6"/>
      <c r="N1088" s="6" t="s">
        <f>=I1088+J1088+K1088+L1088</f>
      </c>
      <c r="O1088" s="6"/>
      <c r="P1088" s="2"/>
    </row>
    <row collapsed="false" customFormat="false" customHeight="false" hidden="false" ht="12.1" outlineLevel="0" r="1089">
      <c r="A1089" s="29" t="n">
        <v>44496.796956019</v>
      </c>
      <c r="B1089" s="30" t="s">
        <v>410</v>
      </c>
      <c r="C1089" s="30" t="s">
        <v>538</v>
      </c>
      <c r="D1089" s="30" t="s">
        <v>388</v>
      </c>
      <c r="E1089" s="30" t="s">
        <v>18</v>
      </c>
      <c r="F1089" s="30" t="s">
        <v>24</v>
      </c>
      <c r="G1089" s="31" t="n">
        <v>-5</v>
      </c>
      <c r="H1089" s="32" t="n">
        <v>206.962</v>
      </c>
      <c r="I1089" s="32" t="n">
        <v>1034.81</v>
      </c>
      <c r="J1089" s="32" t="n">
        <v>0</v>
      </c>
      <c r="K1089" s="32" t="n">
        <v>-0.26</v>
      </c>
      <c r="L1089" s="32" t="n">
        <v>0</v>
      </c>
      <c r="M1089" s="6" t="s">
        <f>=I1089+J1089+K1089+L1089</f>
      </c>
      <c r="N1089" s="32"/>
      <c r="O1089" s="32"/>
      <c r="P1089" s="30"/>
    </row>
    <row collapsed="false" customFormat="false" customHeight="false" hidden="false" ht="12.1" outlineLevel="0" r="1090">
      <c r="A1090" s="29" t="n">
        <v>44496.797476852</v>
      </c>
      <c r="B1090" s="30" t="s">
        <v>507</v>
      </c>
      <c r="C1090" s="30" t="s">
        <v>508</v>
      </c>
      <c r="D1090" s="30" t="s">
        <v>388</v>
      </c>
      <c r="E1090" s="30" t="s">
        <v>509</v>
      </c>
      <c r="F1090" s="30" t="s">
        <v>20</v>
      </c>
      <c r="G1090" s="31" t="n">
        <v>-1400</v>
      </c>
      <c r="H1090" s="32" t="n">
        <v>70.3475</v>
      </c>
      <c r="I1090" s="32" t="n">
        <v>98486.5</v>
      </c>
      <c r="J1090" s="32" t="n">
        <v>0</v>
      </c>
      <c r="K1090" s="32" t="n">
        <v>-24.62</v>
      </c>
      <c r="L1090" s="32" t="n">
        <v>0</v>
      </c>
      <c r="M1090" s="32"/>
      <c r="N1090" s="6" t="s">
        <f>=I1090+J1090+K1090+L1090</f>
      </c>
      <c r="O1090" s="32"/>
      <c r="P1090" s="30"/>
    </row>
    <row collapsed="false" customFormat="false" customHeight="false" hidden="false" ht="12.1" outlineLevel="0" r="1091">
      <c r="A1091" s="20" t="n">
        <v>44497.418321759</v>
      </c>
      <c r="B1091" s="2" t="s">
        <v>452</v>
      </c>
      <c r="C1091" s="2" t="s">
        <v>631</v>
      </c>
      <c r="D1091" s="2" t="s">
        <v>387</v>
      </c>
      <c r="E1091" s="2" t="s">
        <v>18</v>
      </c>
      <c r="F1091" s="2" t="s">
        <v>20</v>
      </c>
      <c r="G1091" s="7" t="n">
        <v>320</v>
      </c>
      <c r="H1091" s="6" t="n">
        <v>301.65</v>
      </c>
      <c r="I1091" s="6" t="n">
        <v>-96528</v>
      </c>
      <c r="J1091" s="6" t="n">
        <v>0</v>
      </c>
      <c r="K1091" s="6" t="n">
        <v>-48.26</v>
      </c>
      <c r="L1091" s="6" t="n">
        <v>0</v>
      </c>
      <c r="M1091" s="6"/>
      <c r="N1091" s="6" t="s">
        <f>=I1091+J1091+K1091+L1091</f>
      </c>
      <c r="O1091" s="6"/>
      <c r="P1091" s="2"/>
    </row>
    <row collapsed="false" customFormat="false" customHeight="false" hidden="false" ht="12.1" outlineLevel="0" r="1092">
      <c r="A1092" s="20" t="n">
        <v>44497.419953704</v>
      </c>
      <c r="B1092" s="2" t="s">
        <v>440</v>
      </c>
      <c r="C1092" s="2" t="s">
        <v>601</v>
      </c>
      <c r="D1092" s="2" t="s">
        <v>387</v>
      </c>
      <c r="E1092" s="2" t="s">
        <v>18</v>
      </c>
      <c r="F1092" s="2" t="s">
        <v>20</v>
      </c>
      <c r="G1092" s="7" t="n">
        <v>40000</v>
      </c>
      <c r="H1092" s="6" t="n">
        <v>0.054855</v>
      </c>
      <c r="I1092" s="6" t="n">
        <v>-2194.2</v>
      </c>
      <c r="J1092" s="6" t="n">
        <v>0</v>
      </c>
      <c r="K1092" s="6" t="n">
        <v>-1.1</v>
      </c>
      <c r="L1092" s="6" t="n">
        <v>0</v>
      </c>
      <c r="M1092" s="6"/>
      <c r="N1092" s="6" t="s">
        <f>=I1092+J1092+K1092+L1092</f>
      </c>
      <c r="O1092" s="6"/>
      <c r="P1092" s="2"/>
    </row>
    <row collapsed="false" customFormat="false" customHeight="false" hidden="false" ht="12.1" outlineLevel="0" r="1093">
      <c r="A1093" s="29" t="n">
        <v>44497.450509259</v>
      </c>
      <c r="B1093" s="30" t="s">
        <v>507</v>
      </c>
      <c r="C1093" s="30" t="s">
        <v>508</v>
      </c>
      <c r="D1093" s="30" t="s">
        <v>388</v>
      </c>
      <c r="E1093" s="30" t="s">
        <v>509</v>
      </c>
      <c r="F1093" s="30" t="s">
        <v>20</v>
      </c>
      <c r="G1093" s="31" t="n">
        <v>-1403</v>
      </c>
      <c r="H1093" s="32" t="n">
        <v>70.5975</v>
      </c>
      <c r="I1093" s="32" t="n">
        <v>99048.29</v>
      </c>
      <c r="J1093" s="32" t="n">
        <v>0</v>
      </c>
      <c r="K1093" s="32" t="n">
        <v>0</v>
      </c>
      <c r="L1093" s="32" t="n">
        <v>0</v>
      </c>
      <c r="M1093" s="32"/>
      <c r="N1093" s="6" t="s">
        <f>=I1093+J1093+K1093+L1093</f>
      </c>
      <c r="O1093" s="32"/>
      <c r="P1093" s="30"/>
    </row>
    <row collapsed="false" customFormat="false" customHeight="false" hidden="false" ht="12.1" outlineLevel="0" r="1094">
      <c r="A1094" s="20" t="n">
        <v>44497.450509259</v>
      </c>
      <c r="B1094" s="2" t="s">
        <v>636</v>
      </c>
      <c r="C1094" s="2" t="s">
        <v>637</v>
      </c>
      <c r="D1094" s="2" t="s">
        <v>387</v>
      </c>
      <c r="E1094" s="2" t="s">
        <v>509</v>
      </c>
      <c r="F1094" s="2" t="s">
        <v>20</v>
      </c>
      <c r="G1094" s="7" t="n">
        <v>1403</v>
      </c>
      <c r="H1094" s="6" t="n">
        <v>70.5975</v>
      </c>
      <c r="I1094" s="6" t="n">
        <v>-99048.29</v>
      </c>
      <c r="J1094" s="6" t="n">
        <v>0</v>
      </c>
      <c r="K1094" s="6" t="n">
        <v>0</v>
      </c>
      <c r="L1094" s="6" t="n">
        <v>0</v>
      </c>
      <c r="M1094" s="6"/>
      <c r="N1094" s="6" t="s">
        <f>=I1094+J1094+K1094+L1094</f>
      </c>
      <c r="O1094" s="6"/>
      <c r="P1094" s="2"/>
    </row>
    <row collapsed="false" customFormat="false" customHeight="false" hidden="false" ht="12.1" outlineLevel="0" r="1095">
      <c r="A1095" s="29" t="n">
        <v>44497.54431713</v>
      </c>
      <c r="B1095" s="30" t="s">
        <v>407</v>
      </c>
      <c r="C1095" s="30" t="s">
        <v>532</v>
      </c>
      <c r="D1095" s="30" t="s">
        <v>388</v>
      </c>
      <c r="E1095" s="30" t="s">
        <v>18</v>
      </c>
      <c r="F1095" s="30" t="s">
        <v>24</v>
      </c>
      <c r="G1095" s="31" t="n">
        <v>-70</v>
      </c>
      <c r="H1095" s="32" t="n">
        <v>25.16014286</v>
      </c>
      <c r="I1095" s="32" t="n">
        <v>1761.21</v>
      </c>
      <c r="J1095" s="32" t="n">
        <v>0</v>
      </c>
      <c r="K1095" s="32" t="n">
        <v>-0.88</v>
      </c>
      <c r="L1095" s="32" t="n">
        <v>0</v>
      </c>
      <c r="M1095" s="6" t="s">
        <f>=I1095+J1095+K1095+L1095</f>
      </c>
      <c r="N1095" s="32"/>
      <c r="O1095" s="32"/>
      <c r="P1095" s="30"/>
    </row>
    <row collapsed="false" customFormat="false" customHeight="false" hidden="false" ht="12.1" outlineLevel="0" r="1096">
      <c r="A1096" s="29" t="n">
        <v>44497.544502315</v>
      </c>
      <c r="B1096" s="30" t="s">
        <v>507</v>
      </c>
      <c r="C1096" s="30" t="s">
        <v>508</v>
      </c>
      <c r="D1096" s="30" t="s">
        <v>388</v>
      </c>
      <c r="E1096" s="30" t="s">
        <v>509</v>
      </c>
      <c r="F1096" s="30" t="s">
        <v>20</v>
      </c>
      <c r="G1096" s="31" t="n">
        <v>-1750</v>
      </c>
      <c r="H1096" s="32" t="n">
        <v>70.3925</v>
      </c>
      <c r="I1096" s="32" t="n">
        <v>123186.88</v>
      </c>
      <c r="J1096" s="32" t="n">
        <v>0</v>
      </c>
      <c r="K1096" s="32" t="n">
        <v>-30.8</v>
      </c>
      <c r="L1096" s="32" t="n">
        <v>0</v>
      </c>
      <c r="M1096" s="32"/>
      <c r="N1096" s="6" t="s">
        <f>=I1096+J1096+K1096+L1096</f>
      </c>
      <c r="O1096" s="32"/>
      <c r="P1096" s="30"/>
    </row>
    <row collapsed="false" customFormat="false" customHeight="false" hidden="false" ht="12.1" outlineLevel="0" r="1097">
      <c r="A1097" s="20" t="n">
        <v>44497.5446875</v>
      </c>
      <c r="B1097" s="2" t="s">
        <v>452</v>
      </c>
      <c r="C1097" s="2" t="s">
        <v>631</v>
      </c>
      <c r="D1097" s="2" t="s">
        <v>387</v>
      </c>
      <c r="E1097" s="2" t="s">
        <v>18</v>
      </c>
      <c r="F1097" s="2" t="s">
        <v>20</v>
      </c>
      <c r="G1097" s="7" t="n">
        <v>150</v>
      </c>
      <c r="H1097" s="6" t="n">
        <v>283.5</v>
      </c>
      <c r="I1097" s="6" t="n">
        <v>-42525</v>
      </c>
      <c r="J1097" s="6" t="n">
        <v>0</v>
      </c>
      <c r="K1097" s="6" t="n">
        <v>-10.63</v>
      </c>
      <c r="L1097" s="6" t="n">
        <v>0</v>
      </c>
      <c r="M1097" s="6"/>
      <c r="N1097" s="6" t="s">
        <f>=I1097+J1097+K1097+L1097</f>
      </c>
      <c r="O1097" s="6"/>
      <c r="P1097" s="2"/>
    </row>
    <row collapsed="false" customFormat="false" customHeight="false" hidden="false" ht="12.1" outlineLevel="0" r="1098">
      <c r="A1098" s="20" t="n">
        <v>44497.5446875</v>
      </c>
      <c r="B1098" s="2" t="s">
        <v>452</v>
      </c>
      <c r="C1098" s="2" t="s">
        <v>631</v>
      </c>
      <c r="D1098" s="2" t="s">
        <v>387</v>
      </c>
      <c r="E1098" s="2" t="s">
        <v>18</v>
      </c>
      <c r="F1098" s="2" t="s">
        <v>20</v>
      </c>
      <c r="G1098" s="7" t="n">
        <v>80</v>
      </c>
      <c r="H1098" s="6" t="n">
        <v>283.5</v>
      </c>
      <c r="I1098" s="6" t="n">
        <v>-22680</v>
      </c>
      <c r="J1098" s="6" t="n">
        <v>0</v>
      </c>
      <c r="K1098" s="6" t="n">
        <v>-5.67</v>
      </c>
      <c r="L1098" s="6" t="n">
        <v>0</v>
      </c>
      <c r="M1098" s="6"/>
      <c r="N1098" s="6" t="s">
        <f>=I1098+J1098+K1098+L1098</f>
      </c>
      <c r="O1098" s="6"/>
      <c r="P1098" s="2"/>
    </row>
    <row collapsed="false" customFormat="false" customHeight="false" hidden="false" ht="12.1" outlineLevel="0" r="1099">
      <c r="A1099" s="20" t="n">
        <v>44497.560613426</v>
      </c>
      <c r="B1099" s="2" t="s">
        <v>453</v>
      </c>
      <c r="C1099" s="2" t="s">
        <v>635</v>
      </c>
      <c r="D1099" s="2" t="s">
        <v>387</v>
      </c>
      <c r="E1099" s="2" t="s">
        <v>18</v>
      </c>
      <c r="F1099" s="2" t="s">
        <v>20</v>
      </c>
      <c r="G1099" s="7" t="n">
        <v>51</v>
      </c>
      <c r="H1099" s="6" t="n">
        <v>183.4</v>
      </c>
      <c r="I1099" s="6" t="n">
        <v>-9353.4</v>
      </c>
      <c r="J1099" s="6" t="n">
        <v>0</v>
      </c>
      <c r="K1099" s="6" t="n">
        <v>-4.47</v>
      </c>
      <c r="L1099" s="6" t="n">
        <v>0</v>
      </c>
      <c r="M1099" s="6"/>
      <c r="N1099" s="6" t="s">
        <f>=I1099+J1099+K1099+L1099</f>
      </c>
      <c r="O1099" s="6"/>
      <c r="P1099" s="2"/>
    </row>
    <row collapsed="false" customFormat="false" customHeight="false" hidden="false" ht="12.1" outlineLevel="0" r="1100">
      <c r="A1100" s="20" t="n">
        <v>44497.889722222</v>
      </c>
      <c r="B1100" s="2" t="s">
        <v>440</v>
      </c>
      <c r="C1100" s="2" t="s">
        <v>601</v>
      </c>
      <c r="D1100" s="2" t="s">
        <v>387</v>
      </c>
      <c r="E1100" s="2" t="s">
        <v>18</v>
      </c>
      <c r="F1100" s="2" t="s">
        <v>20</v>
      </c>
      <c r="G1100" s="7" t="n">
        <v>190000</v>
      </c>
      <c r="H1100" s="6" t="n">
        <v>0.05376</v>
      </c>
      <c r="I1100" s="6" t="n">
        <v>-10214.4</v>
      </c>
      <c r="J1100" s="6" t="n">
        <v>0</v>
      </c>
      <c r="K1100" s="6" t="n">
        <v>-5.11</v>
      </c>
      <c r="L1100" s="6" t="n">
        <v>0</v>
      </c>
      <c r="M1100" s="6"/>
      <c r="N1100" s="6" t="s">
        <f>=I1100+J1100+K1100+L1100</f>
      </c>
      <c r="O1100" s="6"/>
      <c r="P1100" s="2"/>
    </row>
    <row collapsed="false" customFormat="false" customHeight="false" hidden="false" ht="12.1" outlineLevel="0" r="1101">
      <c r="A1101" s="20" t="n">
        <v>44497.889722222</v>
      </c>
      <c r="B1101" s="2" t="s">
        <v>440</v>
      </c>
      <c r="C1101" s="2" t="s">
        <v>601</v>
      </c>
      <c r="D1101" s="2" t="s">
        <v>387</v>
      </c>
      <c r="E1101" s="2" t="s">
        <v>18</v>
      </c>
      <c r="F1101" s="2" t="s">
        <v>20</v>
      </c>
      <c r="G1101" s="7" t="n">
        <v>980000</v>
      </c>
      <c r="H1101" s="6" t="n">
        <v>0.05376</v>
      </c>
      <c r="I1101" s="6" t="n">
        <v>-52684.8</v>
      </c>
      <c r="J1101" s="6" t="n">
        <v>0</v>
      </c>
      <c r="K1101" s="6" t="n">
        <v>-26.34</v>
      </c>
      <c r="L1101" s="6" t="n">
        <v>0</v>
      </c>
      <c r="M1101" s="6"/>
      <c r="N1101" s="6" t="s">
        <f>=I1101+J1101+K1101+L1101</f>
      </c>
      <c r="O1101" s="6"/>
      <c r="P1101" s="2"/>
    </row>
    <row collapsed="false" customFormat="false" customHeight="false" hidden="false" ht="12.1" outlineLevel="0" r="1102">
      <c r="A1102" s="20" t="n">
        <v>44498.491851852</v>
      </c>
      <c r="B1102" s="2" t="s">
        <v>636</v>
      </c>
      <c r="C1102" s="2" t="s">
        <v>637</v>
      </c>
      <c r="D1102" s="2" t="s">
        <v>387</v>
      </c>
      <c r="E1102" s="2" t="s">
        <v>509</v>
      </c>
      <c r="F1102" s="2" t="s">
        <v>20</v>
      </c>
      <c r="G1102" s="7" t="n">
        <v>1606</v>
      </c>
      <c r="H1102" s="6" t="n">
        <v>70.195</v>
      </c>
      <c r="I1102" s="6" t="n">
        <v>-112733.17</v>
      </c>
      <c r="J1102" s="6" t="n">
        <v>0</v>
      </c>
      <c r="K1102" s="6" t="n">
        <v>0</v>
      </c>
      <c r="L1102" s="6" t="n">
        <v>0</v>
      </c>
      <c r="M1102" s="6"/>
      <c r="N1102" s="6" t="s">
        <f>=I1102+J1102+K1102+L1102</f>
      </c>
      <c r="O1102" s="6"/>
      <c r="P1102" s="2"/>
    </row>
    <row collapsed="false" customFormat="false" customHeight="false" hidden="false" ht="12.1" outlineLevel="0" r="1103">
      <c r="A1103" s="29" t="n">
        <v>44498.491851852</v>
      </c>
      <c r="B1103" s="30" t="s">
        <v>507</v>
      </c>
      <c r="C1103" s="30" t="s">
        <v>508</v>
      </c>
      <c r="D1103" s="30" t="s">
        <v>388</v>
      </c>
      <c r="E1103" s="30" t="s">
        <v>509</v>
      </c>
      <c r="F1103" s="30" t="s">
        <v>20</v>
      </c>
      <c r="G1103" s="31" t="n">
        <v>-1606</v>
      </c>
      <c r="H1103" s="32" t="n">
        <v>70.195</v>
      </c>
      <c r="I1103" s="32" t="n">
        <v>112733.17</v>
      </c>
      <c r="J1103" s="32" t="n">
        <v>0</v>
      </c>
      <c r="K1103" s="32" t="n">
        <v>0</v>
      </c>
      <c r="L1103" s="32" t="n">
        <v>0</v>
      </c>
      <c r="M1103" s="32"/>
      <c r="N1103" s="6" t="s">
        <f>=I1103+J1103+K1103+L1103</f>
      </c>
      <c r="O1103" s="32"/>
      <c r="P1103" s="30"/>
    </row>
    <row collapsed="false" customFormat="false" customHeight="false" hidden="false" ht="12.1" outlineLevel="0" r="1104">
      <c r="A1104" s="29" t="n">
        <v>44498.726400463</v>
      </c>
      <c r="B1104" s="30" t="s">
        <v>407</v>
      </c>
      <c r="C1104" s="30" t="s">
        <v>532</v>
      </c>
      <c r="D1104" s="30" t="s">
        <v>388</v>
      </c>
      <c r="E1104" s="30" t="s">
        <v>18</v>
      </c>
      <c r="F1104" s="30" t="s">
        <v>24</v>
      </c>
      <c r="G1104" s="31" t="n">
        <v>-13</v>
      </c>
      <c r="H1104" s="32" t="n">
        <v>25.33</v>
      </c>
      <c r="I1104" s="32" t="n">
        <v>329.29</v>
      </c>
      <c r="J1104" s="32" t="n">
        <v>0</v>
      </c>
      <c r="K1104" s="32" t="n">
        <v>-0.15</v>
      </c>
      <c r="L1104" s="32" t="n">
        <v>0</v>
      </c>
      <c r="M1104" s="6" t="s">
        <f>=I1104+J1104+K1104+L1104</f>
      </c>
      <c r="N1104" s="32"/>
      <c r="O1104" s="32"/>
      <c r="P1104" s="30"/>
    </row>
    <row collapsed="false" customFormat="false" customHeight="false" hidden="false" ht="12.1" outlineLevel="0" r="1105">
      <c r="A1105" s="29" t="n">
        <v>44498.726400463</v>
      </c>
      <c r="B1105" s="30" t="s">
        <v>407</v>
      </c>
      <c r="C1105" s="30" t="s">
        <v>532</v>
      </c>
      <c r="D1105" s="30" t="s">
        <v>388</v>
      </c>
      <c r="E1105" s="30" t="s">
        <v>18</v>
      </c>
      <c r="F1105" s="30" t="s">
        <v>24</v>
      </c>
      <c r="G1105" s="31" t="n">
        <v>-13</v>
      </c>
      <c r="H1105" s="32" t="n">
        <v>25.33</v>
      </c>
      <c r="I1105" s="32" t="n">
        <v>329.29</v>
      </c>
      <c r="J1105" s="32" t="n">
        <v>0</v>
      </c>
      <c r="K1105" s="32" t="n">
        <v>-0.15</v>
      </c>
      <c r="L1105" s="32" t="n">
        <v>0</v>
      </c>
      <c r="M1105" s="6" t="s">
        <f>=I1105+J1105+K1105+L1105</f>
      </c>
      <c r="N1105" s="32"/>
      <c r="O1105" s="32"/>
      <c r="P1105" s="30"/>
    </row>
    <row collapsed="false" customFormat="false" customHeight="false" hidden="false" ht="12.1" outlineLevel="0" r="1106">
      <c r="A1106" s="29" t="n">
        <v>44498.726400463</v>
      </c>
      <c r="B1106" s="30" t="s">
        <v>407</v>
      </c>
      <c r="C1106" s="30" t="s">
        <v>532</v>
      </c>
      <c r="D1106" s="30" t="s">
        <v>388</v>
      </c>
      <c r="E1106" s="30" t="s">
        <v>18</v>
      </c>
      <c r="F1106" s="30" t="s">
        <v>24</v>
      </c>
      <c r="G1106" s="31" t="n">
        <v>-14</v>
      </c>
      <c r="H1106" s="32" t="n">
        <v>25.33</v>
      </c>
      <c r="I1106" s="32" t="n">
        <v>354.62</v>
      </c>
      <c r="J1106" s="32" t="n">
        <v>0</v>
      </c>
      <c r="K1106" s="32" t="n">
        <v>-0.17</v>
      </c>
      <c r="L1106" s="32" t="n">
        <v>0</v>
      </c>
      <c r="M1106" s="6" t="s">
        <f>=I1106+J1106+K1106+L1106</f>
      </c>
      <c r="N1106" s="32"/>
      <c r="O1106" s="32"/>
      <c r="P1106" s="30"/>
    </row>
    <row collapsed="false" customFormat="false" customHeight="false" hidden="false" ht="12.1" outlineLevel="0" r="1107">
      <c r="A1107" s="25" t="n">
        <v>44498.887523148</v>
      </c>
      <c r="B1107" s="26" t="s">
        <v>511</v>
      </c>
      <c r="C1107" s="26" t="s">
        <v>512</v>
      </c>
      <c r="D1107" s="26" t="s">
        <v>511</v>
      </c>
      <c r="E1107" s="26" t="s">
        <v>511</v>
      </c>
      <c r="F1107" s="26" t="s">
        <v>20</v>
      </c>
      <c r="G1107" s="27" t="n">
        <v>1</v>
      </c>
      <c r="H1107" s="28" t="n">
        <v>-1</v>
      </c>
      <c r="I1107" s="28" t="n">
        <v>-455</v>
      </c>
      <c r="J1107" s="28" t="n">
        <v>0</v>
      </c>
      <c r="K1107" s="28" t="n">
        <v>0</v>
      </c>
      <c r="L1107" s="28" t="n">
        <v>0</v>
      </c>
      <c r="M1107" s="28"/>
      <c r="N1107" s="6" t="s">
        <f>=I1107+J1107+K1107+L1107</f>
      </c>
      <c r="O1107" s="28"/>
      <c r="P1107" s="26"/>
    </row>
    <row collapsed="false" customFormat="false" customHeight="false" hidden="false" ht="12.1" outlineLevel="0" r="1108">
      <c r="A1108" s="33" t="n">
        <v>44498.887523148</v>
      </c>
      <c r="B1108" s="34" t="s">
        <v>513</v>
      </c>
      <c r="C1108" s="34" t="s">
        <v>83</v>
      </c>
      <c r="D1108" s="34" t="s">
        <v>513</v>
      </c>
      <c r="E1108" s="34" t="s">
        <v>513</v>
      </c>
      <c r="F1108" s="34" t="s">
        <v>20</v>
      </c>
      <c r="G1108" s="35" t="n">
        <v>1</v>
      </c>
      <c r="H1108" s="36" t="n">
        <v>-57541.57</v>
      </c>
      <c r="I1108" s="36" t="n">
        <v>-57541.57</v>
      </c>
      <c r="J1108" s="36" t="n">
        <v>0</v>
      </c>
      <c r="K1108" s="36" t="n">
        <v>0</v>
      </c>
      <c r="L1108" s="36" t="n">
        <v>0</v>
      </c>
      <c r="M1108" s="36"/>
      <c r="N1108" s="6" t="s">
        <f>=I1108+J1108+K1108+L1108</f>
      </c>
      <c r="O1108" s="36"/>
      <c r="P1108" s="34"/>
    </row>
    <row collapsed="false" customFormat="false" customHeight="false" hidden="false" ht="12.1" outlineLevel="0" r="1109">
      <c r="A1109" s="21" t="n">
        <v>44498.889340278</v>
      </c>
      <c r="B1109" s="22" t="s">
        <v>492</v>
      </c>
      <c r="C1109" s="22" t="s">
        <v>78</v>
      </c>
      <c r="D1109" s="22" t="s">
        <v>492</v>
      </c>
      <c r="E1109" s="22" t="s">
        <v>492</v>
      </c>
      <c r="F1109" s="22" t="s">
        <v>20</v>
      </c>
      <c r="G1109" s="23" t="n">
        <v>1</v>
      </c>
      <c r="H1109" s="24" t="n">
        <v>1</v>
      </c>
      <c r="I1109" s="24" t="n">
        <v>60000</v>
      </c>
      <c r="J1109" s="24" t="n">
        <v>0</v>
      </c>
      <c r="K1109" s="24" t="n">
        <v>0</v>
      </c>
      <c r="L1109" s="24" t="n">
        <v>0</v>
      </c>
      <c r="M1109" s="24"/>
      <c r="N1109" s="6" t="s">
        <f>=I1109+J1109+K1109+L1109</f>
      </c>
      <c r="O1109" s="24"/>
      <c r="P1109" s="22"/>
    </row>
    <row collapsed="false" customFormat="false" customHeight="false" hidden="false" ht="12.1" outlineLevel="0" r="1110">
      <c r="A1110" s="25" t="n">
        <v>44501</v>
      </c>
      <c r="B1110" s="26" t="s">
        <v>493</v>
      </c>
      <c r="C1110" s="26" t="s">
        <v>494</v>
      </c>
      <c r="D1110" s="26" t="s">
        <v>493</v>
      </c>
      <c r="E1110" s="26" t="s">
        <v>493</v>
      </c>
      <c r="F1110" s="26" t="s">
        <v>20</v>
      </c>
      <c r="G1110" s="27" t="n">
        <v>1</v>
      </c>
      <c r="H1110" s="28" t="n">
        <v>-60</v>
      </c>
      <c r="I1110" s="28" t="n">
        <v>-60</v>
      </c>
      <c r="J1110" s="28" t="n">
        <v>0</v>
      </c>
      <c r="K1110" s="28" t="n">
        <v>0</v>
      </c>
      <c r="L1110" s="28" t="n">
        <v>0</v>
      </c>
      <c r="M1110" s="28"/>
      <c r="N1110" s="6" t="s">
        <f>=I1110+J1110+K1110+L1110</f>
      </c>
      <c r="O1110" s="28"/>
      <c r="P1110" s="26"/>
    </row>
    <row collapsed="false" customFormat="false" customHeight="false" hidden="false" ht="12.1" outlineLevel="0" r="1111">
      <c r="A1111" s="21" t="n">
        <v>44501.039849537</v>
      </c>
      <c r="B1111" s="22" t="s">
        <v>516</v>
      </c>
      <c r="C1111" s="22" t="s">
        <v>615</v>
      </c>
      <c r="D1111" s="22" t="s">
        <v>516</v>
      </c>
      <c r="E1111" s="22" t="s">
        <v>516</v>
      </c>
      <c r="F1111" s="22" t="s">
        <v>24</v>
      </c>
      <c r="G1111" s="23" t="n">
        <v>1</v>
      </c>
      <c r="H1111" s="24" t="n">
        <v>1</v>
      </c>
      <c r="I1111" s="24" t="n">
        <v>0.34</v>
      </c>
      <c r="J1111" s="24" t="n">
        <v>0</v>
      </c>
      <c r="K1111" s="24" t="n">
        <v>0</v>
      </c>
      <c r="L1111" s="24" t="n">
        <v>0</v>
      </c>
      <c r="M1111" s="6" t="s">
        <f>=I1111+J1111+K1111+L1111</f>
      </c>
      <c r="N1111" s="24"/>
      <c r="O1111" s="24"/>
      <c r="P1111" s="22"/>
    </row>
    <row collapsed="false" customFormat="false" customHeight="false" hidden="false" ht="12.1" outlineLevel="0" r="1112">
      <c r="A1112" s="37" t="n">
        <v>44501.479722222</v>
      </c>
      <c r="B1112" s="38" t="s">
        <v>507</v>
      </c>
      <c r="C1112" s="38" t="s">
        <v>553</v>
      </c>
      <c r="D1112" s="38" t="s">
        <v>388</v>
      </c>
      <c r="E1112" s="38" t="s">
        <v>509</v>
      </c>
      <c r="F1112" s="38" t="s">
        <v>20</v>
      </c>
      <c r="G1112" s="39" t="n">
        <v>-1013</v>
      </c>
      <c r="H1112" s="40" t="n">
        <v>71.0803</v>
      </c>
      <c r="I1112" s="40" t="n">
        <v>72004.34</v>
      </c>
      <c r="J1112" s="40" t="n">
        <v>0</v>
      </c>
      <c r="K1112" s="40" t="n">
        <v>-28.27</v>
      </c>
      <c r="L1112" s="40" t="n">
        <v>0</v>
      </c>
      <c r="M1112" s="6" t="n">
        <v>-1013</v>
      </c>
      <c r="N1112" s="6" t="s">
        <f>=I1112+J1112+K1112+L1112</f>
      </c>
      <c r="O1112" s="40"/>
      <c r="P1112" s="38"/>
    </row>
    <row collapsed="false" customFormat="false" customHeight="false" hidden="false" ht="12.1" outlineLevel="0" r="1113">
      <c r="A1113" s="20" t="n">
        <v>44501.48349537</v>
      </c>
      <c r="B1113" s="2" t="s">
        <v>454</v>
      </c>
      <c r="C1113" s="2" t="s">
        <v>639</v>
      </c>
      <c r="D1113" s="2" t="s">
        <v>387</v>
      </c>
      <c r="E1113" s="2" t="s">
        <v>18</v>
      </c>
      <c r="F1113" s="2" t="s">
        <v>20</v>
      </c>
      <c r="G1113" s="7" t="n">
        <v>3</v>
      </c>
      <c r="H1113" s="6" t="n">
        <v>893</v>
      </c>
      <c r="I1113" s="6" t="n">
        <v>-2679</v>
      </c>
      <c r="J1113" s="6" t="n">
        <v>0</v>
      </c>
      <c r="K1113" s="6" t="n">
        <v>-1.27</v>
      </c>
      <c r="L1113" s="6" t="n">
        <v>0</v>
      </c>
      <c r="M1113" s="6"/>
      <c r="N1113" s="6" t="s">
        <f>=I1113+J1113+K1113+L1113</f>
      </c>
      <c r="O1113" s="6"/>
      <c r="P1113" s="2"/>
    </row>
    <row collapsed="false" customFormat="false" customHeight="false" hidden="false" ht="12.1" outlineLevel="0" r="1114">
      <c r="A1114" s="20" t="n">
        <v>44501.483958333</v>
      </c>
      <c r="B1114" s="2" t="s">
        <v>454</v>
      </c>
      <c r="C1114" s="2" t="s">
        <v>639</v>
      </c>
      <c r="D1114" s="2" t="s">
        <v>387</v>
      </c>
      <c r="E1114" s="2" t="s">
        <v>18</v>
      </c>
      <c r="F1114" s="2" t="s">
        <v>20</v>
      </c>
      <c r="G1114" s="7" t="n">
        <v>4</v>
      </c>
      <c r="H1114" s="6" t="n">
        <v>893</v>
      </c>
      <c r="I1114" s="6" t="n">
        <v>-3572</v>
      </c>
      <c r="J1114" s="6" t="n">
        <v>0</v>
      </c>
      <c r="K1114" s="6" t="n">
        <v>-1.71</v>
      </c>
      <c r="L1114" s="6" t="n">
        <v>0</v>
      </c>
      <c r="M1114" s="6"/>
      <c r="N1114" s="6" t="s">
        <f>=I1114+J1114+K1114+L1114</f>
      </c>
      <c r="O1114" s="6"/>
      <c r="P1114" s="2"/>
    </row>
    <row collapsed="false" customFormat="false" customHeight="false" hidden="false" ht="12.1" outlineLevel="0" r="1115">
      <c r="A1115" s="20" t="n">
        <v>44501.484375</v>
      </c>
      <c r="B1115" s="2" t="s">
        <v>454</v>
      </c>
      <c r="C1115" s="2" t="s">
        <v>639</v>
      </c>
      <c r="D1115" s="2" t="s">
        <v>387</v>
      </c>
      <c r="E1115" s="2" t="s">
        <v>18</v>
      </c>
      <c r="F1115" s="2" t="s">
        <v>20</v>
      </c>
      <c r="G1115" s="7" t="n">
        <v>6</v>
      </c>
      <c r="H1115" s="6" t="n">
        <v>893</v>
      </c>
      <c r="I1115" s="6" t="n">
        <v>-5358</v>
      </c>
      <c r="J1115" s="6" t="n">
        <v>0</v>
      </c>
      <c r="K1115" s="6" t="n">
        <v>-2.56</v>
      </c>
      <c r="L1115" s="6" t="n">
        <v>0</v>
      </c>
      <c r="M1115" s="6"/>
      <c r="N1115" s="6" t="s">
        <f>=I1115+J1115+K1115+L1115</f>
      </c>
      <c r="O1115" s="6"/>
      <c r="P1115" s="2"/>
    </row>
    <row collapsed="false" customFormat="false" customHeight="false" hidden="false" ht="12.1" outlineLevel="0" r="1116">
      <c r="A1116" s="20" t="n">
        <v>44501.484837963</v>
      </c>
      <c r="B1116" s="2" t="s">
        <v>454</v>
      </c>
      <c r="C1116" s="2" t="s">
        <v>639</v>
      </c>
      <c r="D1116" s="2" t="s">
        <v>387</v>
      </c>
      <c r="E1116" s="2" t="s">
        <v>18</v>
      </c>
      <c r="F1116" s="2" t="s">
        <v>20</v>
      </c>
      <c r="G1116" s="7" t="n">
        <v>2</v>
      </c>
      <c r="H1116" s="6" t="n">
        <v>893</v>
      </c>
      <c r="I1116" s="6" t="n">
        <v>-1786</v>
      </c>
      <c r="J1116" s="6" t="n">
        <v>0</v>
      </c>
      <c r="K1116" s="6" t="n">
        <v>-0.85</v>
      </c>
      <c r="L1116" s="6" t="n">
        <v>0</v>
      </c>
      <c r="M1116" s="6"/>
      <c r="N1116" s="6" t="s">
        <f>=I1116+J1116+K1116+L1116</f>
      </c>
      <c r="O1116" s="6"/>
      <c r="P1116" s="2"/>
    </row>
    <row collapsed="false" customFormat="false" customHeight="false" hidden="false" ht="12.1" outlineLevel="0" r="1117">
      <c r="A1117" s="20" t="n">
        <v>44501.485034722</v>
      </c>
      <c r="B1117" s="2" t="s">
        <v>454</v>
      </c>
      <c r="C1117" s="2" t="s">
        <v>639</v>
      </c>
      <c r="D1117" s="2" t="s">
        <v>387</v>
      </c>
      <c r="E1117" s="2" t="s">
        <v>18</v>
      </c>
      <c r="F1117" s="2" t="s">
        <v>20</v>
      </c>
      <c r="G1117" s="7" t="n">
        <v>21</v>
      </c>
      <c r="H1117" s="6" t="n">
        <v>893</v>
      </c>
      <c r="I1117" s="6" t="n">
        <v>-18753</v>
      </c>
      <c r="J1117" s="6" t="n">
        <v>0</v>
      </c>
      <c r="K1117" s="6" t="n">
        <v>-8.96</v>
      </c>
      <c r="L1117" s="6" t="n">
        <v>0</v>
      </c>
      <c r="M1117" s="6"/>
      <c r="N1117" s="6" t="s">
        <f>=I1117+J1117+K1117+L1117</f>
      </c>
      <c r="O1117" s="6"/>
      <c r="P1117" s="2"/>
    </row>
    <row collapsed="false" customFormat="false" customHeight="false" hidden="false" ht="12.1" outlineLevel="0" r="1118">
      <c r="A1118" s="20" t="n">
        <v>44501.485405093</v>
      </c>
      <c r="B1118" s="2" t="s">
        <v>454</v>
      </c>
      <c r="C1118" s="2" t="s">
        <v>639</v>
      </c>
      <c r="D1118" s="2" t="s">
        <v>387</v>
      </c>
      <c r="E1118" s="2" t="s">
        <v>18</v>
      </c>
      <c r="F1118" s="2" t="s">
        <v>20</v>
      </c>
      <c r="G1118" s="7" t="n">
        <v>40</v>
      </c>
      <c r="H1118" s="6" t="n">
        <v>893</v>
      </c>
      <c r="I1118" s="6" t="n">
        <v>-35720</v>
      </c>
      <c r="J1118" s="6" t="n">
        <v>0</v>
      </c>
      <c r="K1118" s="6" t="n">
        <v>-17.06</v>
      </c>
      <c r="L1118" s="6" t="n">
        <v>0</v>
      </c>
      <c r="M1118" s="6"/>
      <c r="N1118" s="6" t="s">
        <f>=I1118+J1118+K1118+L1118</f>
      </c>
      <c r="O1118" s="6"/>
      <c r="P1118" s="2"/>
    </row>
    <row collapsed="false" customFormat="false" customHeight="false" hidden="false" ht="12.1" outlineLevel="0" r="1119">
      <c r="A1119" s="20" t="n">
        <v>44501.486747685</v>
      </c>
      <c r="B1119" s="2" t="s">
        <v>454</v>
      </c>
      <c r="C1119" s="2" t="s">
        <v>639</v>
      </c>
      <c r="D1119" s="2" t="s">
        <v>387</v>
      </c>
      <c r="E1119" s="2" t="s">
        <v>18</v>
      </c>
      <c r="F1119" s="2" t="s">
        <v>20</v>
      </c>
      <c r="G1119" s="7" t="n">
        <v>25</v>
      </c>
      <c r="H1119" s="6" t="n">
        <v>893</v>
      </c>
      <c r="I1119" s="6" t="n">
        <v>-22325</v>
      </c>
      <c r="J1119" s="6" t="n">
        <v>0</v>
      </c>
      <c r="K1119" s="6" t="n">
        <v>-10.66</v>
      </c>
      <c r="L1119" s="6" t="n">
        <v>0</v>
      </c>
      <c r="M1119" s="6"/>
      <c r="N1119" s="6" t="s">
        <f>=I1119+J1119+K1119+L1119</f>
      </c>
      <c r="O1119" s="6"/>
      <c r="P1119" s="2"/>
    </row>
    <row collapsed="false" customFormat="false" customHeight="false" hidden="false" ht="12.1" outlineLevel="0" r="1120">
      <c r="A1120" s="21" t="n">
        <v>44501.538009259</v>
      </c>
      <c r="B1120" s="22" t="s">
        <v>516</v>
      </c>
      <c r="C1120" s="22" t="s">
        <v>615</v>
      </c>
      <c r="D1120" s="22" t="s">
        <v>516</v>
      </c>
      <c r="E1120" s="22" t="s">
        <v>516</v>
      </c>
      <c r="F1120" s="22" t="s">
        <v>24</v>
      </c>
      <c r="G1120" s="23" t="n">
        <v>1</v>
      </c>
      <c r="H1120" s="24" t="n">
        <v>1</v>
      </c>
      <c r="I1120" s="24" t="n">
        <v>7.12</v>
      </c>
      <c r="J1120" s="24" t="n">
        <v>0</v>
      </c>
      <c r="K1120" s="24" t="n">
        <v>0</v>
      </c>
      <c r="L1120" s="24" t="n">
        <v>0</v>
      </c>
      <c r="M1120" s="6" t="s">
        <f>=I1120+J1120+K1120+L1120</f>
      </c>
      <c r="N1120" s="24"/>
      <c r="O1120" s="24"/>
      <c r="P1120" s="22"/>
    </row>
    <row collapsed="false" customFormat="false" customHeight="false" hidden="false" ht="12.1" outlineLevel="0" r="1121">
      <c r="A1121" s="21" t="n">
        <v>44503.871770833</v>
      </c>
      <c r="B1121" s="22" t="s">
        <v>492</v>
      </c>
      <c r="C1121" s="22" t="s">
        <v>78</v>
      </c>
      <c r="D1121" s="22" t="s">
        <v>492</v>
      </c>
      <c r="E1121" s="22" t="s">
        <v>492</v>
      </c>
      <c r="F1121" s="22" t="s">
        <v>20</v>
      </c>
      <c r="G1121" s="23" t="n">
        <v>1</v>
      </c>
      <c r="H1121" s="24" t="n">
        <v>1</v>
      </c>
      <c r="I1121" s="24" t="n">
        <v>100000</v>
      </c>
      <c r="J1121" s="24" t="n">
        <v>0</v>
      </c>
      <c r="K1121" s="24" t="n">
        <v>0</v>
      </c>
      <c r="L1121" s="24" t="n">
        <v>0</v>
      </c>
      <c r="M1121" s="24"/>
      <c r="N1121" s="6" t="s">
        <f>=I1121+J1121+K1121+L1121</f>
      </c>
      <c r="O1121" s="24"/>
      <c r="P1121" s="22"/>
    </row>
    <row collapsed="false" customFormat="false" customHeight="false" hidden="false" ht="12.1" outlineLevel="0" r="1122">
      <c r="A1122" s="20" t="n">
        <v>44503.872881944</v>
      </c>
      <c r="B1122" s="2" t="s">
        <v>440</v>
      </c>
      <c r="C1122" s="2" t="s">
        <v>601</v>
      </c>
      <c r="D1122" s="2" t="s">
        <v>387</v>
      </c>
      <c r="E1122" s="2" t="s">
        <v>18</v>
      </c>
      <c r="F1122" s="2" t="s">
        <v>20</v>
      </c>
      <c r="G1122" s="7" t="n">
        <v>280000</v>
      </c>
      <c r="H1122" s="6" t="n">
        <v>0.05232</v>
      </c>
      <c r="I1122" s="6" t="n">
        <v>-14649.6</v>
      </c>
      <c r="J1122" s="6" t="n">
        <v>0</v>
      </c>
      <c r="K1122" s="6" t="n">
        <v>-5.86</v>
      </c>
      <c r="L1122" s="6" t="n">
        <v>0</v>
      </c>
      <c r="M1122" s="6"/>
      <c r="N1122" s="6" t="s">
        <f>=I1122+J1122+K1122+L1122</f>
      </c>
      <c r="O1122" s="6"/>
      <c r="P1122" s="2"/>
    </row>
    <row collapsed="false" customFormat="false" customHeight="false" hidden="false" ht="12.1" outlineLevel="0" r="1123">
      <c r="A1123" s="25" t="n">
        <v>44508</v>
      </c>
      <c r="B1123" s="26" t="s">
        <v>493</v>
      </c>
      <c r="C1123" s="26" t="s">
        <v>640</v>
      </c>
      <c r="D1123" s="26" t="s">
        <v>493</v>
      </c>
      <c r="E1123" s="26" t="s">
        <v>493</v>
      </c>
      <c r="F1123" s="26" t="s">
        <v>24</v>
      </c>
      <c r="G1123" s="27" t="n">
        <v>1</v>
      </c>
      <c r="H1123" s="28" t="n">
        <v>-0.02</v>
      </c>
      <c r="I1123" s="28" t="n">
        <v>-0.02</v>
      </c>
      <c r="J1123" s="28" t="n">
        <v>0</v>
      </c>
      <c r="K1123" s="28" t="n">
        <v>0</v>
      </c>
      <c r="L1123" s="28" t="n">
        <v>0</v>
      </c>
      <c r="M1123" s="6" t="s">
        <f>=I1123+J1123+K1123+L1123</f>
      </c>
      <c r="N1123" s="28"/>
      <c r="O1123" s="28"/>
      <c r="P1123" s="26"/>
    </row>
    <row collapsed="false" customFormat="false" customHeight="false" hidden="false" ht="12.1" outlineLevel="0" r="1124">
      <c r="A1124" s="21" t="n">
        <v>44508.6321875</v>
      </c>
      <c r="B1124" s="22" t="s">
        <v>516</v>
      </c>
      <c r="C1124" s="22" t="s">
        <v>609</v>
      </c>
      <c r="D1124" s="22" t="s">
        <v>516</v>
      </c>
      <c r="E1124" s="22" t="s">
        <v>516</v>
      </c>
      <c r="F1124" s="22" t="s">
        <v>24</v>
      </c>
      <c r="G1124" s="23" t="n">
        <v>1</v>
      </c>
      <c r="H1124" s="24" t="n">
        <v>1</v>
      </c>
      <c r="I1124" s="24" t="n">
        <v>32.76</v>
      </c>
      <c r="J1124" s="24" t="n">
        <v>0</v>
      </c>
      <c r="K1124" s="24" t="n">
        <v>0</v>
      </c>
      <c r="L1124" s="24" t="n">
        <v>0</v>
      </c>
      <c r="M1124" s="6" t="s">
        <f>=I1124+J1124+K1124+L1124</f>
      </c>
      <c r="N1124" s="24"/>
      <c r="O1124" s="24"/>
      <c r="P1124" s="22"/>
    </row>
    <row collapsed="false" customFormat="false" customHeight="false" hidden="false" ht="12.1" outlineLevel="0" r="1125">
      <c r="A1125" s="20" t="n">
        <v>44509.862546296</v>
      </c>
      <c r="B1125" s="2" t="s">
        <v>53</v>
      </c>
      <c r="C1125" s="2" t="s">
        <v>568</v>
      </c>
      <c r="D1125" s="2" t="s">
        <v>387</v>
      </c>
      <c r="E1125" s="2" t="s">
        <v>18</v>
      </c>
      <c r="F1125" s="2" t="s">
        <v>20</v>
      </c>
      <c r="G1125" s="7" t="n">
        <v>130</v>
      </c>
      <c r="H1125" s="6" t="n">
        <v>347.7</v>
      </c>
      <c r="I1125" s="6" t="n">
        <v>-45201</v>
      </c>
      <c r="J1125" s="6" t="n">
        <v>0</v>
      </c>
      <c r="K1125" s="6" t="n">
        <v>-18.08</v>
      </c>
      <c r="L1125" s="6" t="n">
        <v>0</v>
      </c>
      <c r="M1125" s="6"/>
      <c r="N1125" s="6" t="s">
        <f>=I1125+J1125+K1125+L1125</f>
      </c>
      <c r="O1125" s="6"/>
      <c r="P1125" s="2"/>
    </row>
    <row collapsed="false" customFormat="false" customHeight="false" hidden="false" ht="12.1" outlineLevel="0" r="1126">
      <c r="A1126" s="20" t="n">
        <v>44511.895347222</v>
      </c>
      <c r="B1126" s="2" t="s">
        <v>53</v>
      </c>
      <c r="C1126" s="2" t="s">
        <v>568</v>
      </c>
      <c r="D1126" s="2" t="s">
        <v>387</v>
      </c>
      <c r="E1126" s="2" t="s">
        <v>18</v>
      </c>
      <c r="F1126" s="2" t="s">
        <v>20</v>
      </c>
      <c r="G1126" s="7" t="n">
        <v>60</v>
      </c>
      <c r="H1126" s="6" t="n">
        <v>346.8</v>
      </c>
      <c r="I1126" s="6" t="n">
        <v>-20808</v>
      </c>
      <c r="J1126" s="6" t="n">
        <v>0</v>
      </c>
      <c r="K1126" s="6" t="n">
        <v>-8.32</v>
      </c>
      <c r="L1126" s="6" t="n">
        <v>0</v>
      </c>
      <c r="M1126" s="6"/>
      <c r="N1126" s="6" t="s">
        <f>=I1126+J1126+K1126+L1126</f>
      </c>
      <c r="O1126" s="6"/>
      <c r="P1126" s="2"/>
    </row>
    <row collapsed="false" customFormat="false" customHeight="false" hidden="false" ht="12.1" outlineLevel="0" r="1127">
      <c r="A1127" s="29" t="n">
        <v>44512.680439815</v>
      </c>
      <c r="B1127" s="30" t="s">
        <v>507</v>
      </c>
      <c r="C1127" s="30" t="s">
        <v>508</v>
      </c>
      <c r="D1127" s="30" t="s">
        <v>388</v>
      </c>
      <c r="E1127" s="30" t="s">
        <v>509</v>
      </c>
      <c r="F1127" s="30" t="s">
        <v>20</v>
      </c>
      <c r="G1127" s="31" t="n">
        <v>-195</v>
      </c>
      <c r="H1127" s="32" t="n">
        <v>72.16</v>
      </c>
      <c r="I1127" s="32" t="n">
        <v>14071.2</v>
      </c>
      <c r="J1127" s="32" t="n">
        <v>0</v>
      </c>
      <c r="K1127" s="32" t="n">
        <v>-5.63</v>
      </c>
      <c r="L1127" s="32" t="n">
        <v>0</v>
      </c>
      <c r="M1127" s="32"/>
      <c r="N1127" s="6" t="s">
        <f>=I1127+J1127+K1127+L1127</f>
      </c>
      <c r="O1127" s="32"/>
      <c r="P1127" s="30"/>
    </row>
    <row collapsed="false" customFormat="false" customHeight="false" hidden="false" ht="12.1" outlineLevel="0" r="1128">
      <c r="A1128" s="20" t="n">
        <v>44512.680601852</v>
      </c>
      <c r="B1128" s="2" t="s">
        <v>440</v>
      </c>
      <c r="C1128" s="2" t="s">
        <v>601</v>
      </c>
      <c r="D1128" s="2" t="s">
        <v>387</v>
      </c>
      <c r="E1128" s="2" t="s">
        <v>18</v>
      </c>
      <c r="F1128" s="2" t="s">
        <v>20</v>
      </c>
      <c r="G1128" s="7" t="n">
        <v>270000</v>
      </c>
      <c r="H1128" s="6" t="n">
        <v>0.050165</v>
      </c>
      <c r="I1128" s="6" t="n">
        <v>-13544.55</v>
      </c>
      <c r="J1128" s="6" t="n">
        <v>0</v>
      </c>
      <c r="K1128" s="6" t="n">
        <v>-5.42</v>
      </c>
      <c r="L1128" s="6" t="n">
        <v>0</v>
      </c>
      <c r="M1128" s="6"/>
      <c r="N1128" s="6" t="s">
        <f>=I1128+J1128+K1128+L1128</f>
      </c>
      <c r="O1128" s="6"/>
      <c r="P1128" s="2"/>
    </row>
    <row collapsed="false" customFormat="false" customHeight="false" hidden="false" ht="12.1" outlineLevel="0" r="1129">
      <c r="A1129" s="20" t="n">
        <v>44512.841631944</v>
      </c>
      <c r="B1129" s="2" t="s">
        <v>53</v>
      </c>
      <c r="C1129" s="2" t="s">
        <v>568</v>
      </c>
      <c r="D1129" s="2" t="s">
        <v>387</v>
      </c>
      <c r="E1129" s="2" t="s">
        <v>18</v>
      </c>
      <c r="F1129" s="2" t="s">
        <v>20</v>
      </c>
      <c r="G1129" s="7" t="n">
        <v>50</v>
      </c>
      <c r="H1129" s="6" t="n">
        <v>335.6</v>
      </c>
      <c r="I1129" s="6" t="n">
        <v>-16780</v>
      </c>
      <c r="J1129" s="6" t="n">
        <v>0</v>
      </c>
      <c r="K1129" s="6" t="n">
        <v>-6.71</v>
      </c>
      <c r="L1129" s="6" t="n">
        <v>0</v>
      </c>
      <c r="M1129" s="6"/>
      <c r="N1129" s="6" t="s">
        <f>=I1129+J1129+K1129+L1129</f>
      </c>
      <c r="O1129" s="6"/>
      <c r="P1129" s="2"/>
    </row>
    <row collapsed="false" customFormat="false" customHeight="false" hidden="false" ht="12.1" outlineLevel="0" r="1130">
      <c r="A1130" s="20" t="n">
        <v>44512.84181713</v>
      </c>
      <c r="B1130" s="2" t="s">
        <v>440</v>
      </c>
      <c r="C1130" s="2" t="s">
        <v>601</v>
      </c>
      <c r="D1130" s="2" t="s">
        <v>387</v>
      </c>
      <c r="E1130" s="2" t="s">
        <v>18</v>
      </c>
      <c r="F1130" s="2" t="s">
        <v>20</v>
      </c>
      <c r="G1130" s="7" t="n">
        <v>50000</v>
      </c>
      <c r="H1130" s="6" t="n">
        <v>0.050595</v>
      </c>
      <c r="I1130" s="6" t="n">
        <v>-2529.75</v>
      </c>
      <c r="J1130" s="6" t="n">
        <v>0</v>
      </c>
      <c r="K1130" s="6" t="n">
        <v>-1.01</v>
      </c>
      <c r="L1130" s="6" t="n">
        <v>0</v>
      </c>
      <c r="M1130" s="6"/>
      <c r="N1130" s="6" t="s">
        <f>=I1130+J1130+K1130+L1130</f>
      </c>
      <c r="O1130" s="6"/>
      <c r="P1130" s="2"/>
    </row>
    <row collapsed="false" customFormat="false" customHeight="false" hidden="false" ht="12.1" outlineLevel="0" r="1131">
      <c r="A1131" s="37" t="n">
        <v>44517.300196759</v>
      </c>
      <c r="B1131" s="38" t="s">
        <v>507</v>
      </c>
      <c r="C1131" s="38" t="s">
        <v>553</v>
      </c>
      <c r="D1131" s="38" t="s">
        <v>387</v>
      </c>
      <c r="E1131" s="38" t="s">
        <v>509</v>
      </c>
      <c r="F1131" s="38" t="s">
        <v>20</v>
      </c>
      <c r="G1131" s="39" t="n">
        <v>2</v>
      </c>
      <c r="H1131" s="40" t="n">
        <v>73.2496</v>
      </c>
      <c r="I1131" s="40" t="n">
        <v>-146.5</v>
      </c>
      <c r="J1131" s="40" t="n">
        <v>0</v>
      </c>
      <c r="K1131" s="40" t="n">
        <v>-1.07</v>
      </c>
      <c r="L1131" s="40" t="n">
        <v>0</v>
      </c>
      <c r="M1131" s="6" t="n">
        <v>2</v>
      </c>
      <c r="N1131" s="6" t="s">
        <f>=I1131+J1131+K1131+L1131</f>
      </c>
      <c r="O1131" s="40"/>
      <c r="P1131" s="38"/>
    </row>
    <row collapsed="false" customFormat="false" customHeight="false" hidden="false" ht="12.1" outlineLevel="0" r="1132">
      <c r="A1132" s="29" t="n">
        <v>44522.886481481</v>
      </c>
      <c r="B1132" s="30" t="s">
        <v>430</v>
      </c>
      <c r="C1132" s="30" t="s">
        <v>575</v>
      </c>
      <c r="D1132" s="30" t="s">
        <v>388</v>
      </c>
      <c r="E1132" s="30" t="s">
        <v>18</v>
      </c>
      <c r="F1132" s="30" t="s">
        <v>24</v>
      </c>
      <c r="G1132" s="31" t="n">
        <v>-26</v>
      </c>
      <c r="H1132" s="32" t="n">
        <v>51.25038462</v>
      </c>
      <c r="I1132" s="32" t="n">
        <v>1332.51</v>
      </c>
      <c r="J1132" s="32" t="n">
        <v>0</v>
      </c>
      <c r="K1132" s="32" t="n">
        <v>-0.53</v>
      </c>
      <c r="L1132" s="32" t="n">
        <v>0</v>
      </c>
      <c r="M1132" s="6" t="s">
        <f>=I1132+J1132+K1132+L1132</f>
      </c>
      <c r="N1132" s="32"/>
      <c r="O1132" s="32"/>
      <c r="P1132" s="30"/>
    </row>
    <row collapsed="false" customFormat="false" customHeight="false" hidden="false" ht="12.1" outlineLevel="0" r="1133">
      <c r="A1133" s="29" t="n">
        <v>44522.88662037</v>
      </c>
      <c r="B1133" s="30" t="s">
        <v>429</v>
      </c>
      <c r="C1133" s="30" t="s">
        <v>574</v>
      </c>
      <c r="D1133" s="30" t="s">
        <v>388</v>
      </c>
      <c r="E1133" s="30" t="s">
        <v>18</v>
      </c>
      <c r="F1133" s="30" t="s">
        <v>24</v>
      </c>
      <c r="G1133" s="31" t="n">
        <v>-2</v>
      </c>
      <c r="H1133" s="32" t="n">
        <v>254.1</v>
      </c>
      <c r="I1133" s="32" t="n">
        <v>508.2</v>
      </c>
      <c r="J1133" s="32" t="n">
        <v>0</v>
      </c>
      <c r="K1133" s="32" t="n">
        <v>-0.2</v>
      </c>
      <c r="L1133" s="32" t="n">
        <v>0</v>
      </c>
      <c r="M1133" s="6" t="s">
        <f>=I1133+J1133+K1133+L1133</f>
      </c>
      <c r="N1133" s="32"/>
      <c r="O1133" s="32"/>
      <c r="P1133" s="30"/>
    </row>
    <row collapsed="false" customFormat="false" customHeight="false" hidden="false" ht="12.1" outlineLevel="0" r="1134">
      <c r="A1134" s="29" t="n">
        <v>44522.887303241</v>
      </c>
      <c r="B1134" s="30" t="s">
        <v>507</v>
      </c>
      <c r="C1134" s="30" t="s">
        <v>508</v>
      </c>
      <c r="D1134" s="30" t="s">
        <v>388</v>
      </c>
      <c r="E1134" s="30" t="s">
        <v>509</v>
      </c>
      <c r="F1134" s="30" t="s">
        <v>20</v>
      </c>
      <c r="G1134" s="31" t="n">
        <v>-1836</v>
      </c>
      <c r="H1134" s="32" t="n">
        <v>74.98</v>
      </c>
      <c r="I1134" s="32" t="n">
        <v>137663.28</v>
      </c>
      <c r="J1134" s="32" t="n">
        <v>0</v>
      </c>
      <c r="K1134" s="32" t="n">
        <v>-55.07</v>
      </c>
      <c r="L1134" s="32" t="n">
        <v>0</v>
      </c>
      <c r="M1134" s="32"/>
      <c r="N1134" s="6" t="s">
        <f>=I1134+J1134+K1134+L1134</f>
      </c>
      <c r="O1134" s="32"/>
      <c r="P1134" s="30"/>
    </row>
    <row collapsed="false" customFormat="false" customHeight="false" hidden="false" ht="12.1" outlineLevel="0" r="1135">
      <c r="A1135" s="20" t="n">
        <v>44522.887523148</v>
      </c>
      <c r="B1135" s="2" t="s">
        <v>53</v>
      </c>
      <c r="C1135" s="2" t="s">
        <v>568</v>
      </c>
      <c r="D1135" s="2" t="s">
        <v>387</v>
      </c>
      <c r="E1135" s="2" t="s">
        <v>18</v>
      </c>
      <c r="F1135" s="2" t="s">
        <v>20</v>
      </c>
      <c r="G1135" s="7" t="n">
        <v>110</v>
      </c>
      <c r="H1135" s="6" t="n">
        <v>321.24</v>
      </c>
      <c r="I1135" s="6" t="n">
        <v>-35336.4</v>
      </c>
      <c r="J1135" s="6" t="n">
        <v>0</v>
      </c>
      <c r="K1135" s="6" t="n">
        <v>-14.13</v>
      </c>
      <c r="L1135" s="6" t="n">
        <v>0</v>
      </c>
      <c r="M1135" s="6"/>
      <c r="N1135" s="6" t="s">
        <f>=I1135+J1135+K1135+L1135</f>
      </c>
      <c r="O1135" s="6"/>
      <c r="P1135" s="2"/>
    </row>
    <row collapsed="false" customFormat="false" customHeight="false" hidden="false" ht="12.1" outlineLevel="0" r="1136">
      <c r="A1136" s="20" t="n">
        <v>44522.887523148</v>
      </c>
      <c r="B1136" s="2" t="s">
        <v>53</v>
      </c>
      <c r="C1136" s="2" t="s">
        <v>568</v>
      </c>
      <c r="D1136" s="2" t="s">
        <v>387</v>
      </c>
      <c r="E1136" s="2" t="s">
        <v>18</v>
      </c>
      <c r="F1136" s="2" t="s">
        <v>20</v>
      </c>
      <c r="G1136" s="7" t="n">
        <v>110</v>
      </c>
      <c r="H1136" s="6" t="n">
        <v>321.25</v>
      </c>
      <c r="I1136" s="6" t="n">
        <v>-35337.5</v>
      </c>
      <c r="J1136" s="6" t="n">
        <v>0</v>
      </c>
      <c r="K1136" s="6" t="n">
        <v>-14.14</v>
      </c>
      <c r="L1136" s="6" t="n">
        <v>0</v>
      </c>
      <c r="M1136" s="6"/>
      <c r="N1136" s="6" t="s">
        <f>=I1136+J1136+K1136+L1136</f>
      </c>
      <c r="O1136" s="6"/>
      <c r="P1136" s="2"/>
    </row>
    <row collapsed="false" customFormat="false" customHeight="false" hidden="false" ht="12.1" outlineLevel="0" r="1137">
      <c r="A1137" s="20" t="n">
        <v>44522.887847222</v>
      </c>
      <c r="B1137" s="2" t="s">
        <v>440</v>
      </c>
      <c r="C1137" s="2" t="s">
        <v>601</v>
      </c>
      <c r="D1137" s="2" t="s">
        <v>387</v>
      </c>
      <c r="E1137" s="2" t="s">
        <v>18</v>
      </c>
      <c r="F1137" s="2" t="s">
        <v>20</v>
      </c>
      <c r="G1137" s="7" t="n">
        <v>10000</v>
      </c>
      <c r="H1137" s="6" t="n">
        <v>0.04875</v>
      </c>
      <c r="I1137" s="6" t="n">
        <v>-487.5</v>
      </c>
      <c r="J1137" s="6" t="n">
        <v>0</v>
      </c>
      <c r="K1137" s="6" t="n">
        <v>-0.2</v>
      </c>
      <c r="L1137" s="6" t="n">
        <v>0</v>
      </c>
      <c r="M1137" s="6"/>
      <c r="N1137" s="6" t="s">
        <f>=I1137+J1137+K1137+L1137</f>
      </c>
      <c r="O1137" s="6"/>
      <c r="P1137" s="2"/>
    </row>
    <row collapsed="false" customFormat="false" customHeight="false" hidden="false" ht="12.1" outlineLevel="0" r="1138">
      <c r="A1138" s="20" t="n">
        <v>44522.887847222</v>
      </c>
      <c r="B1138" s="2" t="s">
        <v>440</v>
      </c>
      <c r="C1138" s="2" t="s">
        <v>601</v>
      </c>
      <c r="D1138" s="2" t="s">
        <v>387</v>
      </c>
      <c r="E1138" s="2" t="s">
        <v>18</v>
      </c>
      <c r="F1138" s="2" t="s">
        <v>20</v>
      </c>
      <c r="G1138" s="7" t="n">
        <v>410000</v>
      </c>
      <c r="H1138" s="6" t="n">
        <v>0.04875</v>
      </c>
      <c r="I1138" s="6" t="n">
        <v>-19987.5</v>
      </c>
      <c r="J1138" s="6" t="n">
        <v>0</v>
      </c>
      <c r="K1138" s="6" t="n">
        <v>-8</v>
      </c>
      <c r="L1138" s="6" t="n">
        <v>0</v>
      </c>
      <c r="M1138" s="6"/>
      <c r="N1138" s="6" t="s">
        <f>=I1138+J1138+K1138+L1138</f>
      </c>
      <c r="O1138" s="6"/>
      <c r="P1138" s="2"/>
    </row>
    <row collapsed="false" customFormat="false" customHeight="false" hidden="false" ht="12.1" outlineLevel="0" r="1139">
      <c r="A1139" s="20" t="n">
        <v>44522.887847222</v>
      </c>
      <c r="B1139" s="2" t="s">
        <v>440</v>
      </c>
      <c r="C1139" s="2" t="s">
        <v>601</v>
      </c>
      <c r="D1139" s="2" t="s">
        <v>387</v>
      </c>
      <c r="E1139" s="2" t="s">
        <v>18</v>
      </c>
      <c r="F1139" s="2" t="s">
        <v>20</v>
      </c>
      <c r="G1139" s="7" t="n">
        <v>250000</v>
      </c>
      <c r="H1139" s="6" t="n">
        <v>0.04875</v>
      </c>
      <c r="I1139" s="6" t="n">
        <v>-12187.5</v>
      </c>
      <c r="J1139" s="6" t="n">
        <v>0</v>
      </c>
      <c r="K1139" s="6" t="n">
        <v>-4.88</v>
      </c>
      <c r="L1139" s="6" t="n">
        <v>0</v>
      </c>
      <c r="M1139" s="6"/>
      <c r="N1139" s="6" t="s">
        <f>=I1139+J1139+K1139+L1139</f>
      </c>
      <c r="O1139" s="6"/>
      <c r="P1139" s="2"/>
    </row>
    <row collapsed="false" customFormat="false" customHeight="false" hidden="false" ht="12.1" outlineLevel="0" r="1140">
      <c r="A1140" s="20" t="n">
        <v>44523.462222222</v>
      </c>
      <c r="B1140" s="2" t="s">
        <v>636</v>
      </c>
      <c r="C1140" s="2" t="s">
        <v>637</v>
      </c>
      <c r="D1140" s="2" t="s">
        <v>387</v>
      </c>
      <c r="E1140" s="2" t="s">
        <v>509</v>
      </c>
      <c r="F1140" s="2" t="s">
        <v>20</v>
      </c>
      <c r="G1140" s="7" t="n">
        <v>1836</v>
      </c>
      <c r="H1140" s="6" t="n">
        <v>74.895</v>
      </c>
      <c r="I1140" s="6" t="n">
        <v>-137507.22</v>
      </c>
      <c r="J1140" s="6" t="n">
        <v>0</v>
      </c>
      <c r="K1140" s="6" t="n">
        <v>0</v>
      </c>
      <c r="L1140" s="6" t="n">
        <v>0</v>
      </c>
      <c r="M1140" s="6"/>
      <c r="N1140" s="6" t="s">
        <f>=I1140+J1140+K1140+L1140</f>
      </c>
      <c r="O1140" s="6"/>
      <c r="P1140" s="2"/>
    </row>
    <row collapsed="false" customFormat="false" customHeight="false" hidden="false" ht="12.1" outlineLevel="0" r="1141">
      <c r="A1141" s="29" t="n">
        <v>44523.462222222</v>
      </c>
      <c r="B1141" s="30" t="s">
        <v>507</v>
      </c>
      <c r="C1141" s="30" t="s">
        <v>508</v>
      </c>
      <c r="D1141" s="30" t="s">
        <v>388</v>
      </c>
      <c r="E1141" s="30" t="s">
        <v>509</v>
      </c>
      <c r="F1141" s="30" t="s">
        <v>20</v>
      </c>
      <c r="G1141" s="31" t="n">
        <v>-1836</v>
      </c>
      <c r="H1141" s="32" t="n">
        <v>74.895</v>
      </c>
      <c r="I1141" s="32" t="n">
        <v>137507.22</v>
      </c>
      <c r="J1141" s="32" t="n">
        <v>0</v>
      </c>
      <c r="K1141" s="32" t="n">
        <v>0</v>
      </c>
      <c r="L1141" s="32" t="n">
        <v>0</v>
      </c>
      <c r="M1141" s="32"/>
      <c r="N1141" s="6" t="s">
        <f>=I1141+J1141+K1141+L1141</f>
      </c>
      <c r="O1141" s="32"/>
      <c r="P1141" s="30"/>
    </row>
    <row collapsed="false" customFormat="false" customHeight="false" hidden="false" ht="12.1" outlineLevel="0" r="1142">
      <c r="A1142" s="25" t="n">
        <v>44524</v>
      </c>
      <c r="B1142" s="26" t="s">
        <v>493</v>
      </c>
      <c r="C1142" s="26" t="s">
        <v>515</v>
      </c>
      <c r="D1142" s="26" t="s">
        <v>493</v>
      </c>
      <c r="E1142" s="26" t="s">
        <v>493</v>
      </c>
      <c r="F1142" s="26" t="s">
        <v>24</v>
      </c>
      <c r="G1142" s="27" t="n">
        <v>1</v>
      </c>
      <c r="H1142" s="28" t="n">
        <v>-1</v>
      </c>
      <c r="I1142" s="28" t="n">
        <v>-3.99</v>
      </c>
      <c r="J1142" s="28" t="n">
        <v>0</v>
      </c>
      <c r="K1142" s="28" t="n">
        <v>0</v>
      </c>
      <c r="L1142" s="28" t="n">
        <v>0</v>
      </c>
      <c r="M1142" s="6" t="s">
        <f>=I1142+J1142+K1142+L1142</f>
      </c>
      <c r="N1142" s="28"/>
      <c r="O1142" s="28"/>
      <c r="P1142" s="26"/>
    </row>
    <row collapsed="false" customFormat="false" customHeight="false" hidden="false" ht="12.1" outlineLevel="0" r="1143">
      <c r="A1143" s="20" t="n">
        <v>44526.428518519</v>
      </c>
      <c r="B1143" s="2" t="s">
        <v>452</v>
      </c>
      <c r="C1143" s="2" t="s">
        <v>631</v>
      </c>
      <c r="D1143" s="2" t="s">
        <v>387</v>
      </c>
      <c r="E1143" s="2" t="s">
        <v>18</v>
      </c>
      <c r="F1143" s="2" t="s">
        <v>20</v>
      </c>
      <c r="G1143" s="7" t="n">
        <v>60</v>
      </c>
      <c r="H1143" s="6" t="n">
        <v>267.75</v>
      </c>
      <c r="I1143" s="6" t="n">
        <v>-16065</v>
      </c>
      <c r="J1143" s="6" t="n">
        <v>0</v>
      </c>
      <c r="K1143" s="6" t="n">
        <v>-6.43</v>
      </c>
      <c r="L1143" s="6" t="n">
        <v>0</v>
      </c>
      <c r="M1143" s="6"/>
      <c r="N1143" s="6" t="s">
        <f>=I1143+J1143+K1143+L1143</f>
      </c>
      <c r="O1143" s="6"/>
      <c r="P1143" s="2"/>
    </row>
    <row collapsed="false" customFormat="false" customHeight="false" hidden="false" ht="12.1" outlineLevel="0" r="1144">
      <c r="A1144" s="20" t="n">
        <v>44526.428657407</v>
      </c>
      <c r="B1144" s="2" t="s">
        <v>440</v>
      </c>
      <c r="C1144" s="2" t="s">
        <v>601</v>
      </c>
      <c r="D1144" s="2" t="s">
        <v>387</v>
      </c>
      <c r="E1144" s="2" t="s">
        <v>18</v>
      </c>
      <c r="F1144" s="2" t="s">
        <v>20</v>
      </c>
      <c r="G1144" s="7" t="n">
        <v>380000</v>
      </c>
      <c r="H1144" s="6" t="n">
        <v>0.04773</v>
      </c>
      <c r="I1144" s="6" t="n">
        <v>-18137.4</v>
      </c>
      <c r="J1144" s="6" t="n">
        <v>0</v>
      </c>
      <c r="K1144" s="6" t="n">
        <v>-7.25</v>
      </c>
      <c r="L1144" s="6" t="n">
        <v>0</v>
      </c>
      <c r="M1144" s="6"/>
      <c r="N1144" s="6" t="s">
        <f>=I1144+J1144+K1144+L1144</f>
      </c>
      <c r="O1144" s="6"/>
      <c r="P1144" s="2"/>
    </row>
    <row collapsed="false" customFormat="false" customHeight="false" hidden="false" ht="12.1" outlineLevel="0" r="1145">
      <c r="A1145" s="20" t="n">
        <v>44526.433518519</v>
      </c>
      <c r="B1145" s="2" t="s">
        <v>440</v>
      </c>
      <c r="C1145" s="2" t="s">
        <v>601</v>
      </c>
      <c r="D1145" s="2" t="s">
        <v>387</v>
      </c>
      <c r="E1145" s="2" t="s">
        <v>18</v>
      </c>
      <c r="F1145" s="2" t="s">
        <v>20</v>
      </c>
      <c r="G1145" s="7" t="n">
        <v>10000</v>
      </c>
      <c r="H1145" s="6" t="n">
        <v>0.0478</v>
      </c>
      <c r="I1145" s="6" t="n">
        <v>-478</v>
      </c>
      <c r="J1145" s="6" t="n">
        <v>0</v>
      </c>
      <c r="K1145" s="6" t="n">
        <v>-0.19</v>
      </c>
      <c r="L1145" s="6" t="n">
        <v>0</v>
      </c>
      <c r="M1145" s="6"/>
      <c r="N1145" s="6" t="s">
        <f>=I1145+J1145+K1145+L1145</f>
      </c>
      <c r="O1145" s="6"/>
      <c r="P1145" s="2"/>
    </row>
    <row collapsed="false" customFormat="false" customHeight="false" hidden="false" ht="12.1" outlineLevel="0" r="1146">
      <c r="A1146" s="21" t="n">
        <v>44537.009930556</v>
      </c>
      <c r="B1146" s="22" t="s">
        <v>516</v>
      </c>
      <c r="C1146" s="22" t="s">
        <v>596</v>
      </c>
      <c r="D1146" s="22" t="s">
        <v>516</v>
      </c>
      <c r="E1146" s="22" t="s">
        <v>516</v>
      </c>
      <c r="F1146" s="22" t="s">
        <v>24</v>
      </c>
      <c r="G1146" s="23" t="n">
        <v>1</v>
      </c>
      <c r="H1146" s="24" t="n">
        <v>1</v>
      </c>
      <c r="I1146" s="24" t="n">
        <v>2.82</v>
      </c>
      <c r="J1146" s="24" t="n">
        <v>0</v>
      </c>
      <c r="K1146" s="24" t="n">
        <v>0</v>
      </c>
      <c r="L1146" s="24" t="n">
        <v>0</v>
      </c>
      <c r="M1146" s="6" t="s">
        <f>=I1146+J1146+K1146+L1146</f>
      </c>
      <c r="N1146" s="24"/>
      <c r="O1146" s="24"/>
      <c r="P1146" s="22"/>
    </row>
    <row collapsed="false" customFormat="false" customHeight="false" hidden="false" ht="12.1" outlineLevel="0" r="1147">
      <c r="A1147" s="21" t="n">
        <v>44540.715428241</v>
      </c>
      <c r="B1147" s="22" t="s">
        <v>516</v>
      </c>
      <c r="C1147" s="22" t="s">
        <v>627</v>
      </c>
      <c r="D1147" s="22" t="s">
        <v>516</v>
      </c>
      <c r="E1147" s="22" t="s">
        <v>516</v>
      </c>
      <c r="F1147" s="22" t="s">
        <v>24</v>
      </c>
      <c r="G1147" s="23" t="n">
        <v>1</v>
      </c>
      <c r="H1147" s="24" t="n">
        <v>1</v>
      </c>
      <c r="I1147" s="24" t="n">
        <v>9.13</v>
      </c>
      <c r="J1147" s="24" t="n">
        <v>0</v>
      </c>
      <c r="K1147" s="24" t="n">
        <v>0</v>
      </c>
      <c r="L1147" s="24" t="n">
        <v>0</v>
      </c>
      <c r="M1147" s="6" t="s">
        <f>=I1147+J1147+K1147+L1147</f>
      </c>
      <c r="N1147" s="24"/>
      <c r="O1147" s="24"/>
      <c r="P1147" s="22"/>
    </row>
    <row collapsed="false" customFormat="false" customHeight="false" hidden="false" ht="12.1" outlineLevel="0" r="1148">
      <c r="A1148" s="20" t="n">
        <v>44543.822962963</v>
      </c>
      <c r="B1148" s="2" t="s">
        <v>440</v>
      </c>
      <c r="C1148" s="2" t="s">
        <v>601</v>
      </c>
      <c r="D1148" s="2" t="s">
        <v>387</v>
      </c>
      <c r="E1148" s="2" t="s">
        <v>18</v>
      </c>
      <c r="F1148" s="2" t="s">
        <v>20</v>
      </c>
      <c r="G1148" s="7" t="n">
        <v>700000</v>
      </c>
      <c r="H1148" s="6" t="n">
        <v>0.043765</v>
      </c>
      <c r="I1148" s="6" t="n">
        <v>-30635.5</v>
      </c>
      <c r="J1148" s="6" t="n">
        <v>0</v>
      </c>
      <c r="K1148" s="6" t="n">
        <v>-12.25</v>
      </c>
      <c r="L1148" s="6" t="n">
        <v>0</v>
      </c>
      <c r="M1148" s="6"/>
      <c r="N1148" s="6" t="s">
        <f>=I1148+J1148+K1148+L1148</f>
      </c>
      <c r="O1148" s="6"/>
      <c r="P1148" s="2"/>
    </row>
    <row collapsed="false" customFormat="false" customHeight="false" hidden="false" ht="12.1" outlineLevel="0" r="1149">
      <c r="A1149" s="20" t="n">
        <v>44543.822962963</v>
      </c>
      <c r="B1149" s="2" t="s">
        <v>440</v>
      </c>
      <c r="C1149" s="2" t="s">
        <v>601</v>
      </c>
      <c r="D1149" s="2" t="s">
        <v>387</v>
      </c>
      <c r="E1149" s="2" t="s">
        <v>18</v>
      </c>
      <c r="F1149" s="2" t="s">
        <v>20</v>
      </c>
      <c r="G1149" s="7" t="n">
        <v>300000</v>
      </c>
      <c r="H1149" s="6" t="n">
        <v>0.04377</v>
      </c>
      <c r="I1149" s="6" t="n">
        <v>-13131</v>
      </c>
      <c r="J1149" s="6" t="n">
        <v>0</v>
      </c>
      <c r="K1149" s="6" t="n">
        <v>-5.25</v>
      </c>
      <c r="L1149" s="6" t="n">
        <v>0</v>
      </c>
      <c r="M1149" s="6"/>
      <c r="N1149" s="6" t="s">
        <f>=I1149+J1149+K1149+L1149</f>
      </c>
      <c r="O1149" s="6"/>
      <c r="P1149" s="2"/>
    </row>
    <row collapsed="false" customFormat="false" customHeight="false" hidden="false" ht="12.1" outlineLevel="0" r="1150">
      <c r="A1150" s="21" t="n">
        <v>44543.822962963</v>
      </c>
      <c r="B1150" s="22" t="s">
        <v>492</v>
      </c>
      <c r="C1150" s="22" t="s">
        <v>78</v>
      </c>
      <c r="D1150" s="22" t="s">
        <v>492</v>
      </c>
      <c r="E1150" s="22" t="s">
        <v>492</v>
      </c>
      <c r="F1150" s="22" t="s">
        <v>20</v>
      </c>
      <c r="G1150" s="23" t="n">
        <v>1</v>
      </c>
      <c r="H1150" s="24" t="n">
        <v>1</v>
      </c>
      <c r="I1150" s="24" t="n">
        <v>43917.56</v>
      </c>
      <c r="J1150" s="24" t="n">
        <v>0</v>
      </c>
      <c r="K1150" s="24" t="n">
        <v>0</v>
      </c>
      <c r="L1150" s="24" t="n">
        <v>0</v>
      </c>
      <c r="M1150" s="24"/>
      <c r="N1150" s="6" t="s">
        <f>=I1150+J1150+K1150+L1150</f>
      </c>
      <c r="O1150" s="24"/>
      <c r="P1150" s="22"/>
    </row>
    <row collapsed="false" customFormat="false" customHeight="false" hidden="false" ht="12.1" outlineLevel="0" r="1151">
      <c r="A1151" s="20" t="n">
        <v>44543.829074074</v>
      </c>
      <c r="B1151" s="2" t="s">
        <v>408</v>
      </c>
      <c r="C1151" s="2" t="s">
        <v>533</v>
      </c>
      <c r="D1151" s="2" t="s">
        <v>387</v>
      </c>
      <c r="E1151" s="2" t="s">
        <v>18</v>
      </c>
      <c r="F1151" s="2" t="s">
        <v>20</v>
      </c>
      <c r="G1151" s="7" t="n">
        <v>20</v>
      </c>
      <c r="H1151" s="6" t="n">
        <v>267.66</v>
      </c>
      <c r="I1151" s="6" t="n">
        <v>-5353.2</v>
      </c>
      <c r="J1151" s="6" t="n">
        <v>0</v>
      </c>
      <c r="K1151" s="6" t="n">
        <v>-2.14</v>
      </c>
      <c r="L1151" s="6" t="n">
        <v>0</v>
      </c>
      <c r="M1151" s="6"/>
      <c r="N1151" s="6" t="s">
        <f>=I1151+J1151+K1151+L1151</f>
      </c>
      <c r="O1151" s="6"/>
      <c r="P1151" s="2"/>
    </row>
    <row collapsed="false" customFormat="false" customHeight="false" hidden="false" ht="12.1" outlineLevel="0" r="1152">
      <c r="A1152" s="20" t="n">
        <v>44543.829074074</v>
      </c>
      <c r="B1152" s="2" t="s">
        <v>408</v>
      </c>
      <c r="C1152" s="2" t="s">
        <v>533</v>
      </c>
      <c r="D1152" s="2" t="s">
        <v>387</v>
      </c>
      <c r="E1152" s="2" t="s">
        <v>18</v>
      </c>
      <c r="F1152" s="2" t="s">
        <v>20</v>
      </c>
      <c r="G1152" s="7" t="n">
        <v>200</v>
      </c>
      <c r="H1152" s="6" t="n">
        <v>267.69</v>
      </c>
      <c r="I1152" s="6" t="n">
        <v>-53538</v>
      </c>
      <c r="J1152" s="6" t="n">
        <v>0</v>
      </c>
      <c r="K1152" s="6" t="n">
        <v>-21.42</v>
      </c>
      <c r="L1152" s="6" t="n">
        <v>0</v>
      </c>
      <c r="M1152" s="6"/>
      <c r="N1152" s="6" t="s">
        <f>=I1152+J1152+K1152+L1152</f>
      </c>
      <c r="O1152" s="6"/>
      <c r="P1152" s="2"/>
    </row>
    <row collapsed="false" customFormat="false" customHeight="false" hidden="false" ht="12.1" outlineLevel="0" r="1153">
      <c r="A1153" s="21" t="n">
        <v>44543.829074074</v>
      </c>
      <c r="B1153" s="22" t="s">
        <v>492</v>
      </c>
      <c r="C1153" s="22" t="s">
        <v>78</v>
      </c>
      <c r="D1153" s="22" t="s">
        <v>492</v>
      </c>
      <c r="E1153" s="22" t="s">
        <v>492</v>
      </c>
      <c r="F1153" s="22" t="s">
        <v>20</v>
      </c>
      <c r="G1153" s="23" t="n">
        <v>1</v>
      </c>
      <c r="H1153" s="24" t="n">
        <v>1</v>
      </c>
      <c r="I1153" s="24" t="n">
        <v>59073.83</v>
      </c>
      <c r="J1153" s="24" t="n">
        <v>0</v>
      </c>
      <c r="K1153" s="24" t="n">
        <v>0</v>
      </c>
      <c r="L1153" s="24" t="n">
        <v>0</v>
      </c>
      <c r="M1153" s="24"/>
      <c r="N1153" s="6" t="s">
        <f>=I1153+J1153+K1153+L1153</f>
      </c>
      <c r="O1153" s="24"/>
      <c r="P1153" s="22"/>
    </row>
    <row collapsed="false" customFormat="false" customHeight="false" hidden="false" ht="12.1" outlineLevel="0" r="1154">
      <c r="A1154" s="21" t="n">
        <v>44543.831238426</v>
      </c>
      <c r="B1154" s="22" t="s">
        <v>492</v>
      </c>
      <c r="C1154" s="22" t="s">
        <v>78</v>
      </c>
      <c r="D1154" s="22" t="s">
        <v>492</v>
      </c>
      <c r="E1154" s="22" t="s">
        <v>492</v>
      </c>
      <c r="F1154" s="22" t="s">
        <v>20</v>
      </c>
      <c r="G1154" s="23" t="n">
        <v>1</v>
      </c>
      <c r="H1154" s="24" t="n">
        <v>1</v>
      </c>
      <c r="I1154" s="24" t="n">
        <v>47899.16</v>
      </c>
      <c r="J1154" s="24" t="n">
        <v>0</v>
      </c>
      <c r="K1154" s="24" t="n">
        <v>0</v>
      </c>
      <c r="L1154" s="24" t="n">
        <v>0</v>
      </c>
      <c r="M1154" s="24"/>
      <c r="N1154" s="6" t="s">
        <f>=I1154+J1154+K1154+L1154</f>
      </c>
      <c r="O1154" s="24"/>
      <c r="P1154" s="22"/>
    </row>
    <row collapsed="false" customFormat="false" customHeight="false" hidden="false" ht="12.1" outlineLevel="0" r="1155">
      <c r="A1155" s="20" t="n">
        <v>44543.832152778</v>
      </c>
      <c r="B1155" s="2" t="s">
        <v>440</v>
      </c>
      <c r="C1155" s="2" t="s">
        <v>601</v>
      </c>
      <c r="D1155" s="2" t="s">
        <v>387</v>
      </c>
      <c r="E1155" s="2" t="s">
        <v>18</v>
      </c>
      <c r="F1155" s="2" t="s">
        <v>20</v>
      </c>
      <c r="G1155" s="7" t="n">
        <v>10000</v>
      </c>
      <c r="H1155" s="6" t="n">
        <v>0.043655</v>
      </c>
      <c r="I1155" s="6" t="n">
        <v>-436.55</v>
      </c>
      <c r="J1155" s="6" t="n">
        <v>0</v>
      </c>
      <c r="K1155" s="6" t="n">
        <v>-0.17</v>
      </c>
      <c r="L1155" s="6" t="n">
        <v>0</v>
      </c>
      <c r="M1155" s="6"/>
      <c r="N1155" s="6" t="s">
        <f>=I1155+J1155+K1155+L1155</f>
      </c>
      <c r="O1155" s="6"/>
      <c r="P1155" s="2"/>
    </row>
    <row collapsed="false" customFormat="false" customHeight="false" hidden="false" ht="12.1" outlineLevel="0" r="1156">
      <c r="A1156" s="20" t="n">
        <v>44543.832152778</v>
      </c>
      <c r="B1156" s="2" t="s">
        <v>440</v>
      </c>
      <c r="C1156" s="2" t="s">
        <v>601</v>
      </c>
      <c r="D1156" s="2" t="s">
        <v>387</v>
      </c>
      <c r="E1156" s="2" t="s">
        <v>18</v>
      </c>
      <c r="F1156" s="2" t="s">
        <v>20</v>
      </c>
      <c r="G1156" s="7" t="n">
        <v>130000</v>
      </c>
      <c r="H1156" s="6" t="n">
        <v>0.04366</v>
      </c>
      <c r="I1156" s="6" t="n">
        <v>-5675.8</v>
      </c>
      <c r="J1156" s="6" t="n">
        <v>0</v>
      </c>
      <c r="K1156" s="6" t="n">
        <v>-2.27</v>
      </c>
      <c r="L1156" s="6" t="n">
        <v>0</v>
      </c>
      <c r="M1156" s="6"/>
      <c r="N1156" s="6" t="s">
        <f>=I1156+J1156+K1156+L1156</f>
      </c>
      <c r="O1156" s="6"/>
      <c r="P1156" s="2"/>
    </row>
    <row collapsed="false" customFormat="false" customHeight="false" hidden="false" ht="12.1" outlineLevel="0" r="1157">
      <c r="A1157" s="20" t="n">
        <v>44543.832152778</v>
      </c>
      <c r="B1157" s="2" t="s">
        <v>440</v>
      </c>
      <c r="C1157" s="2" t="s">
        <v>601</v>
      </c>
      <c r="D1157" s="2" t="s">
        <v>387</v>
      </c>
      <c r="E1157" s="2" t="s">
        <v>18</v>
      </c>
      <c r="F1157" s="2" t="s">
        <v>20</v>
      </c>
      <c r="G1157" s="7" t="n">
        <v>700000</v>
      </c>
      <c r="H1157" s="6" t="n">
        <v>0.043665</v>
      </c>
      <c r="I1157" s="6" t="n">
        <v>-30565.5</v>
      </c>
      <c r="J1157" s="6" t="n">
        <v>0</v>
      </c>
      <c r="K1157" s="6" t="n">
        <v>-12.23</v>
      </c>
      <c r="L1157" s="6" t="n">
        <v>0</v>
      </c>
      <c r="M1157" s="6"/>
      <c r="N1157" s="6" t="s">
        <f>=I1157+J1157+K1157+L1157</f>
      </c>
      <c r="O1157" s="6"/>
      <c r="P1157" s="2"/>
    </row>
    <row collapsed="false" customFormat="false" customHeight="false" hidden="false" ht="12.1" outlineLevel="0" r="1158">
      <c r="A1158" s="20" t="n">
        <v>44543.832152778</v>
      </c>
      <c r="B1158" s="2" t="s">
        <v>440</v>
      </c>
      <c r="C1158" s="2" t="s">
        <v>601</v>
      </c>
      <c r="D1158" s="2" t="s">
        <v>387</v>
      </c>
      <c r="E1158" s="2" t="s">
        <v>18</v>
      </c>
      <c r="F1158" s="2" t="s">
        <v>20</v>
      </c>
      <c r="G1158" s="7" t="n">
        <v>160000</v>
      </c>
      <c r="H1158" s="6" t="n">
        <v>0.04367</v>
      </c>
      <c r="I1158" s="6" t="n">
        <v>-6987.2</v>
      </c>
      <c r="J1158" s="6" t="n">
        <v>0</v>
      </c>
      <c r="K1158" s="6" t="n">
        <v>-2.79</v>
      </c>
      <c r="L1158" s="6" t="n">
        <v>0</v>
      </c>
      <c r="M1158" s="6"/>
      <c r="N1158" s="6" t="s">
        <f>=I1158+J1158+K1158+L1158</f>
      </c>
      <c r="O1158" s="6"/>
      <c r="P1158" s="2"/>
    </row>
    <row collapsed="false" customFormat="false" customHeight="false" hidden="false" ht="12.1" outlineLevel="0" r="1159">
      <c r="A1159" s="21" t="n">
        <v>44543.832152778</v>
      </c>
      <c r="B1159" s="22" t="s">
        <v>492</v>
      </c>
      <c r="C1159" s="22" t="s">
        <v>78</v>
      </c>
      <c r="D1159" s="22" t="s">
        <v>492</v>
      </c>
      <c r="E1159" s="22" t="s">
        <v>492</v>
      </c>
      <c r="F1159" s="22" t="s">
        <v>20</v>
      </c>
      <c r="G1159" s="23" t="n">
        <v>1</v>
      </c>
      <c r="H1159" s="24" t="n">
        <v>1</v>
      </c>
      <c r="I1159" s="24" t="n">
        <v>43812.52</v>
      </c>
      <c r="J1159" s="24" t="n">
        <v>0</v>
      </c>
      <c r="K1159" s="24" t="n">
        <v>0</v>
      </c>
      <c r="L1159" s="24" t="n">
        <v>0</v>
      </c>
      <c r="M1159" s="24"/>
      <c r="N1159" s="6" t="s">
        <f>=I1159+J1159+K1159+L1159</f>
      </c>
      <c r="O1159" s="24"/>
      <c r="P1159" s="22"/>
    </row>
    <row collapsed="false" customFormat="false" customHeight="false" hidden="false" ht="12.1" outlineLevel="0" r="1160">
      <c r="A1160" s="20" t="n">
        <v>44543.902013889</v>
      </c>
      <c r="B1160" s="2" t="s">
        <v>408</v>
      </c>
      <c r="C1160" s="2" t="s">
        <v>533</v>
      </c>
      <c r="D1160" s="2" t="s">
        <v>387</v>
      </c>
      <c r="E1160" s="2" t="s">
        <v>18</v>
      </c>
      <c r="F1160" s="2" t="s">
        <v>20</v>
      </c>
      <c r="G1160" s="7" t="n">
        <v>180</v>
      </c>
      <c r="H1160" s="6" t="n">
        <v>266</v>
      </c>
      <c r="I1160" s="6" t="n">
        <v>-47880</v>
      </c>
      <c r="J1160" s="6" t="n">
        <v>0</v>
      </c>
      <c r="K1160" s="6" t="n">
        <v>-19.15</v>
      </c>
      <c r="L1160" s="6" t="n">
        <v>0</v>
      </c>
      <c r="M1160" s="6"/>
      <c r="N1160" s="6" t="s">
        <f>=I1160+J1160+K1160+L1160</f>
      </c>
      <c r="O1160" s="6"/>
      <c r="P1160" s="2"/>
    </row>
    <row collapsed="false" customFormat="false" customHeight="false" hidden="false" ht="12.1" outlineLevel="0" r="1161">
      <c r="A1161" s="20" t="n">
        <v>44544.333171296</v>
      </c>
      <c r="B1161" s="2" t="s">
        <v>53</v>
      </c>
      <c r="C1161" s="2" t="s">
        <v>568</v>
      </c>
      <c r="D1161" s="2" t="s">
        <v>387</v>
      </c>
      <c r="E1161" s="2" t="s">
        <v>18</v>
      </c>
      <c r="F1161" s="2" t="s">
        <v>20</v>
      </c>
      <c r="G1161" s="7" t="n">
        <v>50</v>
      </c>
      <c r="H1161" s="6" t="n">
        <v>297.75</v>
      </c>
      <c r="I1161" s="6" t="n">
        <v>-14887.5</v>
      </c>
      <c r="J1161" s="6" t="n">
        <v>0</v>
      </c>
      <c r="K1161" s="6" t="n">
        <v>-5.96</v>
      </c>
      <c r="L1161" s="6" t="n">
        <v>0</v>
      </c>
      <c r="M1161" s="6"/>
      <c r="N1161" s="6" t="s">
        <f>=I1161+J1161+K1161+L1161</f>
      </c>
      <c r="O1161" s="6"/>
      <c r="P1161" s="2"/>
    </row>
    <row collapsed="false" customFormat="false" customHeight="false" hidden="false" ht="12.1" outlineLevel="0" r="1162">
      <c r="A1162" s="21" t="n">
        <v>44544.333171296</v>
      </c>
      <c r="B1162" s="22" t="s">
        <v>492</v>
      </c>
      <c r="C1162" s="22" t="s">
        <v>78</v>
      </c>
      <c r="D1162" s="22" t="s">
        <v>492</v>
      </c>
      <c r="E1162" s="22" t="s">
        <v>492</v>
      </c>
      <c r="F1162" s="22" t="s">
        <v>20</v>
      </c>
      <c r="G1162" s="23" t="n">
        <v>1</v>
      </c>
      <c r="H1162" s="24" t="n">
        <v>1</v>
      </c>
      <c r="I1162" s="24" t="n">
        <v>14980.99</v>
      </c>
      <c r="J1162" s="24" t="n">
        <v>0</v>
      </c>
      <c r="K1162" s="24" t="n">
        <v>0</v>
      </c>
      <c r="L1162" s="24" t="n">
        <v>0</v>
      </c>
      <c r="M1162" s="24"/>
      <c r="N1162" s="6" t="s">
        <f>=I1162+J1162+K1162+L1162</f>
      </c>
      <c r="O1162" s="24"/>
      <c r="P1162" s="22"/>
    </row>
    <row collapsed="false" customFormat="false" customHeight="false" hidden="false" ht="12.1" outlineLevel="0" r="1163">
      <c r="A1163" s="29" t="n">
        <v>44544.533553241</v>
      </c>
      <c r="B1163" s="30" t="s">
        <v>427</v>
      </c>
      <c r="C1163" s="30" t="s">
        <v>572</v>
      </c>
      <c r="D1163" s="30" t="s">
        <v>388</v>
      </c>
      <c r="E1163" s="30" t="s">
        <v>18</v>
      </c>
      <c r="F1163" s="30" t="s">
        <v>24</v>
      </c>
      <c r="G1163" s="31" t="n">
        <v>-1</v>
      </c>
      <c r="H1163" s="32" t="n">
        <v>122.09</v>
      </c>
      <c r="I1163" s="32" t="n">
        <v>122.09</v>
      </c>
      <c r="J1163" s="32" t="n">
        <v>0</v>
      </c>
      <c r="K1163" s="32" t="n">
        <v>-0.05</v>
      </c>
      <c r="L1163" s="32" t="n">
        <v>0</v>
      </c>
      <c r="M1163" s="6" t="s">
        <f>=I1163+J1163+K1163+L1163</f>
      </c>
      <c r="N1163" s="32"/>
      <c r="O1163" s="32"/>
      <c r="P1163" s="30"/>
    </row>
    <row collapsed="false" customFormat="false" customHeight="false" hidden="false" ht="12.1" outlineLevel="0" r="1164">
      <c r="A1164" s="29" t="n">
        <v>44544.533553241</v>
      </c>
      <c r="B1164" s="30" t="s">
        <v>427</v>
      </c>
      <c r="C1164" s="30" t="s">
        <v>572</v>
      </c>
      <c r="D1164" s="30" t="s">
        <v>388</v>
      </c>
      <c r="E1164" s="30" t="s">
        <v>18</v>
      </c>
      <c r="F1164" s="30" t="s">
        <v>24</v>
      </c>
      <c r="G1164" s="31" t="n">
        <v>-4</v>
      </c>
      <c r="H1164" s="32" t="n">
        <v>122.1</v>
      </c>
      <c r="I1164" s="32" t="n">
        <v>488.4</v>
      </c>
      <c r="J1164" s="32" t="n">
        <v>0</v>
      </c>
      <c r="K1164" s="32" t="n">
        <v>-0.2</v>
      </c>
      <c r="L1164" s="32" t="n">
        <v>0</v>
      </c>
      <c r="M1164" s="6" t="s">
        <f>=I1164+J1164+K1164+L1164</f>
      </c>
      <c r="N1164" s="32"/>
      <c r="O1164" s="32"/>
      <c r="P1164" s="30"/>
    </row>
    <row collapsed="false" customFormat="false" customHeight="false" hidden="false" ht="12.1" outlineLevel="0" r="1165">
      <c r="A1165" s="20" t="n">
        <v>44544.533726852</v>
      </c>
      <c r="B1165" s="2" t="s">
        <v>445</v>
      </c>
      <c r="C1165" s="2" t="s">
        <v>613</v>
      </c>
      <c r="D1165" s="2" t="s">
        <v>387</v>
      </c>
      <c r="E1165" s="2" t="s">
        <v>18</v>
      </c>
      <c r="F1165" s="2" t="s">
        <v>24</v>
      </c>
      <c r="G1165" s="7" t="n">
        <v>2</v>
      </c>
      <c r="H1165" s="6" t="n">
        <v>13.73</v>
      </c>
      <c r="I1165" s="6" t="n">
        <v>-27.46</v>
      </c>
      <c r="J1165" s="6" t="n">
        <v>0</v>
      </c>
      <c r="K1165" s="6" t="n">
        <v>-0.01</v>
      </c>
      <c r="L1165" s="6" t="n">
        <v>0</v>
      </c>
      <c r="M1165" s="6" t="s">
        <f>=I1165+J1165+K1165+L1165</f>
      </c>
      <c r="N1165" s="6"/>
      <c r="O1165" s="6"/>
      <c r="P1165" s="2"/>
    </row>
    <row collapsed="false" customFormat="false" customHeight="false" hidden="false" ht="12.1" outlineLevel="0" r="1166">
      <c r="A1166" s="20" t="n">
        <v>44544.533726852</v>
      </c>
      <c r="B1166" s="2" t="s">
        <v>445</v>
      </c>
      <c r="C1166" s="2" t="s">
        <v>613</v>
      </c>
      <c r="D1166" s="2" t="s">
        <v>387</v>
      </c>
      <c r="E1166" s="2" t="s">
        <v>18</v>
      </c>
      <c r="F1166" s="2" t="s">
        <v>24</v>
      </c>
      <c r="G1166" s="7" t="n">
        <v>15</v>
      </c>
      <c r="H1166" s="6" t="n">
        <v>13.73</v>
      </c>
      <c r="I1166" s="6" t="n">
        <v>-205.95</v>
      </c>
      <c r="J1166" s="6" t="n">
        <v>0</v>
      </c>
      <c r="K1166" s="6" t="n">
        <v>-0.08</v>
      </c>
      <c r="L1166" s="6" t="n">
        <v>0</v>
      </c>
      <c r="M1166" s="6" t="s">
        <f>=I1166+J1166+K1166+L1166</f>
      </c>
      <c r="N1166" s="6"/>
      <c r="O1166" s="6"/>
      <c r="P1166" s="2"/>
    </row>
    <row collapsed="false" customFormat="false" customHeight="false" hidden="false" ht="12.1" outlineLevel="0" r="1167">
      <c r="A1167" s="20" t="n">
        <v>44544.533726852</v>
      </c>
      <c r="B1167" s="2" t="s">
        <v>445</v>
      </c>
      <c r="C1167" s="2" t="s">
        <v>613</v>
      </c>
      <c r="D1167" s="2" t="s">
        <v>387</v>
      </c>
      <c r="E1167" s="2" t="s">
        <v>18</v>
      </c>
      <c r="F1167" s="2" t="s">
        <v>24</v>
      </c>
      <c r="G1167" s="7" t="n">
        <v>1</v>
      </c>
      <c r="H1167" s="6" t="n">
        <v>13.73</v>
      </c>
      <c r="I1167" s="6" t="n">
        <v>-13.73</v>
      </c>
      <c r="J1167" s="6" t="n">
        <v>0</v>
      </c>
      <c r="K1167" s="6" t="n">
        <v>-0.01</v>
      </c>
      <c r="L1167" s="6" t="n">
        <v>0</v>
      </c>
      <c r="M1167" s="6" t="s">
        <f>=I1167+J1167+K1167+L1167</f>
      </c>
      <c r="N1167" s="6"/>
      <c r="O1167" s="6"/>
      <c r="P1167" s="2"/>
    </row>
    <row collapsed="false" customFormat="false" customHeight="false" hidden="false" ht="12.1" outlineLevel="0" r="1168">
      <c r="A1168" s="20" t="n">
        <v>44544.533726852</v>
      </c>
      <c r="B1168" s="2" t="s">
        <v>445</v>
      </c>
      <c r="C1168" s="2" t="s">
        <v>613</v>
      </c>
      <c r="D1168" s="2" t="s">
        <v>387</v>
      </c>
      <c r="E1168" s="2" t="s">
        <v>18</v>
      </c>
      <c r="F1168" s="2" t="s">
        <v>24</v>
      </c>
      <c r="G1168" s="7" t="n">
        <v>27</v>
      </c>
      <c r="H1168" s="6" t="n">
        <v>13.73</v>
      </c>
      <c r="I1168" s="6" t="n">
        <v>-370.71</v>
      </c>
      <c r="J1168" s="6" t="n">
        <v>0</v>
      </c>
      <c r="K1168" s="6" t="n">
        <v>-0.15</v>
      </c>
      <c r="L1168" s="6" t="n">
        <v>0</v>
      </c>
      <c r="M1168" s="6" t="s">
        <f>=I1168+J1168+K1168+L1168</f>
      </c>
      <c r="N1168" s="6"/>
      <c r="O1168" s="6"/>
      <c r="P1168" s="2"/>
    </row>
    <row collapsed="false" customFormat="false" customHeight="false" hidden="false" ht="12.1" outlineLevel="0" r="1169">
      <c r="A1169" s="25" t="n">
        <v>44546</v>
      </c>
      <c r="B1169" s="26" t="s">
        <v>493</v>
      </c>
      <c r="C1169" s="26" t="s">
        <v>494</v>
      </c>
      <c r="D1169" s="26" t="s">
        <v>493</v>
      </c>
      <c r="E1169" s="26" t="s">
        <v>493</v>
      </c>
      <c r="F1169" s="26" t="s">
        <v>20</v>
      </c>
      <c r="G1169" s="27" t="n">
        <v>1</v>
      </c>
      <c r="H1169" s="28" t="n">
        <v>-60</v>
      </c>
      <c r="I1169" s="28" t="n">
        <v>-60</v>
      </c>
      <c r="J1169" s="28" t="n">
        <v>0</v>
      </c>
      <c r="K1169" s="28" t="n">
        <v>0</v>
      </c>
      <c r="L1169" s="28" t="n">
        <v>0</v>
      </c>
      <c r="M1169" s="28"/>
      <c r="N1169" s="6" t="s">
        <f>=I1169+J1169+K1169+L1169</f>
      </c>
      <c r="O1169" s="28"/>
      <c r="P1169" s="26"/>
    </row>
    <row collapsed="false" customFormat="false" customHeight="false" hidden="false" ht="12.1" outlineLevel="0" r="1170">
      <c r="A1170" s="20" t="n">
        <v>44546.370289352</v>
      </c>
      <c r="B1170" s="2" t="s">
        <v>440</v>
      </c>
      <c r="C1170" s="2" t="s">
        <v>601</v>
      </c>
      <c r="D1170" s="2" t="s">
        <v>387</v>
      </c>
      <c r="E1170" s="2" t="s">
        <v>18</v>
      </c>
      <c r="F1170" s="2" t="s">
        <v>20</v>
      </c>
      <c r="G1170" s="7" t="n">
        <v>1220000</v>
      </c>
      <c r="H1170" s="6" t="n">
        <v>0.045225</v>
      </c>
      <c r="I1170" s="6" t="n">
        <v>-55174.5</v>
      </c>
      <c r="J1170" s="6" t="n">
        <v>0</v>
      </c>
      <c r="K1170" s="6" t="n">
        <v>-22.07</v>
      </c>
      <c r="L1170" s="6" t="n">
        <v>0</v>
      </c>
      <c r="M1170" s="6"/>
      <c r="N1170" s="6" t="s">
        <f>=I1170+J1170+K1170+L1170</f>
      </c>
      <c r="O1170" s="6"/>
      <c r="P1170" s="2"/>
    </row>
    <row collapsed="false" customFormat="false" customHeight="false" hidden="false" ht="12.1" outlineLevel="0" r="1171">
      <c r="A1171" s="21" t="n">
        <v>44546.370289352</v>
      </c>
      <c r="B1171" s="22" t="s">
        <v>492</v>
      </c>
      <c r="C1171" s="22" t="s">
        <v>78</v>
      </c>
      <c r="D1171" s="22" t="s">
        <v>492</v>
      </c>
      <c r="E1171" s="22" t="s">
        <v>492</v>
      </c>
      <c r="F1171" s="22" t="s">
        <v>20</v>
      </c>
      <c r="G1171" s="23" t="n">
        <v>1</v>
      </c>
      <c r="H1171" s="24" t="n">
        <v>1</v>
      </c>
      <c r="I1171" s="24" t="n">
        <v>55367.44</v>
      </c>
      <c r="J1171" s="24" t="n">
        <v>0</v>
      </c>
      <c r="K1171" s="24" t="n">
        <v>0</v>
      </c>
      <c r="L1171" s="24" t="n">
        <v>0</v>
      </c>
      <c r="M1171" s="24"/>
      <c r="N1171" s="6" t="s">
        <f>=I1171+J1171+K1171+L1171</f>
      </c>
      <c r="O1171" s="24"/>
      <c r="P1171" s="22"/>
    </row>
    <row collapsed="false" customFormat="false" customHeight="false" hidden="false" ht="12.1" outlineLevel="0" r="1172">
      <c r="A1172" s="21" t="n">
        <v>44546.377384259</v>
      </c>
      <c r="B1172" s="22" t="s">
        <v>492</v>
      </c>
      <c r="C1172" s="22" t="s">
        <v>78</v>
      </c>
      <c r="D1172" s="22" t="s">
        <v>492</v>
      </c>
      <c r="E1172" s="22" t="s">
        <v>492</v>
      </c>
      <c r="F1172" s="22" t="s">
        <v>20</v>
      </c>
      <c r="G1172" s="23" t="n">
        <v>1</v>
      </c>
      <c r="H1172" s="24" t="n">
        <v>1</v>
      </c>
      <c r="I1172" s="24" t="n">
        <v>42973.09</v>
      </c>
      <c r="J1172" s="24" t="n">
        <v>0</v>
      </c>
      <c r="K1172" s="24" t="n">
        <v>0</v>
      </c>
      <c r="L1172" s="24" t="n">
        <v>0</v>
      </c>
      <c r="M1172" s="24"/>
      <c r="N1172" s="6" t="s">
        <f>=I1172+J1172+K1172+L1172</f>
      </c>
      <c r="O1172" s="24"/>
      <c r="P1172" s="22"/>
    </row>
    <row collapsed="false" customFormat="false" customHeight="false" hidden="false" ht="12.1" outlineLevel="0" r="1173">
      <c r="A1173" s="20" t="n">
        <v>44546.377395833</v>
      </c>
      <c r="B1173" s="2" t="s">
        <v>53</v>
      </c>
      <c r="C1173" s="2" t="s">
        <v>568</v>
      </c>
      <c r="D1173" s="2" t="s">
        <v>387</v>
      </c>
      <c r="E1173" s="2" t="s">
        <v>18</v>
      </c>
      <c r="F1173" s="2" t="s">
        <v>20</v>
      </c>
      <c r="G1173" s="7" t="n">
        <v>130</v>
      </c>
      <c r="H1173" s="6" t="n">
        <v>329.4</v>
      </c>
      <c r="I1173" s="6" t="n">
        <v>-42822</v>
      </c>
      <c r="J1173" s="6" t="n">
        <v>0</v>
      </c>
      <c r="K1173" s="6" t="n">
        <v>-17.13</v>
      </c>
      <c r="L1173" s="6" t="n">
        <v>0</v>
      </c>
      <c r="M1173" s="6"/>
      <c r="N1173" s="6" t="s">
        <f>=I1173+J1173+K1173+L1173</f>
      </c>
      <c r="O1173" s="6"/>
      <c r="P1173" s="2"/>
    </row>
    <row collapsed="false" customFormat="false" customHeight="false" hidden="false" ht="12.1" outlineLevel="0" r="1174">
      <c r="A1174" s="29" t="n">
        <v>44546.409571759</v>
      </c>
      <c r="B1174" s="30" t="s">
        <v>450</v>
      </c>
      <c r="C1174" s="30" t="s">
        <v>625</v>
      </c>
      <c r="D1174" s="30" t="s">
        <v>388</v>
      </c>
      <c r="E1174" s="30" t="s">
        <v>18</v>
      </c>
      <c r="F1174" s="30" t="s">
        <v>20</v>
      </c>
      <c r="G1174" s="31" t="n">
        <v>-90</v>
      </c>
      <c r="H1174" s="32" t="n">
        <v>63.74</v>
      </c>
      <c r="I1174" s="32" t="n">
        <v>5736.6</v>
      </c>
      <c r="J1174" s="32" t="n">
        <v>0</v>
      </c>
      <c r="K1174" s="32" t="n">
        <v>-2.74</v>
      </c>
      <c r="L1174" s="32" t="n">
        <v>0</v>
      </c>
      <c r="M1174" s="32"/>
      <c r="N1174" s="6" t="s">
        <f>=I1174+J1174+K1174+L1174</f>
      </c>
      <c r="O1174" s="32"/>
      <c r="P1174" s="30"/>
    </row>
    <row collapsed="false" customFormat="false" customHeight="false" hidden="false" ht="12.1" outlineLevel="0" r="1175">
      <c r="A1175" s="29" t="n">
        <v>44546.409571759</v>
      </c>
      <c r="B1175" s="30" t="s">
        <v>450</v>
      </c>
      <c r="C1175" s="30" t="s">
        <v>625</v>
      </c>
      <c r="D1175" s="30" t="s">
        <v>388</v>
      </c>
      <c r="E1175" s="30" t="s">
        <v>18</v>
      </c>
      <c r="F1175" s="30" t="s">
        <v>20</v>
      </c>
      <c r="G1175" s="31" t="n">
        <v>-10</v>
      </c>
      <c r="H1175" s="32" t="n">
        <v>63.74</v>
      </c>
      <c r="I1175" s="32" t="n">
        <v>637.4</v>
      </c>
      <c r="J1175" s="32" t="n">
        <v>0</v>
      </c>
      <c r="K1175" s="32" t="n">
        <v>-0.31</v>
      </c>
      <c r="L1175" s="32" t="n">
        <v>0</v>
      </c>
      <c r="M1175" s="32"/>
      <c r="N1175" s="6" t="s">
        <f>=I1175+J1175+K1175+L1175</f>
      </c>
      <c r="O1175" s="32"/>
      <c r="P1175" s="30"/>
    </row>
    <row collapsed="false" customFormat="false" customHeight="false" hidden="false" ht="12.1" outlineLevel="0" r="1176">
      <c r="A1176" s="29" t="n">
        <v>44546.409571759</v>
      </c>
      <c r="B1176" s="30" t="s">
        <v>450</v>
      </c>
      <c r="C1176" s="30" t="s">
        <v>625</v>
      </c>
      <c r="D1176" s="30" t="s">
        <v>388</v>
      </c>
      <c r="E1176" s="30" t="s">
        <v>18</v>
      </c>
      <c r="F1176" s="30" t="s">
        <v>20</v>
      </c>
      <c r="G1176" s="31" t="n">
        <v>-330</v>
      </c>
      <c r="H1176" s="32" t="n">
        <v>63.725</v>
      </c>
      <c r="I1176" s="32" t="n">
        <v>21029.25</v>
      </c>
      <c r="J1176" s="32" t="n">
        <v>0</v>
      </c>
      <c r="K1176" s="32" t="n">
        <v>-10.04</v>
      </c>
      <c r="L1176" s="32" t="n">
        <v>0</v>
      </c>
      <c r="M1176" s="32"/>
      <c r="N1176" s="6" t="s">
        <f>=I1176+J1176+K1176+L1176</f>
      </c>
      <c r="O1176" s="32"/>
      <c r="P1176" s="30"/>
    </row>
    <row collapsed="false" customFormat="false" customHeight="false" hidden="false" ht="12.1" outlineLevel="0" r="1177">
      <c r="A1177" s="20" t="n">
        <v>44546.40974537</v>
      </c>
      <c r="B1177" s="2" t="s">
        <v>433</v>
      </c>
      <c r="C1177" s="2" t="s">
        <v>580</v>
      </c>
      <c r="D1177" s="2" t="s">
        <v>387</v>
      </c>
      <c r="E1177" s="2" t="s">
        <v>18</v>
      </c>
      <c r="F1177" s="2" t="s">
        <v>20</v>
      </c>
      <c r="G1177" s="7" t="n">
        <v>18</v>
      </c>
      <c r="H1177" s="6" t="n">
        <v>1464.4</v>
      </c>
      <c r="I1177" s="6" t="n">
        <v>-26359.2</v>
      </c>
      <c r="J1177" s="6" t="n">
        <v>0</v>
      </c>
      <c r="K1177" s="6" t="n">
        <v>-12.59</v>
      </c>
      <c r="L1177" s="6" t="n">
        <v>0</v>
      </c>
      <c r="M1177" s="6"/>
      <c r="N1177" s="6" t="s">
        <f>=I1177+J1177+K1177+L1177</f>
      </c>
      <c r="O1177" s="6"/>
      <c r="P1177" s="2"/>
    </row>
    <row collapsed="false" customFormat="false" customHeight="false" hidden="false" ht="12.1" outlineLevel="0" r="1178">
      <c r="A1178" s="21" t="n">
        <v>44550.741145833</v>
      </c>
      <c r="B1178" s="22" t="s">
        <v>516</v>
      </c>
      <c r="C1178" s="22" t="s">
        <v>612</v>
      </c>
      <c r="D1178" s="22" t="s">
        <v>516</v>
      </c>
      <c r="E1178" s="22" t="s">
        <v>516</v>
      </c>
      <c r="F1178" s="22" t="s">
        <v>24</v>
      </c>
      <c r="G1178" s="23" t="n">
        <v>1</v>
      </c>
      <c r="H1178" s="24" t="n">
        <v>1</v>
      </c>
      <c r="I1178" s="24" t="n">
        <v>7.38</v>
      </c>
      <c r="J1178" s="24" t="n">
        <v>0</v>
      </c>
      <c r="K1178" s="24" t="n">
        <v>0</v>
      </c>
      <c r="L1178" s="24" t="n">
        <v>0</v>
      </c>
      <c r="M1178" s="6" t="s">
        <f>=I1178+J1178+K1178+L1178</f>
      </c>
      <c r="N1178" s="24"/>
      <c r="O1178" s="24"/>
      <c r="P1178" s="22"/>
    </row>
    <row collapsed="false" customFormat="false" customHeight="false" hidden="false" ht="12.1" outlineLevel="0" r="1179">
      <c r="A1179" s="20" t="n">
        <v>44551.795289352</v>
      </c>
      <c r="B1179" s="2" t="s">
        <v>53</v>
      </c>
      <c r="C1179" s="2" t="s">
        <v>568</v>
      </c>
      <c r="D1179" s="2" t="s">
        <v>387</v>
      </c>
      <c r="E1179" s="2" t="s">
        <v>18</v>
      </c>
      <c r="F1179" s="2" t="s">
        <v>20</v>
      </c>
      <c r="G1179" s="7" t="n">
        <v>440</v>
      </c>
      <c r="H1179" s="6" t="n">
        <v>338.44</v>
      </c>
      <c r="I1179" s="6" t="n">
        <v>-148913.6</v>
      </c>
      <c r="J1179" s="6" t="n">
        <v>0</v>
      </c>
      <c r="K1179" s="6" t="n">
        <v>-59.57</v>
      </c>
      <c r="L1179" s="6" t="n">
        <v>0</v>
      </c>
      <c r="M1179" s="6"/>
      <c r="N1179" s="6" t="s">
        <f>=I1179+J1179+K1179+L1179</f>
      </c>
      <c r="O1179" s="6"/>
      <c r="P1179" s="2"/>
    </row>
    <row collapsed="false" customFormat="false" customHeight="false" hidden="false" ht="12.1" outlineLevel="0" r="1180">
      <c r="A1180" s="21" t="n">
        <v>44551.795289352</v>
      </c>
      <c r="B1180" s="22" t="s">
        <v>492</v>
      </c>
      <c r="C1180" s="22" t="s">
        <v>78</v>
      </c>
      <c r="D1180" s="22" t="s">
        <v>492</v>
      </c>
      <c r="E1180" s="22" t="s">
        <v>492</v>
      </c>
      <c r="F1180" s="22" t="s">
        <v>20</v>
      </c>
      <c r="G1180" s="23" t="n">
        <v>1</v>
      </c>
      <c r="H1180" s="24" t="n">
        <v>1</v>
      </c>
      <c r="I1180" s="24" t="n">
        <v>149456.85</v>
      </c>
      <c r="J1180" s="24" t="n">
        <v>0</v>
      </c>
      <c r="K1180" s="24" t="n">
        <v>0</v>
      </c>
      <c r="L1180" s="24" t="n">
        <v>0</v>
      </c>
      <c r="M1180" s="24"/>
      <c r="N1180" s="6" t="s">
        <f>=I1180+J1180+K1180+L1180</f>
      </c>
      <c r="O1180" s="24"/>
      <c r="P1180" s="22"/>
    </row>
    <row collapsed="false" customFormat="false" customHeight="false" hidden="false" ht="12.1" outlineLevel="0" r="1181">
      <c r="A1181" s="20" t="n">
        <v>44551.795798611</v>
      </c>
      <c r="B1181" s="2" t="s">
        <v>53</v>
      </c>
      <c r="C1181" s="2" t="s">
        <v>568</v>
      </c>
      <c r="D1181" s="2" t="s">
        <v>387</v>
      </c>
      <c r="E1181" s="2" t="s">
        <v>18</v>
      </c>
      <c r="F1181" s="2" t="s">
        <v>20</v>
      </c>
      <c r="G1181" s="7" t="n">
        <v>410</v>
      </c>
      <c r="H1181" s="6" t="n">
        <v>338.03</v>
      </c>
      <c r="I1181" s="6" t="n">
        <v>-138592.3</v>
      </c>
      <c r="J1181" s="6" t="n">
        <v>0</v>
      </c>
      <c r="K1181" s="6" t="n">
        <v>-55.44</v>
      </c>
      <c r="L1181" s="6" t="n">
        <v>0</v>
      </c>
      <c r="M1181" s="6"/>
      <c r="N1181" s="6" t="s">
        <f>=I1181+J1181+K1181+L1181</f>
      </c>
      <c r="O1181" s="6"/>
      <c r="P1181" s="2"/>
    </row>
    <row collapsed="false" customFormat="false" customHeight="false" hidden="false" ht="12.1" outlineLevel="0" r="1182">
      <c r="A1182" s="20" t="n">
        <v>44551.795798611</v>
      </c>
      <c r="B1182" s="2" t="s">
        <v>53</v>
      </c>
      <c r="C1182" s="2" t="s">
        <v>568</v>
      </c>
      <c r="D1182" s="2" t="s">
        <v>387</v>
      </c>
      <c r="E1182" s="2" t="s">
        <v>18</v>
      </c>
      <c r="F1182" s="2" t="s">
        <v>20</v>
      </c>
      <c r="G1182" s="7" t="n">
        <v>20</v>
      </c>
      <c r="H1182" s="6" t="n">
        <v>338.02</v>
      </c>
      <c r="I1182" s="6" t="n">
        <v>-6760.4</v>
      </c>
      <c r="J1182" s="6" t="n">
        <v>0</v>
      </c>
      <c r="K1182" s="6" t="n">
        <v>-2.7</v>
      </c>
      <c r="L1182" s="6" t="n">
        <v>0</v>
      </c>
      <c r="M1182" s="6"/>
      <c r="N1182" s="6" t="s">
        <f>=I1182+J1182+K1182+L1182</f>
      </c>
      <c r="O1182" s="6"/>
      <c r="P1182" s="2"/>
    </row>
    <row collapsed="false" customFormat="false" customHeight="false" hidden="false" ht="12.1" outlineLevel="0" r="1183">
      <c r="A1183" s="20" t="n">
        <v>44551.795798611</v>
      </c>
      <c r="B1183" s="2" t="s">
        <v>53</v>
      </c>
      <c r="C1183" s="2" t="s">
        <v>568</v>
      </c>
      <c r="D1183" s="2" t="s">
        <v>387</v>
      </c>
      <c r="E1183" s="2" t="s">
        <v>18</v>
      </c>
      <c r="F1183" s="2" t="s">
        <v>20</v>
      </c>
      <c r="G1183" s="7" t="n">
        <v>10</v>
      </c>
      <c r="H1183" s="6" t="n">
        <v>337.98</v>
      </c>
      <c r="I1183" s="6" t="n">
        <v>-3379.8</v>
      </c>
      <c r="J1183" s="6" t="n">
        <v>0</v>
      </c>
      <c r="K1183" s="6" t="n">
        <v>-1.35</v>
      </c>
      <c r="L1183" s="6" t="n">
        <v>0</v>
      </c>
      <c r="M1183" s="6"/>
      <c r="N1183" s="6" t="s">
        <f>=I1183+J1183+K1183+L1183</f>
      </c>
      <c r="O1183" s="6"/>
      <c r="P1183" s="2"/>
    </row>
    <row collapsed="false" customFormat="false" customHeight="false" hidden="false" ht="12.1" outlineLevel="0" r="1184">
      <c r="A1184" s="21" t="n">
        <v>44551.795798611</v>
      </c>
      <c r="B1184" s="22" t="s">
        <v>492</v>
      </c>
      <c r="C1184" s="22" t="s">
        <v>78</v>
      </c>
      <c r="D1184" s="22" t="s">
        <v>492</v>
      </c>
      <c r="E1184" s="22" t="s">
        <v>492</v>
      </c>
      <c r="F1184" s="22" t="s">
        <v>20</v>
      </c>
      <c r="G1184" s="23" t="n">
        <v>1</v>
      </c>
      <c r="H1184" s="24" t="n">
        <v>1</v>
      </c>
      <c r="I1184" s="24" t="n">
        <v>149338.52</v>
      </c>
      <c r="J1184" s="24" t="n">
        <v>0</v>
      </c>
      <c r="K1184" s="24" t="n">
        <v>0</v>
      </c>
      <c r="L1184" s="24" t="n">
        <v>0</v>
      </c>
      <c r="M1184" s="24"/>
      <c r="N1184" s="6" t="s">
        <f>=I1184+J1184+K1184+L1184</f>
      </c>
      <c r="O1184" s="24"/>
      <c r="P1184" s="22"/>
    </row>
    <row collapsed="false" customFormat="false" customHeight="false" hidden="false" ht="12.1" outlineLevel="0" r="1185">
      <c r="A1185" s="20" t="n">
        <v>44551.801481481</v>
      </c>
      <c r="B1185" s="2" t="s">
        <v>53</v>
      </c>
      <c r="C1185" s="2" t="s">
        <v>568</v>
      </c>
      <c r="D1185" s="2" t="s">
        <v>387</v>
      </c>
      <c r="E1185" s="2" t="s">
        <v>18</v>
      </c>
      <c r="F1185" s="2" t="s">
        <v>20</v>
      </c>
      <c r="G1185" s="7" t="n">
        <v>20</v>
      </c>
      <c r="H1185" s="6" t="n">
        <v>338.69</v>
      </c>
      <c r="I1185" s="6" t="n">
        <v>-6773.8</v>
      </c>
      <c r="J1185" s="6" t="n">
        <v>0</v>
      </c>
      <c r="K1185" s="6" t="n">
        <v>-2.71</v>
      </c>
      <c r="L1185" s="6" t="n">
        <v>0</v>
      </c>
      <c r="M1185" s="6"/>
      <c r="N1185" s="6" t="s">
        <f>=I1185+J1185+K1185+L1185</f>
      </c>
      <c r="O1185" s="6"/>
      <c r="P1185" s="2"/>
    </row>
    <row collapsed="false" customFormat="false" customHeight="false" hidden="false" ht="12.1" outlineLevel="0" r="1186">
      <c r="A1186" s="20" t="n">
        <v>44551.801481481</v>
      </c>
      <c r="B1186" s="2" t="s">
        <v>53</v>
      </c>
      <c r="C1186" s="2" t="s">
        <v>568</v>
      </c>
      <c r="D1186" s="2" t="s">
        <v>387</v>
      </c>
      <c r="E1186" s="2" t="s">
        <v>18</v>
      </c>
      <c r="F1186" s="2" t="s">
        <v>20</v>
      </c>
      <c r="G1186" s="7" t="n">
        <v>850</v>
      </c>
      <c r="H1186" s="6" t="n">
        <v>338.7</v>
      </c>
      <c r="I1186" s="6" t="n">
        <v>-287895</v>
      </c>
      <c r="J1186" s="6" t="n">
        <v>0</v>
      </c>
      <c r="K1186" s="6" t="n">
        <v>-115.16</v>
      </c>
      <c r="L1186" s="6" t="n">
        <v>0</v>
      </c>
      <c r="M1186" s="6"/>
      <c r="N1186" s="6" t="s">
        <f>=I1186+J1186+K1186+L1186</f>
      </c>
      <c r="O1186" s="6"/>
      <c r="P1186" s="2"/>
    </row>
    <row collapsed="false" customFormat="false" customHeight="false" hidden="false" ht="12.1" outlineLevel="0" r="1187">
      <c r="A1187" s="20" t="n">
        <v>44551.801481481</v>
      </c>
      <c r="B1187" s="2" t="s">
        <v>53</v>
      </c>
      <c r="C1187" s="2" t="s">
        <v>568</v>
      </c>
      <c r="D1187" s="2" t="s">
        <v>387</v>
      </c>
      <c r="E1187" s="2" t="s">
        <v>18</v>
      </c>
      <c r="F1187" s="2" t="s">
        <v>20</v>
      </c>
      <c r="G1187" s="7" t="n">
        <v>900</v>
      </c>
      <c r="H1187" s="6" t="n">
        <v>338.69</v>
      </c>
      <c r="I1187" s="6" t="n">
        <v>-304821</v>
      </c>
      <c r="J1187" s="6" t="n">
        <v>0</v>
      </c>
      <c r="K1187" s="6" t="n">
        <v>-121.93</v>
      </c>
      <c r="L1187" s="6" t="n">
        <v>0</v>
      </c>
      <c r="M1187" s="6"/>
      <c r="N1187" s="6" t="s">
        <f>=I1187+J1187+K1187+L1187</f>
      </c>
      <c r="O1187" s="6"/>
      <c r="P1187" s="2"/>
    </row>
    <row collapsed="false" customFormat="false" customHeight="false" hidden="false" ht="12.1" outlineLevel="0" r="1188">
      <c r="A1188" s="21" t="n">
        <v>44551.801481481</v>
      </c>
      <c r="B1188" s="22" t="s">
        <v>492</v>
      </c>
      <c r="C1188" s="22" t="s">
        <v>78</v>
      </c>
      <c r="D1188" s="22" t="s">
        <v>492</v>
      </c>
      <c r="E1188" s="22" t="s">
        <v>492</v>
      </c>
      <c r="F1188" s="22" t="s">
        <v>20</v>
      </c>
      <c r="G1188" s="23" t="n">
        <v>1</v>
      </c>
      <c r="H1188" s="24" t="n">
        <v>1</v>
      </c>
      <c r="I1188" s="24" t="n">
        <v>601527.22</v>
      </c>
      <c r="J1188" s="24" t="n">
        <v>0</v>
      </c>
      <c r="K1188" s="24" t="n">
        <v>0</v>
      </c>
      <c r="L1188" s="24" t="n">
        <v>0</v>
      </c>
      <c r="M1188" s="24"/>
      <c r="N1188" s="6" t="s">
        <f>=I1188+J1188+K1188+L1188</f>
      </c>
      <c r="O1188" s="24"/>
      <c r="P1188" s="22"/>
    </row>
    <row collapsed="false" customFormat="false" customHeight="false" hidden="false" ht="12.1" outlineLevel="0" r="1189">
      <c r="A1189" s="20" t="n">
        <v>44551.809155093</v>
      </c>
      <c r="B1189" s="2" t="s">
        <v>53</v>
      </c>
      <c r="C1189" s="2" t="s">
        <v>568</v>
      </c>
      <c r="D1189" s="2" t="s">
        <v>387</v>
      </c>
      <c r="E1189" s="2" t="s">
        <v>18</v>
      </c>
      <c r="F1189" s="2" t="s">
        <v>20</v>
      </c>
      <c r="G1189" s="7" t="n">
        <v>10</v>
      </c>
      <c r="H1189" s="6" t="n">
        <v>338.29</v>
      </c>
      <c r="I1189" s="6" t="n">
        <v>-3382.9</v>
      </c>
      <c r="J1189" s="6" t="n">
        <v>0</v>
      </c>
      <c r="K1189" s="6" t="n">
        <v>-1.35</v>
      </c>
      <c r="L1189" s="6" t="n">
        <v>0</v>
      </c>
      <c r="M1189" s="6"/>
      <c r="N1189" s="6" t="s">
        <f>=I1189+J1189+K1189+L1189</f>
      </c>
      <c r="O1189" s="6"/>
      <c r="P1189" s="2"/>
    </row>
    <row collapsed="false" customFormat="false" customHeight="false" hidden="false" ht="12.1" outlineLevel="0" r="1190">
      <c r="A1190" s="21" t="n">
        <v>44552.021886574</v>
      </c>
      <c r="B1190" s="22" t="s">
        <v>516</v>
      </c>
      <c r="C1190" s="22" t="s">
        <v>614</v>
      </c>
      <c r="D1190" s="22" t="s">
        <v>516</v>
      </c>
      <c r="E1190" s="22" t="s">
        <v>516</v>
      </c>
      <c r="F1190" s="22" t="s">
        <v>24</v>
      </c>
      <c r="G1190" s="23" t="n">
        <v>1</v>
      </c>
      <c r="H1190" s="24" t="n">
        <v>1</v>
      </c>
      <c r="I1190" s="24" t="n">
        <v>4.53</v>
      </c>
      <c r="J1190" s="24" t="n">
        <v>0</v>
      </c>
      <c r="K1190" s="24" t="n">
        <v>0</v>
      </c>
      <c r="L1190" s="24" t="n">
        <v>0</v>
      </c>
      <c r="M1190" s="6" t="s">
        <f>=I1190+J1190+K1190+L1190</f>
      </c>
      <c r="N1190" s="24"/>
      <c r="O1190" s="24"/>
      <c r="P1190" s="22"/>
    </row>
    <row collapsed="false" customFormat="false" customHeight="false" hidden="false" ht="12.1" outlineLevel="0" r="1191">
      <c r="A1191" s="25" t="n">
        <v>44553</v>
      </c>
      <c r="B1191" s="26" t="s">
        <v>493</v>
      </c>
      <c r="C1191" s="26" t="s">
        <v>515</v>
      </c>
      <c r="D1191" s="26" t="s">
        <v>493</v>
      </c>
      <c r="E1191" s="26" t="s">
        <v>493</v>
      </c>
      <c r="F1191" s="26" t="s">
        <v>20</v>
      </c>
      <c r="G1191" s="27" t="n">
        <v>1</v>
      </c>
      <c r="H1191" s="28" t="n">
        <v>-1</v>
      </c>
      <c r="I1191" s="28" t="n">
        <v>-290</v>
      </c>
      <c r="J1191" s="28" t="n">
        <v>0</v>
      </c>
      <c r="K1191" s="28" t="n">
        <v>0</v>
      </c>
      <c r="L1191" s="28" t="n">
        <v>0</v>
      </c>
      <c r="M1191" s="28"/>
      <c r="N1191" s="6" t="s">
        <f>=I1191+J1191+K1191+L1191</f>
      </c>
      <c r="O1191" s="28"/>
      <c r="P1191" s="26"/>
    </row>
    <row collapsed="false" customFormat="false" customHeight="false" hidden="false" ht="12.1" outlineLevel="0" r="1192">
      <c r="A1192" s="21" t="n">
        <v>44553.373715278</v>
      </c>
      <c r="B1192" s="22" t="s">
        <v>516</v>
      </c>
      <c r="C1192" s="22" t="s">
        <v>586</v>
      </c>
      <c r="D1192" s="22" t="s">
        <v>516</v>
      </c>
      <c r="E1192" s="22" t="s">
        <v>516</v>
      </c>
      <c r="F1192" s="22" t="s">
        <v>24</v>
      </c>
      <c r="G1192" s="23" t="n">
        <v>1</v>
      </c>
      <c r="H1192" s="24" t="n">
        <v>1</v>
      </c>
      <c r="I1192" s="24" t="n">
        <v>16.2</v>
      </c>
      <c r="J1192" s="24" t="n">
        <v>0</v>
      </c>
      <c r="K1192" s="24" t="n">
        <v>0</v>
      </c>
      <c r="L1192" s="24" t="n">
        <v>0</v>
      </c>
      <c r="M1192" s="6" t="s">
        <f>=I1192+J1192+K1192+L1192</f>
      </c>
      <c r="N1192" s="24"/>
      <c r="O1192" s="24"/>
      <c r="P1192" s="22"/>
    </row>
    <row collapsed="false" customFormat="false" customHeight="false" hidden="false" ht="12.1" outlineLevel="0" r="1193">
      <c r="A1193" s="25" t="n">
        <v>44564</v>
      </c>
      <c r="B1193" s="26" t="s">
        <v>511</v>
      </c>
      <c r="C1193" s="26" t="s">
        <v>512</v>
      </c>
      <c r="D1193" s="26" t="s">
        <v>511</v>
      </c>
      <c r="E1193" s="26" t="s">
        <v>511</v>
      </c>
      <c r="F1193" s="26" t="s">
        <v>20</v>
      </c>
      <c r="G1193" s="27" t="n">
        <v>1</v>
      </c>
      <c r="H1193" s="28" t="n">
        <v>-1</v>
      </c>
      <c r="I1193" s="28" t="n">
        <v>-20</v>
      </c>
      <c r="J1193" s="28" t="n">
        <v>0</v>
      </c>
      <c r="K1193" s="28" t="n">
        <v>0</v>
      </c>
      <c r="L1193" s="28" t="n">
        <v>0</v>
      </c>
      <c r="M1193" s="28"/>
      <c r="N1193" s="6" t="s">
        <f>=I1193+J1193+K1193+L1193</f>
      </c>
      <c r="O1193" s="28"/>
      <c r="P1193" s="26"/>
    </row>
    <row collapsed="false" customFormat="false" customHeight="false" hidden="false" ht="12.1" outlineLevel="0" r="1194">
      <c r="A1194" s="21" t="n">
        <v>44573</v>
      </c>
      <c r="B1194" s="22" t="s">
        <v>492</v>
      </c>
      <c r="C1194" s="22" t="s">
        <v>135</v>
      </c>
      <c r="D1194" s="22" t="s">
        <v>492</v>
      </c>
      <c r="E1194" s="22" t="s">
        <v>492</v>
      </c>
      <c r="F1194" s="22" t="s">
        <v>20</v>
      </c>
      <c r="G1194" s="23" t="n">
        <v>1</v>
      </c>
      <c r="H1194" s="24" t="n">
        <v>12000</v>
      </c>
      <c r="I1194" s="24" t="n">
        <v>12000</v>
      </c>
      <c r="J1194" s="24" t="n">
        <v>0</v>
      </c>
      <c r="K1194" s="24" t="n">
        <v>0</v>
      </c>
      <c r="L1194" s="24" t="n">
        <v>0</v>
      </c>
      <c r="M1194" s="24"/>
      <c r="N1194" s="6" t="s">
        <f>=I1194+J1194+K1194+L1194</f>
      </c>
      <c r="O1194" s="24"/>
      <c r="P1194" s="22"/>
    </row>
    <row collapsed="false" customFormat="false" customHeight="false" hidden="false" ht="12.1" outlineLevel="0" r="1195">
      <c r="A1195" s="29" t="n">
        <v>44573.863287037</v>
      </c>
      <c r="B1195" s="30" t="s">
        <v>41</v>
      </c>
      <c r="C1195" s="30" t="s">
        <v>548</v>
      </c>
      <c r="D1195" s="30" t="s">
        <v>388</v>
      </c>
      <c r="E1195" s="30" t="s">
        <v>18</v>
      </c>
      <c r="F1195" s="30" t="s">
        <v>20</v>
      </c>
      <c r="G1195" s="31" t="n">
        <v>-1</v>
      </c>
      <c r="H1195" s="32" t="n">
        <v>24010</v>
      </c>
      <c r="I1195" s="32" t="n">
        <v>24010</v>
      </c>
      <c r="J1195" s="32" t="n">
        <v>0</v>
      </c>
      <c r="K1195" s="32" t="n">
        <v>0</v>
      </c>
      <c r="L1195" s="32" t="n">
        <v>0</v>
      </c>
      <c r="M1195" s="32"/>
      <c r="N1195" s="6" t="s">
        <f>=I1195+J1195+K1195+L1195</f>
      </c>
      <c r="O1195" s="32"/>
      <c r="P1195" s="30"/>
    </row>
    <row collapsed="false" customFormat="false" customHeight="false" hidden="false" ht="12.1" outlineLevel="0" r="1196">
      <c r="A1196" s="29" t="n">
        <v>44573.863287037</v>
      </c>
      <c r="B1196" s="30" t="s">
        <v>41</v>
      </c>
      <c r="C1196" s="30" t="s">
        <v>548</v>
      </c>
      <c r="D1196" s="30" t="s">
        <v>388</v>
      </c>
      <c r="E1196" s="30" t="s">
        <v>18</v>
      </c>
      <c r="F1196" s="30" t="s">
        <v>20</v>
      </c>
      <c r="G1196" s="31" t="n">
        <v>-1</v>
      </c>
      <c r="H1196" s="32" t="n">
        <v>24008</v>
      </c>
      <c r="I1196" s="32" t="n">
        <v>24008</v>
      </c>
      <c r="J1196" s="32" t="n">
        <v>0</v>
      </c>
      <c r="K1196" s="32" t="n">
        <v>0</v>
      </c>
      <c r="L1196" s="32" t="n">
        <v>0</v>
      </c>
      <c r="M1196" s="32"/>
      <c r="N1196" s="6" t="s">
        <f>=I1196+J1196+K1196+L1196</f>
      </c>
      <c r="O1196" s="32"/>
      <c r="P1196" s="30"/>
    </row>
    <row collapsed="false" customFormat="false" customHeight="false" hidden="false" ht="12.1" outlineLevel="0" r="1197">
      <c r="A1197" s="20" t="n">
        <v>44573.863645833</v>
      </c>
      <c r="B1197" s="2" t="s">
        <v>441</v>
      </c>
      <c r="C1197" s="2" t="s">
        <v>641</v>
      </c>
      <c r="D1197" s="2" t="s">
        <v>387</v>
      </c>
      <c r="E1197" s="2" t="s">
        <v>18</v>
      </c>
      <c r="F1197" s="2" t="s">
        <v>20</v>
      </c>
      <c r="G1197" s="7" t="n">
        <v>30</v>
      </c>
      <c r="H1197" s="6" t="n">
        <v>771.2</v>
      </c>
      <c r="I1197" s="6" t="n">
        <v>-23136</v>
      </c>
      <c r="J1197" s="6" t="n">
        <v>0</v>
      </c>
      <c r="K1197" s="6" t="n">
        <v>0</v>
      </c>
      <c r="L1197" s="6" t="n">
        <v>0</v>
      </c>
      <c r="M1197" s="6"/>
      <c r="N1197" s="6" t="s">
        <f>=I1197+J1197+K1197+L1197</f>
      </c>
      <c r="O1197" s="6"/>
      <c r="P1197" s="2"/>
    </row>
    <row collapsed="false" customFormat="false" customHeight="false" hidden="false" ht="12.1" outlineLevel="0" r="1198">
      <c r="A1198" s="20" t="n">
        <v>44573.863969907</v>
      </c>
      <c r="B1198" s="2" t="s">
        <v>447</v>
      </c>
      <c r="C1198" s="2" t="s">
        <v>622</v>
      </c>
      <c r="D1198" s="2" t="s">
        <v>387</v>
      </c>
      <c r="E1198" s="2" t="s">
        <v>18</v>
      </c>
      <c r="F1198" s="2" t="s">
        <v>20</v>
      </c>
      <c r="G1198" s="7" t="n">
        <v>1</v>
      </c>
      <c r="H1198" s="6" t="n">
        <v>12333.5</v>
      </c>
      <c r="I1198" s="6" t="n">
        <v>-12333.5</v>
      </c>
      <c r="J1198" s="6" t="n">
        <v>0</v>
      </c>
      <c r="K1198" s="6" t="n">
        <v>0</v>
      </c>
      <c r="L1198" s="6" t="n">
        <v>0</v>
      </c>
      <c r="M1198" s="6"/>
      <c r="N1198" s="6" t="s">
        <f>=I1198+J1198+K1198+L1198</f>
      </c>
      <c r="O1198" s="6"/>
      <c r="P1198" s="2"/>
    </row>
    <row collapsed="false" customFormat="false" customHeight="false" hidden="false" ht="12.1" outlineLevel="0" r="1199">
      <c r="A1199" s="20" t="n">
        <v>44573.864166667</v>
      </c>
      <c r="B1199" s="2" t="s">
        <v>451</v>
      </c>
      <c r="C1199" s="2" t="s">
        <v>628</v>
      </c>
      <c r="D1199" s="2" t="s">
        <v>387</v>
      </c>
      <c r="E1199" s="2" t="s">
        <v>18</v>
      </c>
      <c r="F1199" s="2" t="s">
        <v>20</v>
      </c>
      <c r="G1199" s="7" t="n">
        <v>10</v>
      </c>
      <c r="H1199" s="6" t="n">
        <v>1250</v>
      </c>
      <c r="I1199" s="6" t="n">
        <v>-12500</v>
      </c>
      <c r="J1199" s="6" t="n">
        <v>0</v>
      </c>
      <c r="K1199" s="6" t="n">
        <v>0</v>
      </c>
      <c r="L1199" s="6" t="n">
        <v>0</v>
      </c>
      <c r="M1199" s="6"/>
      <c r="N1199" s="6" t="s">
        <f>=I1199+J1199+K1199+L1199</f>
      </c>
      <c r="O1199" s="6"/>
      <c r="P1199" s="2"/>
    </row>
    <row collapsed="false" customFormat="false" customHeight="false" hidden="false" ht="12.1" outlineLevel="0" r="1200">
      <c r="A1200" s="20" t="n">
        <v>44573.93125</v>
      </c>
      <c r="B1200" s="2" t="s">
        <v>47</v>
      </c>
      <c r="C1200" s="2" t="s">
        <v>593</v>
      </c>
      <c r="D1200" s="2" t="s">
        <v>387</v>
      </c>
      <c r="E1200" s="2" t="s">
        <v>18</v>
      </c>
      <c r="F1200" s="2" t="s">
        <v>20</v>
      </c>
      <c r="G1200" s="7" t="n">
        <v>100</v>
      </c>
      <c r="H1200" s="6" t="n">
        <v>38.9</v>
      </c>
      <c r="I1200" s="6" t="n">
        <v>-3890</v>
      </c>
      <c r="J1200" s="6" t="n">
        <v>0</v>
      </c>
      <c r="K1200" s="6" t="n">
        <v>0</v>
      </c>
      <c r="L1200" s="6" t="n">
        <v>0</v>
      </c>
      <c r="M1200" s="6"/>
      <c r="N1200" s="6" t="s">
        <f>=I1200+J1200+K1200+L1200</f>
      </c>
      <c r="O1200" s="6"/>
      <c r="P1200" s="2"/>
    </row>
    <row collapsed="false" customFormat="false" customHeight="false" hidden="false" ht="12.1" outlineLevel="0" r="1201">
      <c r="A1201" s="20" t="n">
        <v>44573.931435185</v>
      </c>
      <c r="B1201" s="2" t="s">
        <v>47</v>
      </c>
      <c r="C1201" s="2" t="s">
        <v>593</v>
      </c>
      <c r="D1201" s="2" t="s">
        <v>387</v>
      </c>
      <c r="E1201" s="2" t="s">
        <v>18</v>
      </c>
      <c r="F1201" s="2" t="s">
        <v>20</v>
      </c>
      <c r="G1201" s="7" t="n">
        <v>200</v>
      </c>
      <c r="H1201" s="6" t="n">
        <v>38.9</v>
      </c>
      <c r="I1201" s="6" t="n">
        <v>-7780</v>
      </c>
      <c r="J1201" s="6" t="n">
        <v>0</v>
      </c>
      <c r="K1201" s="6" t="n">
        <v>0</v>
      </c>
      <c r="L1201" s="6" t="n">
        <v>0</v>
      </c>
      <c r="M1201" s="6"/>
      <c r="N1201" s="6" t="s">
        <f>=I1201+J1201+K1201+L1201</f>
      </c>
      <c r="O1201" s="6"/>
      <c r="P1201" s="2"/>
    </row>
    <row collapsed="false" customFormat="false" customHeight="false" hidden="false" ht="12.1" outlineLevel="0" r="1202">
      <c r="A1202" s="25" t="n">
        <v>44574</v>
      </c>
      <c r="B1202" s="26" t="s">
        <v>493</v>
      </c>
      <c r="C1202" s="26" t="s">
        <v>494</v>
      </c>
      <c r="D1202" s="26" t="s">
        <v>493</v>
      </c>
      <c r="E1202" s="26" t="s">
        <v>493</v>
      </c>
      <c r="F1202" s="26" t="s">
        <v>20</v>
      </c>
      <c r="G1202" s="27" t="n">
        <v>1</v>
      </c>
      <c r="H1202" s="28" t="n">
        <v>-60</v>
      </c>
      <c r="I1202" s="28" t="n">
        <v>-60</v>
      </c>
      <c r="J1202" s="28" t="n">
        <v>0</v>
      </c>
      <c r="K1202" s="28" t="n">
        <v>0</v>
      </c>
      <c r="L1202" s="28" t="n">
        <v>0</v>
      </c>
      <c r="M1202" s="28"/>
      <c r="N1202" s="6" t="s">
        <f>=I1202+J1202+K1202+L1202</f>
      </c>
      <c r="O1202" s="28"/>
      <c r="P1202" s="26"/>
    </row>
    <row collapsed="false" customFormat="false" customHeight="false" hidden="false" ht="12.1" outlineLevel="0" r="1203">
      <c r="A1203" s="20" t="n">
        <v>44574.634641204</v>
      </c>
      <c r="B1203" s="2" t="s">
        <v>453</v>
      </c>
      <c r="C1203" s="2" t="s">
        <v>635</v>
      </c>
      <c r="D1203" s="2" t="s">
        <v>387</v>
      </c>
      <c r="E1203" s="2" t="s">
        <v>18</v>
      </c>
      <c r="F1203" s="2" t="s">
        <v>20</v>
      </c>
      <c r="G1203" s="7" t="n">
        <v>8</v>
      </c>
      <c r="H1203" s="6" t="n">
        <v>160.6</v>
      </c>
      <c r="I1203" s="6" t="n">
        <v>-1284.8</v>
      </c>
      <c r="J1203" s="6" t="n">
        <v>0</v>
      </c>
      <c r="K1203" s="6" t="n">
        <v>-0.58</v>
      </c>
      <c r="L1203" s="6" t="n">
        <v>0</v>
      </c>
      <c r="M1203" s="6"/>
      <c r="N1203" s="6" t="s">
        <f>=I1203+J1203+K1203+L1203</f>
      </c>
      <c r="O1203" s="6"/>
      <c r="P1203" s="2"/>
    </row>
    <row collapsed="false" customFormat="false" customHeight="false" hidden="false" ht="12.1" outlineLevel="0" r="1204">
      <c r="A1204" s="20" t="n">
        <v>44578.603321759</v>
      </c>
      <c r="B1204" s="2" t="s">
        <v>408</v>
      </c>
      <c r="C1204" s="2" t="s">
        <v>533</v>
      </c>
      <c r="D1204" s="2" t="s">
        <v>387</v>
      </c>
      <c r="E1204" s="2" t="s">
        <v>18</v>
      </c>
      <c r="F1204" s="2" t="s">
        <v>20</v>
      </c>
      <c r="G1204" s="7" t="n">
        <v>200</v>
      </c>
      <c r="H1204" s="6" t="n">
        <v>241.21</v>
      </c>
      <c r="I1204" s="6" t="n">
        <v>-48242</v>
      </c>
      <c r="J1204" s="6" t="n">
        <v>0</v>
      </c>
      <c r="K1204" s="6" t="n">
        <v>-12.06</v>
      </c>
      <c r="L1204" s="6" t="n">
        <v>0</v>
      </c>
      <c r="M1204" s="6"/>
      <c r="N1204" s="6" t="s">
        <f>=I1204+J1204+K1204+L1204</f>
      </c>
      <c r="O1204" s="6"/>
      <c r="P1204" s="2"/>
    </row>
    <row collapsed="false" customFormat="false" customHeight="false" hidden="false" ht="12.1" outlineLevel="0" r="1205">
      <c r="A1205" s="21" t="n">
        <v>44578.603321759</v>
      </c>
      <c r="B1205" s="22" t="s">
        <v>492</v>
      </c>
      <c r="C1205" s="22" t="s">
        <v>78</v>
      </c>
      <c r="D1205" s="22" t="s">
        <v>492</v>
      </c>
      <c r="E1205" s="22" t="s">
        <v>492</v>
      </c>
      <c r="F1205" s="22" t="s">
        <v>20</v>
      </c>
      <c r="G1205" s="23" t="n">
        <v>1</v>
      </c>
      <c r="H1205" s="24" t="n">
        <v>1</v>
      </c>
      <c r="I1205" s="24" t="n">
        <v>48402.1</v>
      </c>
      <c r="J1205" s="24" t="n">
        <v>0</v>
      </c>
      <c r="K1205" s="24" t="n">
        <v>0</v>
      </c>
      <c r="L1205" s="24" t="n">
        <v>0</v>
      </c>
      <c r="M1205" s="24"/>
      <c r="N1205" s="6" t="s">
        <f>=I1205+J1205+K1205+L1205</f>
      </c>
      <c r="O1205" s="24"/>
      <c r="P1205" s="22"/>
    </row>
    <row collapsed="false" customFormat="false" customHeight="false" hidden="false" ht="12.1" outlineLevel="0" r="1206">
      <c r="A1206" s="20" t="n">
        <v>44578.603726852</v>
      </c>
      <c r="B1206" s="2" t="s">
        <v>53</v>
      </c>
      <c r="C1206" s="2" t="s">
        <v>568</v>
      </c>
      <c r="D1206" s="2" t="s">
        <v>387</v>
      </c>
      <c r="E1206" s="2" t="s">
        <v>18</v>
      </c>
      <c r="F1206" s="2" t="s">
        <v>20</v>
      </c>
      <c r="G1206" s="7" t="n">
        <v>150</v>
      </c>
      <c r="H1206" s="6" t="n">
        <v>326.43</v>
      </c>
      <c r="I1206" s="6" t="n">
        <v>-48964.5</v>
      </c>
      <c r="J1206" s="6" t="n">
        <v>0</v>
      </c>
      <c r="K1206" s="6" t="n">
        <v>-12.24</v>
      </c>
      <c r="L1206" s="6" t="n">
        <v>0</v>
      </c>
      <c r="M1206" s="6"/>
      <c r="N1206" s="6" t="s">
        <f>=I1206+J1206+K1206+L1206</f>
      </c>
      <c r="O1206" s="6"/>
      <c r="P1206" s="2"/>
    </row>
    <row collapsed="false" customFormat="false" customHeight="false" hidden="false" ht="12.1" outlineLevel="0" r="1207">
      <c r="A1207" s="20" t="n">
        <v>44578.603726852</v>
      </c>
      <c r="B1207" s="2" t="s">
        <v>53</v>
      </c>
      <c r="C1207" s="2" t="s">
        <v>568</v>
      </c>
      <c r="D1207" s="2" t="s">
        <v>387</v>
      </c>
      <c r="E1207" s="2" t="s">
        <v>18</v>
      </c>
      <c r="F1207" s="2" t="s">
        <v>20</v>
      </c>
      <c r="G1207" s="7" t="n">
        <v>50</v>
      </c>
      <c r="H1207" s="6" t="n">
        <v>326.44</v>
      </c>
      <c r="I1207" s="6" t="n">
        <v>-16322</v>
      </c>
      <c r="J1207" s="6" t="n">
        <v>0</v>
      </c>
      <c r="K1207" s="6" t="n">
        <v>-4.08</v>
      </c>
      <c r="L1207" s="6" t="n">
        <v>0</v>
      </c>
      <c r="M1207" s="6"/>
      <c r="N1207" s="6" t="s">
        <f>=I1207+J1207+K1207+L1207</f>
      </c>
      <c r="O1207" s="6"/>
      <c r="P1207" s="2"/>
    </row>
    <row collapsed="false" customFormat="false" customHeight="false" hidden="false" ht="12.1" outlineLevel="0" r="1208">
      <c r="A1208" s="21" t="n">
        <v>44578.603726852</v>
      </c>
      <c r="B1208" s="22" t="s">
        <v>492</v>
      </c>
      <c r="C1208" s="22" t="s">
        <v>78</v>
      </c>
      <c r="D1208" s="22" t="s">
        <v>492</v>
      </c>
      <c r="E1208" s="22" t="s">
        <v>492</v>
      </c>
      <c r="F1208" s="22" t="s">
        <v>20</v>
      </c>
      <c r="G1208" s="23" t="n">
        <v>1</v>
      </c>
      <c r="H1208" s="24" t="n">
        <v>1</v>
      </c>
      <c r="I1208" s="24" t="n">
        <v>65500.38</v>
      </c>
      <c r="J1208" s="24" t="n">
        <v>0</v>
      </c>
      <c r="K1208" s="24" t="n">
        <v>0</v>
      </c>
      <c r="L1208" s="24" t="n">
        <v>0</v>
      </c>
      <c r="M1208" s="24"/>
      <c r="N1208" s="6" t="s">
        <f>=I1208+J1208+K1208+L1208</f>
      </c>
      <c r="O1208" s="24"/>
      <c r="P1208" s="22"/>
    </row>
    <row collapsed="false" customFormat="false" customHeight="false" hidden="false" ht="12.1" outlineLevel="0" r="1209">
      <c r="A1209" s="21" t="n">
        <v>44578.607337963</v>
      </c>
      <c r="B1209" s="22" t="s">
        <v>492</v>
      </c>
      <c r="C1209" s="22" t="s">
        <v>78</v>
      </c>
      <c r="D1209" s="22" t="s">
        <v>492</v>
      </c>
      <c r="E1209" s="22" t="s">
        <v>492</v>
      </c>
      <c r="F1209" s="22" t="s">
        <v>20</v>
      </c>
      <c r="G1209" s="23" t="n">
        <v>1</v>
      </c>
      <c r="H1209" s="24" t="n">
        <v>1</v>
      </c>
      <c r="I1209" s="24" t="n">
        <v>4233.02</v>
      </c>
      <c r="J1209" s="24" t="n">
        <v>0</v>
      </c>
      <c r="K1209" s="24" t="n">
        <v>0</v>
      </c>
      <c r="L1209" s="24" t="n">
        <v>0</v>
      </c>
      <c r="M1209" s="24"/>
      <c r="N1209" s="6" t="s">
        <f>=I1209+J1209+K1209+L1209</f>
      </c>
      <c r="O1209" s="24"/>
      <c r="P1209" s="22"/>
    </row>
    <row collapsed="false" customFormat="false" customHeight="false" hidden="false" ht="12.1" outlineLevel="0" r="1210">
      <c r="A1210" s="25" t="n">
        <v>44579</v>
      </c>
      <c r="B1210" s="26" t="s">
        <v>511</v>
      </c>
      <c r="C1210" s="26" t="s">
        <v>512</v>
      </c>
      <c r="D1210" s="26" t="s">
        <v>511</v>
      </c>
      <c r="E1210" s="26" t="s">
        <v>511</v>
      </c>
      <c r="F1210" s="26" t="s">
        <v>20</v>
      </c>
      <c r="G1210" s="27" t="n">
        <v>1</v>
      </c>
      <c r="H1210" s="28" t="n">
        <v>-1</v>
      </c>
      <c r="I1210" s="28" t="n">
        <v>-4579</v>
      </c>
      <c r="J1210" s="28" t="n">
        <v>0</v>
      </c>
      <c r="K1210" s="28" t="n">
        <v>0</v>
      </c>
      <c r="L1210" s="28" t="n">
        <v>0</v>
      </c>
      <c r="M1210" s="28"/>
      <c r="N1210" s="6" t="s">
        <f>=I1210+J1210+K1210+L1210</f>
      </c>
      <c r="O1210" s="28"/>
      <c r="P1210" s="26"/>
    </row>
    <row collapsed="false" customFormat="false" customHeight="false" hidden="false" ht="12.1" outlineLevel="0" r="1211">
      <c r="A1211" s="20" t="n">
        <v>44579.71681713</v>
      </c>
      <c r="B1211" s="2" t="s">
        <v>408</v>
      </c>
      <c r="C1211" s="2" t="s">
        <v>533</v>
      </c>
      <c r="D1211" s="2" t="s">
        <v>387</v>
      </c>
      <c r="E1211" s="2" t="s">
        <v>18</v>
      </c>
      <c r="F1211" s="2" t="s">
        <v>20</v>
      </c>
      <c r="G1211" s="7" t="n">
        <v>200</v>
      </c>
      <c r="H1211" s="6" t="n">
        <v>224.99</v>
      </c>
      <c r="I1211" s="6" t="n">
        <v>-44998</v>
      </c>
      <c r="J1211" s="6" t="n">
        <v>0</v>
      </c>
      <c r="K1211" s="6" t="n">
        <v>-11.25</v>
      </c>
      <c r="L1211" s="6" t="n">
        <v>0</v>
      </c>
      <c r="M1211" s="6"/>
      <c r="N1211" s="6" t="s">
        <f>=I1211+J1211+K1211+L1211</f>
      </c>
      <c r="O1211" s="6"/>
      <c r="P1211" s="2"/>
    </row>
    <row collapsed="false" customFormat="false" customHeight="false" hidden="false" ht="12.1" outlineLevel="0" r="1212">
      <c r="A1212" s="21" t="n">
        <v>44579.71681713</v>
      </c>
      <c r="B1212" s="22" t="s">
        <v>492</v>
      </c>
      <c r="C1212" s="22" t="s">
        <v>78</v>
      </c>
      <c r="D1212" s="22" t="s">
        <v>492</v>
      </c>
      <c r="E1212" s="22" t="s">
        <v>492</v>
      </c>
      <c r="F1212" s="22" t="s">
        <v>20</v>
      </c>
      <c r="G1212" s="23" t="n">
        <v>1</v>
      </c>
      <c r="H1212" s="24" t="n">
        <v>1</v>
      </c>
      <c r="I1212" s="24" t="n">
        <v>45207.3</v>
      </c>
      <c r="J1212" s="24" t="n">
        <v>0</v>
      </c>
      <c r="K1212" s="24" t="n">
        <v>0</v>
      </c>
      <c r="L1212" s="24" t="n">
        <v>0</v>
      </c>
      <c r="M1212" s="24"/>
      <c r="N1212" s="6" t="s">
        <f>=I1212+J1212+K1212+L1212</f>
      </c>
      <c r="O1212" s="24"/>
      <c r="P1212" s="22"/>
    </row>
    <row collapsed="false" customFormat="false" customHeight="false" hidden="false" ht="12.1" outlineLevel="0" r="1213">
      <c r="A1213" s="20" t="n">
        <v>44579.717002315</v>
      </c>
      <c r="B1213" s="2" t="s">
        <v>53</v>
      </c>
      <c r="C1213" s="2" t="s">
        <v>568</v>
      </c>
      <c r="D1213" s="2" t="s">
        <v>387</v>
      </c>
      <c r="E1213" s="2" t="s">
        <v>18</v>
      </c>
      <c r="F1213" s="2" t="s">
        <v>20</v>
      </c>
      <c r="G1213" s="7" t="n">
        <v>200</v>
      </c>
      <c r="H1213" s="6" t="n">
        <v>301.49</v>
      </c>
      <c r="I1213" s="6" t="n">
        <v>-60298</v>
      </c>
      <c r="J1213" s="6" t="n">
        <v>0</v>
      </c>
      <c r="K1213" s="6" t="n">
        <v>-15.07</v>
      </c>
      <c r="L1213" s="6" t="n">
        <v>0</v>
      </c>
      <c r="M1213" s="6"/>
      <c r="N1213" s="6" t="s">
        <f>=I1213+J1213+K1213+L1213</f>
      </c>
      <c r="O1213" s="6"/>
      <c r="P1213" s="2"/>
    </row>
    <row collapsed="false" customFormat="false" customHeight="false" hidden="false" ht="12.1" outlineLevel="0" r="1214">
      <c r="A1214" s="21" t="n">
        <v>44579.717002315</v>
      </c>
      <c r="B1214" s="22" t="s">
        <v>492</v>
      </c>
      <c r="C1214" s="22" t="s">
        <v>78</v>
      </c>
      <c r="D1214" s="22" t="s">
        <v>492</v>
      </c>
      <c r="E1214" s="22" t="s">
        <v>492</v>
      </c>
      <c r="F1214" s="22" t="s">
        <v>20</v>
      </c>
      <c r="G1214" s="23" t="n">
        <v>1</v>
      </c>
      <c r="H1214" s="24" t="n">
        <v>1</v>
      </c>
      <c r="I1214" s="24" t="n">
        <v>60485.12</v>
      </c>
      <c r="J1214" s="24" t="n">
        <v>0</v>
      </c>
      <c r="K1214" s="24" t="n">
        <v>0</v>
      </c>
      <c r="L1214" s="24" t="n">
        <v>0</v>
      </c>
      <c r="M1214" s="24"/>
      <c r="N1214" s="6" t="s">
        <f>=I1214+J1214+K1214+L1214</f>
      </c>
      <c r="O1214" s="24"/>
      <c r="P1214" s="22"/>
    </row>
    <row collapsed="false" customFormat="false" customHeight="false" hidden="false" ht="12.1" outlineLevel="0" r="1215">
      <c r="A1215" s="21" t="n">
        <v>44579.717268519</v>
      </c>
      <c r="B1215" s="22" t="s">
        <v>492</v>
      </c>
      <c r="C1215" s="22" t="s">
        <v>78</v>
      </c>
      <c r="D1215" s="22" t="s">
        <v>492</v>
      </c>
      <c r="E1215" s="22" t="s">
        <v>492</v>
      </c>
      <c r="F1215" s="22" t="s">
        <v>20</v>
      </c>
      <c r="G1215" s="23" t="n">
        <v>1</v>
      </c>
      <c r="H1215" s="24" t="n">
        <v>1</v>
      </c>
      <c r="I1215" s="24" t="n">
        <v>27246.81</v>
      </c>
      <c r="J1215" s="24" t="n">
        <v>0</v>
      </c>
      <c r="K1215" s="24" t="n">
        <v>0</v>
      </c>
      <c r="L1215" s="24" t="n">
        <v>0</v>
      </c>
      <c r="M1215" s="24"/>
      <c r="N1215" s="6" t="s">
        <f>=I1215+J1215+K1215+L1215</f>
      </c>
      <c r="O1215" s="24"/>
      <c r="P1215" s="22"/>
    </row>
    <row collapsed="false" customFormat="false" customHeight="false" hidden="false" ht="12.1" outlineLevel="0" r="1216">
      <c r="A1216" s="20" t="n">
        <v>44579.717280093</v>
      </c>
      <c r="B1216" s="2" t="s">
        <v>452</v>
      </c>
      <c r="C1216" s="2" t="s">
        <v>631</v>
      </c>
      <c r="D1216" s="2" t="s">
        <v>387</v>
      </c>
      <c r="E1216" s="2" t="s">
        <v>18</v>
      </c>
      <c r="F1216" s="2" t="s">
        <v>20</v>
      </c>
      <c r="G1216" s="7" t="n">
        <v>100</v>
      </c>
      <c r="H1216" s="6" t="n">
        <v>271.5</v>
      </c>
      <c r="I1216" s="6" t="n">
        <v>-27150</v>
      </c>
      <c r="J1216" s="6" t="n">
        <v>0</v>
      </c>
      <c r="K1216" s="6" t="n">
        <v>-6.79</v>
      </c>
      <c r="L1216" s="6" t="n">
        <v>0</v>
      </c>
      <c r="M1216" s="6"/>
      <c r="N1216" s="6" t="s">
        <f>=I1216+J1216+K1216+L1216</f>
      </c>
      <c r="O1216" s="6"/>
      <c r="P1216" s="2"/>
    </row>
    <row collapsed="false" customFormat="false" customHeight="false" hidden="false" ht="12.1" outlineLevel="0" r="1217">
      <c r="A1217" s="20" t="n">
        <v>44579.717881944</v>
      </c>
      <c r="B1217" s="2" t="s">
        <v>53</v>
      </c>
      <c r="C1217" s="2" t="s">
        <v>568</v>
      </c>
      <c r="D1217" s="2" t="s">
        <v>387</v>
      </c>
      <c r="E1217" s="2" t="s">
        <v>18</v>
      </c>
      <c r="F1217" s="2" t="s">
        <v>20</v>
      </c>
      <c r="G1217" s="7" t="n">
        <v>100</v>
      </c>
      <c r="H1217" s="6" t="n">
        <v>300.61</v>
      </c>
      <c r="I1217" s="6" t="n">
        <v>-30061</v>
      </c>
      <c r="J1217" s="6" t="n">
        <v>0</v>
      </c>
      <c r="K1217" s="6" t="n">
        <v>-7.52</v>
      </c>
      <c r="L1217" s="6" t="n">
        <v>0</v>
      </c>
      <c r="M1217" s="6"/>
      <c r="N1217" s="6" t="s">
        <f>=I1217+J1217+K1217+L1217</f>
      </c>
      <c r="O1217" s="6"/>
      <c r="P1217" s="2"/>
    </row>
    <row collapsed="false" customFormat="false" customHeight="false" hidden="false" ht="12.1" outlineLevel="0" r="1218">
      <c r="A1218" s="21" t="n">
        <v>44579.717881944</v>
      </c>
      <c r="B1218" s="22" t="s">
        <v>492</v>
      </c>
      <c r="C1218" s="22" t="s">
        <v>78</v>
      </c>
      <c r="D1218" s="22" t="s">
        <v>492</v>
      </c>
      <c r="E1218" s="22" t="s">
        <v>492</v>
      </c>
      <c r="F1218" s="22" t="s">
        <v>20</v>
      </c>
      <c r="G1218" s="23" t="n">
        <v>1</v>
      </c>
      <c r="H1218" s="24" t="n">
        <v>1</v>
      </c>
      <c r="I1218" s="24" t="n">
        <v>30196.55</v>
      </c>
      <c r="J1218" s="24" t="n">
        <v>0</v>
      </c>
      <c r="K1218" s="24" t="n">
        <v>0</v>
      </c>
      <c r="L1218" s="24" t="n">
        <v>0</v>
      </c>
      <c r="M1218" s="24"/>
      <c r="N1218" s="6" t="s">
        <f>=I1218+J1218+K1218+L1218</f>
      </c>
      <c r="O1218" s="24"/>
      <c r="P1218" s="22"/>
    </row>
    <row collapsed="false" customFormat="false" customHeight="false" hidden="false" ht="12.1" outlineLevel="0" r="1219">
      <c r="A1219" s="21" t="n">
        <v>44579.723969907</v>
      </c>
      <c r="B1219" s="22" t="s">
        <v>492</v>
      </c>
      <c r="C1219" s="22" t="s">
        <v>78</v>
      </c>
      <c r="D1219" s="22" t="s">
        <v>492</v>
      </c>
      <c r="E1219" s="22" t="s">
        <v>492</v>
      </c>
      <c r="F1219" s="22" t="s">
        <v>20</v>
      </c>
      <c r="G1219" s="23" t="n">
        <v>1</v>
      </c>
      <c r="H1219" s="24" t="n">
        <v>1</v>
      </c>
      <c r="I1219" s="24" t="n">
        <v>30007.5</v>
      </c>
      <c r="J1219" s="24" t="n">
        <v>0</v>
      </c>
      <c r="K1219" s="24" t="n">
        <v>0</v>
      </c>
      <c r="L1219" s="24" t="n">
        <v>0</v>
      </c>
      <c r="M1219" s="24"/>
      <c r="N1219" s="6" t="s">
        <f>=I1219+J1219+K1219+L1219</f>
      </c>
      <c r="O1219" s="24"/>
      <c r="P1219" s="22"/>
    </row>
    <row collapsed="false" customFormat="false" customHeight="false" hidden="false" ht="12.1" outlineLevel="0" r="1220">
      <c r="A1220" s="21" t="n">
        <v>44579.726365741</v>
      </c>
      <c r="B1220" s="22" t="s">
        <v>492</v>
      </c>
      <c r="C1220" s="22" t="s">
        <v>78</v>
      </c>
      <c r="D1220" s="22" t="s">
        <v>492</v>
      </c>
      <c r="E1220" s="22" t="s">
        <v>492</v>
      </c>
      <c r="F1220" s="22" t="s">
        <v>20</v>
      </c>
      <c r="G1220" s="23" t="n">
        <v>1</v>
      </c>
      <c r="H1220" s="24" t="n">
        <v>1</v>
      </c>
      <c r="I1220" s="24" t="n">
        <v>30856.72</v>
      </c>
      <c r="J1220" s="24" t="n">
        <v>0</v>
      </c>
      <c r="K1220" s="24" t="n">
        <v>0</v>
      </c>
      <c r="L1220" s="24" t="n">
        <v>0</v>
      </c>
      <c r="M1220" s="24"/>
      <c r="N1220" s="6" t="s">
        <f>=I1220+J1220+K1220+L1220</f>
      </c>
      <c r="O1220" s="24"/>
      <c r="P1220" s="22"/>
    </row>
    <row collapsed="false" customFormat="false" customHeight="false" hidden="false" ht="12.1" outlineLevel="0" r="1221">
      <c r="A1221" s="20" t="n">
        <v>44579.726377315</v>
      </c>
      <c r="B1221" s="2" t="s">
        <v>440</v>
      </c>
      <c r="C1221" s="2" t="s">
        <v>601</v>
      </c>
      <c r="D1221" s="2" t="s">
        <v>387</v>
      </c>
      <c r="E1221" s="2" t="s">
        <v>18</v>
      </c>
      <c r="F1221" s="2" t="s">
        <v>20</v>
      </c>
      <c r="G1221" s="7" t="n">
        <v>530000</v>
      </c>
      <c r="H1221" s="6" t="n">
        <v>0.043895</v>
      </c>
      <c r="I1221" s="6" t="n">
        <v>-23264.35</v>
      </c>
      <c r="J1221" s="6" t="n">
        <v>0</v>
      </c>
      <c r="K1221" s="6" t="n">
        <v>-5.82</v>
      </c>
      <c r="L1221" s="6" t="n">
        <v>0</v>
      </c>
      <c r="M1221" s="6"/>
      <c r="N1221" s="6" t="s">
        <f>=I1221+J1221+K1221+L1221</f>
      </c>
      <c r="O1221" s="6"/>
      <c r="P1221" s="2"/>
    </row>
    <row collapsed="false" customFormat="false" customHeight="false" hidden="false" ht="12.1" outlineLevel="0" r="1222">
      <c r="A1222" s="20" t="n">
        <v>44579.726377315</v>
      </c>
      <c r="B1222" s="2" t="s">
        <v>440</v>
      </c>
      <c r="C1222" s="2" t="s">
        <v>601</v>
      </c>
      <c r="D1222" s="2" t="s">
        <v>387</v>
      </c>
      <c r="E1222" s="2" t="s">
        <v>18</v>
      </c>
      <c r="F1222" s="2" t="s">
        <v>20</v>
      </c>
      <c r="G1222" s="7" t="n">
        <v>170000</v>
      </c>
      <c r="H1222" s="6" t="n">
        <v>0.04389</v>
      </c>
      <c r="I1222" s="6" t="n">
        <v>-7461.3</v>
      </c>
      <c r="J1222" s="6" t="n">
        <v>0</v>
      </c>
      <c r="K1222" s="6" t="n">
        <v>-1.87</v>
      </c>
      <c r="L1222" s="6" t="n">
        <v>0</v>
      </c>
      <c r="M1222" s="6"/>
      <c r="N1222" s="6" t="s">
        <f>=I1222+J1222+K1222+L1222</f>
      </c>
      <c r="O1222" s="6"/>
      <c r="P1222" s="2"/>
    </row>
    <row collapsed="false" customFormat="false" customHeight="false" hidden="false" ht="12.1" outlineLevel="0" r="1223">
      <c r="A1223" s="29" t="n">
        <v>44579.727199074</v>
      </c>
      <c r="B1223" s="30" t="s">
        <v>408</v>
      </c>
      <c r="C1223" s="30" t="s">
        <v>533</v>
      </c>
      <c r="D1223" s="30" t="s">
        <v>388</v>
      </c>
      <c r="E1223" s="30" t="s">
        <v>18</v>
      </c>
      <c r="F1223" s="30" t="s">
        <v>20</v>
      </c>
      <c r="G1223" s="31" t="n">
        <v>-300</v>
      </c>
      <c r="H1223" s="32" t="n">
        <v>225.28</v>
      </c>
      <c r="I1223" s="32" t="n">
        <v>67584</v>
      </c>
      <c r="J1223" s="32" t="n">
        <v>0</v>
      </c>
      <c r="K1223" s="32" t="n">
        <v>-16.9</v>
      </c>
      <c r="L1223" s="32" t="n">
        <v>0</v>
      </c>
      <c r="M1223" s="32"/>
      <c r="N1223" s="6" t="s">
        <f>=I1223+J1223+K1223+L1223</f>
      </c>
      <c r="O1223" s="32"/>
      <c r="P1223" s="30"/>
    </row>
    <row collapsed="false" customFormat="false" customHeight="false" hidden="false" ht="12.1" outlineLevel="0" r="1224">
      <c r="A1224" s="29" t="n">
        <v>44579.727199074</v>
      </c>
      <c r="B1224" s="30" t="s">
        <v>408</v>
      </c>
      <c r="C1224" s="30" t="s">
        <v>533</v>
      </c>
      <c r="D1224" s="30" t="s">
        <v>388</v>
      </c>
      <c r="E1224" s="30" t="s">
        <v>18</v>
      </c>
      <c r="F1224" s="30" t="s">
        <v>20</v>
      </c>
      <c r="G1224" s="31" t="n">
        <v>-500</v>
      </c>
      <c r="H1224" s="32" t="n">
        <v>225.28</v>
      </c>
      <c r="I1224" s="32" t="n">
        <v>112640</v>
      </c>
      <c r="J1224" s="32" t="n">
        <v>0</v>
      </c>
      <c r="K1224" s="32" t="n">
        <v>-28.16</v>
      </c>
      <c r="L1224" s="32" t="n">
        <v>0</v>
      </c>
      <c r="M1224" s="32"/>
      <c r="N1224" s="6" t="s">
        <f>=I1224+J1224+K1224+L1224</f>
      </c>
      <c r="O1224" s="32"/>
      <c r="P1224" s="30"/>
    </row>
    <row collapsed="false" customFormat="false" customHeight="false" hidden="false" ht="12.1" outlineLevel="0" r="1225">
      <c r="A1225" s="20" t="n">
        <v>44579.727395833</v>
      </c>
      <c r="B1225" s="2" t="s">
        <v>17</v>
      </c>
      <c r="C1225" s="2" t="s">
        <v>498</v>
      </c>
      <c r="D1225" s="2" t="s">
        <v>387</v>
      </c>
      <c r="E1225" s="2" t="s">
        <v>18</v>
      </c>
      <c r="F1225" s="2" t="s">
        <v>20</v>
      </c>
      <c r="G1225" s="7" t="n">
        <v>210</v>
      </c>
      <c r="H1225" s="6" t="n">
        <v>231.4</v>
      </c>
      <c r="I1225" s="6" t="n">
        <v>-48594</v>
      </c>
      <c r="J1225" s="6" t="n">
        <v>0</v>
      </c>
      <c r="K1225" s="6" t="n">
        <v>-12.15</v>
      </c>
      <c r="L1225" s="6" t="n">
        <v>0</v>
      </c>
      <c r="M1225" s="6"/>
      <c r="N1225" s="6" t="s">
        <f>=I1225+J1225+K1225+L1225</f>
      </c>
      <c r="O1225" s="6"/>
      <c r="P1225" s="2"/>
    </row>
    <row collapsed="false" customFormat="false" customHeight="false" hidden="false" ht="12.1" outlineLevel="0" r="1226">
      <c r="A1226" s="20" t="n">
        <v>44579.727395833</v>
      </c>
      <c r="B1226" s="2" t="s">
        <v>17</v>
      </c>
      <c r="C1226" s="2" t="s">
        <v>498</v>
      </c>
      <c r="D1226" s="2" t="s">
        <v>387</v>
      </c>
      <c r="E1226" s="2" t="s">
        <v>18</v>
      </c>
      <c r="F1226" s="2" t="s">
        <v>20</v>
      </c>
      <c r="G1226" s="7" t="n">
        <v>570</v>
      </c>
      <c r="H1226" s="6" t="n">
        <v>231.39</v>
      </c>
      <c r="I1226" s="6" t="n">
        <v>-131892.3</v>
      </c>
      <c r="J1226" s="6" t="n">
        <v>0</v>
      </c>
      <c r="K1226" s="6" t="n">
        <v>-32.97</v>
      </c>
      <c r="L1226" s="6" t="n">
        <v>0</v>
      </c>
      <c r="M1226" s="6"/>
      <c r="N1226" s="6" t="s">
        <f>=I1226+J1226+K1226+L1226</f>
      </c>
      <c r="O1226" s="6"/>
      <c r="P1226" s="2"/>
    </row>
    <row collapsed="false" customFormat="false" customHeight="false" hidden="false" ht="12.1" outlineLevel="0" r="1227">
      <c r="A1227" s="20" t="n">
        <v>44579.731412037</v>
      </c>
      <c r="B1227" s="2" t="s">
        <v>53</v>
      </c>
      <c r="C1227" s="2" t="s">
        <v>568</v>
      </c>
      <c r="D1227" s="2" t="s">
        <v>387</v>
      </c>
      <c r="E1227" s="2" t="s">
        <v>18</v>
      </c>
      <c r="F1227" s="2" t="s">
        <v>20</v>
      </c>
      <c r="G1227" s="7" t="n">
        <v>100</v>
      </c>
      <c r="H1227" s="6" t="n">
        <v>300</v>
      </c>
      <c r="I1227" s="6" t="n">
        <v>-30000</v>
      </c>
      <c r="J1227" s="6" t="n">
        <v>0</v>
      </c>
      <c r="K1227" s="6" t="n">
        <v>-7.5</v>
      </c>
      <c r="L1227" s="6" t="n">
        <v>0</v>
      </c>
      <c r="M1227" s="6"/>
      <c r="N1227" s="6" t="s">
        <f>=I1227+J1227+K1227+L1227</f>
      </c>
      <c r="O1227" s="6"/>
      <c r="P1227" s="2"/>
    </row>
    <row collapsed="false" customFormat="false" customHeight="false" hidden="false" ht="12.1" outlineLevel="0" r="1228">
      <c r="A1228" s="21" t="n">
        <v>44579.87193287</v>
      </c>
      <c r="B1228" s="22" t="s">
        <v>492</v>
      </c>
      <c r="C1228" s="22" t="s">
        <v>78</v>
      </c>
      <c r="D1228" s="22" t="s">
        <v>492</v>
      </c>
      <c r="E1228" s="22" t="s">
        <v>492</v>
      </c>
      <c r="F1228" s="22" t="s">
        <v>20</v>
      </c>
      <c r="G1228" s="23" t="n">
        <v>1</v>
      </c>
      <c r="H1228" s="24" t="n">
        <v>1</v>
      </c>
      <c r="I1228" s="24" t="n">
        <v>29907.48</v>
      </c>
      <c r="J1228" s="24" t="n">
        <v>0</v>
      </c>
      <c r="K1228" s="24" t="n">
        <v>0</v>
      </c>
      <c r="L1228" s="24" t="n">
        <v>0</v>
      </c>
      <c r="M1228" s="24"/>
      <c r="N1228" s="6" t="s">
        <f>=I1228+J1228+K1228+L1228</f>
      </c>
      <c r="O1228" s="24"/>
      <c r="P1228" s="22"/>
    </row>
    <row collapsed="false" customFormat="false" customHeight="false" hidden="false" ht="12.1" outlineLevel="0" r="1229">
      <c r="A1229" s="29" t="n">
        <v>44579.912905093</v>
      </c>
      <c r="B1229" s="30" t="s">
        <v>455</v>
      </c>
      <c r="C1229" s="30" t="s">
        <v>642</v>
      </c>
      <c r="D1229" s="30" t="s">
        <v>388</v>
      </c>
      <c r="E1229" s="30" t="s">
        <v>18</v>
      </c>
      <c r="F1229" s="30" t="s">
        <v>24</v>
      </c>
      <c r="G1229" s="31" t="n">
        <v>-1</v>
      </c>
      <c r="H1229" s="32" t="n">
        <v>17.43</v>
      </c>
      <c r="I1229" s="32" t="n">
        <v>17.43</v>
      </c>
      <c r="J1229" s="32" t="n">
        <v>0</v>
      </c>
      <c r="K1229" s="32" t="n">
        <v>-0.02</v>
      </c>
      <c r="L1229" s="32" t="n">
        <v>0</v>
      </c>
      <c r="M1229" s="6" t="s">
        <f>=I1229+J1229+K1229+L1229</f>
      </c>
      <c r="N1229" s="32"/>
      <c r="O1229" s="32"/>
      <c r="P1229" s="30"/>
    </row>
    <row collapsed="false" customFormat="false" customHeight="false" hidden="false" ht="12.1" outlineLevel="0" r="1230">
      <c r="A1230" s="20" t="n">
        <v>44580.319293981</v>
      </c>
      <c r="B1230" s="2" t="s">
        <v>53</v>
      </c>
      <c r="C1230" s="2" t="s">
        <v>568</v>
      </c>
      <c r="D1230" s="2" t="s">
        <v>387</v>
      </c>
      <c r="E1230" s="2" t="s">
        <v>18</v>
      </c>
      <c r="F1230" s="2" t="s">
        <v>20</v>
      </c>
      <c r="G1230" s="7" t="n">
        <v>100</v>
      </c>
      <c r="H1230" s="6" t="n">
        <v>288.84</v>
      </c>
      <c r="I1230" s="6" t="n">
        <v>-28884</v>
      </c>
      <c r="J1230" s="6" t="n">
        <v>0</v>
      </c>
      <c r="K1230" s="6" t="n">
        <v>-7.22</v>
      </c>
      <c r="L1230" s="6" t="n">
        <v>0</v>
      </c>
      <c r="M1230" s="6"/>
      <c r="N1230" s="6" t="s">
        <f>=I1230+J1230+K1230+L1230</f>
      </c>
      <c r="O1230" s="6"/>
      <c r="P1230" s="2"/>
    </row>
    <row collapsed="false" customFormat="false" customHeight="false" hidden="false" ht="12.1" outlineLevel="0" r="1231">
      <c r="A1231" s="21" t="n">
        <v>44580.319513889</v>
      </c>
      <c r="B1231" s="22" t="s">
        <v>492</v>
      </c>
      <c r="C1231" s="22" t="s">
        <v>78</v>
      </c>
      <c r="D1231" s="22" t="s">
        <v>492</v>
      </c>
      <c r="E1231" s="22" t="s">
        <v>492</v>
      </c>
      <c r="F1231" s="22" t="s">
        <v>20</v>
      </c>
      <c r="G1231" s="23" t="n">
        <v>1</v>
      </c>
      <c r="H1231" s="24" t="n">
        <v>1</v>
      </c>
      <c r="I1231" s="24" t="n">
        <v>29143.29</v>
      </c>
      <c r="J1231" s="24" t="n">
        <v>0</v>
      </c>
      <c r="K1231" s="24" t="n">
        <v>0</v>
      </c>
      <c r="L1231" s="24" t="n">
        <v>0</v>
      </c>
      <c r="M1231" s="24"/>
      <c r="N1231" s="6" t="s">
        <f>=I1231+J1231+K1231+L1231</f>
      </c>
      <c r="O1231" s="24"/>
      <c r="P1231" s="22"/>
    </row>
    <row collapsed="false" customFormat="false" customHeight="false" hidden="false" ht="12.1" outlineLevel="0" r="1232">
      <c r="A1232" s="20" t="n">
        <v>44580.319525463</v>
      </c>
      <c r="B1232" s="2" t="s">
        <v>53</v>
      </c>
      <c r="C1232" s="2" t="s">
        <v>568</v>
      </c>
      <c r="D1232" s="2" t="s">
        <v>387</v>
      </c>
      <c r="E1232" s="2" t="s">
        <v>18</v>
      </c>
      <c r="F1232" s="2" t="s">
        <v>20</v>
      </c>
      <c r="G1232" s="7" t="n">
        <v>100</v>
      </c>
      <c r="H1232" s="6" t="n">
        <v>289.05</v>
      </c>
      <c r="I1232" s="6" t="n">
        <v>-28905</v>
      </c>
      <c r="J1232" s="6" t="n">
        <v>0</v>
      </c>
      <c r="K1232" s="6" t="n">
        <v>-7.23</v>
      </c>
      <c r="L1232" s="6" t="n">
        <v>0</v>
      </c>
      <c r="M1232" s="6"/>
      <c r="N1232" s="6" t="s">
        <f>=I1232+J1232+K1232+L1232</f>
      </c>
      <c r="O1232" s="6"/>
      <c r="P1232" s="2"/>
    </row>
    <row collapsed="false" customFormat="false" customHeight="false" hidden="false" ht="12.1" outlineLevel="0" r="1233">
      <c r="A1233" s="20" t="n">
        <v>44580.319571759</v>
      </c>
      <c r="B1233" s="2" t="s">
        <v>53</v>
      </c>
      <c r="C1233" s="2" t="s">
        <v>568</v>
      </c>
      <c r="D1233" s="2" t="s">
        <v>387</v>
      </c>
      <c r="E1233" s="2" t="s">
        <v>18</v>
      </c>
      <c r="F1233" s="2" t="s">
        <v>20</v>
      </c>
      <c r="G1233" s="7" t="n">
        <v>100</v>
      </c>
      <c r="H1233" s="6" t="n">
        <v>289.23</v>
      </c>
      <c r="I1233" s="6" t="n">
        <v>-28923</v>
      </c>
      <c r="J1233" s="6" t="n">
        <v>0</v>
      </c>
      <c r="K1233" s="6" t="n">
        <v>-7.23</v>
      </c>
      <c r="L1233" s="6" t="n">
        <v>0</v>
      </c>
      <c r="M1233" s="6"/>
      <c r="N1233" s="6" t="s">
        <f>=I1233+J1233+K1233+L1233</f>
      </c>
      <c r="O1233" s="6"/>
      <c r="P1233" s="2"/>
    </row>
    <row collapsed="false" customFormat="false" customHeight="false" hidden="false" ht="12.1" outlineLevel="0" r="1234">
      <c r="A1234" s="21" t="n">
        <v>44580.319571759</v>
      </c>
      <c r="B1234" s="22" t="s">
        <v>492</v>
      </c>
      <c r="C1234" s="22" t="s">
        <v>78</v>
      </c>
      <c r="D1234" s="22" t="s">
        <v>492</v>
      </c>
      <c r="E1234" s="22" t="s">
        <v>492</v>
      </c>
      <c r="F1234" s="22" t="s">
        <v>20</v>
      </c>
      <c r="G1234" s="23" t="n">
        <v>1</v>
      </c>
      <c r="H1234" s="24" t="n">
        <v>1</v>
      </c>
      <c r="I1234" s="24" t="n">
        <v>29057.27</v>
      </c>
      <c r="J1234" s="24" t="n">
        <v>0</v>
      </c>
      <c r="K1234" s="24" t="n">
        <v>0</v>
      </c>
      <c r="L1234" s="24" t="n">
        <v>0</v>
      </c>
      <c r="M1234" s="24"/>
      <c r="N1234" s="6" t="s">
        <f>=I1234+J1234+K1234+L1234</f>
      </c>
      <c r="O1234" s="24"/>
      <c r="P1234" s="22"/>
    </row>
    <row collapsed="false" customFormat="false" customHeight="false" hidden="false" ht="12.1" outlineLevel="0" r="1235">
      <c r="A1235" s="20" t="n">
        <v>44580.345104167</v>
      </c>
      <c r="B1235" s="2" t="s">
        <v>440</v>
      </c>
      <c r="C1235" s="2" t="s">
        <v>601</v>
      </c>
      <c r="D1235" s="2" t="s">
        <v>387</v>
      </c>
      <c r="E1235" s="2" t="s">
        <v>18</v>
      </c>
      <c r="F1235" s="2" t="s">
        <v>20</v>
      </c>
      <c r="G1235" s="7" t="n">
        <v>1000000</v>
      </c>
      <c r="H1235" s="6" t="n">
        <v>0.04176</v>
      </c>
      <c r="I1235" s="6" t="n">
        <v>-41760</v>
      </c>
      <c r="J1235" s="6" t="n">
        <v>0</v>
      </c>
      <c r="K1235" s="6" t="n">
        <v>-10.44</v>
      </c>
      <c r="L1235" s="6" t="n">
        <v>0</v>
      </c>
      <c r="M1235" s="6"/>
      <c r="N1235" s="6" t="s">
        <f>=I1235+J1235+K1235+L1235</f>
      </c>
      <c r="O1235" s="6"/>
      <c r="P1235" s="2"/>
    </row>
    <row collapsed="false" customFormat="false" customHeight="false" hidden="false" ht="12.1" outlineLevel="0" r="1236">
      <c r="A1236" s="21" t="n">
        <v>44580.345104167</v>
      </c>
      <c r="B1236" s="22" t="s">
        <v>492</v>
      </c>
      <c r="C1236" s="22" t="s">
        <v>78</v>
      </c>
      <c r="D1236" s="22" t="s">
        <v>492</v>
      </c>
      <c r="E1236" s="22" t="s">
        <v>492</v>
      </c>
      <c r="F1236" s="22" t="s">
        <v>20</v>
      </c>
      <c r="G1236" s="23" t="n">
        <v>1</v>
      </c>
      <c r="H1236" s="24" t="n">
        <v>1</v>
      </c>
      <c r="I1236" s="24" t="n">
        <v>41985.5</v>
      </c>
      <c r="J1236" s="24" t="n">
        <v>0</v>
      </c>
      <c r="K1236" s="24" t="n">
        <v>0</v>
      </c>
      <c r="L1236" s="24" t="n">
        <v>0</v>
      </c>
      <c r="M1236" s="24"/>
      <c r="N1236" s="6" t="s">
        <f>=I1236+J1236+K1236+L1236</f>
      </c>
      <c r="O1236" s="24"/>
      <c r="P1236" s="22"/>
    </row>
    <row collapsed="false" customFormat="false" customHeight="false" hidden="false" ht="12.1" outlineLevel="0" r="1237">
      <c r="A1237" s="37" t="n">
        <v>44580.423599537</v>
      </c>
      <c r="B1237" s="38" t="s">
        <v>507</v>
      </c>
      <c r="C1237" s="38" t="s">
        <v>553</v>
      </c>
      <c r="D1237" s="38" t="s">
        <v>388</v>
      </c>
      <c r="E1237" s="38" t="s">
        <v>509</v>
      </c>
      <c r="F1237" s="38" t="s">
        <v>20</v>
      </c>
      <c r="G1237" s="39" t="n">
        <v>-1</v>
      </c>
      <c r="H1237" s="40" t="n">
        <v>76.9575</v>
      </c>
      <c r="I1237" s="40" t="n">
        <v>76.96</v>
      </c>
      <c r="J1237" s="40" t="n">
        <v>0</v>
      </c>
      <c r="K1237" s="40" t="n">
        <v>-1.03</v>
      </c>
      <c r="L1237" s="40" t="n">
        <v>0</v>
      </c>
      <c r="M1237" s="6" t="n">
        <v>-1</v>
      </c>
      <c r="N1237" s="6" t="s">
        <f>=I1237+J1237+K1237+L1237</f>
      </c>
      <c r="O1237" s="40"/>
      <c r="P1237" s="38"/>
    </row>
    <row collapsed="false" customFormat="false" customHeight="false" hidden="false" ht="12.1" outlineLevel="0" r="1238">
      <c r="A1238" s="29" t="n">
        <v>44580.423958333</v>
      </c>
      <c r="B1238" s="30" t="s">
        <v>427</v>
      </c>
      <c r="C1238" s="30" t="s">
        <v>572</v>
      </c>
      <c r="D1238" s="30" t="s">
        <v>388</v>
      </c>
      <c r="E1238" s="30" t="s">
        <v>18</v>
      </c>
      <c r="F1238" s="30" t="s">
        <v>24</v>
      </c>
      <c r="G1238" s="31" t="n">
        <v>-5</v>
      </c>
      <c r="H1238" s="32" t="n">
        <v>132.27</v>
      </c>
      <c r="I1238" s="32" t="n">
        <v>661.35</v>
      </c>
      <c r="J1238" s="32" t="n">
        <v>0</v>
      </c>
      <c r="K1238" s="32" t="n">
        <v>-0.31</v>
      </c>
      <c r="L1238" s="32" t="n">
        <v>0</v>
      </c>
      <c r="M1238" s="6" t="s">
        <f>=I1238+J1238+K1238+L1238</f>
      </c>
      <c r="N1238" s="32"/>
      <c r="O1238" s="32"/>
      <c r="P1238" s="30"/>
    </row>
    <row collapsed="false" customFormat="false" customHeight="false" hidden="false" ht="12.1" outlineLevel="0" r="1239">
      <c r="A1239" s="29" t="n">
        <v>44580.424386574</v>
      </c>
      <c r="B1239" s="30" t="s">
        <v>424</v>
      </c>
      <c r="C1239" s="30" t="s">
        <v>569</v>
      </c>
      <c r="D1239" s="30" t="s">
        <v>388</v>
      </c>
      <c r="E1239" s="30" t="s">
        <v>18</v>
      </c>
      <c r="F1239" s="30" t="s">
        <v>24</v>
      </c>
      <c r="G1239" s="31" t="n">
        <v>-4</v>
      </c>
      <c r="H1239" s="32" t="n">
        <v>60.7</v>
      </c>
      <c r="I1239" s="32" t="n">
        <v>242.8</v>
      </c>
      <c r="J1239" s="32" t="n">
        <v>0</v>
      </c>
      <c r="K1239" s="32" t="n">
        <v>-0.11</v>
      </c>
      <c r="L1239" s="32" t="n">
        <v>0</v>
      </c>
      <c r="M1239" s="6" t="s">
        <f>=I1239+J1239+K1239+L1239</f>
      </c>
      <c r="N1239" s="32"/>
      <c r="O1239" s="32"/>
      <c r="P1239" s="30"/>
    </row>
    <row collapsed="false" customFormat="false" customHeight="false" hidden="false" ht="12.1" outlineLevel="0" r="1240">
      <c r="A1240" s="29" t="n">
        <v>44580.424791667</v>
      </c>
      <c r="B1240" s="30" t="s">
        <v>424</v>
      </c>
      <c r="C1240" s="30" t="s">
        <v>569</v>
      </c>
      <c r="D1240" s="30" t="s">
        <v>388</v>
      </c>
      <c r="E1240" s="30" t="s">
        <v>18</v>
      </c>
      <c r="F1240" s="30" t="s">
        <v>24</v>
      </c>
      <c r="G1240" s="31" t="n">
        <v>-12</v>
      </c>
      <c r="H1240" s="32" t="n">
        <v>60.7</v>
      </c>
      <c r="I1240" s="32" t="n">
        <v>728.4</v>
      </c>
      <c r="J1240" s="32" t="n">
        <v>0</v>
      </c>
      <c r="K1240" s="32" t="n">
        <v>-0.33</v>
      </c>
      <c r="L1240" s="32" t="n">
        <v>0</v>
      </c>
      <c r="M1240" s="6" t="s">
        <f>=I1240+J1240+K1240+L1240</f>
      </c>
      <c r="N1240" s="32"/>
      <c r="O1240" s="32"/>
      <c r="P1240" s="30"/>
    </row>
    <row collapsed="false" customFormat="false" customHeight="false" hidden="false" ht="12.1" outlineLevel="0" r="1241">
      <c r="A1241" s="29" t="n">
        <v>44580.792152778</v>
      </c>
      <c r="B1241" s="30" t="s">
        <v>445</v>
      </c>
      <c r="C1241" s="30" t="s">
        <v>613</v>
      </c>
      <c r="D1241" s="30" t="s">
        <v>388</v>
      </c>
      <c r="E1241" s="30" t="s">
        <v>18</v>
      </c>
      <c r="F1241" s="30" t="s">
        <v>24</v>
      </c>
      <c r="G1241" s="31" t="n">
        <v>-72</v>
      </c>
      <c r="H1241" s="32" t="n">
        <v>16.13013889</v>
      </c>
      <c r="I1241" s="32" t="n">
        <v>1161.37</v>
      </c>
      <c r="J1241" s="32" t="n">
        <v>0</v>
      </c>
      <c r="K1241" s="32" t="n">
        <v>-0.29</v>
      </c>
      <c r="L1241" s="32" t="n">
        <v>0</v>
      </c>
      <c r="M1241" s="6" t="s">
        <f>=I1241+J1241+K1241+L1241</f>
      </c>
      <c r="N1241" s="32"/>
      <c r="O1241" s="32"/>
      <c r="P1241" s="30"/>
    </row>
    <row collapsed="false" customFormat="false" customHeight="false" hidden="false" ht="12.1" outlineLevel="0" r="1242">
      <c r="A1242" s="37" t="n">
        <v>44581.512372685</v>
      </c>
      <c r="B1242" s="38" t="s">
        <v>507</v>
      </c>
      <c r="C1242" s="38" t="s">
        <v>553</v>
      </c>
      <c r="D1242" s="38" t="s">
        <v>388</v>
      </c>
      <c r="E1242" s="38" t="s">
        <v>509</v>
      </c>
      <c r="F1242" s="38" t="s">
        <v>20</v>
      </c>
      <c r="G1242" s="39" t="n">
        <v>-1648</v>
      </c>
      <c r="H1242" s="40" t="n">
        <v>76.7229</v>
      </c>
      <c r="I1242" s="40" t="n">
        <v>126439.34</v>
      </c>
      <c r="J1242" s="40" t="n">
        <v>0</v>
      </c>
      <c r="K1242" s="40" t="n">
        <v>-47.42</v>
      </c>
      <c r="L1242" s="40" t="n">
        <v>0</v>
      </c>
      <c r="M1242" s="6" t="n">
        <v>-1648</v>
      </c>
      <c r="N1242" s="6" t="s">
        <f>=I1242+J1242+K1242+L1242</f>
      </c>
      <c r="O1242" s="40"/>
      <c r="P1242" s="38"/>
    </row>
    <row collapsed="false" customFormat="false" customHeight="false" hidden="false" ht="12.1" outlineLevel="0" r="1243">
      <c r="A1243" s="20" t="n">
        <v>44581.513101852</v>
      </c>
      <c r="B1243" s="2" t="s">
        <v>453</v>
      </c>
      <c r="C1243" s="2" t="s">
        <v>635</v>
      </c>
      <c r="D1243" s="2" t="s">
        <v>387</v>
      </c>
      <c r="E1243" s="2" t="s">
        <v>18</v>
      </c>
      <c r="F1243" s="2" t="s">
        <v>20</v>
      </c>
      <c r="G1243" s="7" t="n">
        <v>128</v>
      </c>
      <c r="H1243" s="6" t="n">
        <v>151</v>
      </c>
      <c r="I1243" s="6" t="n">
        <v>-19328</v>
      </c>
      <c r="J1243" s="6" t="n">
        <v>0</v>
      </c>
      <c r="K1243" s="6" t="n">
        <v>-8.89</v>
      </c>
      <c r="L1243" s="6" t="n">
        <v>0</v>
      </c>
      <c r="M1243" s="6"/>
      <c r="N1243" s="6" t="s">
        <f>=I1243+J1243+K1243+L1243</f>
      </c>
      <c r="O1243" s="6"/>
      <c r="P1243" s="2"/>
    </row>
    <row collapsed="false" customFormat="false" customHeight="false" hidden="false" ht="12.1" outlineLevel="0" r="1244">
      <c r="A1244" s="20" t="n">
        <v>44581.513101852</v>
      </c>
      <c r="B1244" s="2" t="s">
        <v>453</v>
      </c>
      <c r="C1244" s="2" t="s">
        <v>635</v>
      </c>
      <c r="D1244" s="2" t="s">
        <v>387</v>
      </c>
      <c r="E1244" s="2" t="s">
        <v>18</v>
      </c>
      <c r="F1244" s="2" t="s">
        <v>20</v>
      </c>
      <c r="G1244" s="7" t="n">
        <v>20</v>
      </c>
      <c r="H1244" s="6" t="n">
        <v>151</v>
      </c>
      <c r="I1244" s="6" t="n">
        <v>-3020</v>
      </c>
      <c r="J1244" s="6" t="n">
        <v>0</v>
      </c>
      <c r="K1244" s="6" t="n">
        <v>-1.39</v>
      </c>
      <c r="L1244" s="6" t="n">
        <v>0</v>
      </c>
      <c r="M1244" s="6"/>
      <c r="N1244" s="6" t="s">
        <f>=I1244+J1244+K1244+L1244</f>
      </c>
      <c r="O1244" s="6"/>
      <c r="P1244" s="2"/>
    </row>
    <row collapsed="false" customFormat="false" customHeight="false" hidden="false" ht="12.1" outlineLevel="0" r="1245">
      <c r="A1245" s="20" t="n">
        <v>44581.513101852</v>
      </c>
      <c r="B1245" s="2" t="s">
        <v>453</v>
      </c>
      <c r="C1245" s="2" t="s">
        <v>635</v>
      </c>
      <c r="D1245" s="2" t="s">
        <v>387</v>
      </c>
      <c r="E1245" s="2" t="s">
        <v>18</v>
      </c>
      <c r="F1245" s="2" t="s">
        <v>20</v>
      </c>
      <c r="G1245" s="7" t="n">
        <v>12</v>
      </c>
      <c r="H1245" s="6" t="n">
        <v>151</v>
      </c>
      <c r="I1245" s="6" t="n">
        <v>-1812</v>
      </c>
      <c r="J1245" s="6" t="n">
        <v>0</v>
      </c>
      <c r="K1245" s="6" t="n">
        <v>-0.83</v>
      </c>
      <c r="L1245" s="6" t="n">
        <v>0</v>
      </c>
      <c r="M1245" s="6"/>
      <c r="N1245" s="6" t="s">
        <f>=I1245+J1245+K1245+L1245</f>
      </c>
      <c r="O1245" s="6"/>
      <c r="P1245" s="2"/>
    </row>
    <row collapsed="false" customFormat="false" customHeight="false" hidden="false" ht="12.1" outlineLevel="0" r="1246">
      <c r="A1246" s="20" t="n">
        <v>44581.51431713</v>
      </c>
      <c r="B1246" s="2" t="s">
        <v>47</v>
      </c>
      <c r="C1246" s="2" t="s">
        <v>593</v>
      </c>
      <c r="D1246" s="2" t="s">
        <v>387</v>
      </c>
      <c r="E1246" s="2" t="s">
        <v>18</v>
      </c>
      <c r="F1246" s="2" t="s">
        <v>20</v>
      </c>
      <c r="G1246" s="7" t="n">
        <v>2600</v>
      </c>
      <c r="H1246" s="6" t="n">
        <v>37.72</v>
      </c>
      <c r="I1246" s="6" t="n">
        <v>-98072</v>
      </c>
      <c r="J1246" s="6" t="n">
        <v>0</v>
      </c>
      <c r="K1246" s="6" t="n">
        <v>-45.12</v>
      </c>
      <c r="L1246" s="6" t="n">
        <v>0</v>
      </c>
      <c r="M1246" s="6"/>
      <c r="N1246" s="6" t="s">
        <f>=I1246+J1246+K1246+L1246</f>
      </c>
      <c r="O1246" s="6"/>
      <c r="P1246" s="2"/>
    </row>
    <row collapsed="false" customFormat="false" customHeight="false" hidden="false" ht="12.1" outlineLevel="0" r="1247">
      <c r="A1247" s="21" t="n">
        <v>44585.586539352</v>
      </c>
      <c r="B1247" s="22" t="s">
        <v>492</v>
      </c>
      <c r="C1247" s="22" t="s">
        <v>78</v>
      </c>
      <c r="D1247" s="22" t="s">
        <v>492</v>
      </c>
      <c r="E1247" s="22" t="s">
        <v>492</v>
      </c>
      <c r="F1247" s="22" t="s">
        <v>20</v>
      </c>
      <c r="G1247" s="23" t="n">
        <v>1</v>
      </c>
      <c r="H1247" s="24" t="n">
        <v>1</v>
      </c>
      <c r="I1247" s="24" t="n">
        <v>50412.6</v>
      </c>
      <c r="J1247" s="24" t="n">
        <v>0</v>
      </c>
      <c r="K1247" s="24" t="n">
        <v>0</v>
      </c>
      <c r="L1247" s="24" t="n">
        <v>0</v>
      </c>
      <c r="M1247" s="24"/>
      <c r="N1247" s="6" t="s">
        <f>=I1247+J1247+K1247+L1247</f>
      </c>
      <c r="O1247" s="24"/>
      <c r="P1247" s="22"/>
    </row>
    <row collapsed="false" customFormat="false" customHeight="false" hidden="false" ht="12.1" outlineLevel="0" r="1248">
      <c r="A1248" s="21" t="n">
        <v>44585.587233796</v>
      </c>
      <c r="B1248" s="22" t="s">
        <v>492</v>
      </c>
      <c r="C1248" s="22" t="s">
        <v>78</v>
      </c>
      <c r="D1248" s="22" t="s">
        <v>492</v>
      </c>
      <c r="E1248" s="22" t="s">
        <v>492</v>
      </c>
      <c r="F1248" s="22" t="s">
        <v>20</v>
      </c>
      <c r="G1248" s="23" t="n">
        <v>1</v>
      </c>
      <c r="H1248" s="24" t="n">
        <v>1</v>
      </c>
      <c r="I1248" s="24" t="n">
        <v>39009.75</v>
      </c>
      <c r="J1248" s="24" t="n">
        <v>0</v>
      </c>
      <c r="K1248" s="24" t="n">
        <v>0</v>
      </c>
      <c r="L1248" s="24" t="n">
        <v>0</v>
      </c>
      <c r="M1248" s="24"/>
      <c r="N1248" s="6" t="s">
        <f>=I1248+J1248+K1248+L1248</f>
      </c>
      <c r="O1248" s="24"/>
      <c r="P1248" s="22"/>
    </row>
    <row collapsed="false" customFormat="false" customHeight="false" hidden="false" ht="12.1" outlineLevel="0" r="1249">
      <c r="A1249" s="29" t="n">
        <v>44585.809699074</v>
      </c>
      <c r="B1249" s="30" t="s">
        <v>455</v>
      </c>
      <c r="C1249" s="30" t="s">
        <v>642</v>
      </c>
      <c r="D1249" s="30" t="s">
        <v>388</v>
      </c>
      <c r="E1249" s="30" t="s">
        <v>18</v>
      </c>
      <c r="F1249" s="30" t="s">
        <v>24</v>
      </c>
      <c r="G1249" s="31" t="n">
        <v>-1</v>
      </c>
      <c r="H1249" s="32" t="n">
        <v>15.73</v>
      </c>
      <c r="I1249" s="32" t="n">
        <v>15.73</v>
      </c>
      <c r="J1249" s="32" t="n">
        <v>0</v>
      </c>
      <c r="K1249" s="32" t="n">
        <v>-0.01</v>
      </c>
      <c r="L1249" s="32" t="n">
        <v>0</v>
      </c>
      <c r="M1249" s="6" t="s">
        <f>=I1249+J1249+K1249+L1249</f>
      </c>
      <c r="N1249" s="32"/>
      <c r="O1249" s="32"/>
      <c r="P1249" s="30"/>
    </row>
    <row collapsed="false" customFormat="false" customHeight="false" hidden="false" ht="12.1" outlineLevel="0" r="1250">
      <c r="A1250" s="29" t="n">
        <v>44585.809837963</v>
      </c>
      <c r="B1250" s="30" t="s">
        <v>428</v>
      </c>
      <c r="C1250" s="30" t="s">
        <v>573</v>
      </c>
      <c r="D1250" s="30" t="s">
        <v>388</v>
      </c>
      <c r="E1250" s="30" t="s">
        <v>18</v>
      </c>
      <c r="F1250" s="30" t="s">
        <v>24</v>
      </c>
      <c r="G1250" s="31" t="n">
        <v>-9</v>
      </c>
      <c r="H1250" s="32" t="n">
        <v>50.97111111</v>
      </c>
      <c r="I1250" s="32" t="n">
        <v>458.74</v>
      </c>
      <c r="J1250" s="32" t="n">
        <v>0</v>
      </c>
      <c r="K1250" s="32" t="n">
        <v>-0.11</v>
      </c>
      <c r="L1250" s="32" t="n">
        <v>0</v>
      </c>
      <c r="M1250" s="6" t="s">
        <f>=I1250+J1250+K1250+L1250</f>
      </c>
      <c r="N1250" s="32"/>
      <c r="O1250" s="32"/>
      <c r="P1250" s="30"/>
    </row>
    <row collapsed="false" customFormat="false" customHeight="false" hidden="false" ht="12.1" outlineLevel="0" r="1251">
      <c r="A1251" s="29" t="n">
        <v>44585.810694444</v>
      </c>
      <c r="B1251" s="30" t="s">
        <v>428</v>
      </c>
      <c r="C1251" s="30" t="s">
        <v>573</v>
      </c>
      <c r="D1251" s="30" t="s">
        <v>388</v>
      </c>
      <c r="E1251" s="30" t="s">
        <v>18</v>
      </c>
      <c r="F1251" s="30" t="s">
        <v>24</v>
      </c>
      <c r="G1251" s="31" t="n">
        <v>-20</v>
      </c>
      <c r="H1251" s="32" t="n">
        <v>50.98</v>
      </c>
      <c r="I1251" s="32" t="n">
        <v>1019.6</v>
      </c>
      <c r="J1251" s="32" t="n">
        <v>0</v>
      </c>
      <c r="K1251" s="32" t="n">
        <v>-0.47</v>
      </c>
      <c r="L1251" s="32" t="n">
        <v>0</v>
      </c>
      <c r="M1251" s="6" t="s">
        <f>=I1251+J1251+K1251+L1251</f>
      </c>
      <c r="N1251" s="32"/>
      <c r="O1251" s="32"/>
      <c r="P1251" s="30"/>
    </row>
    <row collapsed="false" customFormat="false" customHeight="false" hidden="false" ht="12.1" outlineLevel="0" r="1252">
      <c r="A1252" s="29" t="n">
        <v>44586.471990741</v>
      </c>
      <c r="B1252" s="30" t="s">
        <v>507</v>
      </c>
      <c r="C1252" s="30" t="s">
        <v>508</v>
      </c>
      <c r="D1252" s="30" t="s">
        <v>388</v>
      </c>
      <c r="E1252" s="30" t="s">
        <v>509</v>
      </c>
      <c r="F1252" s="30" t="s">
        <v>20</v>
      </c>
      <c r="G1252" s="31" t="n">
        <v>-500</v>
      </c>
      <c r="H1252" s="32" t="n">
        <v>78.6925</v>
      </c>
      <c r="I1252" s="32" t="n">
        <v>39346.25</v>
      </c>
      <c r="J1252" s="32" t="n">
        <v>0</v>
      </c>
      <c r="K1252" s="32" t="n">
        <v>-9.84</v>
      </c>
      <c r="L1252" s="32" t="n">
        <v>0</v>
      </c>
      <c r="M1252" s="32"/>
      <c r="N1252" s="6" t="s">
        <f>=I1252+J1252+K1252+L1252</f>
      </c>
      <c r="O1252" s="32"/>
      <c r="P1252" s="30"/>
    </row>
    <row collapsed="false" customFormat="false" customHeight="false" hidden="false" ht="12.1" outlineLevel="0" r="1253">
      <c r="A1253" s="20" t="n">
        <v>44586.472256944</v>
      </c>
      <c r="B1253" s="2" t="s">
        <v>53</v>
      </c>
      <c r="C1253" s="2" t="s">
        <v>568</v>
      </c>
      <c r="D1253" s="2" t="s">
        <v>387</v>
      </c>
      <c r="E1253" s="2" t="s">
        <v>18</v>
      </c>
      <c r="F1253" s="2" t="s">
        <v>20</v>
      </c>
      <c r="G1253" s="7" t="n">
        <v>130</v>
      </c>
      <c r="H1253" s="6" t="n">
        <v>295.89</v>
      </c>
      <c r="I1253" s="6" t="n">
        <v>-38465.7</v>
      </c>
      <c r="J1253" s="6" t="n">
        <v>0</v>
      </c>
      <c r="K1253" s="6" t="n">
        <v>-9.62</v>
      </c>
      <c r="L1253" s="6" t="n">
        <v>0</v>
      </c>
      <c r="M1253" s="6"/>
      <c r="N1253" s="6" t="s">
        <f>=I1253+J1253+K1253+L1253</f>
      </c>
      <c r="O1253" s="6"/>
      <c r="P1253" s="2"/>
    </row>
    <row collapsed="false" customFormat="false" customHeight="false" hidden="false" ht="12.1" outlineLevel="0" r="1254">
      <c r="A1254" s="29" t="n">
        <v>44586.494282407</v>
      </c>
      <c r="B1254" s="30" t="s">
        <v>424</v>
      </c>
      <c r="C1254" s="30" t="s">
        <v>569</v>
      </c>
      <c r="D1254" s="30" t="s">
        <v>388</v>
      </c>
      <c r="E1254" s="30" t="s">
        <v>18</v>
      </c>
      <c r="F1254" s="30" t="s">
        <v>24</v>
      </c>
      <c r="G1254" s="31" t="n">
        <v>-6</v>
      </c>
      <c r="H1254" s="32" t="n">
        <v>59.49</v>
      </c>
      <c r="I1254" s="32" t="n">
        <v>356.94</v>
      </c>
      <c r="J1254" s="32" t="n">
        <v>0</v>
      </c>
      <c r="K1254" s="32" t="n">
        <v>-0.09</v>
      </c>
      <c r="L1254" s="32" t="n">
        <v>0</v>
      </c>
      <c r="M1254" s="6" t="s">
        <f>=I1254+J1254+K1254+L1254</f>
      </c>
      <c r="N1254" s="32"/>
      <c r="O1254" s="32"/>
      <c r="P1254" s="30"/>
    </row>
    <row collapsed="false" customFormat="false" customHeight="false" hidden="false" ht="12.1" outlineLevel="0" r="1255">
      <c r="A1255" s="29" t="n">
        <v>44586.494282407</v>
      </c>
      <c r="B1255" s="30" t="s">
        <v>424</v>
      </c>
      <c r="C1255" s="30" t="s">
        <v>569</v>
      </c>
      <c r="D1255" s="30" t="s">
        <v>388</v>
      </c>
      <c r="E1255" s="30" t="s">
        <v>18</v>
      </c>
      <c r="F1255" s="30" t="s">
        <v>24</v>
      </c>
      <c r="G1255" s="31" t="n">
        <v>-6</v>
      </c>
      <c r="H1255" s="32" t="n">
        <v>59.5</v>
      </c>
      <c r="I1255" s="32" t="n">
        <v>357</v>
      </c>
      <c r="J1255" s="32" t="n">
        <v>0</v>
      </c>
      <c r="K1255" s="32" t="n">
        <v>-0.09</v>
      </c>
      <c r="L1255" s="32" t="n">
        <v>0</v>
      </c>
      <c r="M1255" s="6" t="s">
        <f>=I1255+J1255+K1255+L1255</f>
      </c>
      <c r="N1255" s="32"/>
      <c r="O1255" s="32"/>
      <c r="P1255" s="30"/>
    </row>
    <row collapsed="false" customFormat="false" customHeight="false" hidden="false" ht="12.1" outlineLevel="0" r="1256">
      <c r="A1256" s="29" t="n">
        <v>44586.494513889</v>
      </c>
      <c r="B1256" s="30" t="s">
        <v>507</v>
      </c>
      <c r="C1256" s="30" t="s">
        <v>508</v>
      </c>
      <c r="D1256" s="30" t="s">
        <v>388</v>
      </c>
      <c r="E1256" s="30" t="s">
        <v>509</v>
      </c>
      <c r="F1256" s="30" t="s">
        <v>20</v>
      </c>
      <c r="G1256" s="31" t="n">
        <v>-720</v>
      </c>
      <c r="H1256" s="32" t="n">
        <v>78.6425</v>
      </c>
      <c r="I1256" s="32" t="n">
        <v>56622.6</v>
      </c>
      <c r="J1256" s="32" t="n">
        <v>0</v>
      </c>
      <c r="K1256" s="32" t="n">
        <v>-14.16</v>
      </c>
      <c r="L1256" s="32" t="n">
        <v>0</v>
      </c>
      <c r="M1256" s="32"/>
      <c r="N1256" s="6" t="s">
        <f>=I1256+J1256+K1256+L1256</f>
      </c>
      <c r="O1256" s="32"/>
      <c r="P1256" s="30"/>
    </row>
    <row collapsed="false" customFormat="false" customHeight="false" hidden="false" ht="12.1" outlineLevel="0" r="1257">
      <c r="A1257" s="20" t="n">
        <v>44586.494722222</v>
      </c>
      <c r="B1257" s="2" t="s">
        <v>17</v>
      </c>
      <c r="C1257" s="2" t="s">
        <v>498</v>
      </c>
      <c r="D1257" s="2" t="s">
        <v>387</v>
      </c>
      <c r="E1257" s="2" t="s">
        <v>18</v>
      </c>
      <c r="F1257" s="2" t="s">
        <v>20</v>
      </c>
      <c r="G1257" s="7" t="n">
        <v>240</v>
      </c>
      <c r="H1257" s="6" t="n">
        <v>238.12</v>
      </c>
      <c r="I1257" s="6" t="n">
        <v>-57148.8</v>
      </c>
      <c r="J1257" s="6" t="n">
        <v>0</v>
      </c>
      <c r="K1257" s="6" t="n">
        <v>-14.29</v>
      </c>
      <c r="L1257" s="6" t="n">
        <v>0</v>
      </c>
      <c r="M1257" s="6"/>
      <c r="N1257" s="6" t="s">
        <f>=I1257+J1257+K1257+L1257</f>
      </c>
      <c r="O1257" s="6"/>
      <c r="P1257" s="2"/>
    </row>
    <row collapsed="false" customFormat="false" customHeight="false" hidden="false" ht="12.1" outlineLevel="0" r="1258">
      <c r="A1258" s="21" t="n">
        <v>44586.969456019</v>
      </c>
      <c r="B1258" s="22" t="s">
        <v>492</v>
      </c>
      <c r="C1258" s="22" t="s">
        <v>78</v>
      </c>
      <c r="D1258" s="22" t="s">
        <v>492</v>
      </c>
      <c r="E1258" s="22" t="s">
        <v>492</v>
      </c>
      <c r="F1258" s="22" t="s">
        <v>20</v>
      </c>
      <c r="G1258" s="23" t="n">
        <v>1</v>
      </c>
      <c r="H1258" s="24" t="n">
        <v>1</v>
      </c>
      <c r="I1258" s="24" t="n">
        <v>5152.19</v>
      </c>
      <c r="J1258" s="24" t="n">
        <v>0</v>
      </c>
      <c r="K1258" s="24" t="n">
        <v>0</v>
      </c>
      <c r="L1258" s="24" t="n">
        <v>0</v>
      </c>
      <c r="M1258" s="24"/>
      <c r="N1258" s="6" t="s">
        <f>=I1258+J1258+K1258+L1258</f>
      </c>
      <c r="O1258" s="24"/>
      <c r="P1258" s="22"/>
    </row>
    <row collapsed="false" customFormat="false" customHeight="false" hidden="false" ht="12.1" outlineLevel="0" r="1259">
      <c r="A1259" s="37" t="n">
        <v>44587.474444444</v>
      </c>
      <c r="B1259" s="38" t="s">
        <v>507</v>
      </c>
      <c r="C1259" s="38" t="s">
        <v>553</v>
      </c>
      <c r="D1259" s="38" t="s">
        <v>388</v>
      </c>
      <c r="E1259" s="38" t="s">
        <v>509</v>
      </c>
      <c r="F1259" s="38" t="s">
        <v>20</v>
      </c>
      <c r="G1259" s="39" t="n">
        <v>-1019</v>
      </c>
      <c r="H1259" s="40" t="n">
        <v>78.8294</v>
      </c>
      <c r="I1259" s="40" t="n">
        <v>80327.16</v>
      </c>
      <c r="J1259" s="40" t="n">
        <v>0</v>
      </c>
      <c r="K1259" s="40" t="n">
        <v>-30.12</v>
      </c>
      <c r="L1259" s="40" t="n">
        <v>0</v>
      </c>
      <c r="M1259" s="6" t="n">
        <v>-1019</v>
      </c>
      <c r="N1259" s="6" t="s">
        <f>=I1259+J1259+K1259+L1259</f>
      </c>
      <c r="O1259" s="40"/>
      <c r="P1259" s="38"/>
    </row>
    <row collapsed="false" customFormat="false" customHeight="false" hidden="false" ht="12.1" outlineLevel="0" r="1260">
      <c r="A1260" s="20" t="n">
        <v>44587.475532407</v>
      </c>
      <c r="B1260" s="2" t="s">
        <v>47</v>
      </c>
      <c r="C1260" s="2" t="s">
        <v>593</v>
      </c>
      <c r="D1260" s="2" t="s">
        <v>387</v>
      </c>
      <c r="E1260" s="2" t="s">
        <v>18</v>
      </c>
      <c r="F1260" s="2" t="s">
        <v>20</v>
      </c>
      <c r="G1260" s="7" t="n">
        <v>2300</v>
      </c>
      <c r="H1260" s="6" t="n">
        <v>36.46</v>
      </c>
      <c r="I1260" s="6" t="n">
        <v>-83858</v>
      </c>
      <c r="J1260" s="6" t="n">
        <v>0</v>
      </c>
      <c r="K1260" s="6" t="n">
        <v>-38.57</v>
      </c>
      <c r="L1260" s="6" t="n">
        <v>0</v>
      </c>
      <c r="M1260" s="6"/>
      <c r="N1260" s="6" t="s">
        <f>=I1260+J1260+K1260+L1260</f>
      </c>
      <c r="O1260" s="6"/>
      <c r="P1260" s="2"/>
    </row>
    <row collapsed="false" customFormat="false" customHeight="false" hidden="false" ht="12.1" outlineLevel="0" r="1261">
      <c r="A1261" s="33" t="n">
        <v>44588.969965278</v>
      </c>
      <c r="B1261" s="34" t="s">
        <v>513</v>
      </c>
      <c r="C1261" s="34" t="s">
        <v>83</v>
      </c>
      <c r="D1261" s="34" t="s">
        <v>513</v>
      </c>
      <c r="E1261" s="34" t="s">
        <v>513</v>
      </c>
      <c r="F1261" s="34" t="s">
        <v>20</v>
      </c>
      <c r="G1261" s="35" t="n">
        <v>1</v>
      </c>
      <c r="H1261" s="36" t="n">
        <v>-96500</v>
      </c>
      <c r="I1261" s="36" t="n">
        <v>-96500</v>
      </c>
      <c r="J1261" s="36" t="n">
        <v>0</v>
      </c>
      <c r="K1261" s="36" t="n">
        <v>0</v>
      </c>
      <c r="L1261" s="36" t="n">
        <v>0</v>
      </c>
      <c r="M1261" s="36"/>
      <c r="N1261" s="6" t="s">
        <f>=I1261+J1261+K1261+L1261</f>
      </c>
      <c r="O1261" s="36"/>
      <c r="P1261" s="34"/>
    </row>
    <row collapsed="false" customFormat="false" customHeight="false" hidden="false" ht="12.1" outlineLevel="0" r="1262">
      <c r="A1262" s="21" t="n">
        <v>44596</v>
      </c>
      <c r="B1262" s="22" t="s">
        <v>492</v>
      </c>
      <c r="C1262" s="22" t="s">
        <v>135</v>
      </c>
      <c r="D1262" s="22" t="s">
        <v>492</v>
      </c>
      <c r="E1262" s="22" t="s">
        <v>492</v>
      </c>
      <c r="F1262" s="22" t="s">
        <v>20</v>
      </c>
      <c r="G1262" s="23" t="n">
        <v>1</v>
      </c>
      <c r="H1262" s="24" t="n">
        <v>50000</v>
      </c>
      <c r="I1262" s="24" t="n">
        <v>50000</v>
      </c>
      <c r="J1262" s="24" t="n">
        <v>0</v>
      </c>
      <c r="K1262" s="24" t="n">
        <v>0</v>
      </c>
      <c r="L1262" s="24" t="n">
        <v>0</v>
      </c>
      <c r="M1262" s="24"/>
      <c r="N1262" s="6" t="s">
        <f>=I1262+J1262+K1262+L1262</f>
      </c>
      <c r="O1262" s="24"/>
      <c r="P1262" s="22"/>
    </row>
    <row collapsed="false" customFormat="false" customHeight="false" hidden="false" ht="12.1" outlineLevel="0" r="1263">
      <c r="A1263" s="21" t="n">
        <v>44596.097349537</v>
      </c>
      <c r="B1263" s="22" t="s">
        <v>516</v>
      </c>
      <c r="C1263" s="22" t="s">
        <v>610</v>
      </c>
      <c r="D1263" s="22" t="s">
        <v>516</v>
      </c>
      <c r="E1263" s="22" t="s">
        <v>516</v>
      </c>
      <c r="F1263" s="22" t="s">
        <v>24</v>
      </c>
      <c r="G1263" s="23" t="n">
        <v>1</v>
      </c>
      <c r="H1263" s="24" t="n">
        <v>1</v>
      </c>
      <c r="I1263" s="24" t="n">
        <v>5.56</v>
      </c>
      <c r="J1263" s="24" t="n">
        <v>0</v>
      </c>
      <c r="K1263" s="24" t="n">
        <v>0</v>
      </c>
      <c r="L1263" s="24" t="n">
        <v>0</v>
      </c>
      <c r="M1263" s="6" t="s">
        <f>=I1263+J1263+K1263+L1263</f>
      </c>
      <c r="N1263" s="24"/>
      <c r="O1263" s="24"/>
      <c r="P1263" s="22"/>
    </row>
    <row collapsed="false" customFormat="false" customHeight="false" hidden="false" ht="12.1" outlineLevel="0" r="1264">
      <c r="A1264" s="20" t="n">
        <v>44596.697256944</v>
      </c>
      <c r="B1264" s="2" t="s">
        <v>47</v>
      </c>
      <c r="C1264" s="2" t="s">
        <v>593</v>
      </c>
      <c r="D1264" s="2" t="s">
        <v>387</v>
      </c>
      <c r="E1264" s="2" t="s">
        <v>18</v>
      </c>
      <c r="F1264" s="2" t="s">
        <v>20</v>
      </c>
      <c r="G1264" s="7" t="n">
        <v>1300</v>
      </c>
      <c r="H1264" s="6" t="n">
        <v>36.7</v>
      </c>
      <c r="I1264" s="6" t="n">
        <v>-47710</v>
      </c>
      <c r="J1264" s="6" t="n">
        <v>0</v>
      </c>
      <c r="K1264" s="6" t="n">
        <v>-21.95</v>
      </c>
      <c r="L1264" s="6" t="n">
        <v>0</v>
      </c>
      <c r="M1264" s="6"/>
      <c r="N1264" s="6" t="s">
        <f>=I1264+J1264+K1264+L1264</f>
      </c>
      <c r="O1264" s="6"/>
      <c r="P1264" s="2"/>
    </row>
    <row collapsed="false" customFormat="false" customHeight="false" hidden="false" ht="12.1" outlineLevel="0" r="1265">
      <c r="A1265" s="20" t="n">
        <v>44596.725532407</v>
      </c>
      <c r="B1265" s="2" t="s">
        <v>401</v>
      </c>
      <c r="C1265" s="2" t="s">
        <v>522</v>
      </c>
      <c r="D1265" s="2" t="s">
        <v>387</v>
      </c>
      <c r="E1265" s="2" t="s">
        <v>18</v>
      </c>
      <c r="F1265" s="2" t="s">
        <v>20</v>
      </c>
      <c r="G1265" s="7" t="n">
        <v>100</v>
      </c>
      <c r="H1265" s="6" t="n">
        <v>19.638</v>
      </c>
      <c r="I1265" s="6" t="n">
        <v>-1963.8</v>
      </c>
      <c r="J1265" s="6" t="n">
        <v>0</v>
      </c>
      <c r="K1265" s="6" t="n">
        <v>-0.9</v>
      </c>
      <c r="L1265" s="6" t="n">
        <v>0</v>
      </c>
      <c r="M1265" s="6"/>
      <c r="N1265" s="6" t="s">
        <f>=I1265+J1265+K1265+L1265</f>
      </c>
      <c r="O1265" s="6"/>
      <c r="P1265" s="2"/>
    </row>
    <row collapsed="false" customFormat="false" customHeight="false" hidden="false" ht="12.1" outlineLevel="0" r="1266">
      <c r="A1266" s="29" t="n">
        <v>44596.774756944</v>
      </c>
      <c r="B1266" s="30" t="s">
        <v>507</v>
      </c>
      <c r="C1266" s="30" t="s">
        <v>508</v>
      </c>
      <c r="D1266" s="30" t="s">
        <v>388</v>
      </c>
      <c r="E1266" s="30" t="s">
        <v>509</v>
      </c>
      <c r="F1266" s="30" t="s">
        <v>20</v>
      </c>
      <c r="G1266" s="31" t="n">
        <v>-1167</v>
      </c>
      <c r="H1266" s="32" t="n">
        <v>76.2325</v>
      </c>
      <c r="I1266" s="32" t="n">
        <v>88963.33</v>
      </c>
      <c r="J1266" s="32" t="n">
        <v>0</v>
      </c>
      <c r="K1266" s="32" t="n">
        <v>-22.24</v>
      </c>
      <c r="L1266" s="32" t="n">
        <v>0</v>
      </c>
      <c r="M1266" s="32"/>
      <c r="N1266" s="6" t="s">
        <f>=I1266+J1266+K1266+L1266</f>
      </c>
      <c r="O1266" s="32"/>
      <c r="P1266" s="30"/>
    </row>
    <row collapsed="false" customFormat="false" customHeight="false" hidden="false" ht="12.1" outlineLevel="0" r="1267">
      <c r="A1267" s="21" t="n">
        <v>44596.77556713</v>
      </c>
      <c r="B1267" s="22" t="s">
        <v>492</v>
      </c>
      <c r="C1267" s="22" t="s">
        <v>78</v>
      </c>
      <c r="D1267" s="22" t="s">
        <v>492</v>
      </c>
      <c r="E1267" s="22" t="s">
        <v>492</v>
      </c>
      <c r="F1267" s="22" t="s">
        <v>20</v>
      </c>
      <c r="G1267" s="23" t="n">
        <v>1</v>
      </c>
      <c r="H1267" s="24" t="n">
        <v>1</v>
      </c>
      <c r="I1267" s="24" t="n">
        <v>37000</v>
      </c>
      <c r="J1267" s="24" t="n">
        <v>0</v>
      </c>
      <c r="K1267" s="24" t="n">
        <v>0</v>
      </c>
      <c r="L1267" s="24" t="n">
        <v>0</v>
      </c>
      <c r="M1267" s="24"/>
      <c r="N1267" s="6" t="s">
        <f>=I1267+J1267+K1267+L1267</f>
      </c>
      <c r="O1267" s="24"/>
      <c r="P1267" s="22"/>
    </row>
    <row collapsed="false" customFormat="false" customHeight="false" hidden="false" ht="12.1" outlineLevel="0" r="1268">
      <c r="A1268" s="20" t="n">
        <v>44596.7759375</v>
      </c>
      <c r="B1268" s="2" t="s">
        <v>454</v>
      </c>
      <c r="C1268" s="2" t="s">
        <v>639</v>
      </c>
      <c r="D1268" s="2" t="s">
        <v>387</v>
      </c>
      <c r="E1268" s="2" t="s">
        <v>18</v>
      </c>
      <c r="F1268" s="2" t="s">
        <v>20</v>
      </c>
      <c r="G1268" s="7" t="n">
        <v>58</v>
      </c>
      <c r="H1268" s="6" t="n">
        <v>863.5</v>
      </c>
      <c r="I1268" s="6" t="n">
        <v>-50083</v>
      </c>
      <c r="J1268" s="6" t="n">
        <v>0</v>
      </c>
      <c r="K1268" s="6" t="n">
        <v>-12.52</v>
      </c>
      <c r="L1268" s="6" t="n">
        <v>0</v>
      </c>
      <c r="M1268" s="6"/>
      <c r="N1268" s="6" t="s">
        <f>=I1268+J1268+K1268+L1268</f>
      </c>
      <c r="O1268" s="6"/>
      <c r="P1268" s="2"/>
    </row>
    <row collapsed="false" customFormat="false" customHeight="false" hidden="false" ht="12.1" outlineLevel="0" r="1269">
      <c r="A1269" s="20" t="n">
        <v>44596.7759375</v>
      </c>
      <c r="B1269" s="2" t="s">
        <v>454</v>
      </c>
      <c r="C1269" s="2" t="s">
        <v>639</v>
      </c>
      <c r="D1269" s="2" t="s">
        <v>387</v>
      </c>
      <c r="E1269" s="2" t="s">
        <v>18</v>
      </c>
      <c r="F1269" s="2" t="s">
        <v>20</v>
      </c>
      <c r="G1269" s="7" t="n">
        <v>53</v>
      </c>
      <c r="H1269" s="6" t="n">
        <v>863</v>
      </c>
      <c r="I1269" s="6" t="n">
        <v>-45739</v>
      </c>
      <c r="J1269" s="6" t="n">
        <v>0</v>
      </c>
      <c r="K1269" s="6" t="n">
        <v>-11.43</v>
      </c>
      <c r="L1269" s="6" t="n">
        <v>0</v>
      </c>
      <c r="M1269" s="6"/>
      <c r="N1269" s="6" t="s">
        <f>=I1269+J1269+K1269+L1269</f>
      </c>
      <c r="O1269" s="6"/>
      <c r="P1269" s="2"/>
    </row>
    <row collapsed="false" customFormat="false" customHeight="false" hidden="false" ht="12.1" outlineLevel="0" r="1270">
      <c r="A1270" s="20" t="n">
        <v>44596.7759375</v>
      </c>
      <c r="B1270" s="2" t="s">
        <v>454</v>
      </c>
      <c r="C1270" s="2" t="s">
        <v>639</v>
      </c>
      <c r="D1270" s="2" t="s">
        <v>387</v>
      </c>
      <c r="E1270" s="2" t="s">
        <v>18</v>
      </c>
      <c r="F1270" s="2" t="s">
        <v>20</v>
      </c>
      <c r="G1270" s="7" t="n">
        <v>34</v>
      </c>
      <c r="H1270" s="6" t="n">
        <v>863.5</v>
      </c>
      <c r="I1270" s="6" t="n">
        <v>-29359</v>
      </c>
      <c r="J1270" s="6" t="n">
        <v>0</v>
      </c>
      <c r="K1270" s="6" t="n">
        <v>-7.34</v>
      </c>
      <c r="L1270" s="6" t="n">
        <v>0</v>
      </c>
      <c r="M1270" s="6"/>
      <c r="N1270" s="6" t="s">
        <f>=I1270+J1270+K1270+L1270</f>
      </c>
      <c r="O1270" s="6"/>
      <c r="P1270" s="2"/>
    </row>
    <row collapsed="false" customFormat="false" customHeight="false" hidden="false" ht="12.1" outlineLevel="0" r="1271">
      <c r="A1271" s="21" t="n">
        <v>44602.504259259</v>
      </c>
      <c r="B1271" s="22" t="s">
        <v>492</v>
      </c>
      <c r="C1271" s="22" t="s">
        <v>78</v>
      </c>
      <c r="D1271" s="22" t="s">
        <v>492</v>
      </c>
      <c r="E1271" s="22" t="s">
        <v>492</v>
      </c>
      <c r="F1271" s="22" t="s">
        <v>20</v>
      </c>
      <c r="G1271" s="23" t="n">
        <v>1</v>
      </c>
      <c r="H1271" s="24" t="n">
        <v>1</v>
      </c>
      <c r="I1271" s="24" t="n">
        <v>81566.39</v>
      </c>
      <c r="J1271" s="24" t="n">
        <v>0</v>
      </c>
      <c r="K1271" s="24" t="n">
        <v>0</v>
      </c>
      <c r="L1271" s="24" t="n">
        <v>0</v>
      </c>
      <c r="M1271" s="24"/>
      <c r="N1271" s="6" t="s">
        <f>=I1271+J1271+K1271+L1271</f>
      </c>
      <c r="O1271" s="24"/>
      <c r="P1271" s="22"/>
    </row>
    <row collapsed="false" customFormat="false" customHeight="false" hidden="false" ht="12.1" outlineLevel="0" r="1272">
      <c r="A1272" s="20" t="n">
        <v>44602.50474537</v>
      </c>
      <c r="B1272" s="2" t="s">
        <v>456</v>
      </c>
      <c r="C1272" s="2" t="s">
        <v>643</v>
      </c>
      <c r="D1272" s="2" t="s">
        <v>387</v>
      </c>
      <c r="E1272" s="2" t="s">
        <v>18</v>
      </c>
      <c r="F1272" s="2" t="s">
        <v>20</v>
      </c>
      <c r="G1272" s="7" t="n">
        <v>45</v>
      </c>
      <c r="H1272" s="6" t="n">
        <v>137.81</v>
      </c>
      <c r="I1272" s="6" t="n">
        <v>-6201.45</v>
      </c>
      <c r="J1272" s="6" t="n">
        <v>0</v>
      </c>
      <c r="K1272" s="6" t="n">
        <v>-1.55</v>
      </c>
      <c r="L1272" s="6" t="n">
        <v>0</v>
      </c>
      <c r="M1272" s="6"/>
      <c r="N1272" s="6" t="s">
        <f>=I1272+J1272+K1272+L1272</f>
      </c>
      <c r="O1272" s="6"/>
      <c r="P1272" s="2"/>
    </row>
    <row collapsed="false" customFormat="false" customHeight="false" hidden="false" ht="12.1" outlineLevel="0" r="1273">
      <c r="A1273" s="20" t="n">
        <v>44602.50474537</v>
      </c>
      <c r="B1273" s="2" t="s">
        <v>456</v>
      </c>
      <c r="C1273" s="2" t="s">
        <v>643</v>
      </c>
      <c r="D1273" s="2" t="s">
        <v>387</v>
      </c>
      <c r="E1273" s="2" t="s">
        <v>18</v>
      </c>
      <c r="F1273" s="2" t="s">
        <v>20</v>
      </c>
      <c r="G1273" s="7" t="n">
        <v>100</v>
      </c>
      <c r="H1273" s="6" t="n">
        <v>137.84</v>
      </c>
      <c r="I1273" s="6" t="n">
        <v>-13784</v>
      </c>
      <c r="J1273" s="6" t="n">
        <v>0</v>
      </c>
      <c r="K1273" s="6" t="n">
        <v>-3.45</v>
      </c>
      <c r="L1273" s="6" t="n">
        <v>0</v>
      </c>
      <c r="M1273" s="6"/>
      <c r="N1273" s="6" t="s">
        <f>=I1273+J1273+K1273+L1273</f>
      </c>
      <c r="O1273" s="6"/>
      <c r="P1273" s="2"/>
    </row>
    <row collapsed="false" customFormat="false" customHeight="false" hidden="false" ht="12.1" outlineLevel="0" r="1274">
      <c r="A1274" s="20" t="n">
        <v>44602.50474537</v>
      </c>
      <c r="B1274" s="2" t="s">
        <v>456</v>
      </c>
      <c r="C1274" s="2" t="s">
        <v>643</v>
      </c>
      <c r="D1274" s="2" t="s">
        <v>387</v>
      </c>
      <c r="E1274" s="2" t="s">
        <v>18</v>
      </c>
      <c r="F1274" s="2" t="s">
        <v>20</v>
      </c>
      <c r="G1274" s="7" t="n">
        <v>435</v>
      </c>
      <c r="H1274" s="6" t="n">
        <v>137.84</v>
      </c>
      <c r="I1274" s="6" t="n">
        <v>-59960.4</v>
      </c>
      <c r="J1274" s="6" t="n">
        <v>0</v>
      </c>
      <c r="K1274" s="6" t="n">
        <v>-14.99</v>
      </c>
      <c r="L1274" s="6" t="n">
        <v>0</v>
      </c>
      <c r="M1274" s="6"/>
      <c r="N1274" s="6" t="s">
        <f>=I1274+J1274+K1274+L1274</f>
      </c>
      <c r="O1274" s="6"/>
      <c r="P1274" s="2"/>
    </row>
    <row collapsed="false" customFormat="false" customHeight="false" hidden="false" ht="12.1" outlineLevel="0" r="1275">
      <c r="A1275" s="20" t="n">
        <v>44602.50474537</v>
      </c>
      <c r="B1275" s="2" t="s">
        <v>456</v>
      </c>
      <c r="C1275" s="2" t="s">
        <v>643</v>
      </c>
      <c r="D1275" s="2" t="s">
        <v>387</v>
      </c>
      <c r="E1275" s="2" t="s">
        <v>18</v>
      </c>
      <c r="F1275" s="2" t="s">
        <v>20</v>
      </c>
      <c r="G1275" s="7" t="n">
        <v>10</v>
      </c>
      <c r="H1275" s="6" t="n">
        <v>137.82</v>
      </c>
      <c r="I1275" s="6" t="n">
        <v>-1378.2</v>
      </c>
      <c r="J1275" s="6" t="n">
        <v>0</v>
      </c>
      <c r="K1275" s="6" t="n">
        <v>-0.34</v>
      </c>
      <c r="L1275" s="6" t="n">
        <v>0</v>
      </c>
      <c r="M1275" s="6"/>
      <c r="N1275" s="6" t="s">
        <f>=I1275+J1275+K1275+L1275</f>
      </c>
      <c r="O1275" s="6"/>
      <c r="P1275" s="2"/>
    </row>
    <row collapsed="false" customFormat="false" customHeight="false" hidden="false" ht="12.1" outlineLevel="0" r="1276">
      <c r="A1276" s="21" t="n">
        <v>44610</v>
      </c>
      <c r="B1276" s="22" t="s">
        <v>492</v>
      </c>
      <c r="C1276" s="22" t="s">
        <v>135</v>
      </c>
      <c r="D1276" s="22" t="s">
        <v>492</v>
      </c>
      <c r="E1276" s="22" t="s">
        <v>492</v>
      </c>
      <c r="F1276" s="22" t="s">
        <v>20</v>
      </c>
      <c r="G1276" s="23" t="n">
        <v>1</v>
      </c>
      <c r="H1276" s="24" t="n">
        <v>5000</v>
      </c>
      <c r="I1276" s="24" t="n">
        <v>5000</v>
      </c>
      <c r="J1276" s="24" t="n">
        <v>0</v>
      </c>
      <c r="K1276" s="24" t="n">
        <v>0</v>
      </c>
      <c r="L1276" s="24" t="n">
        <v>0</v>
      </c>
      <c r="M1276" s="24"/>
      <c r="N1276" s="6" t="s">
        <f>=I1276+J1276+K1276+L1276</f>
      </c>
      <c r="O1276" s="24"/>
      <c r="P1276" s="22"/>
    </row>
    <row collapsed="false" customFormat="false" customHeight="false" hidden="false" ht="12.1" outlineLevel="0" r="1277">
      <c r="A1277" s="29" t="n">
        <v>44610.678252315</v>
      </c>
      <c r="B1277" s="30" t="s">
        <v>448</v>
      </c>
      <c r="C1277" s="30" t="s">
        <v>623</v>
      </c>
      <c r="D1277" s="30" t="s">
        <v>388</v>
      </c>
      <c r="E1277" s="30" t="s">
        <v>18</v>
      </c>
      <c r="F1277" s="30" t="s">
        <v>24</v>
      </c>
      <c r="G1277" s="31" t="n">
        <v>-1</v>
      </c>
      <c r="H1277" s="32" t="n">
        <v>8.03</v>
      </c>
      <c r="I1277" s="32" t="n">
        <v>8.03</v>
      </c>
      <c r="J1277" s="32" t="n">
        <v>0</v>
      </c>
      <c r="K1277" s="32" t="n">
        <v>-0.01</v>
      </c>
      <c r="L1277" s="32" t="n">
        <v>0</v>
      </c>
      <c r="M1277" s="6" t="s">
        <f>=I1277+J1277+K1277+L1277</f>
      </c>
      <c r="N1277" s="32"/>
      <c r="O1277" s="32"/>
      <c r="P1277" s="30"/>
    </row>
    <row collapsed="false" customFormat="false" customHeight="false" hidden="false" ht="12.1" outlineLevel="0" r="1278">
      <c r="A1278" s="29" t="n">
        <v>44610.678472222</v>
      </c>
      <c r="B1278" s="30" t="s">
        <v>449</v>
      </c>
      <c r="C1278" s="30" t="s">
        <v>624</v>
      </c>
      <c r="D1278" s="30" t="s">
        <v>388</v>
      </c>
      <c r="E1278" s="30" t="s">
        <v>18</v>
      </c>
      <c r="F1278" s="30" t="s">
        <v>24</v>
      </c>
      <c r="G1278" s="31" t="n">
        <v>-1</v>
      </c>
      <c r="H1278" s="32" t="n">
        <v>1.45</v>
      </c>
      <c r="I1278" s="32" t="n">
        <v>1.45</v>
      </c>
      <c r="J1278" s="32" t="n">
        <v>0</v>
      </c>
      <c r="K1278" s="32" t="n">
        <v>-0.01</v>
      </c>
      <c r="L1278" s="32" t="n">
        <v>0</v>
      </c>
      <c r="M1278" s="6" t="s">
        <f>=I1278+J1278+K1278+L1278</f>
      </c>
      <c r="N1278" s="32"/>
      <c r="O1278" s="32"/>
      <c r="P1278" s="30"/>
    </row>
    <row collapsed="false" customFormat="false" customHeight="false" hidden="false" ht="12.1" outlineLevel="0" r="1279">
      <c r="A1279" s="37" t="n">
        <v>44610.679479167</v>
      </c>
      <c r="B1279" s="38" t="s">
        <v>507</v>
      </c>
      <c r="C1279" s="38" t="s">
        <v>553</v>
      </c>
      <c r="D1279" s="38" t="s">
        <v>388</v>
      </c>
      <c r="E1279" s="38" t="s">
        <v>509</v>
      </c>
      <c r="F1279" s="38" t="s">
        <v>20</v>
      </c>
      <c r="G1279" s="39" t="n">
        <v>-11</v>
      </c>
      <c r="H1279" s="40" t="n">
        <v>76.1517</v>
      </c>
      <c r="I1279" s="40" t="n">
        <v>837.67</v>
      </c>
      <c r="J1279" s="40" t="n">
        <v>0</v>
      </c>
      <c r="K1279" s="40" t="n">
        <v>-1.42</v>
      </c>
      <c r="L1279" s="40" t="n">
        <v>0</v>
      </c>
      <c r="M1279" s="6" t="n">
        <v>-11</v>
      </c>
      <c r="N1279" s="6" t="s">
        <f>=I1279+J1279+K1279+L1279</f>
      </c>
      <c r="O1279" s="40"/>
      <c r="P1279" s="38"/>
    </row>
    <row collapsed="false" customFormat="false" customHeight="false" hidden="false" ht="12.1" outlineLevel="0" r="1280">
      <c r="A1280" s="29" t="n">
        <v>44610.679583333</v>
      </c>
      <c r="B1280" s="30" t="s">
        <v>443</v>
      </c>
      <c r="C1280" s="30" t="s">
        <v>606</v>
      </c>
      <c r="D1280" s="30" t="s">
        <v>388</v>
      </c>
      <c r="E1280" s="30" t="s">
        <v>59</v>
      </c>
      <c r="F1280" s="30" t="s">
        <v>20</v>
      </c>
      <c r="G1280" s="31" t="n">
        <v>-1</v>
      </c>
      <c r="H1280" s="32" t="n">
        <v>138.3</v>
      </c>
      <c r="I1280" s="32" t="n">
        <v>138.3</v>
      </c>
      <c r="J1280" s="32" t="n">
        <v>0</v>
      </c>
      <c r="K1280" s="32" t="n">
        <v>-0.02</v>
      </c>
      <c r="L1280" s="32" t="n">
        <v>0</v>
      </c>
      <c r="M1280" s="32"/>
      <c r="N1280" s="6" t="s">
        <f>=I1280+J1280+K1280+L1280</f>
      </c>
      <c r="O1280" s="32"/>
      <c r="P1280" s="30"/>
    </row>
    <row collapsed="false" customFormat="false" customHeight="false" hidden="false" ht="12.1" outlineLevel="0" r="1281">
      <c r="A1281" s="29" t="n">
        <v>44610.679583333</v>
      </c>
      <c r="B1281" s="30" t="s">
        <v>443</v>
      </c>
      <c r="C1281" s="30" t="s">
        <v>606</v>
      </c>
      <c r="D1281" s="30" t="s">
        <v>388</v>
      </c>
      <c r="E1281" s="30" t="s">
        <v>59</v>
      </c>
      <c r="F1281" s="30" t="s">
        <v>20</v>
      </c>
      <c r="G1281" s="31" t="n">
        <v>-9</v>
      </c>
      <c r="H1281" s="32" t="n">
        <v>138.25</v>
      </c>
      <c r="I1281" s="32" t="n">
        <v>1244.25</v>
      </c>
      <c r="J1281" s="32" t="n">
        <v>0</v>
      </c>
      <c r="K1281" s="32" t="n">
        <v>-0.12</v>
      </c>
      <c r="L1281" s="32" t="n">
        <v>0</v>
      </c>
      <c r="M1281" s="32"/>
      <c r="N1281" s="6" t="s">
        <f>=I1281+J1281+K1281+L1281</f>
      </c>
      <c r="O1281" s="32"/>
      <c r="P1281" s="30"/>
    </row>
    <row collapsed="false" customFormat="false" customHeight="false" hidden="false" ht="12.1" outlineLevel="0" r="1282">
      <c r="A1282" s="20" t="n">
        <v>44610.679583333</v>
      </c>
      <c r="B1282" s="2" t="s">
        <v>444</v>
      </c>
      <c r="C1282" s="2" t="s">
        <v>607</v>
      </c>
      <c r="D1282" s="2" t="s">
        <v>387</v>
      </c>
      <c r="E1282" s="2" t="s">
        <v>59</v>
      </c>
      <c r="F1282" s="2" t="s">
        <v>20</v>
      </c>
      <c r="G1282" s="7" t="n">
        <v>28</v>
      </c>
      <c r="H1282" s="6" t="n">
        <v>1.193</v>
      </c>
      <c r="I1282" s="6" t="n">
        <v>-33.4</v>
      </c>
      <c r="J1282" s="6" t="n">
        <v>0</v>
      </c>
      <c r="K1282" s="6" t="n">
        <v>-0.02</v>
      </c>
      <c r="L1282" s="6" t="n">
        <v>0</v>
      </c>
      <c r="M1282" s="6"/>
      <c r="N1282" s="6" t="s">
        <f>=I1282+J1282+K1282+L1282</f>
      </c>
      <c r="O1282" s="6"/>
      <c r="P1282" s="2"/>
    </row>
    <row collapsed="false" customFormat="false" customHeight="false" hidden="false" ht="12.1" outlineLevel="0" r="1283">
      <c r="A1283" s="20" t="n">
        <v>44610.679583333</v>
      </c>
      <c r="B1283" s="2" t="s">
        <v>444</v>
      </c>
      <c r="C1283" s="2" t="s">
        <v>607</v>
      </c>
      <c r="D1283" s="2" t="s">
        <v>387</v>
      </c>
      <c r="E1283" s="2" t="s">
        <v>59</v>
      </c>
      <c r="F1283" s="2" t="s">
        <v>20</v>
      </c>
      <c r="G1283" s="7" t="n">
        <v>10</v>
      </c>
      <c r="H1283" s="6" t="n">
        <v>1.193</v>
      </c>
      <c r="I1283" s="6" t="n">
        <v>-11.93</v>
      </c>
      <c r="J1283" s="6" t="n">
        <v>0</v>
      </c>
      <c r="K1283" s="6" t="n">
        <v>-0.02</v>
      </c>
      <c r="L1283" s="6" t="n">
        <v>0</v>
      </c>
      <c r="M1283" s="6"/>
      <c r="N1283" s="6" t="s">
        <f>=I1283+J1283+K1283+L1283</f>
      </c>
      <c r="O1283" s="6"/>
      <c r="P1283" s="2"/>
    </row>
    <row collapsed="false" customFormat="false" customHeight="false" hidden="false" ht="12.1" outlineLevel="0" r="1284">
      <c r="A1284" s="20" t="n">
        <v>44610.679583333</v>
      </c>
      <c r="B1284" s="2" t="s">
        <v>444</v>
      </c>
      <c r="C1284" s="2" t="s">
        <v>607</v>
      </c>
      <c r="D1284" s="2" t="s">
        <v>387</v>
      </c>
      <c r="E1284" s="2" t="s">
        <v>59</v>
      </c>
      <c r="F1284" s="2" t="s">
        <v>20</v>
      </c>
      <c r="G1284" s="7" t="n">
        <v>100</v>
      </c>
      <c r="H1284" s="6" t="n">
        <v>1.1939</v>
      </c>
      <c r="I1284" s="6" t="n">
        <v>-119.39</v>
      </c>
      <c r="J1284" s="6" t="n">
        <v>0</v>
      </c>
      <c r="K1284" s="6" t="n">
        <v>-0.02</v>
      </c>
      <c r="L1284" s="6" t="n">
        <v>0</v>
      </c>
      <c r="M1284" s="6"/>
      <c r="N1284" s="6" t="s">
        <f>=I1284+J1284+K1284+L1284</f>
      </c>
      <c r="O1284" s="6"/>
      <c r="P1284" s="2"/>
    </row>
    <row collapsed="false" customFormat="false" customHeight="false" hidden="false" ht="12.1" outlineLevel="0" r="1285">
      <c r="A1285" s="20" t="n">
        <v>44610.679583333</v>
      </c>
      <c r="B1285" s="2" t="s">
        <v>444</v>
      </c>
      <c r="C1285" s="2" t="s">
        <v>607</v>
      </c>
      <c r="D1285" s="2" t="s">
        <v>387</v>
      </c>
      <c r="E1285" s="2" t="s">
        <v>59</v>
      </c>
      <c r="F1285" s="2" t="s">
        <v>20</v>
      </c>
      <c r="G1285" s="7" t="n">
        <v>353</v>
      </c>
      <c r="H1285" s="6" t="n">
        <v>1.1939</v>
      </c>
      <c r="I1285" s="6" t="n">
        <v>-421.45</v>
      </c>
      <c r="J1285" s="6" t="n">
        <v>0</v>
      </c>
      <c r="K1285" s="6" t="n">
        <v>-0.04</v>
      </c>
      <c r="L1285" s="6" t="n">
        <v>0</v>
      </c>
      <c r="M1285" s="6"/>
      <c r="N1285" s="6" t="s">
        <f>=I1285+J1285+K1285+L1285</f>
      </c>
      <c r="O1285" s="6"/>
      <c r="P1285" s="2"/>
    </row>
    <row collapsed="false" customFormat="false" customHeight="false" hidden="false" ht="12.1" outlineLevel="0" r="1286">
      <c r="A1286" s="20" t="n">
        <v>44610.679594907</v>
      </c>
      <c r="B1286" s="2" t="s">
        <v>457</v>
      </c>
      <c r="C1286" s="2" t="s">
        <v>644</v>
      </c>
      <c r="D1286" s="2" t="s">
        <v>387</v>
      </c>
      <c r="E1286" s="2" t="s">
        <v>59</v>
      </c>
      <c r="F1286" s="2" t="s">
        <v>20</v>
      </c>
      <c r="G1286" s="7" t="n">
        <v>2</v>
      </c>
      <c r="H1286" s="6" t="n">
        <v>100.1</v>
      </c>
      <c r="I1286" s="6" t="n">
        <v>-200.2</v>
      </c>
      <c r="J1286" s="6" t="n">
        <v>0</v>
      </c>
      <c r="K1286" s="6" t="n">
        <v>-0.02</v>
      </c>
      <c r="L1286" s="6" t="n">
        <v>0</v>
      </c>
      <c r="M1286" s="6"/>
      <c r="N1286" s="6" t="s">
        <f>=I1286+J1286+K1286+L1286</f>
      </c>
      <c r="O1286" s="6"/>
      <c r="P1286" s="2"/>
    </row>
    <row collapsed="false" customFormat="false" customHeight="false" hidden="false" ht="12.1" outlineLevel="0" r="1287">
      <c r="A1287" s="29" t="n">
        <v>44610.729652778</v>
      </c>
      <c r="B1287" s="30" t="s">
        <v>456</v>
      </c>
      <c r="C1287" s="30" t="s">
        <v>643</v>
      </c>
      <c r="D1287" s="30" t="s">
        <v>388</v>
      </c>
      <c r="E1287" s="30" t="s">
        <v>18</v>
      </c>
      <c r="F1287" s="30" t="s">
        <v>20</v>
      </c>
      <c r="G1287" s="31" t="n">
        <v>-208</v>
      </c>
      <c r="H1287" s="32" t="n">
        <v>139.62</v>
      </c>
      <c r="I1287" s="32" t="n">
        <v>29040.96</v>
      </c>
      <c r="J1287" s="32" t="n">
        <v>0</v>
      </c>
      <c r="K1287" s="32" t="n">
        <v>-7.26</v>
      </c>
      <c r="L1287" s="32" t="n">
        <v>0</v>
      </c>
      <c r="M1287" s="32"/>
      <c r="N1287" s="6" t="s">
        <f>=I1287+J1287+K1287+L1287</f>
      </c>
      <c r="O1287" s="32"/>
      <c r="P1287" s="30"/>
    </row>
    <row collapsed="false" customFormat="false" customHeight="false" hidden="false" ht="12.1" outlineLevel="0" r="1288">
      <c r="A1288" s="29" t="n">
        <v>44610.729652778</v>
      </c>
      <c r="B1288" s="30" t="s">
        <v>456</v>
      </c>
      <c r="C1288" s="30" t="s">
        <v>643</v>
      </c>
      <c r="D1288" s="30" t="s">
        <v>388</v>
      </c>
      <c r="E1288" s="30" t="s">
        <v>18</v>
      </c>
      <c r="F1288" s="30" t="s">
        <v>20</v>
      </c>
      <c r="G1288" s="31" t="n">
        <v>-3</v>
      </c>
      <c r="H1288" s="32" t="n">
        <v>139.65</v>
      </c>
      <c r="I1288" s="32" t="n">
        <v>418.95</v>
      </c>
      <c r="J1288" s="32" t="n">
        <v>0</v>
      </c>
      <c r="K1288" s="32" t="n">
        <v>-0.1</v>
      </c>
      <c r="L1288" s="32" t="n">
        <v>0</v>
      </c>
      <c r="M1288" s="32"/>
      <c r="N1288" s="6" t="s">
        <f>=I1288+J1288+K1288+L1288</f>
      </c>
      <c r="O1288" s="32"/>
      <c r="P1288" s="30"/>
    </row>
    <row collapsed="false" customFormat="false" customHeight="false" hidden="false" ht="12.1" outlineLevel="0" r="1289">
      <c r="A1289" s="29" t="n">
        <v>44610.729652778</v>
      </c>
      <c r="B1289" s="30" t="s">
        <v>456</v>
      </c>
      <c r="C1289" s="30" t="s">
        <v>643</v>
      </c>
      <c r="D1289" s="30" t="s">
        <v>388</v>
      </c>
      <c r="E1289" s="30" t="s">
        <v>18</v>
      </c>
      <c r="F1289" s="30" t="s">
        <v>20</v>
      </c>
      <c r="G1289" s="31" t="n">
        <v>-90</v>
      </c>
      <c r="H1289" s="32" t="n">
        <v>139.68</v>
      </c>
      <c r="I1289" s="32" t="n">
        <v>12571.2</v>
      </c>
      <c r="J1289" s="32" t="n">
        <v>0</v>
      </c>
      <c r="K1289" s="32" t="n">
        <v>-3.14</v>
      </c>
      <c r="L1289" s="32" t="n">
        <v>0</v>
      </c>
      <c r="M1289" s="32"/>
      <c r="N1289" s="6" t="s">
        <f>=I1289+J1289+K1289+L1289</f>
      </c>
      <c r="O1289" s="32"/>
      <c r="P1289" s="30"/>
    </row>
    <row collapsed="false" customFormat="false" customHeight="false" hidden="false" ht="12.1" outlineLevel="0" r="1290">
      <c r="A1290" s="29" t="n">
        <v>44610.729652778</v>
      </c>
      <c r="B1290" s="30" t="s">
        <v>456</v>
      </c>
      <c r="C1290" s="30" t="s">
        <v>643</v>
      </c>
      <c r="D1290" s="30" t="s">
        <v>388</v>
      </c>
      <c r="E1290" s="30" t="s">
        <v>18</v>
      </c>
      <c r="F1290" s="30" t="s">
        <v>20</v>
      </c>
      <c r="G1290" s="31" t="n">
        <v>-13</v>
      </c>
      <c r="H1290" s="32" t="n">
        <v>139.61</v>
      </c>
      <c r="I1290" s="32" t="n">
        <v>1814.93</v>
      </c>
      <c r="J1290" s="32" t="n">
        <v>0</v>
      </c>
      <c r="K1290" s="32" t="n">
        <v>-0.45</v>
      </c>
      <c r="L1290" s="32" t="n">
        <v>0</v>
      </c>
      <c r="M1290" s="32"/>
      <c r="N1290" s="6" t="s">
        <f>=I1290+J1290+K1290+L1290</f>
      </c>
      <c r="O1290" s="32"/>
      <c r="P1290" s="30"/>
    </row>
    <row collapsed="false" customFormat="false" customHeight="false" hidden="false" ht="12.1" outlineLevel="0" r="1291">
      <c r="A1291" s="29" t="n">
        <v>44610.729652778</v>
      </c>
      <c r="B1291" s="30" t="s">
        <v>456</v>
      </c>
      <c r="C1291" s="30" t="s">
        <v>643</v>
      </c>
      <c r="D1291" s="30" t="s">
        <v>388</v>
      </c>
      <c r="E1291" s="30" t="s">
        <v>18</v>
      </c>
      <c r="F1291" s="30" t="s">
        <v>20</v>
      </c>
      <c r="G1291" s="31" t="n">
        <v>-192</v>
      </c>
      <c r="H1291" s="32" t="n">
        <v>139.63</v>
      </c>
      <c r="I1291" s="32" t="n">
        <v>26808.96</v>
      </c>
      <c r="J1291" s="32" t="n">
        <v>0</v>
      </c>
      <c r="K1291" s="32" t="n">
        <v>-6.7</v>
      </c>
      <c r="L1291" s="32" t="n">
        <v>0</v>
      </c>
      <c r="M1291" s="32"/>
      <c r="N1291" s="6" t="s">
        <f>=I1291+J1291+K1291+L1291</f>
      </c>
      <c r="O1291" s="32"/>
      <c r="P1291" s="30"/>
    </row>
    <row collapsed="false" customFormat="false" customHeight="false" hidden="false" ht="12.1" outlineLevel="0" r="1292">
      <c r="A1292" s="29" t="n">
        <v>44610.729652778</v>
      </c>
      <c r="B1292" s="30" t="s">
        <v>456</v>
      </c>
      <c r="C1292" s="30" t="s">
        <v>643</v>
      </c>
      <c r="D1292" s="30" t="s">
        <v>388</v>
      </c>
      <c r="E1292" s="30" t="s">
        <v>18</v>
      </c>
      <c r="F1292" s="30" t="s">
        <v>20</v>
      </c>
      <c r="G1292" s="31" t="n">
        <v>-84</v>
      </c>
      <c r="H1292" s="32" t="n">
        <v>139.65</v>
      </c>
      <c r="I1292" s="32" t="n">
        <v>11730.6</v>
      </c>
      <c r="J1292" s="32" t="n">
        <v>0</v>
      </c>
      <c r="K1292" s="32" t="n">
        <v>-2.93</v>
      </c>
      <c r="L1292" s="32" t="n">
        <v>0</v>
      </c>
      <c r="M1292" s="32"/>
      <c r="N1292" s="6" t="s">
        <f>=I1292+J1292+K1292+L1292</f>
      </c>
      <c r="O1292" s="32"/>
      <c r="P1292" s="30"/>
    </row>
    <row collapsed="false" customFormat="false" customHeight="false" hidden="false" ht="12.1" outlineLevel="0" r="1293">
      <c r="A1293" s="21" t="n">
        <v>44613.611863426</v>
      </c>
      <c r="B1293" s="22" t="s">
        <v>492</v>
      </c>
      <c r="C1293" s="22" t="s">
        <v>78</v>
      </c>
      <c r="D1293" s="22" t="s">
        <v>492</v>
      </c>
      <c r="E1293" s="22" t="s">
        <v>492</v>
      </c>
      <c r="F1293" s="22" t="s">
        <v>20</v>
      </c>
      <c r="G1293" s="23" t="n">
        <v>1</v>
      </c>
      <c r="H1293" s="24" t="n">
        <v>1</v>
      </c>
      <c r="I1293" s="24" t="n">
        <v>70000</v>
      </c>
      <c r="J1293" s="24" t="n">
        <v>0</v>
      </c>
      <c r="K1293" s="24" t="n">
        <v>0</v>
      </c>
      <c r="L1293" s="24" t="n">
        <v>0</v>
      </c>
      <c r="M1293" s="24"/>
      <c r="N1293" s="6" t="s">
        <f>=I1293+J1293+K1293+L1293</f>
      </c>
      <c r="O1293" s="24"/>
      <c r="P1293" s="22"/>
    </row>
    <row collapsed="false" customFormat="false" customHeight="false" hidden="false" ht="12.1" outlineLevel="0" r="1294">
      <c r="A1294" s="20" t="n">
        <v>44613.612175926</v>
      </c>
      <c r="B1294" s="2" t="s">
        <v>440</v>
      </c>
      <c r="C1294" s="2" t="s">
        <v>601</v>
      </c>
      <c r="D1294" s="2" t="s">
        <v>387</v>
      </c>
      <c r="E1294" s="2" t="s">
        <v>18</v>
      </c>
      <c r="F1294" s="2" t="s">
        <v>20</v>
      </c>
      <c r="G1294" s="7" t="n">
        <v>1330000</v>
      </c>
      <c r="H1294" s="6" t="n">
        <v>0.0362</v>
      </c>
      <c r="I1294" s="6" t="n">
        <v>-48146</v>
      </c>
      <c r="J1294" s="6" t="n">
        <v>0</v>
      </c>
      <c r="K1294" s="6" t="n">
        <v>-12.04</v>
      </c>
      <c r="L1294" s="6" t="n">
        <v>0</v>
      </c>
      <c r="M1294" s="6"/>
      <c r="N1294" s="6" t="s">
        <f>=I1294+J1294+K1294+L1294</f>
      </c>
      <c r="O1294" s="6"/>
      <c r="P1294" s="2"/>
    </row>
    <row collapsed="false" customFormat="false" customHeight="false" hidden="false" ht="12.1" outlineLevel="0" r="1295">
      <c r="A1295" s="20" t="n">
        <v>44613.612175926</v>
      </c>
      <c r="B1295" s="2" t="s">
        <v>440</v>
      </c>
      <c r="C1295" s="2" t="s">
        <v>601</v>
      </c>
      <c r="D1295" s="2" t="s">
        <v>387</v>
      </c>
      <c r="E1295" s="2" t="s">
        <v>18</v>
      </c>
      <c r="F1295" s="2" t="s">
        <v>20</v>
      </c>
      <c r="G1295" s="7" t="n">
        <v>540000</v>
      </c>
      <c r="H1295" s="6" t="n">
        <v>0.036205</v>
      </c>
      <c r="I1295" s="6" t="n">
        <v>-19550.7</v>
      </c>
      <c r="J1295" s="6" t="n">
        <v>0</v>
      </c>
      <c r="K1295" s="6" t="n">
        <v>-4.89</v>
      </c>
      <c r="L1295" s="6" t="n">
        <v>0</v>
      </c>
      <c r="M1295" s="6"/>
      <c r="N1295" s="6" t="s">
        <f>=I1295+J1295+K1295+L1295</f>
      </c>
      <c r="O1295" s="6"/>
      <c r="P1295" s="2"/>
    </row>
    <row collapsed="false" customFormat="false" customHeight="false" hidden="false" ht="12.1" outlineLevel="0" r="1296">
      <c r="A1296" s="20" t="n">
        <v>44613.612175926</v>
      </c>
      <c r="B1296" s="2" t="s">
        <v>440</v>
      </c>
      <c r="C1296" s="2" t="s">
        <v>601</v>
      </c>
      <c r="D1296" s="2" t="s">
        <v>387</v>
      </c>
      <c r="E1296" s="2" t="s">
        <v>18</v>
      </c>
      <c r="F1296" s="2" t="s">
        <v>20</v>
      </c>
      <c r="G1296" s="7" t="n">
        <v>10000</v>
      </c>
      <c r="H1296" s="6" t="n">
        <v>0.0362</v>
      </c>
      <c r="I1296" s="6" t="n">
        <v>-362</v>
      </c>
      <c r="J1296" s="6" t="n">
        <v>0</v>
      </c>
      <c r="K1296" s="6" t="n">
        <v>-0.09</v>
      </c>
      <c r="L1296" s="6" t="n">
        <v>0</v>
      </c>
      <c r="M1296" s="6"/>
      <c r="N1296" s="6" t="s">
        <f>=I1296+J1296+K1296+L1296</f>
      </c>
      <c r="O1296" s="6"/>
      <c r="P1296" s="2"/>
    </row>
    <row collapsed="false" customFormat="false" customHeight="false" hidden="false" ht="12.1" outlineLevel="0" r="1297">
      <c r="A1297" s="20" t="n">
        <v>44613.612175926</v>
      </c>
      <c r="B1297" s="2" t="s">
        <v>440</v>
      </c>
      <c r="C1297" s="2" t="s">
        <v>601</v>
      </c>
      <c r="D1297" s="2" t="s">
        <v>387</v>
      </c>
      <c r="E1297" s="2" t="s">
        <v>18</v>
      </c>
      <c r="F1297" s="2" t="s">
        <v>20</v>
      </c>
      <c r="G1297" s="7" t="n">
        <v>10000</v>
      </c>
      <c r="H1297" s="6" t="n">
        <v>0.0362</v>
      </c>
      <c r="I1297" s="6" t="n">
        <v>-362</v>
      </c>
      <c r="J1297" s="6" t="n">
        <v>0</v>
      </c>
      <c r="K1297" s="6" t="n">
        <v>-0.09</v>
      </c>
      <c r="L1297" s="6" t="n">
        <v>0</v>
      </c>
      <c r="M1297" s="6"/>
      <c r="N1297" s="6" t="s">
        <f>=I1297+J1297+K1297+L1297</f>
      </c>
      <c r="O1297" s="6"/>
      <c r="P1297" s="2"/>
    </row>
    <row collapsed="false" customFormat="false" customHeight="false" hidden="false" ht="12.1" outlineLevel="0" r="1298">
      <c r="A1298" s="21" t="n">
        <v>44613.617164352</v>
      </c>
      <c r="B1298" s="22" t="s">
        <v>492</v>
      </c>
      <c r="C1298" s="22" t="s">
        <v>78</v>
      </c>
      <c r="D1298" s="22" t="s">
        <v>492</v>
      </c>
      <c r="E1298" s="22" t="s">
        <v>492</v>
      </c>
      <c r="F1298" s="22" t="s">
        <v>20</v>
      </c>
      <c r="G1298" s="23" t="n">
        <v>1</v>
      </c>
      <c r="H1298" s="24" t="n">
        <v>1</v>
      </c>
      <c r="I1298" s="24" t="n">
        <v>100000</v>
      </c>
      <c r="J1298" s="24" t="n">
        <v>0</v>
      </c>
      <c r="K1298" s="24" t="n">
        <v>0</v>
      </c>
      <c r="L1298" s="24" t="n">
        <v>0</v>
      </c>
      <c r="M1298" s="24"/>
      <c r="N1298" s="6" t="s">
        <f>=I1298+J1298+K1298+L1298</f>
      </c>
      <c r="O1298" s="24"/>
      <c r="P1298" s="22"/>
    </row>
    <row collapsed="false" customFormat="false" customHeight="false" hidden="false" ht="12.1" outlineLevel="0" r="1299">
      <c r="A1299" s="20" t="n">
        <v>44613.629375</v>
      </c>
      <c r="B1299" s="2" t="s">
        <v>456</v>
      </c>
      <c r="C1299" s="2" t="s">
        <v>643</v>
      </c>
      <c r="D1299" s="2" t="s">
        <v>387</v>
      </c>
      <c r="E1299" s="2" t="s">
        <v>18</v>
      </c>
      <c r="F1299" s="2" t="s">
        <v>20</v>
      </c>
      <c r="G1299" s="7" t="n">
        <v>785</v>
      </c>
      <c r="H1299" s="6" t="n">
        <v>128</v>
      </c>
      <c r="I1299" s="6" t="n">
        <v>-100480</v>
      </c>
      <c r="J1299" s="6" t="n">
        <v>0</v>
      </c>
      <c r="K1299" s="6" t="n">
        <v>-25.12</v>
      </c>
      <c r="L1299" s="6" t="n">
        <v>0</v>
      </c>
      <c r="M1299" s="6"/>
      <c r="N1299" s="6" t="s">
        <f>=I1299+J1299+K1299+L1299</f>
      </c>
      <c r="O1299" s="6"/>
      <c r="P1299" s="2"/>
    </row>
    <row collapsed="false" customFormat="false" customHeight="false" hidden="false" ht="12.1" outlineLevel="0" r="1300">
      <c r="A1300" s="20" t="n">
        <v>44613.629375</v>
      </c>
      <c r="B1300" s="2" t="s">
        <v>456</v>
      </c>
      <c r="C1300" s="2" t="s">
        <v>643</v>
      </c>
      <c r="D1300" s="2" t="s">
        <v>387</v>
      </c>
      <c r="E1300" s="2" t="s">
        <v>18</v>
      </c>
      <c r="F1300" s="2" t="s">
        <v>20</v>
      </c>
      <c r="G1300" s="7" t="n">
        <v>9</v>
      </c>
      <c r="H1300" s="6" t="n">
        <v>127.98</v>
      </c>
      <c r="I1300" s="6" t="n">
        <v>-1151.82</v>
      </c>
      <c r="J1300" s="6" t="n">
        <v>0</v>
      </c>
      <c r="K1300" s="6" t="n">
        <v>-0.29</v>
      </c>
      <c r="L1300" s="6" t="n">
        <v>0</v>
      </c>
      <c r="M1300" s="6"/>
      <c r="N1300" s="6" t="s">
        <f>=I1300+J1300+K1300+L1300</f>
      </c>
      <c r="O1300" s="6"/>
      <c r="P1300" s="2"/>
    </row>
    <row collapsed="false" customFormat="false" customHeight="false" hidden="false" ht="12.1" outlineLevel="0" r="1301">
      <c r="A1301" s="21" t="n">
        <v>44613.744872685</v>
      </c>
      <c r="B1301" s="22" t="s">
        <v>492</v>
      </c>
      <c r="C1301" s="22" t="s">
        <v>78</v>
      </c>
      <c r="D1301" s="22" t="s">
        <v>492</v>
      </c>
      <c r="E1301" s="22" t="s">
        <v>492</v>
      </c>
      <c r="F1301" s="22" t="s">
        <v>20</v>
      </c>
      <c r="G1301" s="23" t="n">
        <v>1</v>
      </c>
      <c r="H1301" s="24" t="n">
        <v>1</v>
      </c>
      <c r="I1301" s="24" t="n">
        <v>107342.83</v>
      </c>
      <c r="J1301" s="24" t="n">
        <v>0</v>
      </c>
      <c r="K1301" s="24" t="n">
        <v>0</v>
      </c>
      <c r="L1301" s="24" t="n">
        <v>0</v>
      </c>
      <c r="M1301" s="24"/>
      <c r="N1301" s="6" t="s">
        <f>=I1301+J1301+K1301+L1301</f>
      </c>
      <c r="O1301" s="24"/>
      <c r="P1301" s="22"/>
    </row>
    <row collapsed="false" customFormat="false" customHeight="false" hidden="false" ht="12.1" outlineLevel="0" r="1302">
      <c r="A1302" s="21" t="n">
        <v>44613.746585648</v>
      </c>
      <c r="B1302" s="22" t="s">
        <v>492</v>
      </c>
      <c r="C1302" s="22" t="s">
        <v>78</v>
      </c>
      <c r="D1302" s="22" t="s">
        <v>492</v>
      </c>
      <c r="E1302" s="22" t="s">
        <v>492</v>
      </c>
      <c r="F1302" s="22" t="s">
        <v>20</v>
      </c>
      <c r="G1302" s="23" t="n">
        <v>1</v>
      </c>
      <c r="H1302" s="24" t="n">
        <v>1</v>
      </c>
      <c r="I1302" s="24" t="n">
        <v>80020</v>
      </c>
      <c r="J1302" s="24" t="n">
        <v>0</v>
      </c>
      <c r="K1302" s="24" t="n">
        <v>0</v>
      </c>
      <c r="L1302" s="24" t="n">
        <v>0</v>
      </c>
      <c r="M1302" s="24"/>
      <c r="N1302" s="6" t="s">
        <f>=I1302+J1302+K1302+L1302</f>
      </c>
      <c r="O1302" s="24"/>
      <c r="P1302" s="22"/>
    </row>
    <row collapsed="false" customFormat="false" customHeight="false" hidden="false" ht="12.1" outlineLevel="0" r="1303">
      <c r="A1303" s="21" t="n">
        <v>44613.747164352</v>
      </c>
      <c r="B1303" s="22" t="s">
        <v>492</v>
      </c>
      <c r="C1303" s="22" t="s">
        <v>78</v>
      </c>
      <c r="D1303" s="22" t="s">
        <v>492</v>
      </c>
      <c r="E1303" s="22" t="s">
        <v>492</v>
      </c>
      <c r="F1303" s="22" t="s">
        <v>20</v>
      </c>
      <c r="G1303" s="23" t="n">
        <v>1</v>
      </c>
      <c r="H1303" s="24" t="n">
        <v>1</v>
      </c>
      <c r="I1303" s="24" t="n">
        <v>51012.75</v>
      </c>
      <c r="J1303" s="24" t="n">
        <v>0</v>
      </c>
      <c r="K1303" s="24" t="n">
        <v>0</v>
      </c>
      <c r="L1303" s="24" t="n">
        <v>0</v>
      </c>
      <c r="M1303" s="24"/>
      <c r="N1303" s="6" t="s">
        <f>=I1303+J1303+K1303+L1303</f>
      </c>
      <c r="O1303" s="24"/>
      <c r="P1303" s="22"/>
    </row>
    <row collapsed="false" customFormat="false" customHeight="false" hidden="false" ht="12.1" outlineLevel="0" r="1304">
      <c r="A1304" s="21" t="n">
        <v>44613.748252315</v>
      </c>
      <c r="B1304" s="22" t="s">
        <v>492</v>
      </c>
      <c r="C1304" s="22" t="s">
        <v>78</v>
      </c>
      <c r="D1304" s="22" t="s">
        <v>492</v>
      </c>
      <c r="E1304" s="22" t="s">
        <v>492</v>
      </c>
      <c r="F1304" s="22" t="s">
        <v>20</v>
      </c>
      <c r="G1304" s="23" t="n">
        <v>1</v>
      </c>
      <c r="H1304" s="24" t="n">
        <v>1</v>
      </c>
      <c r="I1304" s="24" t="n">
        <v>30887.72</v>
      </c>
      <c r="J1304" s="24" t="n">
        <v>0</v>
      </c>
      <c r="K1304" s="24" t="n">
        <v>0</v>
      </c>
      <c r="L1304" s="24" t="n">
        <v>0</v>
      </c>
      <c r="M1304" s="24"/>
      <c r="N1304" s="6" t="s">
        <f>=I1304+J1304+K1304+L1304</f>
      </c>
      <c r="O1304" s="24"/>
      <c r="P1304" s="22"/>
    </row>
    <row collapsed="false" customFormat="false" customHeight="false" hidden="false" ht="12.1" outlineLevel="0" r="1305">
      <c r="A1305" s="20" t="n">
        <v>44613.748726852</v>
      </c>
      <c r="B1305" s="2" t="s">
        <v>440</v>
      </c>
      <c r="C1305" s="2" t="s">
        <v>601</v>
      </c>
      <c r="D1305" s="2" t="s">
        <v>387</v>
      </c>
      <c r="E1305" s="2" t="s">
        <v>18</v>
      </c>
      <c r="F1305" s="2" t="s">
        <v>20</v>
      </c>
      <c r="G1305" s="7" t="n">
        <v>1000000</v>
      </c>
      <c r="H1305" s="6" t="n">
        <v>0.03088</v>
      </c>
      <c r="I1305" s="6" t="n">
        <v>-30880</v>
      </c>
      <c r="J1305" s="6" t="n">
        <v>0</v>
      </c>
      <c r="K1305" s="6" t="n">
        <v>-7.72</v>
      </c>
      <c r="L1305" s="6" t="n">
        <v>0</v>
      </c>
      <c r="M1305" s="6"/>
      <c r="N1305" s="6" t="s">
        <f>=I1305+J1305+K1305+L1305</f>
      </c>
      <c r="O1305" s="6"/>
      <c r="P1305" s="2"/>
    </row>
    <row collapsed="false" customFormat="false" customHeight="false" hidden="false" ht="12.1" outlineLevel="0" r="1306">
      <c r="A1306" s="21" t="n">
        <v>44613.748784722</v>
      </c>
      <c r="B1306" s="22" t="s">
        <v>492</v>
      </c>
      <c r="C1306" s="22" t="s">
        <v>78</v>
      </c>
      <c r="D1306" s="22" t="s">
        <v>492</v>
      </c>
      <c r="E1306" s="22" t="s">
        <v>492</v>
      </c>
      <c r="F1306" s="22" t="s">
        <v>20</v>
      </c>
      <c r="G1306" s="23" t="n">
        <v>1</v>
      </c>
      <c r="H1306" s="24" t="n">
        <v>1</v>
      </c>
      <c r="I1306" s="24" t="n">
        <v>27506.88</v>
      </c>
      <c r="J1306" s="24" t="n">
        <v>0</v>
      </c>
      <c r="K1306" s="24" t="n">
        <v>0</v>
      </c>
      <c r="L1306" s="24" t="n">
        <v>0</v>
      </c>
      <c r="M1306" s="24"/>
      <c r="N1306" s="6" t="s">
        <f>=I1306+J1306+K1306+L1306</f>
      </c>
      <c r="O1306" s="24"/>
      <c r="P1306" s="22"/>
    </row>
    <row collapsed="false" customFormat="false" customHeight="false" hidden="false" ht="12.1" outlineLevel="0" r="1307">
      <c r="A1307" s="21" t="n">
        <v>44613.748819444</v>
      </c>
      <c r="B1307" s="22" t="s">
        <v>492</v>
      </c>
      <c r="C1307" s="22" t="s">
        <v>78</v>
      </c>
      <c r="D1307" s="22" t="s">
        <v>492</v>
      </c>
      <c r="E1307" s="22" t="s">
        <v>492</v>
      </c>
      <c r="F1307" s="22" t="s">
        <v>20</v>
      </c>
      <c r="G1307" s="23" t="n">
        <v>1</v>
      </c>
      <c r="H1307" s="24" t="n">
        <v>1</v>
      </c>
      <c r="I1307" s="24" t="n">
        <v>27506.88</v>
      </c>
      <c r="J1307" s="24" t="n">
        <v>0</v>
      </c>
      <c r="K1307" s="24" t="n">
        <v>0</v>
      </c>
      <c r="L1307" s="24" t="n">
        <v>0</v>
      </c>
      <c r="M1307" s="24"/>
      <c r="N1307" s="6" t="s">
        <f>=I1307+J1307+K1307+L1307</f>
      </c>
      <c r="O1307" s="24"/>
      <c r="P1307" s="22"/>
    </row>
    <row collapsed="false" customFormat="false" customHeight="false" hidden="false" ht="12.1" outlineLevel="0" r="1308">
      <c r="A1308" s="20" t="n">
        <v>44613.755115741</v>
      </c>
      <c r="B1308" s="2" t="s">
        <v>53</v>
      </c>
      <c r="C1308" s="2" t="s">
        <v>568</v>
      </c>
      <c r="D1308" s="2" t="s">
        <v>387</v>
      </c>
      <c r="E1308" s="2" t="s">
        <v>18</v>
      </c>
      <c r="F1308" s="2" t="s">
        <v>20</v>
      </c>
      <c r="G1308" s="7" t="n">
        <v>400</v>
      </c>
      <c r="H1308" s="6" t="n">
        <v>269</v>
      </c>
      <c r="I1308" s="6" t="n">
        <v>-107600</v>
      </c>
      <c r="J1308" s="6" t="n">
        <v>0</v>
      </c>
      <c r="K1308" s="6" t="n">
        <v>-26.9</v>
      </c>
      <c r="L1308" s="6" t="n">
        <v>0</v>
      </c>
      <c r="M1308" s="6"/>
      <c r="N1308" s="6" t="s">
        <f>=I1308+J1308+K1308+L1308</f>
      </c>
      <c r="O1308" s="6"/>
      <c r="P1308" s="2"/>
    </row>
    <row collapsed="false" customFormat="false" customHeight="false" hidden="false" ht="12.1" outlineLevel="0" r="1309">
      <c r="A1309" s="20" t="n">
        <v>44613.771643519</v>
      </c>
      <c r="B1309" s="2" t="s">
        <v>17</v>
      </c>
      <c r="C1309" s="2" t="s">
        <v>498</v>
      </c>
      <c r="D1309" s="2" t="s">
        <v>387</v>
      </c>
      <c r="E1309" s="2" t="s">
        <v>18</v>
      </c>
      <c r="F1309" s="2" t="s">
        <v>20</v>
      </c>
      <c r="G1309" s="7" t="n">
        <v>500</v>
      </c>
      <c r="H1309" s="6" t="n">
        <v>206.75</v>
      </c>
      <c r="I1309" s="6" t="n">
        <v>-103375</v>
      </c>
      <c r="J1309" s="6" t="n">
        <v>0</v>
      </c>
      <c r="K1309" s="6" t="n">
        <v>-25.84</v>
      </c>
      <c r="L1309" s="6" t="n">
        <v>0</v>
      </c>
      <c r="M1309" s="6"/>
      <c r="N1309" s="6" t="s">
        <f>=I1309+J1309+K1309+L1309</f>
      </c>
      <c r="O1309" s="6"/>
      <c r="P1309" s="2"/>
    </row>
    <row collapsed="false" customFormat="false" customHeight="false" hidden="false" ht="12.1" outlineLevel="0" r="1310">
      <c r="A1310" s="33" t="n">
        <v>44613.778865741</v>
      </c>
      <c r="B1310" s="34" t="s">
        <v>513</v>
      </c>
      <c r="C1310" s="34" t="s">
        <v>83</v>
      </c>
      <c r="D1310" s="34" t="s">
        <v>513</v>
      </c>
      <c r="E1310" s="34" t="s">
        <v>513</v>
      </c>
      <c r="F1310" s="34" t="s">
        <v>20</v>
      </c>
      <c r="G1310" s="35" t="n">
        <v>1</v>
      </c>
      <c r="H1310" s="36" t="n">
        <v>-82911.84</v>
      </c>
      <c r="I1310" s="36" t="n">
        <v>-82911.84</v>
      </c>
      <c r="J1310" s="36" t="n">
        <v>0</v>
      </c>
      <c r="K1310" s="36" t="n">
        <v>0</v>
      </c>
      <c r="L1310" s="36" t="n">
        <v>0</v>
      </c>
      <c r="M1310" s="36"/>
      <c r="N1310" s="6" t="s">
        <f>=I1310+J1310+K1310+L1310</f>
      </c>
      <c r="O1310" s="36"/>
      <c r="P1310" s="34"/>
    </row>
    <row collapsed="false" customFormat="false" customHeight="false" hidden="false" ht="12.1" outlineLevel="0" r="1311">
      <c r="A1311" s="20" t="n">
        <v>44613.957858796</v>
      </c>
      <c r="B1311" s="2" t="s">
        <v>53</v>
      </c>
      <c r="C1311" s="2" t="s">
        <v>568</v>
      </c>
      <c r="D1311" s="2" t="s">
        <v>387</v>
      </c>
      <c r="E1311" s="2" t="s">
        <v>18</v>
      </c>
      <c r="F1311" s="2" t="s">
        <v>20</v>
      </c>
      <c r="G1311" s="7" t="n">
        <v>300</v>
      </c>
      <c r="H1311" s="6" t="n">
        <v>266.28</v>
      </c>
      <c r="I1311" s="6" t="n">
        <v>-79884</v>
      </c>
      <c r="J1311" s="6" t="n">
        <v>0</v>
      </c>
      <c r="K1311" s="6" t="n">
        <v>-19.97</v>
      </c>
      <c r="L1311" s="6" t="n">
        <v>0</v>
      </c>
      <c r="M1311" s="6"/>
      <c r="N1311" s="6" t="s">
        <f>=I1311+J1311+K1311+L1311</f>
      </c>
      <c r="O1311" s="6"/>
      <c r="P1311" s="2"/>
    </row>
    <row collapsed="false" customFormat="false" customHeight="false" hidden="false" ht="12.1" outlineLevel="0" r="1312">
      <c r="A1312" s="20" t="n">
        <v>44613.95818287</v>
      </c>
      <c r="B1312" s="2" t="s">
        <v>17</v>
      </c>
      <c r="C1312" s="2" t="s">
        <v>498</v>
      </c>
      <c r="D1312" s="2" t="s">
        <v>387</v>
      </c>
      <c r="E1312" s="2" t="s">
        <v>18</v>
      </c>
      <c r="F1312" s="2" t="s">
        <v>20</v>
      </c>
      <c r="G1312" s="7" t="n">
        <v>150</v>
      </c>
      <c r="H1312" s="6" t="n">
        <v>196.73</v>
      </c>
      <c r="I1312" s="6" t="n">
        <v>-29509.5</v>
      </c>
      <c r="J1312" s="6" t="n">
        <v>0</v>
      </c>
      <c r="K1312" s="6" t="n">
        <v>-7.38</v>
      </c>
      <c r="L1312" s="6" t="n">
        <v>0</v>
      </c>
      <c r="M1312" s="6"/>
      <c r="N1312" s="6" t="s">
        <f>=I1312+J1312+K1312+L1312</f>
      </c>
      <c r="O1312" s="6"/>
      <c r="P1312" s="2"/>
    </row>
    <row collapsed="false" customFormat="false" customHeight="false" hidden="false" ht="12.1" outlineLevel="0" r="1313">
      <c r="A1313" s="25" t="n">
        <v>44614</v>
      </c>
      <c r="B1313" s="26" t="s">
        <v>493</v>
      </c>
      <c r="C1313" s="26" t="s">
        <v>645</v>
      </c>
      <c r="D1313" s="26" t="s">
        <v>493</v>
      </c>
      <c r="E1313" s="26" t="s">
        <v>493</v>
      </c>
      <c r="F1313" s="26" t="s">
        <v>20</v>
      </c>
      <c r="G1313" s="27" t="n">
        <v>1</v>
      </c>
      <c r="H1313" s="28" t="n">
        <v>-0.08</v>
      </c>
      <c r="I1313" s="28" t="n">
        <v>-0.08</v>
      </c>
      <c r="J1313" s="28" t="n">
        <v>0</v>
      </c>
      <c r="K1313" s="28" t="n">
        <v>0</v>
      </c>
      <c r="L1313" s="28" t="n">
        <v>0</v>
      </c>
      <c r="M1313" s="28"/>
      <c r="N1313" s="6" t="s">
        <f>=I1313+J1313+K1313+L1313</f>
      </c>
      <c r="O1313" s="28"/>
      <c r="P1313" s="26"/>
    </row>
    <row collapsed="false" customFormat="false" customHeight="false" hidden="false" ht="12.1" outlineLevel="0" r="1314">
      <c r="A1314" s="21" t="n">
        <v>44614</v>
      </c>
      <c r="B1314" s="22" t="s">
        <v>646</v>
      </c>
      <c r="C1314" s="22" t="s">
        <v>647</v>
      </c>
      <c r="D1314" s="22" t="s">
        <v>516</v>
      </c>
      <c r="E1314" s="22" t="s">
        <v>516</v>
      </c>
      <c r="F1314" s="22" t="s">
        <v>20</v>
      </c>
      <c r="G1314" s="23" t="n">
        <v>1</v>
      </c>
      <c r="H1314" s="24" t="n">
        <v>-0.18</v>
      </c>
      <c r="I1314" s="24" t="n">
        <v>-0.18</v>
      </c>
      <c r="J1314" s="24" t="n">
        <v>0</v>
      </c>
      <c r="K1314" s="24" t="n">
        <v>0</v>
      </c>
      <c r="L1314" s="24" t="n">
        <v>0</v>
      </c>
      <c r="M1314" s="24"/>
      <c r="N1314" s="6" t="s">
        <f>=I1314+J1314+K1314+L1314</f>
      </c>
      <c r="O1314" s="24"/>
      <c r="P1314" s="22"/>
    </row>
    <row collapsed="false" customFormat="false" customHeight="false" hidden="false" ht="12.1" outlineLevel="0" r="1315">
      <c r="A1315" s="29" t="n">
        <v>44614.429108796</v>
      </c>
      <c r="B1315" s="30" t="s">
        <v>435</v>
      </c>
      <c r="C1315" s="30" t="s">
        <v>591</v>
      </c>
      <c r="D1315" s="30" t="s">
        <v>388</v>
      </c>
      <c r="E1315" s="30" t="s">
        <v>18</v>
      </c>
      <c r="F1315" s="30" t="s">
        <v>24</v>
      </c>
      <c r="G1315" s="31" t="n">
        <v>-3</v>
      </c>
      <c r="H1315" s="32" t="n">
        <v>54</v>
      </c>
      <c r="I1315" s="32" t="n">
        <v>162</v>
      </c>
      <c r="J1315" s="32" t="n">
        <v>0</v>
      </c>
      <c r="K1315" s="32" t="n">
        <v>-0.04</v>
      </c>
      <c r="L1315" s="32" t="n">
        <v>0</v>
      </c>
      <c r="M1315" s="6" t="s">
        <f>=I1315+J1315+K1315+L1315</f>
      </c>
      <c r="N1315" s="32"/>
      <c r="O1315" s="32"/>
      <c r="P1315" s="30"/>
    </row>
    <row collapsed="false" customFormat="false" customHeight="false" hidden="false" ht="12.1" outlineLevel="0" r="1316">
      <c r="A1316" s="29" t="n">
        <v>44614.429108796</v>
      </c>
      <c r="B1316" s="30" t="s">
        <v>435</v>
      </c>
      <c r="C1316" s="30" t="s">
        <v>591</v>
      </c>
      <c r="D1316" s="30" t="s">
        <v>388</v>
      </c>
      <c r="E1316" s="30" t="s">
        <v>18</v>
      </c>
      <c r="F1316" s="30" t="s">
        <v>24</v>
      </c>
      <c r="G1316" s="31" t="n">
        <v>-2</v>
      </c>
      <c r="H1316" s="32" t="n">
        <v>54</v>
      </c>
      <c r="I1316" s="32" t="n">
        <v>108</v>
      </c>
      <c r="J1316" s="32" t="n">
        <v>0</v>
      </c>
      <c r="K1316" s="32" t="n">
        <v>-0.03</v>
      </c>
      <c r="L1316" s="32" t="n">
        <v>0</v>
      </c>
      <c r="M1316" s="6" t="s">
        <f>=I1316+J1316+K1316+L1316</f>
      </c>
      <c r="N1316" s="32"/>
      <c r="O1316" s="32"/>
      <c r="P1316" s="30"/>
    </row>
    <row collapsed="false" customFormat="false" customHeight="false" hidden="false" ht="12.1" outlineLevel="0" r="1317">
      <c r="A1317" s="29" t="n">
        <v>44614.429108796</v>
      </c>
      <c r="B1317" s="30" t="s">
        <v>435</v>
      </c>
      <c r="C1317" s="30" t="s">
        <v>591</v>
      </c>
      <c r="D1317" s="30" t="s">
        <v>388</v>
      </c>
      <c r="E1317" s="30" t="s">
        <v>18</v>
      </c>
      <c r="F1317" s="30" t="s">
        <v>24</v>
      </c>
      <c r="G1317" s="31" t="n">
        <v>-2</v>
      </c>
      <c r="H1317" s="32" t="n">
        <v>54</v>
      </c>
      <c r="I1317" s="32" t="n">
        <v>108</v>
      </c>
      <c r="J1317" s="32" t="n">
        <v>0</v>
      </c>
      <c r="K1317" s="32" t="n">
        <v>-0.03</v>
      </c>
      <c r="L1317" s="32" t="n">
        <v>0</v>
      </c>
      <c r="M1317" s="6" t="s">
        <f>=I1317+J1317+K1317+L1317</f>
      </c>
      <c r="N1317" s="32"/>
      <c r="O1317" s="32"/>
      <c r="P1317" s="30"/>
    </row>
    <row collapsed="false" customFormat="false" customHeight="false" hidden="false" ht="12.1" outlineLevel="0" r="1318">
      <c r="A1318" s="29" t="n">
        <v>44614.429108796</v>
      </c>
      <c r="B1318" s="30" t="s">
        <v>435</v>
      </c>
      <c r="C1318" s="30" t="s">
        <v>591</v>
      </c>
      <c r="D1318" s="30" t="s">
        <v>388</v>
      </c>
      <c r="E1318" s="30" t="s">
        <v>18</v>
      </c>
      <c r="F1318" s="30" t="s">
        <v>24</v>
      </c>
      <c r="G1318" s="31" t="n">
        <v>-3</v>
      </c>
      <c r="H1318" s="32" t="n">
        <v>54</v>
      </c>
      <c r="I1318" s="32" t="n">
        <v>162</v>
      </c>
      <c r="J1318" s="32" t="n">
        <v>0</v>
      </c>
      <c r="K1318" s="32" t="n">
        <v>-0.04</v>
      </c>
      <c r="L1318" s="32" t="n">
        <v>0</v>
      </c>
      <c r="M1318" s="6" t="s">
        <f>=I1318+J1318+K1318+L1318</f>
      </c>
      <c r="N1318" s="32"/>
      <c r="O1318" s="32"/>
      <c r="P1318" s="30"/>
    </row>
    <row collapsed="false" customFormat="false" customHeight="false" hidden="false" ht="12.1" outlineLevel="0" r="1319">
      <c r="A1319" s="29" t="n">
        <v>44614.429421296</v>
      </c>
      <c r="B1319" s="30" t="s">
        <v>417</v>
      </c>
      <c r="C1319" s="30" t="s">
        <v>550</v>
      </c>
      <c r="D1319" s="30" t="s">
        <v>388</v>
      </c>
      <c r="E1319" s="30" t="s">
        <v>18</v>
      </c>
      <c r="F1319" s="30" t="s">
        <v>24</v>
      </c>
      <c r="G1319" s="31" t="n">
        <v>-1</v>
      </c>
      <c r="H1319" s="32" t="n">
        <v>16.51</v>
      </c>
      <c r="I1319" s="32" t="n">
        <v>16.51</v>
      </c>
      <c r="J1319" s="32" t="n">
        <v>0</v>
      </c>
      <c r="K1319" s="32" t="n">
        <v>-0.01</v>
      </c>
      <c r="L1319" s="32" t="n">
        <v>0</v>
      </c>
      <c r="M1319" s="6" t="s">
        <f>=I1319+J1319+K1319+L1319</f>
      </c>
      <c r="N1319" s="32"/>
      <c r="O1319" s="32"/>
      <c r="P1319" s="30"/>
    </row>
    <row collapsed="false" customFormat="false" customHeight="false" hidden="false" ht="12.1" outlineLevel="0" r="1320">
      <c r="A1320" s="29" t="n">
        <v>44614.429421296</v>
      </c>
      <c r="B1320" s="30" t="s">
        <v>417</v>
      </c>
      <c r="C1320" s="30" t="s">
        <v>550</v>
      </c>
      <c r="D1320" s="30" t="s">
        <v>388</v>
      </c>
      <c r="E1320" s="30" t="s">
        <v>18</v>
      </c>
      <c r="F1320" s="30" t="s">
        <v>24</v>
      </c>
      <c r="G1320" s="31" t="n">
        <v>-51</v>
      </c>
      <c r="H1320" s="32" t="n">
        <v>16.5</v>
      </c>
      <c r="I1320" s="32" t="n">
        <v>841.5</v>
      </c>
      <c r="J1320" s="32" t="n">
        <v>0</v>
      </c>
      <c r="K1320" s="32" t="n">
        <v>-0.21</v>
      </c>
      <c r="L1320" s="32" t="n">
        <v>0</v>
      </c>
      <c r="M1320" s="6" t="s">
        <f>=I1320+J1320+K1320+L1320</f>
      </c>
      <c r="N1320" s="32"/>
      <c r="O1320" s="32"/>
      <c r="P1320" s="30"/>
    </row>
    <row collapsed="false" customFormat="false" customHeight="false" hidden="false" ht="12.1" outlineLevel="0" r="1321">
      <c r="A1321" s="29" t="n">
        <v>44614.429421296</v>
      </c>
      <c r="B1321" s="30" t="s">
        <v>417</v>
      </c>
      <c r="C1321" s="30" t="s">
        <v>550</v>
      </c>
      <c r="D1321" s="30" t="s">
        <v>388</v>
      </c>
      <c r="E1321" s="30" t="s">
        <v>18</v>
      </c>
      <c r="F1321" s="30" t="s">
        <v>24</v>
      </c>
      <c r="G1321" s="31" t="n">
        <v>-49</v>
      </c>
      <c r="H1321" s="32" t="n">
        <v>16.51</v>
      </c>
      <c r="I1321" s="32" t="n">
        <v>808.99</v>
      </c>
      <c r="J1321" s="32" t="n">
        <v>0</v>
      </c>
      <c r="K1321" s="32" t="n">
        <v>-0.2</v>
      </c>
      <c r="L1321" s="32" t="n">
        <v>0</v>
      </c>
      <c r="M1321" s="6" t="s">
        <f>=I1321+J1321+K1321+L1321</f>
      </c>
      <c r="N1321" s="32"/>
      <c r="O1321" s="32"/>
      <c r="P1321" s="30"/>
    </row>
    <row collapsed="false" customFormat="false" customHeight="false" hidden="false" ht="12.1" outlineLevel="0" r="1322">
      <c r="A1322" s="29" t="n">
        <v>44614.429421296</v>
      </c>
      <c r="B1322" s="30" t="s">
        <v>417</v>
      </c>
      <c r="C1322" s="30" t="s">
        <v>550</v>
      </c>
      <c r="D1322" s="30" t="s">
        <v>388</v>
      </c>
      <c r="E1322" s="30" t="s">
        <v>18</v>
      </c>
      <c r="F1322" s="30" t="s">
        <v>24</v>
      </c>
      <c r="G1322" s="31" t="n">
        <v>-1</v>
      </c>
      <c r="H1322" s="32" t="n">
        <v>16.49</v>
      </c>
      <c r="I1322" s="32" t="n">
        <v>16.49</v>
      </c>
      <c r="J1322" s="32" t="n">
        <v>0</v>
      </c>
      <c r="K1322" s="32" t="n">
        <v>-0.01</v>
      </c>
      <c r="L1322" s="32" t="n">
        <v>0</v>
      </c>
      <c r="M1322" s="6" t="s">
        <f>=I1322+J1322+K1322+L1322</f>
      </c>
      <c r="N1322" s="32"/>
      <c r="O1322" s="32"/>
      <c r="P1322" s="30"/>
    </row>
    <row collapsed="false" customFormat="false" customHeight="false" hidden="false" ht="12.1" outlineLevel="0" r="1323">
      <c r="A1323" s="29" t="n">
        <v>44614.430011574</v>
      </c>
      <c r="B1323" s="30" t="s">
        <v>507</v>
      </c>
      <c r="C1323" s="30" t="s">
        <v>508</v>
      </c>
      <c r="D1323" s="30" t="s">
        <v>388</v>
      </c>
      <c r="E1323" s="30" t="s">
        <v>509</v>
      </c>
      <c r="F1323" s="30" t="s">
        <v>20</v>
      </c>
      <c r="G1323" s="31" t="n">
        <v>-2222</v>
      </c>
      <c r="H1323" s="32" t="n">
        <v>80.65</v>
      </c>
      <c r="I1323" s="32" t="n">
        <v>179204.3</v>
      </c>
      <c r="J1323" s="32" t="n">
        <v>0</v>
      </c>
      <c r="K1323" s="32" t="n">
        <v>-44.8</v>
      </c>
      <c r="L1323" s="32" t="n">
        <v>0</v>
      </c>
      <c r="M1323" s="32"/>
      <c r="N1323" s="6" t="s">
        <f>=I1323+J1323+K1323+L1323</f>
      </c>
      <c r="O1323" s="32"/>
      <c r="P1323" s="30"/>
    </row>
    <row collapsed="false" customFormat="false" customHeight="false" hidden="false" ht="12.1" outlineLevel="0" r="1324">
      <c r="A1324" s="29" t="n">
        <v>44614.447280093</v>
      </c>
      <c r="B1324" s="30" t="s">
        <v>417</v>
      </c>
      <c r="C1324" s="30" t="s">
        <v>550</v>
      </c>
      <c r="D1324" s="30" t="s">
        <v>388</v>
      </c>
      <c r="E1324" s="30" t="s">
        <v>18</v>
      </c>
      <c r="F1324" s="30" t="s">
        <v>24</v>
      </c>
      <c r="G1324" s="31" t="n">
        <v>-8</v>
      </c>
      <c r="H1324" s="32" t="n">
        <v>16.46125</v>
      </c>
      <c r="I1324" s="32" t="n">
        <v>131.69</v>
      </c>
      <c r="J1324" s="32" t="n">
        <v>0</v>
      </c>
      <c r="K1324" s="32" t="n">
        <v>-0.03</v>
      </c>
      <c r="L1324" s="32" t="n">
        <v>0</v>
      </c>
      <c r="M1324" s="6" t="s">
        <f>=I1324+J1324+K1324+L1324</f>
      </c>
      <c r="N1324" s="32"/>
      <c r="O1324" s="32"/>
      <c r="P1324" s="30"/>
    </row>
    <row collapsed="false" customFormat="false" customHeight="false" hidden="false" ht="12.1" outlineLevel="0" r="1325">
      <c r="A1325" s="29" t="n">
        <v>44614.447465278</v>
      </c>
      <c r="B1325" s="30" t="s">
        <v>507</v>
      </c>
      <c r="C1325" s="30" t="s">
        <v>508</v>
      </c>
      <c r="D1325" s="30" t="s">
        <v>388</v>
      </c>
      <c r="E1325" s="30" t="s">
        <v>509</v>
      </c>
      <c r="F1325" s="30" t="s">
        <v>20</v>
      </c>
      <c r="G1325" s="31" t="n">
        <v>-132</v>
      </c>
      <c r="H1325" s="32" t="n">
        <v>80.285</v>
      </c>
      <c r="I1325" s="32" t="n">
        <v>10597.62</v>
      </c>
      <c r="J1325" s="32" t="n">
        <v>0</v>
      </c>
      <c r="K1325" s="32" t="n">
        <v>-2.65</v>
      </c>
      <c r="L1325" s="32" t="n">
        <v>0</v>
      </c>
      <c r="M1325" s="32"/>
      <c r="N1325" s="6" t="s">
        <f>=I1325+J1325+K1325+L1325</f>
      </c>
      <c r="O1325" s="32"/>
      <c r="P1325" s="30"/>
    </row>
    <row collapsed="false" customFormat="false" customHeight="false" hidden="false" ht="12.1" outlineLevel="0" r="1326">
      <c r="A1326" s="29" t="n">
        <v>44614.470856481</v>
      </c>
      <c r="B1326" s="30" t="s">
        <v>409</v>
      </c>
      <c r="C1326" s="30" t="s">
        <v>537</v>
      </c>
      <c r="D1326" s="30" t="s">
        <v>388</v>
      </c>
      <c r="E1326" s="30" t="s">
        <v>18</v>
      </c>
      <c r="F1326" s="30" t="s">
        <v>24</v>
      </c>
      <c r="G1326" s="31" t="n">
        <v>-25</v>
      </c>
      <c r="H1326" s="32" t="n">
        <v>37.44</v>
      </c>
      <c r="I1326" s="32" t="n">
        <v>936</v>
      </c>
      <c r="J1326" s="32" t="n">
        <v>0</v>
      </c>
      <c r="K1326" s="32" t="n">
        <v>-0.43</v>
      </c>
      <c r="L1326" s="32" t="n">
        <v>0</v>
      </c>
      <c r="M1326" s="6" t="s">
        <f>=I1326+J1326+K1326+L1326</f>
      </c>
      <c r="N1326" s="32"/>
      <c r="O1326" s="32"/>
      <c r="P1326" s="30"/>
    </row>
    <row collapsed="false" customFormat="false" customHeight="false" hidden="false" ht="12.1" outlineLevel="0" r="1327">
      <c r="A1327" s="29" t="n">
        <v>44614.47099537</v>
      </c>
      <c r="B1327" s="30" t="s">
        <v>410</v>
      </c>
      <c r="C1327" s="30" t="s">
        <v>538</v>
      </c>
      <c r="D1327" s="30" t="s">
        <v>388</v>
      </c>
      <c r="E1327" s="30" t="s">
        <v>18</v>
      </c>
      <c r="F1327" s="30" t="s">
        <v>24</v>
      </c>
      <c r="G1327" s="31" t="n">
        <v>-4</v>
      </c>
      <c r="H1327" s="32" t="n">
        <v>201.42</v>
      </c>
      <c r="I1327" s="32" t="n">
        <v>805.68</v>
      </c>
      <c r="J1327" s="32" t="n">
        <v>0</v>
      </c>
      <c r="K1327" s="32" t="n">
        <v>-0.37</v>
      </c>
      <c r="L1327" s="32" t="n">
        <v>0</v>
      </c>
      <c r="M1327" s="6" t="s">
        <f>=I1327+J1327+K1327+L1327</f>
      </c>
      <c r="N1327" s="32"/>
      <c r="O1327" s="32"/>
      <c r="P1327" s="30"/>
    </row>
    <row collapsed="false" customFormat="false" customHeight="false" hidden="false" ht="12.1" outlineLevel="0" r="1328">
      <c r="A1328" s="37" t="n">
        <v>44614.471238426</v>
      </c>
      <c r="B1328" s="38" t="s">
        <v>507</v>
      </c>
      <c r="C1328" s="38" t="s">
        <v>553</v>
      </c>
      <c r="D1328" s="38" t="s">
        <v>388</v>
      </c>
      <c r="E1328" s="38" t="s">
        <v>509</v>
      </c>
      <c r="F1328" s="38" t="s">
        <v>20</v>
      </c>
      <c r="G1328" s="39" t="n">
        <v>-1741</v>
      </c>
      <c r="H1328" s="40" t="n">
        <v>79.8677</v>
      </c>
      <c r="I1328" s="40" t="n">
        <v>139049.67</v>
      </c>
      <c r="J1328" s="40" t="n">
        <v>0</v>
      </c>
      <c r="K1328" s="40" t="n">
        <v>-52.15</v>
      </c>
      <c r="L1328" s="40" t="n">
        <v>0</v>
      </c>
      <c r="M1328" s="6" t="n">
        <v>-1741</v>
      </c>
      <c r="N1328" s="6" t="s">
        <f>=I1328+J1328+K1328+L1328</f>
      </c>
      <c r="O1328" s="40"/>
      <c r="P1328" s="38"/>
    </row>
    <row collapsed="false" customFormat="false" customHeight="false" hidden="false" ht="12.1" outlineLevel="0" r="1329">
      <c r="A1329" s="20" t="n">
        <v>44614.472314815</v>
      </c>
      <c r="B1329" s="2" t="s">
        <v>401</v>
      </c>
      <c r="C1329" s="2" t="s">
        <v>522</v>
      </c>
      <c r="D1329" s="2" t="s">
        <v>387</v>
      </c>
      <c r="E1329" s="2" t="s">
        <v>18</v>
      </c>
      <c r="F1329" s="2" t="s">
        <v>20</v>
      </c>
      <c r="G1329" s="7" t="n">
        <v>1700</v>
      </c>
      <c r="H1329" s="6" t="n">
        <v>14.713</v>
      </c>
      <c r="I1329" s="6" t="n">
        <v>-25012.1</v>
      </c>
      <c r="J1329" s="6" t="n">
        <v>0</v>
      </c>
      <c r="K1329" s="6" t="n">
        <v>-11.5</v>
      </c>
      <c r="L1329" s="6" t="n">
        <v>0</v>
      </c>
      <c r="M1329" s="6"/>
      <c r="N1329" s="6" t="s">
        <f>=I1329+J1329+K1329+L1329</f>
      </c>
      <c r="O1329" s="6"/>
      <c r="P1329" s="2"/>
    </row>
    <row collapsed="false" customFormat="false" customHeight="false" hidden="false" ht="12.1" outlineLevel="0" r="1330">
      <c r="A1330" s="20" t="n">
        <v>44614.503888889</v>
      </c>
      <c r="B1330" s="2" t="s">
        <v>47</v>
      </c>
      <c r="C1330" s="2" t="s">
        <v>593</v>
      </c>
      <c r="D1330" s="2" t="s">
        <v>387</v>
      </c>
      <c r="E1330" s="2" t="s">
        <v>18</v>
      </c>
      <c r="F1330" s="2" t="s">
        <v>20</v>
      </c>
      <c r="G1330" s="7" t="n">
        <v>3400</v>
      </c>
      <c r="H1330" s="6" t="n">
        <v>32</v>
      </c>
      <c r="I1330" s="6" t="n">
        <v>-108800</v>
      </c>
      <c r="J1330" s="6" t="n">
        <v>0</v>
      </c>
      <c r="K1330" s="6" t="n">
        <v>-50.05</v>
      </c>
      <c r="L1330" s="6" t="n">
        <v>0</v>
      </c>
      <c r="M1330" s="6"/>
      <c r="N1330" s="6" t="s">
        <f>=I1330+J1330+K1330+L1330</f>
      </c>
      <c r="O1330" s="6"/>
      <c r="P1330" s="2"/>
    </row>
    <row collapsed="false" customFormat="false" customHeight="false" hidden="false" ht="12.1" outlineLevel="0" r="1331">
      <c r="A1331" s="20" t="n">
        <v>44614.5203125</v>
      </c>
      <c r="B1331" s="2" t="s">
        <v>47</v>
      </c>
      <c r="C1331" s="2" t="s">
        <v>593</v>
      </c>
      <c r="D1331" s="2" t="s">
        <v>387</v>
      </c>
      <c r="E1331" s="2" t="s">
        <v>18</v>
      </c>
      <c r="F1331" s="2" t="s">
        <v>20</v>
      </c>
      <c r="G1331" s="7" t="n">
        <v>100</v>
      </c>
      <c r="H1331" s="6" t="n">
        <v>31.865</v>
      </c>
      <c r="I1331" s="6" t="n">
        <v>-3186.5</v>
      </c>
      <c r="J1331" s="6" t="n">
        <v>0</v>
      </c>
      <c r="K1331" s="6" t="n">
        <v>-1.47</v>
      </c>
      <c r="L1331" s="6" t="n">
        <v>0</v>
      </c>
      <c r="M1331" s="6"/>
      <c r="N1331" s="6" t="s">
        <f>=I1331+J1331+K1331+L1331</f>
      </c>
      <c r="O1331" s="6"/>
      <c r="P1331" s="2"/>
    </row>
    <row collapsed="false" customFormat="false" customHeight="false" hidden="false" ht="12.1" outlineLevel="0" r="1332">
      <c r="A1332" s="20" t="n">
        <v>44614.5209375</v>
      </c>
      <c r="B1332" s="2" t="s">
        <v>454</v>
      </c>
      <c r="C1332" s="2" t="s">
        <v>639</v>
      </c>
      <c r="D1332" s="2" t="s">
        <v>387</v>
      </c>
      <c r="E1332" s="2" t="s">
        <v>18</v>
      </c>
      <c r="F1332" s="2" t="s">
        <v>20</v>
      </c>
      <c r="G1332" s="7" t="n">
        <v>3</v>
      </c>
      <c r="H1332" s="6" t="n">
        <v>790.5</v>
      </c>
      <c r="I1332" s="6" t="n">
        <v>-2371.5</v>
      </c>
      <c r="J1332" s="6" t="n">
        <v>0</v>
      </c>
      <c r="K1332" s="6" t="n">
        <v>-1.09</v>
      </c>
      <c r="L1332" s="6" t="n">
        <v>0</v>
      </c>
      <c r="M1332" s="6"/>
      <c r="N1332" s="6" t="s">
        <f>=I1332+J1332+K1332+L1332</f>
      </c>
      <c r="O1332" s="6"/>
      <c r="P1332" s="2"/>
    </row>
    <row collapsed="false" customFormat="false" customHeight="false" hidden="false" ht="12.1" outlineLevel="0" r="1333">
      <c r="A1333" s="21" t="n">
        <v>44614.957858796</v>
      </c>
      <c r="B1333" s="22" t="s">
        <v>492</v>
      </c>
      <c r="C1333" s="22" t="s">
        <v>78</v>
      </c>
      <c r="D1333" s="22" t="s">
        <v>492</v>
      </c>
      <c r="E1333" s="22" t="s">
        <v>492</v>
      </c>
      <c r="F1333" s="22" t="s">
        <v>20</v>
      </c>
      <c r="G1333" s="23" t="n">
        <v>1</v>
      </c>
      <c r="H1333" s="24" t="n">
        <v>1</v>
      </c>
      <c r="I1333" s="24" t="n">
        <v>80351.09</v>
      </c>
      <c r="J1333" s="24" t="n">
        <v>0</v>
      </c>
      <c r="K1333" s="24" t="n">
        <v>0</v>
      </c>
      <c r="L1333" s="24" t="n">
        <v>0</v>
      </c>
      <c r="M1333" s="24"/>
      <c r="N1333" s="6" t="s">
        <f>=I1333+J1333+K1333+L1333</f>
      </c>
      <c r="O1333" s="24"/>
      <c r="P1333" s="22"/>
    </row>
    <row collapsed="false" customFormat="false" customHeight="false" hidden="false" ht="12.1" outlineLevel="0" r="1334">
      <c r="A1334" s="21" t="n">
        <v>44614.95818287</v>
      </c>
      <c r="B1334" s="22" t="s">
        <v>492</v>
      </c>
      <c r="C1334" s="22" t="s">
        <v>78</v>
      </c>
      <c r="D1334" s="22" t="s">
        <v>492</v>
      </c>
      <c r="E1334" s="22" t="s">
        <v>492</v>
      </c>
      <c r="F1334" s="22" t="s">
        <v>20</v>
      </c>
      <c r="G1334" s="23" t="n">
        <v>1</v>
      </c>
      <c r="H1334" s="24" t="n">
        <v>1</v>
      </c>
      <c r="I1334" s="24" t="n">
        <v>29839.46</v>
      </c>
      <c r="J1334" s="24" t="n">
        <v>0</v>
      </c>
      <c r="K1334" s="24" t="n">
        <v>0</v>
      </c>
      <c r="L1334" s="24" t="n">
        <v>0</v>
      </c>
      <c r="M1334" s="24"/>
      <c r="N1334" s="6" t="s">
        <f>=I1334+J1334+K1334+L1334</f>
      </c>
      <c r="O1334" s="24"/>
      <c r="P1334" s="22"/>
    </row>
    <row collapsed="false" customFormat="false" customHeight="false" hidden="false" ht="12.1" outlineLevel="0" r="1335">
      <c r="A1335" s="21" t="n">
        <v>44615</v>
      </c>
      <c r="B1335" s="22" t="s">
        <v>646</v>
      </c>
      <c r="C1335" s="22" t="s">
        <v>648</v>
      </c>
      <c r="D1335" s="22" t="s">
        <v>516</v>
      </c>
      <c r="E1335" s="22" t="s">
        <v>516</v>
      </c>
      <c r="F1335" s="22" t="s">
        <v>20</v>
      </c>
      <c r="G1335" s="23" t="n">
        <v>1</v>
      </c>
      <c r="H1335" s="24" t="n">
        <v>-0.11</v>
      </c>
      <c r="I1335" s="24" t="n">
        <v>-0.11</v>
      </c>
      <c r="J1335" s="24" t="n">
        <v>0</v>
      </c>
      <c r="K1335" s="24" t="n">
        <v>0</v>
      </c>
      <c r="L1335" s="24" t="n">
        <v>0</v>
      </c>
      <c r="M1335" s="24"/>
      <c r="N1335" s="6" t="s">
        <f>=I1335+J1335+K1335+L1335</f>
      </c>
      <c r="O1335" s="24"/>
      <c r="P1335" s="22"/>
    </row>
    <row collapsed="false" customFormat="false" customHeight="false" hidden="false" ht="12.1" outlineLevel="0" r="1336">
      <c r="A1336" s="25" t="n">
        <v>44615</v>
      </c>
      <c r="B1336" s="26" t="s">
        <v>493</v>
      </c>
      <c r="C1336" s="26" t="s">
        <v>620</v>
      </c>
      <c r="D1336" s="26" t="s">
        <v>493</v>
      </c>
      <c r="E1336" s="26" t="s">
        <v>493</v>
      </c>
      <c r="F1336" s="26" t="s">
        <v>20</v>
      </c>
      <c r="G1336" s="27" t="n">
        <v>1</v>
      </c>
      <c r="H1336" s="28" t="n">
        <v>-0.17</v>
      </c>
      <c r="I1336" s="28" t="n">
        <v>-0.17</v>
      </c>
      <c r="J1336" s="28" t="n">
        <v>0</v>
      </c>
      <c r="K1336" s="28" t="n">
        <v>0</v>
      </c>
      <c r="L1336" s="28" t="n">
        <v>0</v>
      </c>
      <c r="M1336" s="28"/>
      <c r="N1336" s="6" t="s">
        <f>=I1336+J1336+K1336+L1336</f>
      </c>
      <c r="O1336" s="28"/>
      <c r="P1336" s="26"/>
    </row>
    <row collapsed="false" customFormat="false" customHeight="false" hidden="false" ht="12.1" outlineLevel="0" r="1337">
      <c r="A1337" s="20" t="n">
        <v>44616.419178241</v>
      </c>
      <c r="B1337" s="2" t="s">
        <v>452</v>
      </c>
      <c r="C1337" s="2" t="s">
        <v>631</v>
      </c>
      <c r="D1337" s="2" t="s">
        <v>387</v>
      </c>
      <c r="E1337" s="2" t="s">
        <v>18</v>
      </c>
      <c r="F1337" s="2" t="s">
        <v>20</v>
      </c>
      <c r="G1337" s="7" t="n">
        <v>100</v>
      </c>
      <c r="H1337" s="6" t="n">
        <v>206.45</v>
      </c>
      <c r="I1337" s="6" t="n">
        <v>-20645</v>
      </c>
      <c r="J1337" s="6" t="n">
        <v>0</v>
      </c>
      <c r="K1337" s="6" t="n">
        <v>-5.16</v>
      </c>
      <c r="L1337" s="6" t="n">
        <v>0</v>
      </c>
      <c r="M1337" s="6"/>
      <c r="N1337" s="6" t="s">
        <f>=I1337+J1337+K1337+L1337</f>
      </c>
      <c r="O1337" s="6"/>
      <c r="P1337" s="2"/>
    </row>
    <row collapsed="false" customFormat="false" customHeight="false" hidden="false" ht="12.1" outlineLevel="0" r="1338">
      <c r="A1338" s="20" t="n">
        <v>44616.419178241</v>
      </c>
      <c r="B1338" s="2" t="s">
        <v>452</v>
      </c>
      <c r="C1338" s="2" t="s">
        <v>631</v>
      </c>
      <c r="D1338" s="2" t="s">
        <v>387</v>
      </c>
      <c r="E1338" s="2" t="s">
        <v>18</v>
      </c>
      <c r="F1338" s="2" t="s">
        <v>20</v>
      </c>
      <c r="G1338" s="7" t="n">
        <v>30</v>
      </c>
      <c r="H1338" s="6" t="n">
        <v>206.4</v>
      </c>
      <c r="I1338" s="6" t="n">
        <v>-6192</v>
      </c>
      <c r="J1338" s="6" t="n">
        <v>0</v>
      </c>
      <c r="K1338" s="6" t="n">
        <v>-1.55</v>
      </c>
      <c r="L1338" s="6" t="n">
        <v>0</v>
      </c>
      <c r="M1338" s="6"/>
      <c r="N1338" s="6" t="s">
        <f>=I1338+J1338+K1338+L1338</f>
      </c>
      <c r="O1338" s="6"/>
      <c r="P1338" s="2"/>
    </row>
    <row collapsed="false" customFormat="false" customHeight="false" hidden="false" ht="12.1" outlineLevel="0" r="1339">
      <c r="A1339" s="20" t="n">
        <v>44616.419178241</v>
      </c>
      <c r="B1339" s="2" t="s">
        <v>452</v>
      </c>
      <c r="C1339" s="2" t="s">
        <v>631</v>
      </c>
      <c r="D1339" s="2" t="s">
        <v>387</v>
      </c>
      <c r="E1339" s="2" t="s">
        <v>18</v>
      </c>
      <c r="F1339" s="2" t="s">
        <v>20</v>
      </c>
      <c r="G1339" s="7" t="n">
        <v>20</v>
      </c>
      <c r="H1339" s="6" t="n">
        <v>206.55</v>
      </c>
      <c r="I1339" s="6" t="n">
        <v>-4131</v>
      </c>
      <c r="J1339" s="6" t="n">
        <v>0</v>
      </c>
      <c r="K1339" s="6" t="n">
        <v>-1.03</v>
      </c>
      <c r="L1339" s="6" t="n">
        <v>0</v>
      </c>
      <c r="M1339" s="6"/>
      <c r="N1339" s="6" t="s">
        <f>=I1339+J1339+K1339+L1339</f>
      </c>
      <c r="O1339" s="6"/>
      <c r="P1339" s="2"/>
    </row>
    <row collapsed="false" customFormat="false" customHeight="false" hidden="false" ht="12.1" outlineLevel="0" r="1340">
      <c r="A1340" s="20" t="n">
        <v>44616.420439815</v>
      </c>
      <c r="B1340" s="2" t="s">
        <v>452</v>
      </c>
      <c r="C1340" s="2" t="s">
        <v>631</v>
      </c>
      <c r="D1340" s="2" t="s">
        <v>387</v>
      </c>
      <c r="E1340" s="2" t="s">
        <v>18</v>
      </c>
      <c r="F1340" s="2" t="s">
        <v>20</v>
      </c>
      <c r="G1340" s="7" t="n">
        <v>100</v>
      </c>
      <c r="H1340" s="6" t="n">
        <v>210</v>
      </c>
      <c r="I1340" s="6" t="n">
        <v>-21000</v>
      </c>
      <c r="J1340" s="6" t="n">
        <v>0</v>
      </c>
      <c r="K1340" s="6" t="n">
        <v>-5.25</v>
      </c>
      <c r="L1340" s="6" t="n">
        <v>0</v>
      </c>
      <c r="M1340" s="6"/>
      <c r="N1340" s="6" t="s">
        <f>=I1340+J1340+K1340+L1340</f>
      </c>
      <c r="O1340" s="6"/>
      <c r="P1340" s="2"/>
    </row>
    <row collapsed="false" customFormat="false" customHeight="false" hidden="false" ht="12.1" outlineLevel="0" r="1341">
      <c r="A1341" s="20" t="n">
        <v>44616.421377315</v>
      </c>
      <c r="B1341" s="2" t="s">
        <v>440</v>
      </c>
      <c r="C1341" s="2" t="s">
        <v>601</v>
      </c>
      <c r="D1341" s="2" t="s">
        <v>387</v>
      </c>
      <c r="E1341" s="2" t="s">
        <v>18</v>
      </c>
      <c r="F1341" s="2" t="s">
        <v>20</v>
      </c>
      <c r="G1341" s="7" t="n">
        <v>500000</v>
      </c>
      <c r="H1341" s="6" t="n">
        <v>0.02405</v>
      </c>
      <c r="I1341" s="6" t="n">
        <v>-12025</v>
      </c>
      <c r="J1341" s="6" t="n">
        <v>0</v>
      </c>
      <c r="K1341" s="6" t="n">
        <v>-3.01</v>
      </c>
      <c r="L1341" s="6" t="n">
        <v>0</v>
      </c>
      <c r="M1341" s="6"/>
      <c r="N1341" s="6" t="s">
        <f>=I1341+J1341+K1341+L1341</f>
      </c>
      <c r="O1341" s="6"/>
      <c r="P1341" s="2"/>
    </row>
    <row collapsed="false" customFormat="false" customHeight="false" hidden="false" ht="12.1" outlineLevel="0" r="1342">
      <c r="A1342" s="20" t="n">
        <v>44616.422083333</v>
      </c>
      <c r="B1342" s="2" t="s">
        <v>17</v>
      </c>
      <c r="C1342" s="2" t="s">
        <v>498</v>
      </c>
      <c r="D1342" s="2" t="s">
        <v>387</v>
      </c>
      <c r="E1342" s="2" t="s">
        <v>18</v>
      </c>
      <c r="F1342" s="2" t="s">
        <v>20</v>
      </c>
      <c r="G1342" s="7" t="n">
        <v>100</v>
      </c>
      <c r="H1342" s="6" t="n">
        <v>150.14</v>
      </c>
      <c r="I1342" s="6" t="n">
        <v>-15014</v>
      </c>
      <c r="J1342" s="6" t="n">
        <v>0</v>
      </c>
      <c r="K1342" s="6" t="n">
        <v>-3.75</v>
      </c>
      <c r="L1342" s="6" t="n">
        <v>0</v>
      </c>
      <c r="M1342" s="6"/>
      <c r="N1342" s="6" t="s">
        <f>=I1342+J1342+K1342+L1342</f>
      </c>
      <c r="O1342" s="6"/>
      <c r="P1342" s="2"/>
    </row>
    <row collapsed="false" customFormat="false" customHeight="false" hidden="false" ht="12.1" outlineLevel="0" r="1343">
      <c r="A1343" s="20" t="n">
        <v>44616.422893519</v>
      </c>
      <c r="B1343" s="2" t="s">
        <v>452</v>
      </c>
      <c r="C1343" s="2" t="s">
        <v>631</v>
      </c>
      <c r="D1343" s="2" t="s">
        <v>387</v>
      </c>
      <c r="E1343" s="2" t="s">
        <v>18</v>
      </c>
      <c r="F1343" s="2" t="s">
        <v>20</v>
      </c>
      <c r="G1343" s="7" t="n">
        <v>70</v>
      </c>
      <c r="H1343" s="6" t="n">
        <v>202.2</v>
      </c>
      <c r="I1343" s="6" t="n">
        <v>-14154</v>
      </c>
      <c r="J1343" s="6" t="n">
        <v>0</v>
      </c>
      <c r="K1343" s="6" t="n">
        <v>-3.54</v>
      </c>
      <c r="L1343" s="6" t="n">
        <v>0</v>
      </c>
      <c r="M1343" s="6"/>
      <c r="N1343" s="6" t="s">
        <f>=I1343+J1343+K1343+L1343</f>
      </c>
      <c r="O1343" s="6"/>
      <c r="P1343" s="2"/>
    </row>
    <row collapsed="false" customFormat="false" customHeight="false" hidden="false" ht="12.1" outlineLevel="0" r="1344">
      <c r="A1344" s="20" t="n">
        <v>44616.434699074</v>
      </c>
      <c r="B1344" s="2" t="s">
        <v>53</v>
      </c>
      <c r="C1344" s="2" t="s">
        <v>568</v>
      </c>
      <c r="D1344" s="2" t="s">
        <v>387</v>
      </c>
      <c r="E1344" s="2" t="s">
        <v>18</v>
      </c>
      <c r="F1344" s="2" t="s">
        <v>20</v>
      </c>
      <c r="G1344" s="7" t="n">
        <v>130</v>
      </c>
      <c r="H1344" s="6" t="n">
        <v>192.53</v>
      </c>
      <c r="I1344" s="6" t="n">
        <v>-25028.9</v>
      </c>
      <c r="J1344" s="6" t="n">
        <v>0</v>
      </c>
      <c r="K1344" s="6" t="n">
        <v>-6.26</v>
      </c>
      <c r="L1344" s="6" t="n">
        <v>0</v>
      </c>
      <c r="M1344" s="6"/>
      <c r="N1344" s="6" t="s">
        <f>=I1344+J1344+K1344+L1344</f>
      </c>
      <c r="O1344" s="6"/>
      <c r="P1344" s="2"/>
    </row>
    <row collapsed="false" customFormat="false" customHeight="false" hidden="false" ht="12.1" outlineLevel="0" r="1345">
      <c r="A1345" s="20" t="n">
        <v>44616.471423611</v>
      </c>
      <c r="B1345" s="2" t="s">
        <v>53</v>
      </c>
      <c r="C1345" s="2" t="s">
        <v>568</v>
      </c>
      <c r="D1345" s="2" t="s">
        <v>387</v>
      </c>
      <c r="E1345" s="2" t="s">
        <v>18</v>
      </c>
      <c r="F1345" s="2" t="s">
        <v>20</v>
      </c>
      <c r="G1345" s="7" t="n">
        <v>200</v>
      </c>
      <c r="H1345" s="6" t="n">
        <v>151.5</v>
      </c>
      <c r="I1345" s="6" t="n">
        <v>-30300</v>
      </c>
      <c r="J1345" s="6" t="n">
        <v>0</v>
      </c>
      <c r="K1345" s="6" t="n">
        <v>-7.58</v>
      </c>
      <c r="L1345" s="6" t="n">
        <v>0</v>
      </c>
      <c r="M1345" s="6"/>
      <c r="N1345" s="6" t="s">
        <f>=I1345+J1345+K1345+L1345</f>
      </c>
      <c r="O1345" s="6"/>
      <c r="P1345" s="2"/>
    </row>
    <row collapsed="false" customFormat="false" customHeight="false" hidden="false" ht="12.1" outlineLevel="0" r="1346">
      <c r="A1346" s="20" t="n">
        <v>44616.476377315</v>
      </c>
      <c r="B1346" s="2" t="s">
        <v>53</v>
      </c>
      <c r="C1346" s="2" t="s">
        <v>568</v>
      </c>
      <c r="D1346" s="2" t="s">
        <v>387</v>
      </c>
      <c r="E1346" s="2" t="s">
        <v>18</v>
      </c>
      <c r="F1346" s="2" t="s">
        <v>20</v>
      </c>
      <c r="G1346" s="7" t="n">
        <v>280</v>
      </c>
      <c r="H1346" s="6" t="n">
        <v>140.16</v>
      </c>
      <c r="I1346" s="6" t="n">
        <v>-39244.8</v>
      </c>
      <c r="J1346" s="6" t="n">
        <v>0</v>
      </c>
      <c r="K1346" s="6" t="n">
        <v>-9.81</v>
      </c>
      <c r="L1346" s="6" t="n">
        <v>0</v>
      </c>
      <c r="M1346" s="6"/>
      <c r="N1346" s="6" t="s">
        <f>=I1346+J1346+K1346+L1346</f>
      </c>
      <c r="O1346" s="6"/>
      <c r="P1346" s="2"/>
    </row>
    <row collapsed="false" customFormat="false" customHeight="false" hidden="false" ht="12.1" outlineLevel="0" r="1347">
      <c r="A1347" s="20" t="n">
        <v>44616.530821759</v>
      </c>
      <c r="B1347" s="2" t="s">
        <v>452</v>
      </c>
      <c r="C1347" s="2" t="s">
        <v>631</v>
      </c>
      <c r="D1347" s="2" t="s">
        <v>387</v>
      </c>
      <c r="E1347" s="2" t="s">
        <v>18</v>
      </c>
      <c r="F1347" s="2" t="s">
        <v>20</v>
      </c>
      <c r="G1347" s="7" t="n">
        <v>10</v>
      </c>
      <c r="H1347" s="6" t="n">
        <v>218.25</v>
      </c>
      <c r="I1347" s="6" t="n">
        <v>-2182.5</v>
      </c>
      <c r="J1347" s="6" t="n">
        <v>0</v>
      </c>
      <c r="K1347" s="6" t="n">
        <v>-0.55</v>
      </c>
      <c r="L1347" s="6" t="n">
        <v>0</v>
      </c>
      <c r="M1347" s="6"/>
      <c r="N1347" s="6" t="s">
        <f>=I1347+J1347+K1347+L1347</f>
      </c>
      <c r="O1347" s="6"/>
      <c r="P1347" s="2"/>
    </row>
    <row collapsed="false" customFormat="false" customHeight="false" hidden="false" ht="12.1" outlineLevel="0" r="1348">
      <c r="A1348" s="29" t="n">
        <v>44616.589560185</v>
      </c>
      <c r="B1348" s="30" t="s">
        <v>395</v>
      </c>
      <c r="C1348" s="30" t="s">
        <v>504</v>
      </c>
      <c r="D1348" s="30" t="s">
        <v>388</v>
      </c>
      <c r="E1348" s="30" t="s">
        <v>18</v>
      </c>
      <c r="F1348" s="30" t="s">
        <v>20</v>
      </c>
      <c r="G1348" s="31" t="n">
        <v>-10</v>
      </c>
      <c r="H1348" s="32" t="n">
        <v>187.1</v>
      </c>
      <c r="I1348" s="32" t="n">
        <v>1871</v>
      </c>
      <c r="J1348" s="32" t="n">
        <v>0</v>
      </c>
      <c r="K1348" s="32" t="n">
        <v>-0.86</v>
      </c>
      <c r="L1348" s="32" t="n">
        <v>0</v>
      </c>
      <c r="M1348" s="32"/>
      <c r="N1348" s="6" t="s">
        <f>=I1348+J1348+K1348+L1348</f>
      </c>
      <c r="O1348" s="32"/>
      <c r="P1348" s="30"/>
    </row>
    <row collapsed="false" customFormat="false" customHeight="false" hidden="false" ht="12.1" outlineLevel="0" r="1349">
      <c r="A1349" s="29" t="n">
        <v>44616.589560185</v>
      </c>
      <c r="B1349" s="30" t="s">
        <v>395</v>
      </c>
      <c r="C1349" s="30" t="s">
        <v>504</v>
      </c>
      <c r="D1349" s="30" t="s">
        <v>388</v>
      </c>
      <c r="E1349" s="30" t="s">
        <v>18</v>
      </c>
      <c r="F1349" s="30" t="s">
        <v>20</v>
      </c>
      <c r="G1349" s="31" t="n">
        <v>-10</v>
      </c>
      <c r="H1349" s="32" t="n">
        <v>187.02</v>
      </c>
      <c r="I1349" s="32" t="n">
        <v>1870.2</v>
      </c>
      <c r="J1349" s="32" t="n">
        <v>0</v>
      </c>
      <c r="K1349" s="32" t="n">
        <v>-0.86</v>
      </c>
      <c r="L1349" s="32" t="n">
        <v>0</v>
      </c>
      <c r="M1349" s="32"/>
      <c r="N1349" s="6" t="s">
        <f>=I1349+J1349+K1349+L1349</f>
      </c>
      <c r="O1349" s="32"/>
      <c r="P1349" s="30"/>
    </row>
    <row collapsed="false" customFormat="false" customHeight="false" hidden="false" ht="12.1" outlineLevel="0" r="1350">
      <c r="A1350" s="29" t="n">
        <v>44616.589560185</v>
      </c>
      <c r="B1350" s="30" t="s">
        <v>395</v>
      </c>
      <c r="C1350" s="30" t="s">
        <v>504</v>
      </c>
      <c r="D1350" s="30" t="s">
        <v>388</v>
      </c>
      <c r="E1350" s="30" t="s">
        <v>18</v>
      </c>
      <c r="F1350" s="30" t="s">
        <v>20</v>
      </c>
      <c r="G1350" s="31" t="n">
        <v>-10</v>
      </c>
      <c r="H1350" s="32" t="n">
        <v>187.02</v>
      </c>
      <c r="I1350" s="32" t="n">
        <v>1870.2</v>
      </c>
      <c r="J1350" s="32" t="n">
        <v>0</v>
      </c>
      <c r="K1350" s="32" t="n">
        <v>-0.86</v>
      </c>
      <c r="L1350" s="32" t="n">
        <v>0</v>
      </c>
      <c r="M1350" s="32"/>
      <c r="N1350" s="6" t="s">
        <f>=I1350+J1350+K1350+L1350</f>
      </c>
      <c r="O1350" s="32"/>
      <c r="P1350" s="30"/>
    </row>
    <row collapsed="false" customFormat="false" customHeight="false" hidden="false" ht="12.1" outlineLevel="0" r="1351">
      <c r="A1351" s="29" t="n">
        <v>44616.589560185</v>
      </c>
      <c r="B1351" s="30" t="s">
        <v>395</v>
      </c>
      <c r="C1351" s="30" t="s">
        <v>504</v>
      </c>
      <c r="D1351" s="30" t="s">
        <v>388</v>
      </c>
      <c r="E1351" s="30" t="s">
        <v>18</v>
      </c>
      <c r="F1351" s="30" t="s">
        <v>20</v>
      </c>
      <c r="G1351" s="31" t="n">
        <v>-120</v>
      </c>
      <c r="H1351" s="32" t="n">
        <v>187</v>
      </c>
      <c r="I1351" s="32" t="n">
        <v>22440</v>
      </c>
      <c r="J1351" s="32" t="n">
        <v>0</v>
      </c>
      <c r="K1351" s="32" t="n">
        <v>-10.32</v>
      </c>
      <c r="L1351" s="32" t="n">
        <v>0</v>
      </c>
      <c r="M1351" s="32"/>
      <c r="N1351" s="6" t="s">
        <f>=I1351+J1351+K1351+L1351</f>
      </c>
      <c r="O1351" s="32"/>
      <c r="P1351" s="30"/>
    </row>
    <row collapsed="false" customFormat="false" customHeight="false" hidden="false" ht="12.1" outlineLevel="0" r="1352">
      <c r="A1352" s="29" t="n">
        <v>44616.589560185</v>
      </c>
      <c r="B1352" s="30" t="s">
        <v>395</v>
      </c>
      <c r="C1352" s="30" t="s">
        <v>504</v>
      </c>
      <c r="D1352" s="30" t="s">
        <v>388</v>
      </c>
      <c r="E1352" s="30" t="s">
        <v>18</v>
      </c>
      <c r="F1352" s="30" t="s">
        <v>20</v>
      </c>
      <c r="G1352" s="31" t="n">
        <v>-700</v>
      </c>
      <c r="H1352" s="32" t="n">
        <v>187</v>
      </c>
      <c r="I1352" s="32" t="n">
        <v>130900</v>
      </c>
      <c r="J1352" s="32" t="n">
        <v>0</v>
      </c>
      <c r="K1352" s="32" t="n">
        <v>-60.21</v>
      </c>
      <c r="L1352" s="32" t="n">
        <v>0</v>
      </c>
      <c r="M1352" s="32"/>
      <c r="N1352" s="6" t="s">
        <f>=I1352+J1352+K1352+L1352</f>
      </c>
      <c r="O1352" s="32"/>
      <c r="P1352" s="30"/>
    </row>
    <row collapsed="false" customFormat="false" customHeight="false" hidden="false" ht="12.1" outlineLevel="0" r="1353">
      <c r="A1353" s="20" t="n">
        <v>44616.589965278</v>
      </c>
      <c r="B1353" s="2" t="s">
        <v>452</v>
      </c>
      <c r="C1353" s="2" t="s">
        <v>631</v>
      </c>
      <c r="D1353" s="2" t="s">
        <v>387</v>
      </c>
      <c r="E1353" s="2" t="s">
        <v>18</v>
      </c>
      <c r="F1353" s="2" t="s">
        <v>20</v>
      </c>
      <c r="G1353" s="7" t="n">
        <v>770</v>
      </c>
      <c r="H1353" s="6" t="n">
        <v>203.9</v>
      </c>
      <c r="I1353" s="6" t="n">
        <v>-157003</v>
      </c>
      <c r="J1353" s="6" t="n">
        <v>0</v>
      </c>
      <c r="K1353" s="6" t="n">
        <v>-72.22</v>
      </c>
      <c r="L1353" s="6" t="n">
        <v>0</v>
      </c>
      <c r="M1353" s="6"/>
      <c r="N1353" s="6" t="s">
        <f>=I1353+J1353+K1353+L1353</f>
      </c>
      <c r="O1353" s="6"/>
      <c r="P1353" s="2"/>
    </row>
    <row collapsed="false" customFormat="false" customHeight="false" hidden="false" ht="12.1" outlineLevel="0" r="1354">
      <c r="A1354" s="29" t="n">
        <v>44616.716342593</v>
      </c>
      <c r="B1354" s="30" t="s">
        <v>410</v>
      </c>
      <c r="C1354" s="30" t="s">
        <v>538</v>
      </c>
      <c r="D1354" s="30" t="s">
        <v>388</v>
      </c>
      <c r="E1354" s="30" t="s">
        <v>18</v>
      </c>
      <c r="F1354" s="30" t="s">
        <v>24</v>
      </c>
      <c r="G1354" s="31" t="n">
        <v>-7</v>
      </c>
      <c r="H1354" s="32" t="n">
        <v>189.66</v>
      </c>
      <c r="I1354" s="32" t="n">
        <v>1327.62</v>
      </c>
      <c r="J1354" s="32" t="n">
        <v>0</v>
      </c>
      <c r="K1354" s="32" t="n">
        <v>-0.33</v>
      </c>
      <c r="L1354" s="32" t="n">
        <v>0</v>
      </c>
      <c r="M1354" s="6" t="s">
        <f>=I1354+J1354+K1354+L1354</f>
      </c>
      <c r="N1354" s="32"/>
      <c r="O1354" s="32"/>
      <c r="P1354" s="30"/>
    </row>
    <row collapsed="false" customFormat="false" customHeight="false" hidden="false" ht="12.1" outlineLevel="0" r="1355">
      <c r="A1355" s="29" t="n">
        <v>44616.716435185</v>
      </c>
      <c r="B1355" s="30" t="s">
        <v>409</v>
      </c>
      <c r="C1355" s="30" t="s">
        <v>537</v>
      </c>
      <c r="D1355" s="30" t="s">
        <v>388</v>
      </c>
      <c r="E1355" s="30" t="s">
        <v>18</v>
      </c>
      <c r="F1355" s="30" t="s">
        <v>24</v>
      </c>
      <c r="G1355" s="31" t="n">
        <v>-45</v>
      </c>
      <c r="H1355" s="32" t="n">
        <v>39.55</v>
      </c>
      <c r="I1355" s="32" t="n">
        <v>1779.75</v>
      </c>
      <c r="J1355" s="32" t="n">
        <v>0</v>
      </c>
      <c r="K1355" s="32" t="n">
        <v>-0.44</v>
      </c>
      <c r="L1355" s="32" t="n">
        <v>0</v>
      </c>
      <c r="M1355" s="6" t="s">
        <f>=I1355+J1355+K1355+L1355</f>
      </c>
      <c r="N1355" s="32"/>
      <c r="O1355" s="32"/>
      <c r="P1355" s="30"/>
    </row>
    <row collapsed="false" customFormat="false" customHeight="false" hidden="false" ht="12.1" outlineLevel="0" r="1356">
      <c r="A1356" s="29" t="n">
        <v>44616.717106481</v>
      </c>
      <c r="B1356" s="30" t="s">
        <v>507</v>
      </c>
      <c r="C1356" s="30" t="s">
        <v>508</v>
      </c>
      <c r="D1356" s="30" t="s">
        <v>388</v>
      </c>
      <c r="E1356" s="30" t="s">
        <v>509</v>
      </c>
      <c r="F1356" s="30" t="s">
        <v>20</v>
      </c>
      <c r="G1356" s="31" t="n">
        <v>-3100</v>
      </c>
      <c r="H1356" s="32" t="n">
        <v>85.165</v>
      </c>
      <c r="I1356" s="32" t="n">
        <v>264011.5</v>
      </c>
      <c r="J1356" s="32" t="n">
        <v>0</v>
      </c>
      <c r="K1356" s="32" t="n">
        <v>-66</v>
      </c>
      <c r="L1356" s="32" t="n">
        <v>0</v>
      </c>
      <c r="M1356" s="32"/>
      <c r="N1356" s="6" t="s">
        <f>=I1356+J1356+K1356+L1356</f>
      </c>
      <c r="O1356" s="32"/>
      <c r="P1356" s="30"/>
    </row>
    <row collapsed="false" customFormat="false" customHeight="false" hidden="false" ht="12.1" outlineLevel="0" r="1357">
      <c r="A1357" s="20" t="n">
        <v>44616.717708333</v>
      </c>
      <c r="B1357" s="2" t="s">
        <v>53</v>
      </c>
      <c r="C1357" s="2" t="s">
        <v>568</v>
      </c>
      <c r="D1357" s="2" t="s">
        <v>387</v>
      </c>
      <c r="E1357" s="2" t="s">
        <v>18</v>
      </c>
      <c r="F1357" s="2" t="s">
        <v>20</v>
      </c>
      <c r="G1357" s="7" t="n">
        <v>40</v>
      </c>
      <c r="H1357" s="6" t="n">
        <v>162.09</v>
      </c>
      <c r="I1357" s="6" t="n">
        <v>-6483.6</v>
      </c>
      <c r="J1357" s="6" t="n">
        <v>0</v>
      </c>
      <c r="K1357" s="6" t="n">
        <v>-1.62</v>
      </c>
      <c r="L1357" s="6" t="n">
        <v>0</v>
      </c>
      <c r="M1357" s="6"/>
      <c r="N1357" s="6" t="s">
        <f>=I1357+J1357+K1357+L1357</f>
      </c>
      <c r="O1357" s="6"/>
      <c r="P1357" s="2"/>
    </row>
    <row collapsed="false" customFormat="false" customHeight="false" hidden="false" ht="12.1" outlineLevel="0" r="1358">
      <c r="A1358" s="20" t="n">
        <v>44616.717708333</v>
      </c>
      <c r="B1358" s="2" t="s">
        <v>53</v>
      </c>
      <c r="C1358" s="2" t="s">
        <v>568</v>
      </c>
      <c r="D1358" s="2" t="s">
        <v>387</v>
      </c>
      <c r="E1358" s="2" t="s">
        <v>18</v>
      </c>
      <c r="F1358" s="2" t="s">
        <v>20</v>
      </c>
      <c r="G1358" s="7" t="n">
        <v>130</v>
      </c>
      <c r="H1358" s="6" t="n">
        <v>162.14</v>
      </c>
      <c r="I1358" s="6" t="n">
        <v>-21078.2</v>
      </c>
      <c r="J1358" s="6" t="n">
        <v>0</v>
      </c>
      <c r="K1358" s="6" t="n">
        <v>-5.27</v>
      </c>
      <c r="L1358" s="6" t="n">
        <v>0</v>
      </c>
      <c r="M1358" s="6"/>
      <c r="N1358" s="6" t="s">
        <f>=I1358+J1358+K1358+L1358</f>
      </c>
      <c r="O1358" s="6"/>
      <c r="P1358" s="2"/>
    </row>
    <row collapsed="false" customFormat="false" customHeight="false" hidden="false" ht="12.1" outlineLevel="0" r="1359">
      <c r="A1359" s="20" t="n">
        <v>44616.717708333</v>
      </c>
      <c r="B1359" s="2" t="s">
        <v>53</v>
      </c>
      <c r="C1359" s="2" t="s">
        <v>568</v>
      </c>
      <c r="D1359" s="2" t="s">
        <v>387</v>
      </c>
      <c r="E1359" s="2" t="s">
        <v>18</v>
      </c>
      <c r="F1359" s="2" t="s">
        <v>20</v>
      </c>
      <c r="G1359" s="7" t="n">
        <v>360</v>
      </c>
      <c r="H1359" s="6" t="n">
        <v>162.2</v>
      </c>
      <c r="I1359" s="6" t="n">
        <v>-58392</v>
      </c>
      <c r="J1359" s="6" t="n">
        <v>0</v>
      </c>
      <c r="K1359" s="6" t="n">
        <v>-14.6</v>
      </c>
      <c r="L1359" s="6" t="n">
        <v>0</v>
      </c>
      <c r="M1359" s="6"/>
      <c r="N1359" s="6" t="s">
        <f>=I1359+J1359+K1359+L1359</f>
      </c>
      <c r="O1359" s="6"/>
      <c r="P1359" s="2"/>
    </row>
    <row collapsed="false" customFormat="false" customHeight="false" hidden="false" ht="12.1" outlineLevel="0" r="1360">
      <c r="A1360" s="20" t="n">
        <v>44616.717708333</v>
      </c>
      <c r="B1360" s="2" t="s">
        <v>53</v>
      </c>
      <c r="C1360" s="2" t="s">
        <v>568</v>
      </c>
      <c r="D1360" s="2" t="s">
        <v>387</v>
      </c>
      <c r="E1360" s="2" t="s">
        <v>18</v>
      </c>
      <c r="F1360" s="2" t="s">
        <v>20</v>
      </c>
      <c r="G1360" s="7" t="n">
        <v>760</v>
      </c>
      <c r="H1360" s="6" t="n">
        <v>162.09</v>
      </c>
      <c r="I1360" s="6" t="n">
        <v>-123188.4</v>
      </c>
      <c r="J1360" s="6" t="n">
        <v>0</v>
      </c>
      <c r="K1360" s="6" t="n">
        <v>-30.8</v>
      </c>
      <c r="L1360" s="6" t="n">
        <v>0</v>
      </c>
      <c r="M1360" s="6"/>
      <c r="N1360" s="6" t="s">
        <f>=I1360+J1360+K1360+L1360</f>
      </c>
      <c r="O1360" s="6"/>
      <c r="P1360" s="2"/>
    </row>
    <row collapsed="false" customFormat="false" customHeight="false" hidden="false" ht="12.1" outlineLevel="0" r="1361">
      <c r="A1361" s="20" t="n">
        <v>44616.717708333</v>
      </c>
      <c r="B1361" s="2" t="s">
        <v>53</v>
      </c>
      <c r="C1361" s="2" t="s">
        <v>568</v>
      </c>
      <c r="D1361" s="2" t="s">
        <v>387</v>
      </c>
      <c r="E1361" s="2" t="s">
        <v>18</v>
      </c>
      <c r="F1361" s="2" t="s">
        <v>20</v>
      </c>
      <c r="G1361" s="7" t="n">
        <v>260</v>
      </c>
      <c r="H1361" s="6" t="n">
        <v>162.13</v>
      </c>
      <c r="I1361" s="6" t="n">
        <v>-42153.8</v>
      </c>
      <c r="J1361" s="6" t="n">
        <v>0</v>
      </c>
      <c r="K1361" s="6" t="n">
        <v>-10.54</v>
      </c>
      <c r="L1361" s="6" t="n">
        <v>0</v>
      </c>
      <c r="M1361" s="6"/>
      <c r="N1361" s="6" t="s">
        <f>=I1361+J1361+K1361+L1361</f>
      </c>
      <c r="O1361" s="6"/>
      <c r="P1361" s="2"/>
    </row>
    <row collapsed="false" customFormat="false" customHeight="false" hidden="false" ht="12.1" outlineLevel="0" r="1362">
      <c r="A1362" s="29" t="n">
        <v>44616.718009259</v>
      </c>
      <c r="B1362" s="30" t="s">
        <v>445</v>
      </c>
      <c r="C1362" s="30" t="s">
        <v>613</v>
      </c>
      <c r="D1362" s="30" t="s">
        <v>388</v>
      </c>
      <c r="E1362" s="30" t="s">
        <v>18</v>
      </c>
      <c r="F1362" s="30" t="s">
        <v>24</v>
      </c>
      <c r="G1362" s="31" t="n">
        <v>-1</v>
      </c>
      <c r="H1362" s="32" t="n">
        <v>16.45</v>
      </c>
      <c r="I1362" s="32" t="n">
        <v>16.45</v>
      </c>
      <c r="J1362" s="32" t="n">
        <v>0</v>
      </c>
      <c r="K1362" s="32" t="n">
        <v>-0.01</v>
      </c>
      <c r="L1362" s="32" t="n">
        <v>0</v>
      </c>
      <c r="M1362" s="6" t="s">
        <f>=I1362+J1362+K1362+L1362</f>
      </c>
      <c r="N1362" s="32"/>
      <c r="O1362" s="32"/>
      <c r="P1362" s="30"/>
    </row>
    <row collapsed="false" customFormat="false" customHeight="false" hidden="false" ht="12.1" outlineLevel="0" r="1363">
      <c r="A1363" s="29" t="n">
        <v>44616.718009259</v>
      </c>
      <c r="B1363" s="30" t="s">
        <v>445</v>
      </c>
      <c r="C1363" s="30" t="s">
        <v>613</v>
      </c>
      <c r="D1363" s="30" t="s">
        <v>388</v>
      </c>
      <c r="E1363" s="30" t="s">
        <v>18</v>
      </c>
      <c r="F1363" s="30" t="s">
        <v>24</v>
      </c>
      <c r="G1363" s="31" t="n">
        <v>-100</v>
      </c>
      <c r="H1363" s="32" t="n">
        <v>16.45</v>
      </c>
      <c r="I1363" s="32" t="n">
        <v>1645</v>
      </c>
      <c r="J1363" s="32" t="n">
        <v>0</v>
      </c>
      <c r="K1363" s="32" t="n">
        <v>-0.41</v>
      </c>
      <c r="L1363" s="32" t="n">
        <v>0</v>
      </c>
      <c r="M1363" s="6" t="s">
        <f>=I1363+J1363+K1363+L1363</f>
      </c>
      <c r="N1363" s="32"/>
      <c r="O1363" s="32"/>
      <c r="P1363" s="30"/>
    </row>
    <row collapsed="false" customFormat="false" customHeight="false" hidden="false" ht="12.1" outlineLevel="0" r="1364">
      <c r="A1364" s="29" t="n">
        <v>44616.718287037</v>
      </c>
      <c r="B1364" s="30" t="s">
        <v>507</v>
      </c>
      <c r="C1364" s="30" t="s">
        <v>508</v>
      </c>
      <c r="D1364" s="30" t="s">
        <v>388</v>
      </c>
      <c r="E1364" s="30" t="s">
        <v>509</v>
      </c>
      <c r="F1364" s="30" t="s">
        <v>20</v>
      </c>
      <c r="G1364" s="31" t="n">
        <v>-1667</v>
      </c>
      <c r="H1364" s="32" t="n">
        <v>85.0325</v>
      </c>
      <c r="I1364" s="32" t="n">
        <v>141749.18</v>
      </c>
      <c r="J1364" s="32" t="n">
        <v>0</v>
      </c>
      <c r="K1364" s="32" t="n">
        <v>-35.44</v>
      </c>
      <c r="L1364" s="32" t="n">
        <v>0</v>
      </c>
      <c r="M1364" s="32"/>
      <c r="N1364" s="6" t="s">
        <f>=I1364+J1364+K1364+L1364</f>
      </c>
      <c r="O1364" s="32"/>
      <c r="P1364" s="30"/>
    </row>
    <row collapsed="false" customFormat="false" customHeight="false" hidden="false" ht="12.1" outlineLevel="0" r="1365">
      <c r="A1365" s="20" t="n">
        <v>44616.718773148</v>
      </c>
      <c r="B1365" s="2" t="s">
        <v>452</v>
      </c>
      <c r="C1365" s="2" t="s">
        <v>631</v>
      </c>
      <c r="D1365" s="2" t="s">
        <v>387</v>
      </c>
      <c r="E1365" s="2" t="s">
        <v>18</v>
      </c>
      <c r="F1365" s="2" t="s">
        <v>20</v>
      </c>
      <c r="G1365" s="7" t="n">
        <v>40</v>
      </c>
      <c r="H1365" s="6" t="n">
        <v>144.25</v>
      </c>
      <c r="I1365" s="6" t="n">
        <v>-5770</v>
      </c>
      <c r="J1365" s="6" t="n">
        <v>0</v>
      </c>
      <c r="K1365" s="6" t="n">
        <v>-1.44</v>
      </c>
      <c r="L1365" s="6" t="n">
        <v>0</v>
      </c>
      <c r="M1365" s="6"/>
      <c r="N1365" s="6" t="s">
        <f>=I1365+J1365+K1365+L1365</f>
      </c>
      <c r="O1365" s="6"/>
      <c r="P1365" s="2"/>
    </row>
    <row collapsed="false" customFormat="false" customHeight="false" hidden="false" ht="12.1" outlineLevel="0" r="1366">
      <c r="A1366" s="20" t="n">
        <v>44616.718773148</v>
      </c>
      <c r="B1366" s="2" t="s">
        <v>452</v>
      </c>
      <c r="C1366" s="2" t="s">
        <v>631</v>
      </c>
      <c r="D1366" s="2" t="s">
        <v>387</v>
      </c>
      <c r="E1366" s="2" t="s">
        <v>18</v>
      </c>
      <c r="F1366" s="2" t="s">
        <v>20</v>
      </c>
      <c r="G1366" s="7" t="n">
        <v>110</v>
      </c>
      <c r="H1366" s="6" t="n">
        <v>144.85</v>
      </c>
      <c r="I1366" s="6" t="n">
        <v>-15933.5</v>
      </c>
      <c r="J1366" s="6" t="n">
        <v>0</v>
      </c>
      <c r="K1366" s="6" t="n">
        <v>-3.98</v>
      </c>
      <c r="L1366" s="6" t="n">
        <v>0</v>
      </c>
      <c r="M1366" s="6"/>
      <c r="N1366" s="6" t="s">
        <f>=I1366+J1366+K1366+L1366</f>
      </c>
      <c r="O1366" s="6"/>
      <c r="P1366" s="2"/>
    </row>
    <row collapsed="false" customFormat="false" customHeight="false" hidden="false" ht="12.1" outlineLevel="0" r="1367">
      <c r="A1367" s="20" t="n">
        <v>44616.718773148</v>
      </c>
      <c r="B1367" s="2" t="s">
        <v>452</v>
      </c>
      <c r="C1367" s="2" t="s">
        <v>631</v>
      </c>
      <c r="D1367" s="2" t="s">
        <v>387</v>
      </c>
      <c r="E1367" s="2" t="s">
        <v>18</v>
      </c>
      <c r="F1367" s="2" t="s">
        <v>20</v>
      </c>
      <c r="G1367" s="7" t="n">
        <v>80</v>
      </c>
      <c r="H1367" s="6" t="n">
        <v>144.25</v>
      </c>
      <c r="I1367" s="6" t="n">
        <v>-11540</v>
      </c>
      <c r="J1367" s="6" t="n">
        <v>0</v>
      </c>
      <c r="K1367" s="6" t="n">
        <v>-2.89</v>
      </c>
      <c r="L1367" s="6" t="n">
        <v>0</v>
      </c>
      <c r="M1367" s="6"/>
      <c r="N1367" s="6" t="s">
        <f>=I1367+J1367+K1367+L1367</f>
      </c>
      <c r="O1367" s="6"/>
      <c r="P1367" s="2"/>
    </row>
    <row collapsed="false" customFormat="false" customHeight="false" hidden="false" ht="12.1" outlineLevel="0" r="1368">
      <c r="A1368" s="20" t="n">
        <v>44616.718773148</v>
      </c>
      <c r="B1368" s="2" t="s">
        <v>452</v>
      </c>
      <c r="C1368" s="2" t="s">
        <v>631</v>
      </c>
      <c r="D1368" s="2" t="s">
        <v>387</v>
      </c>
      <c r="E1368" s="2" t="s">
        <v>18</v>
      </c>
      <c r="F1368" s="2" t="s">
        <v>20</v>
      </c>
      <c r="G1368" s="7" t="n">
        <v>60</v>
      </c>
      <c r="H1368" s="6" t="n">
        <v>144.25</v>
      </c>
      <c r="I1368" s="6" t="n">
        <v>-8655</v>
      </c>
      <c r="J1368" s="6" t="n">
        <v>0</v>
      </c>
      <c r="K1368" s="6" t="n">
        <v>-2.16</v>
      </c>
      <c r="L1368" s="6" t="n">
        <v>0</v>
      </c>
      <c r="M1368" s="6"/>
      <c r="N1368" s="6" t="s">
        <f>=I1368+J1368+K1368+L1368</f>
      </c>
      <c r="O1368" s="6"/>
      <c r="P1368" s="2"/>
    </row>
    <row collapsed="false" customFormat="false" customHeight="false" hidden="false" ht="12.1" outlineLevel="0" r="1369">
      <c r="A1369" s="20" t="n">
        <v>44616.718773148</v>
      </c>
      <c r="B1369" s="2" t="s">
        <v>452</v>
      </c>
      <c r="C1369" s="2" t="s">
        <v>631</v>
      </c>
      <c r="D1369" s="2" t="s">
        <v>387</v>
      </c>
      <c r="E1369" s="2" t="s">
        <v>18</v>
      </c>
      <c r="F1369" s="2" t="s">
        <v>20</v>
      </c>
      <c r="G1369" s="7" t="n">
        <v>270</v>
      </c>
      <c r="H1369" s="6" t="n">
        <v>144.3</v>
      </c>
      <c r="I1369" s="6" t="n">
        <v>-38961</v>
      </c>
      <c r="J1369" s="6" t="n">
        <v>0</v>
      </c>
      <c r="K1369" s="6" t="n">
        <v>-9.74</v>
      </c>
      <c r="L1369" s="6" t="n">
        <v>0</v>
      </c>
      <c r="M1369" s="6"/>
      <c r="N1369" s="6" t="s">
        <f>=I1369+J1369+K1369+L1369</f>
      </c>
      <c r="O1369" s="6"/>
      <c r="P1369" s="2"/>
    </row>
    <row collapsed="false" customFormat="false" customHeight="false" hidden="false" ht="12.1" outlineLevel="0" r="1370">
      <c r="A1370" s="20" t="n">
        <v>44616.718773148</v>
      </c>
      <c r="B1370" s="2" t="s">
        <v>452</v>
      </c>
      <c r="C1370" s="2" t="s">
        <v>631</v>
      </c>
      <c r="D1370" s="2" t="s">
        <v>387</v>
      </c>
      <c r="E1370" s="2" t="s">
        <v>18</v>
      </c>
      <c r="F1370" s="2" t="s">
        <v>20</v>
      </c>
      <c r="G1370" s="7" t="n">
        <v>290</v>
      </c>
      <c r="H1370" s="6" t="n">
        <v>144.75</v>
      </c>
      <c r="I1370" s="6" t="n">
        <v>-41977.5</v>
      </c>
      <c r="J1370" s="6" t="n">
        <v>0</v>
      </c>
      <c r="K1370" s="6" t="n">
        <v>-10.49</v>
      </c>
      <c r="L1370" s="6" t="n">
        <v>0</v>
      </c>
      <c r="M1370" s="6"/>
      <c r="N1370" s="6" t="s">
        <f>=I1370+J1370+K1370+L1370</f>
      </c>
      <c r="O1370" s="6"/>
      <c r="P1370" s="2"/>
    </row>
    <row collapsed="false" customFormat="false" customHeight="false" hidden="false" ht="12.1" outlineLevel="0" r="1371">
      <c r="A1371" s="20" t="n">
        <v>44616.718773148</v>
      </c>
      <c r="B1371" s="2" t="s">
        <v>452</v>
      </c>
      <c r="C1371" s="2" t="s">
        <v>631</v>
      </c>
      <c r="D1371" s="2" t="s">
        <v>387</v>
      </c>
      <c r="E1371" s="2" t="s">
        <v>18</v>
      </c>
      <c r="F1371" s="2" t="s">
        <v>20</v>
      </c>
      <c r="G1371" s="7" t="n">
        <v>190</v>
      </c>
      <c r="H1371" s="6" t="n">
        <v>144.55</v>
      </c>
      <c r="I1371" s="6" t="n">
        <v>-27464.5</v>
      </c>
      <c r="J1371" s="6" t="n">
        <v>0</v>
      </c>
      <c r="K1371" s="6" t="n">
        <v>-6.87</v>
      </c>
      <c r="L1371" s="6" t="n">
        <v>0</v>
      </c>
      <c r="M1371" s="6"/>
      <c r="N1371" s="6" t="s">
        <f>=I1371+J1371+K1371+L1371</f>
      </c>
      <c r="O1371" s="6"/>
      <c r="P1371" s="2"/>
    </row>
    <row collapsed="false" customFormat="false" customHeight="false" hidden="false" ht="12.1" outlineLevel="0" r="1372">
      <c r="A1372" s="33" t="n">
        <v>44616.730150463</v>
      </c>
      <c r="B1372" s="34" t="s">
        <v>513</v>
      </c>
      <c r="C1372" s="34" t="s">
        <v>83</v>
      </c>
      <c r="D1372" s="34" t="s">
        <v>513</v>
      </c>
      <c r="E1372" s="34" t="s">
        <v>513</v>
      </c>
      <c r="F1372" s="34" t="s">
        <v>20</v>
      </c>
      <c r="G1372" s="35" t="n">
        <v>1</v>
      </c>
      <c r="H1372" s="36" t="n">
        <v>-83000</v>
      </c>
      <c r="I1372" s="36" t="n">
        <v>-83000</v>
      </c>
      <c r="J1372" s="36" t="n">
        <v>0</v>
      </c>
      <c r="K1372" s="36" t="n">
        <v>0</v>
      </c>
      <c r="L1372" s="36" t="n">
        <v>0</v>
      </c>
      <c r="M1372" s="36"/>
      <c r="N1372" s="6" t="s">
        <f>=I1372+J1372+K1372+L1372</f>
      </c>
      <c r="O1372" s="36"/>
      <c r="P1372" s="34"/>
    </row>
    <row collapsed="false" customFormat="false" customHeight="false" hidden="false" ht="12.1" outlineLevel="0" r="1373">
      <c r="A1373" s="20" t="n">
        <v>44617.494664352</v>
      </c>
      <c r="B1373" s="2" t="s">
        <v>452</v>
      </c>
      <c r="C1373" s="2" t="s">
        <v>631</v>
      </c>
      <c r="D1373" s="2" t="s">
        <v>387</v>
      </c>
      <c r="E1373" s="2" t="s">
        <v>18</v>
      </c>
      <c r="F1373" s="2" t="s">
        <v>20</v>
      </c>
      <c r="G1373" s="7" t="n">
        <v>10</v>
      </c>
      <c r="H1373" s="6" t="n">
        <v>201.95</v>
      </c>
      <c r="I1373" s="6" t="n">
        <v>-2019.5</v>
      </c>
      <c r="J1373" s="6" t="n">
        <v>0</v>
      </c>
      <c r="K1373" s="6" t="n">
        <v>-0.94</v>
      </c>
      <c r="L1373" s="6" t="n">
        <v>0</v>
      </c>
      <c r="M1373" s="6"/>
      <c r="N1373" s="6" t="s">
        <f>=I1373+J1373+K1373+L1373</f>
      </c>
      <c r="O1373" s="6"/>
      <c r="P1373" s="2"/>
    </row>
    <row collapsed="false" customFormat="false" customHeight="false" hidden="false" ht="12.1" outlineLevel="0" r="1374">
      <c r="A1374" s="25" t="n">
        <v>44624.88912037</v>
      </c>
      <c r="B1374" s="26" t="s">
        <v>511</v>
      </c>
      <c r="C1374" s="26" t="s">
        <v>512</v>
      </c>
      <c r="D1374" s="26" t="s">
        <v>511</v>
      </c>
      <c r="E1374" s="26" t="s">
        <v>511</v>
      </c>
      <c r="F1374" s="26" t="s">
        <v>20</v>
      </c>
      <c r="G1374" s="27" t="n">
        <v>1</v>
      </c>
      <c r="H1374" s="28" t="n">
        <v>-1</v>
      </c>
      <c r="I1374" s="28" t="n">
        <v>-588</v>
      </c>
      <c r="J1374" s="28" t="n">
        <v>0</v>
      </c>
      <c r="K1374" s="28" t="n">
        <v>0</v>
      </c>
      <c r="L1374" s="28" t="n">
        <v>0</v>
      </c>
      <c r="M1374" s="28"/>
      <c r="N1374" s="6" t="s">
        <f>=I1374+J1374+K1374+L1374</f>
      </c>
      <c r="O1374" s="28"/>
      <c r="P1374" s="26"/>
    </row>
    <row collapsed="false" customFormat="false" customHeight="false" hidden="false" ht="12.1" outlineLevel="0" r="1375">
      <c r="A1375" s="33" t="n">
        <v>44624.88912037</v>
      </c>
      <c r="B1375" s="34" t="s">
        <v>513</v>
      </c>
      <c r="C1375" s="34" t="s">
        <v>83</v>
      </c>
      <c r="D1375" s="34" t="s">
        <v>513</v>
      </c>
      <c r="E1375" s="34" t="s">
        <v>513</v>
      </c>
      <c r="F1375" s="34" t="s">
        <v>20</v>
      </c>
      <c r="G1375" s="35" t="n">
        <v>1</v>
      </c>
      <c r="H1375" s="36" t="n">
        <v>-3932.82</v>
      </c>
      <c r="I1375" s="36" t="n">
        <v>-3932.82</v>
      </c>
      <c r="J1375" s="36" t="n">
        <v>0</v>
      </c>
      <c r="K1375" s="36" t="n">
        <v>0</v>
      </c>
      <c r="L1375" s="36" t="n">
        <v>0</v>
      </c>
      <c r="M1375" s="36"/>
      <c r="N1375" s="6" t="s">
        <f>=I1375+J1375+K1375+L1375</f>
      </c>
      <c r="O1375" s="36"/>
      <c r="P1375" s="34"/>
    </row>
    <row collapsed="false" customFormat="false" customHeight="false" hidden="false" ht="12.1" outlineLevel="0" r="1376">
      <c r="A1376" s="33" t="n">
        <v>44641</v>
      </c>
      <c r="B1376" s="34" t="s">
        <v>513</v>
      </c>
      <c r="C1376" s="34" t="s">
        <v>316</v>
      </c>
      <c r="D1376" s="34" t="s">
        <v>513</v>
      </c>
      <c r="E1376" s="34" t="s">
        <v>513</v>
      </c>
      <c r="F1376" s="34" t="s">
        <v>24</v>
      </c>
      <c r="G1376" s="35" t="n">
        <v>1</v>
      </c>
      <c r="H1376" s="36" t="n">
        <v>-0.15</v>
      </c>
      <c r="I1376" s="36" t="n">
        <v>-0.15</v>
      </c>
      <c r="J1376" s="36" t="n">
        <v>0</v>
      </c>
      <c r="K1376" s="36" t="n">
        <v>0</v>
      </c>
      <c r="L1376" s="36" t="n">
        <v>0</v>
      </c>
      <c r="M1376" s="6" t="s">
        <f>=I1376+J1376+K1376+L1376</f>
      </c>
      <c r="N1376" s="36"/>
      <c r="O1376" s="36"/>
      <c r="P1376" s="34"/>
    </row>
    <row collapsed="false" customFormat="false" customHeight="false" hidden="false" ht="12.1" outlineLevel="0" r="1377">
      <c r="A1377" s="33" t="n">
        <v>44641</v>
      </c>
      <c r="B1377" s="34" t="s">
        <v>513</v>
      </c>
      <c r="C1377" s="34" t="s">
        <v>316</v>
      </c>
      <c r="D1377" s="34" t="s">
        <v>513</v>
      </c>
      <c r="E1377" s="34" t="s">
        <v>513</v>
      </c>
      <c r="F1377" s="34" t="s">
        <v>20</v>
      </c>
      <c r="G1377" s="35" t="n">
        <v>1</v>
      </c>
      <c r="H1377" s="36" t="n">
        <v>-520.72</v>
      </c>
      <c r="I1377" s="36" t="n">
        <v>-520.72</v>
      </c>
      <c r="J1377" s="36" t="n">
        <v>0</v>
      </c>
      <c r="K1377" s="36" t="n">
        <v>0</v>
      </c>
      <c r="L1377" s="36" t="n">
        <v>0</v>
      </c>
      <c r="M1377" s="36"/>
      <c r="N1377" s="6" t="s">
        <f>=I1377+J1377+K1377+L1377</f>
      </c>
      <c r="O1377" s="36"/>
      <c r="P1377" s="34"/>
    </row>
    <row collapsed="false" customFormat="false" customHeight="false" hidden="false" ht="12.1" outlineLevel="0" r="1378">
      <c r="A1378" s="33" t="n">
        <v>44641</v>
      </c>
      <c r="B1378" s="34" t="s">
        <v>513</v>
      </c>
      <c r="C1378" s="34" t="s">
        <v>316</v>
      </c>
      <c r="D1378" s="34" t="s">
        <v>513</v>
      </c>
      <c r="E1378" s="34" t="s">
        <v>513</v>
      </c>
      <c r="F1378" s="34" t="s">
        <v>24</v>
      </c>
      <c r="G1378" s="35" t="n">
        <v>1</v>
      </c>
      <c r="H1378" s="36" t="n">
        <v>-0.54</v>
      </c>
      <c r="I1378" s="36" t="n">
        <v>-0.54</v>
      </c>
      <c r="J1378" s="36" t="n">
        <v>0</v>
      </c>
      <c r="K1378" s="36" t="n">
        <v>0</v>
      </c>
      <c r="L1378" s="36" t="n">
        <v>0</v>
      </c>
      <c r="M1378" s="6" t="s">
        <f>=I1378+J1378+K1378+L1378</f>
      </c>
      <c r="N1378" s="36"/>
      <c r="O1378" s="36"/>
      <c r="P1378" s="34"/>
    </row>
    <row collapsed="false" customFormat="false" customHeight="false" hidden="false" ht="12.1" outlineLevel="0" r="1379">
      <c r="A1379" s="33" t="n">
        <v>44641</v>
      </c>
      <c r="B1379" s="34" t="s">
        <v>513</v>
      </c>
      <c r="C1379" s="34" t="s">
        <v>316</v>
      </c>
      <c r="D1379" s="34" t="s">
        <v>513</v>
      </c>
      <c r="E1379" s="34" t="s">
        <v>513</v>
      </c>
      <c r="F1379" s="34" t="s">
        <v>20</v>
      </c>
      <c r="G1379" s="35" t="n">
        <v>1</v>
      </c>
      <c r="H1379" s="36" t="n">
        <v>-203.21</v>
      </c>
      <c r="I1379" s="36" t="n">
        <v>-203.21</v>
      </c>
      <c r="J1379" s="36" t="n">
        <v>0</v>
      </c>
      <c r="K1379" s="36" t="n">
        <v>0</v>
      </c>
      <c r="L1379" s="36" t="n">
        <v>0</v>
      </c>
      <c r="M1379" s="36"/>
      <c r="N1379" s="6" t="s">
        <f>=I1379+J1379+K1379+L1379</f>
      </c>
      <c r="O1379" s="36"/>
      <c r="P1379" s="34"/>
    </row>
    <row collapsed="false" customFormat="false" customHeight="false" hidden="false" ht="12.1" outlineLevel="0" r="1380">
      <c r="A1380" s="29" t="n">
        <v>44649.426388889</v>
      </c>
      <c r="B1380" s="30" t="s">
        <v>415</v>
      </c>
      <c r="C1380" s="30" t="s">
        <v>546</v>
      </c>
      <c r="D1380" s="30" t="s">
        <v>388</v>
      </c>
      <c r="E1380" s="30" t="s">
        <v>18</v>
      </c>
      <c r="F1380" s="30" t="s">
        <v>20</v>
      </c>
      <c r="G1380" s="31" t="n">
        <v>-1</v>
      </c>
      <c r="H1380" s="32" t="n">
        <v>9923</v>
      </c>
      <c r="I1380" s="32" t="n">
        <v>9923</v>
      </c>
      <c r="J1380" s="32" t="n">
        <v>0</v>
      </c>
      <c r="K1380" s="32" t="n">
        <v>-4.96</v>
      </c>
      <c r="L1380" s="32" t="n">
        <v>0</v>
      </c>
      <c r="M1380" s="32"/>
      <c r="N1380" s="6" t="s">
        <f>=I1380+J1380+K1380+L1380</f>
      </c>
      <c r="O1380" s="32"/>
      <c r="P1380" s="30"/>
    </row>
    <row collapsed="false" customFormat="false" customHeight="false" hidden="false" ht="12.1" outlineLevel="0" r="1381">
      <c r="A1381" s="29" t="n">
        <v>44649.427083333</v>
      </c>
      <c r="B1381" s="30" t="s">
        <v>415</v>
      </c>
      <c r="C1381" s="30" t="s">
        <v>546</v>
      </c>
      <c r="D1381" s="30" t="s">
        <v>388</v>
      </c>
      <c r="E1381" s="30" t="s">
        <v>18</v>
      </c>
      <c r="F1381" s="30" t="s">
        <v>20</v>
      </c>
      <c r="G1381" s="31" t="n">
        <v>-3</v>
      </c>
      <c r="H1381" s="32" t="n">
        <v>9924</v>
      </c>
      <c r="I1381" s="32" t="n">
        <v>29772</v>
      </c>
      <c r="J1381" s="32" t="n">
        <v>0</v>
      </c>
      <c r="K1381" s="32" t="n">
        <v>-14.89</v>
      </c>
      <c r="L1381" s="32" t="n">
        <v>0</v>
      </c>
      <c r="M1381" s="32"/>
      <c r="N1381" s="6" t="s">
        <f>=I1381+J1381+K1381+L1381</f>
      </c>
      <c r="O1381" s="32"/>
      <c r="P1381" s="30"/>
    </row>
    <row collapsed="false" customFormat="false" customHeight="false" hidden="false" ht="12.1" outlineLevel="0" r="1382">
      <c r="A1382" s="29" t="n">
        <v>44649.427777778</v>
      </c>
      <c r="B1382" s="30" t="s">
        <v>415</v>
      </c>
      <c r="C1382" s="30" t="s">
        <v>546</v>
      </c>
      <c r="D1382" s="30" t="s">
        <v>388</v>
      </c>
      <c r="E1382" s="30" t="s">
        <v>18</v>
      </c>
      <c r="F1382" s="30" t="s">
        <v>20</v>
      </c>
      <c r="G1382" s="31" t="n">
        <v>-1</v>
      </c>
      <c r="H1382" s="32" t="n">
        <v>9918</v>
      </c>
      <c r="I1382" s="32" t="n">
        <v>9918</v>
      </c>
      <c r="J1382" s="32" t="n">
        <v>0</v>
      </c>
      <c r="K1382" s="32" t="n">
        <v>-4.96</v>
      </c>
      <c r="L1382" s="32" t="n">
        <v>0</v>
      </c>
      <c r="M1382" s="32"/>
      <c r="N1382" s="6" t="s">
        <f>=I1382+J1382+K1382+L1382</f>
      </c>
      <c r="O1382" s="32"/>
      <c r="P1382" s="30"/>
    </row>
    <row collapsed="false" customFormat="false" customHeight="false" hidden="false" ht="12.1" outlineLevel="0" r="1383">
      <c r="A1383" s="20" t="n">
        <v>44673.588854167</v>
      </c>
      <c r="B1383" s="2" t="s">
        <v>26</v>
      </c>
      <c r="C1383" s="2" t="s">
        <v>502</v>
      </c>
      <c r="D1383" s="2" t="s">
        <v>387</v>
      </c>
      <c r="E1383" s="2" t="s">
        <v>18</v>
      </c>
      <c r="F1383" s="2" t="s">
        <v>20</v>
      </c>
      <c r="G1383" s="7" t="n">
        <v>10</v>
      </c>
      <c r="H1383" s="6" t="n">
        <v>3799.5</v>
      </c>
      <c r="I1383" s="6" t="n">
        <v>-37995</v>
      </c>
      <c r="J1383" s="6" t="n">
        <v>0</v>
      </c>
      <c r="K1383" s="6" t="n">
        <v>-19</v>
      </c>
      <c r="L1383" s="6" t="n">
        <v>0</v>
      </c>
      <c r="M1383" s="6"/>
      <c r="N1383" s="6" t="s">
        <f>=I1383+J1383+K1383+L1383</f>
      </c>
      <c r="O1383" s="6"/>
      <c r="P1383" s="2"/>
    </row>
    <row collapsed="false" customFormat="false" customHeight="false" hidden="false" ht="12.1" outlineLevel="0" r="1384">
      <c r="A1384" s="20" t="n">
        <v>44673.590347222</v>
      </c>
      <c r="B1384" s="2" t="s">
        <v>26</v>
      </c>
      <c r="C1384" s="2" t="s">
        <v>502</v>
      </c>
      <c r="D1384" s="2" t="s">
        <v>387</v>
      </c>
      <c r="E1384" s="2" t="s">
        <v>18</v>
      </c>
      <c r="F1384" s="2" t="s">
        <v>20</v>
      </c>
      <c r="G1384" s="7" t="n">
        <v>3</v>
      </c>
      <c r="H1384" s="6" t="n">
        <v>3822</v>
      </c>
      <c r="I1384" s="6" t="n">
        <v>-11466</v>
      </c>
      <c r="J1384" s="6" t="n">
        <v>0</v>
      </c>
      <c r="K1384" s="6" t="n">
        <v>-5.73</v>
      </c>
      <c r="L1384" s="6" t="n">
        <v>0</v>
      </c>
      <c r="M1384" s="6"/>
      <c r="N1384" s="6" t="s">
        <f>=I1384+J1384+K1384+L1384</f>
      </c>
      <c r="O1384" s="6"/>
      <c r="P1384" s="2"/>
    </row>
    <row collapsed="false" customFormat="false" customHeight="false" hidden="false" ht="12.1" outlineLevel="0" r="1385">
      <c r="A1385" s="29" t="n">
        <v>44676.612094907</v>
      </c>
      <c r="B1385" s="30" t="s">
        <v>451</v>
      </c>
      <c r="C1385" s="30" t="s">
        <v>628</v>
      </c>
      <c r="D1385" s="30" t="s">
        <v>388</v>
      </c>
      <c r="E1385" s="30" t="s">
        <v>18</v>
      </c>
      <c r="F1385" s="30" t="s">
        <v>20</v>
      </c>
      <c r="G1385" s="31" t="n">
        <v>-6</v>
      </c>
      <c r="H1385" s="32" t="n">
        <v>705.9</v>
      </c>
      <c r="I1385" s="32" t="n">
        <v>4235.4</v>
      </c>
      <c r="J1385" s="32" t="n">
        <v>0</v>
      </c>
      <c r="K1385" s="32" t="n">
        <v>-2.12</v>
      </c>
      <c r="L1385" s="32" t="n">
        <v>0</v>
      </c>
      <c r="M1385" s="32"/>
      <c r="N1385" s="6" t="s">
        <f>=I1385+J1385+K1385+L1385</f>
      </c>
      <c r="O1385" s="32"/>
      <c r="P1385" s="30"/>
    </row>
    <row collapsed="false" customFormat="false" customHeight="false" hidden="false" ht="12.1" outlineLevel="0" r="1386">
      <c r="A1386" s="29" t="n">
        <v>44676.612094907</v>
      </c>
      <c r="B1386" s="30" t="s">
        <v>451</v>
      </c>
      <c r="C1386" s="30" t="s">
        <v>628</v>
      </c>
      <c r="D1386" s="30" t="s">
        <v>388</v>
      </c>
      <c r="E1386" s="30" t="s">
        <v>18</v>
      </c>
      <c r="F1386" s="30" t="s">
        <v>20</v>
      </c>
      <c r="G1386" s="31" t="n">
        <v>-11</v>
      </c>
      <c r="H1386" s="32" t="n">
        <v>705.8</v>
      </c>
      <c r="I1386" s="32" t="n">
        <v>7763.8</v>
      </c>
      <c r="J1386" s="32" t="n">
        <v>0</v>
      </c>
      <c r="K1386" s="32" t="n">
        <v>-3.88</v>
      </c>
      <c r="L1386" s="32" t="n">
        <v>0</v>
      </c>
      <c r="M1386" s="32"/>
      <c r="N1386" s="6" t="s">
        <f>=I1386+J1386+K1386+L1386</f>
      </c>
      <c r="O1386" s="32"/>
      <c r="P1386" s="30"/>
    </row>
    <row collapsed="false" customFormat="false" customHeight="false" hidden="false" ht="12.1" outlineLevel="0" r="1387">
      <c r="A1387" s="20" t="n">
        <v>44676.629166667</v>
      </c>
      <c r="B1387" s="2" t="s">
        <v>441</v>
      </c>
      <c r="C1387" s="2" t="s">
        <v>649</v>
      </c>
      <c r="D1387" s="2" t="s">
        <v>387</v>
      </c>
      <c r="E1387" s="2" t="s">
        <v>18</v>
      </c>
      <c r="F1387" s="2" t="s">
        <v>20</v>
      </c>
      <c r="G1387" s="7" t="n">
        <v>118</v>
      </c>
      <c r="H1387" s="6" t="n">
        <v>390.8</v>
      </c>
      <c r="I1387" s="6" t="n">
        <v>-390.8</v>
      </c>
      <c r="J1387" s="6" t="n">
        <v>0</v>
      </c>
      <c r="K1387" s="6" t="n">
        <v>-0.2</v>
      </c>
      <c r="L1387" s="6" t="n">
        <v>0</v>
      </c>
      <c r="M1387" s="6"/>
      <c r="N1387" s="6" t="s">
        <f>=I1387+J1387+K1387+L1387</f>
      </c>
      <c r="O1387" s="6"/>
      <c r="P1387" s="2"/>
    </row>
    <row collapsed="false" customFormat="false" customHeight="false" hidden="false" ht="12.1" outlineLevel="0" r="1388">
      <c r="A1388" s="29" t="n">
        <v>44676.629861111</v>
      </c>
      <c r="B1388" s="30" t="s">
        <v>441</v>
      </c>
      <c r="C1388" s="30" t="s">
        <v>649</v>
      </c>
      <c r="D1388" s="30" t="s">
        <v>388</v>
      </c>
      <c r="E1388" s="30" t="s">
        <v>18</v>
      </c>
      <c r="F1388" s="30" t="s">
        <v>20</v>
      </c>
      <c r="G1388" s="31" t="n">
        <v>-118</v>
      </c>
      <c r="H1388" s="32" t="n">
        <v>391</v>
      </c>
      <c r="I1388" s="32" t="n">
        <v>391</v>
      </c>
      <c r="J1388" s="32" t="n">
        <v>0</v>
      </c>
      <c r="K1388" s="32" t="n">
        <v>-0.2</v>
      </c>
      <c r="L1388" s="32" t="n">
        <v>0</v>
      </c>
      <c r="M1388" s="32"/>
      <c r="N1388" s="6" t="s">
        <f>=I1388+J1388+K1388+L1388</f>
      </c>
      <c r="O1388" s="32"/>
      <c r="P1388" s="30"/>
    </row>
    <row collapsed="false" customFormat="false" customHeight="false" hidden="false" ht="12.1" outlineLevel="0" r="1389">
      <c r="A1389" s="29" t="n">
        <v>44678.419467593</v>
      </c>
      <c r="B1389" s="30" t="s">
        <v>452</v>
      </c>
      <c r="C1389" s="30" t="s">
        <v>631</v>
      </c>
      <c r="D1389" s="30" t="s">
        <v>388</v>
      </c>
      <c r="E1389" s="30" t="s">
        <v>18</v>
      </c>
      <c r="F1389" s="30" t="s">
        <v>20</v>
      </c>
      <c r="G1389" s="31" t="n">
        <v>-20</v>
      </c>
      <c r="H1389" s="32" t="n">
        <v>183.15</v>
      </c>
      <c r="I1389" s="32" t="n">
        <v>3663</v>
      </c>
      <c r="J1389" s="32" t="n">
        <v>0</v>
      </c>
      <c r="K1389" s="32" t="n">
        <v>-0.92</v>
      </c>
      <c r="L1389" s="32" t="n">
        <v>0</v>
      </c>
      <c r="M1389" s="32"/>
      <c r="N1389" s="6" t="s">
        <f>=I1389+J1389+K1389+L1389</f>
      </c>
      <c r="O1389" s="32"/>
      <c r="P1389" s="30"/>
    </row>
    <row collapsed="false" customFormat="false" customHeight="false" hidden="false" ht="12.1" outlineLevel="0" r="1390">
      <c r="A1390" s="29" t="n">
        <v>44678.419467593</v>
      </c>
      <c r="B1390" s="30" t="s">
        <v>452</v>
      </c>
      <c r="C1390" s="30" t="s">
        <v>631</v>
      </c>
      <c r="D1390" s="30" t="s">
        <v>388</v>
      </c>
      <c r="E1390" s="30" t="s">
        <v>18</v>
      </c>
      <c r="F1390" s="30" t="s">
        <v>20</v>
      </c>
      <c r="G1390" s="31" t="n">
        <v>-20</v>
      </c>
      <c r="H1390" s="32" t="n">
        <v>183.1</v>
      </c>
      <c r="I1390" s="32" t="n">
        <v>3662</v>
      </c>
      <c r="J1390" s="32" t="n">
        <v>0</v>
      </c>
      <c r="K1390" s="32" t="n">
        <v>-0.92</v>
      </c>
      <c r="L1390" s="32" t="n">
        <v>0</v>
      </c>
      <c r="M1390" s="32"/>
      <c r="N1390" s="6" t="s">
        <f>=I1390+J1390+K1390+L1390</f>
      </c>
      <c r="O1390" s="32"/>
      <c r="P1390" s="30"/>
    </row>
    <row collapsed="false" customFormat="false" customHeight="false" hidden="false" ht="12.1" outlineLevel="0" r="1391">
      <c r="A1391" s="29" t="n">
        <v>44678.419467593</v>
      </c>
      <c r="B1391" s="30" t="s">
        <v>452</v>
      </c>
      <c r="C1391" s="30" t="s">
        <v>631</v>
      </c>
      <c r="D1391" s="30" t="s">
        <v>388</v>
      </c>
      <c r="E1391" s="30" t="s">
        <v>18</v>
      </c>
      <c r="F1391" s="30" t="s">
        <v>20</v>
      </c>
      <c r="G1391" s="31" t="n">
        <v>-780</v>
      </c>
      <c r="H1391" s="32" t="n">
        <v>183.15</v>
      </c>
      <c r="I1391" s="32" t="n">
        <v>142857</v>
      </c>
      <c r="J1391" s="32" t="n">
        <v>0</v>
      </c>
      <c r="K1391" s="32" t="n">
        <v>-35.71</v>
      </c>
      <c r="L1391" s="32" t="n">
        <v>0</v>
      </c>
      <c r="M1391" s="32"/>
      <c r="N1391" s="6" t="s">
        <f>=I1391+J1391+K1391+L1391</f>
      </c>
      <c r="O1391" s="32"/>
      <c r="P1391" s="30"/>
    </row>
    <row collapsed="false" customFormat="false" customHeight="false" hidden="false" ht="12.1" outlineLevel="0" r="1392">
      <c r="A1392" s="29" t="n">
        <v>44678.419467593</v>
      </c>
      <c r="B1392" s="30" t="s">
        <v>452</v>
      </c>
      <c r="C1392" s="30" t="s">
        <v>631</v>
      </c>
      <c r="D1392" s="30" t="s">
        <v>388</v>
      </c>
      <c r="E1392" s="30" t="s">
        <v>18</v>
      </c>
      <c r="F1392" s="30" t="s">
        <v>20</v>
      </c>
      <c r="G1392" s="31" t="n">
        <v>-430</v>
      </c>
      <c r="H1392" s="32" t="n">
        <v>183.05</v>
      </c>
      <c r="I1392" s="32" t="n">
        <v>78711.5</v>
      </c>
      <c r="J1392" s="32" t="n">
        <v>0</v>
      </c>
      <c r="K1392" s="32" t="n">
        <v>-19.68</v>
      </c>
      <c r="L1392" s="32" t="n">
        <v>0</v>
      </c>
      <c r="M1392" s="32"/>
      <c r="N1392" s="6" t="s">
        <f>=I1392+J1392+K1392+L1392</f>
      </c>
      <c r="O1392" s="32"/>
      <c r="P1392" s="30"/>
    </row>
    <row collapsed="false" customFormat="false" customHeight="false" hidden="false" ht="12.1" outlineLevel="0" r="1393">
      <c r="A1393" s="29" t="n">
        <v>44678.419467593</v>
      </c>
      <c r="B1393" s="30" t="s">
        <v>452</v>
      </c>
      <c r="C1393" s="30" t="s">
        <v>631</v>
      </c>
      <c r="D1393" s="30" t="s">
        <v>388</v>
      </c>
      <c r="E1393" s="30" t="s">
        <v>18</v>
      </c>
      <c r="F1393" s="30" t="s">
        <v>20</v>
      </c>
      <c r="G1393" s="31" t="n">
        <v>-80</v>
      </c>
      <c r="H1393" s="32" t="n">
        <v>183.1</v>
      </c>
      <c r="I1393" s="32" t="n">
        <v>14648</v>
      </c>
      <c r="J1393" s="32" t="n">
        <v>0</v>
      </c>
      <c r="K1393" s="32" t="n">
        <v>-3.66</v>
      </c>
      <c r="L1393" s="32" t="n">
        <v>0</v>
      </c>
      <c r="M1393" s="32"/>
      <c r="N1393" s="6" t="s">
        <f>=I1393+J1393+K1393+L1393</f>
      </c>
      <c r="O1393" s="32"/>
      <c r="P1393" s="30"/>
    </row>
    <row collapsed="false" customFormat="false" customHeight="false" hidden="false" ht="12.1" outlineLevel="0" r="1394">
      <c r="A1394" s="29" t="n">
        <v>44678.419467593</v>
      </c>
      <c r="B1394" s="30" t="s">
        <v>452</v>
      </c>
      <c r="C1394" s="30" t="s">
        <v>631</v>
      </c>
      <c r="D1394" s="30" t="s">
        <v>388</v>
      </c>
      <c r="E1394" s="30" t="s">
        <v>18</v>
      </c>
      <c r="F1394" s="30" t="s">
        <v>20</v>
      </c>
      <c r="G1394" s="31" t="n">
        <v>-20</v>
      </c>
      <c r="H1394" s="32" t="n">
        <v>183.35</v>
      </c>
      <c r="I1394" s="32" t="n">
        <v>3667</v>
      </c>
      <c r="J1394" s="32" t="n">
        <v>0</v>
      </c>
      <c r="K1394" s="32" t="n">
        <v>-0.92</v>
      </c>
      <c r="L1394" s="32" t="n">
        <v>0</v>
      </c>
      <c r="M1394" s="32"/>
      <c r="N1394" s="6" t="s">
        <f>=I1394+J1394+K1394+L1394</f>
      </c>
      <c r="O1394" s="32"/>
      <c r="P1394" s="30"/>
    </row>
    <row collapsed="false" customFormat="false" customHeight="false" hidden="false" ht="12.1" outlineLevel="0" r="1395">
      <c r="A1395" s="29" t="n">
        <v>44678.419467593</v>
      </c>
      <c r="B1395" s="30" t="s">
        <v>452</v>
      </c>
      <c r="C1395" s="30" t="s">
        <v>631</v>
      </c>
      <c r="D1395" s="30" t="s">
        <v>388</v>
      </c>
      <c r="E1395" s="30" t="s">
        <v>18</v>
      </c>
      <c r="F1395" s="30" t="s">
        <v>20</v>
      </c>
      <c r="G1395" s="31" t="n">
        <v>-40</v>
      </c>
      <c r="H1395" s="32" t="n">
        <v>183.6</v>
      </c>
      <c r="I1395" s="32" t="n">
        <v>7344</v>
      </c>
      <c r="J1395" s="32" t="n">
        <v>0</v>
      </c>
      <c r="K1395" s="32" t="n">
        <v>-1.84</v>
      </c>
      <c r="L1395" s="32" t="n">
        <v>0</v>
      </c>
      <c r="M1395" s="32"/>
      <c r="N1395" s="6" t="s">
        <f>=I1395+J1395+K1395+L1395</f>
      </c>
      <c r="O1395" s="32"/>
      <c r="P1395" s="30"/>
    </row>
    <row collapsed="false" customFormat="false" customHeight="false" hidden="false" ht="12.1" outlineLevel="0" r="1396">
      <c r="A1396" s="29" t="n">
        <v>44678.419467593</v>
      </c>
      <c r="B1396" s="30" t="s">
        <v>452</v>
      </c>
      <c r="C1396" s="30" t="s">
        <v>631</v>
      </c>
      <c r="D1396" s="30" t="s">
        <v>388</v>
      </c>
      <c r="E1396" s="30" t="s">
        <v>18</v>
      </c>
      <c r="F1396" s="30" t="s">
        <v>20</v>
      </c>
      <c r="G1396" s="31" t="n">
        <v>-10</v>
      </c>
      <c r="H1396" s="32" t="n">
        <v>183.1</v>
      </c>
      <c r="I1396" s="32" t="n">
        <v>1831</v>
      </c>
      <c r="J1396" s="32" t="n">
        <v>0</v>
      </c>
      <c r="K1396" s="32" t="n">
        <v>-0.46</v>
      </c>
      <c r="L1396" s="32" t="n">
        <v>0</v>
      </c>
      <c r="M1396" s="32"/>
      <c r="N1396" s="6" t="s">
        <f>=I1396+J1396+K1396+L1396</f>
      </c>
      <c r="O1396" s="32"/>
      <c r="P1396" s="30"/>
    </row>
    <row collapsed="false" customFormat="false" customHeight="false" hidden="false" ht="12.1" outlineLevel="0" r="1397">
      <c r="A1397" s="29" t="n">
        <v>44678.419467593</v>
      </c>
      <c r="B1397" s="30" t="s">
        <v>452</v>
      </c>
      <c r="C1397" s="30" t="s">
        <v>631</v>
      </c>
      <c r="D1397" s="30" t="s">
        <v>388</v>
      </c>
      <c r="E1397" s="30" t="s">
        <v>18</v>
      </c>
      <c r="F1397" s="30" t="s">
        <v>20</v>
      </c>
      <c r="G1397" s="31" t="n">
        <v>-40</v>
      </c>
      <c r="H1397" s="32" t="n">
        <v>183.35</v>
      </c>
      <c r="I1397" s="32" t="n">
        <v>7334</v>
      </c>
      <c r="J1397" s="32" t="n">
        <v>0</v>
      </c>
      <c r="K1397" s="32" t="n">
        <v>-1.83</v>
      </c>
      <c r="L1397" s="32" t="n">
        <v>0</v>
      </c>
      <c r="M1397" s="32"/>
      <c r="N1397" s="6" t="s">
        <f>=I1397+J1397+K1397+L1397</f>
      </c>
      <c r="O1397" s="32"/>
      <c r="P1397" s="30"/>
    </row>
    <row collapsed="false" customFormat="false" customHeight="false" hidden="false" ht="12.1" outlineLevel="0" r="1398">
      <c r="A1398" s="29" t="n">
        <v>44678.419467593</v>
      </c>
      <c r="B1398" s="30" t="s">
        <v>452</v>
      </c>
      <c r="C1398" s="30" t="s">
        <v>631</v>
      </c>
      <c r="D1398" s="30" t="s">
        <v>388</v>
      </c>
      <c r="E1398" s="30" t="s">
        <v>18</v>
      </c>
      <c r="F1398" s="30" t="s">
        <v>20</v>
      </c>
      <c r="G1398" s="31" t="n">
        <v>-470</v>
      </c>
      <c r="H1398" s="32" t="n">
        <v>183.5</v>
      </c>
      <c r="I1398" s="32" t="n">
        <v>86245</v>
      </c>
      <c r="J1398" s="32" t="n">
        <v>0</v>
      </c>
      <c r="K1398" s="32" t="n">
        <v>-21.56</v>
      </c>
      <c r="L1398" s="32" t="n">
        <v>0</v>
      </c>
      <c r="M1398" s="32"/>
      <c r="N1398" s="6" t="s">
        <f>=I1398+J1398+K1398+L1398</f>
      </c>
      <c r="O1398" s="32"/>
      <c r="P1398" s="30"/>
    </row>
    <row collapsed="false" customFormat="false" customHeight="false" hidden="false" ht="12.1" outlineLevel="0" r="1399">
      <c r="A1399" s="29" t="n">
        <v>44678.419467593</v>
      </c>
      <c r="B1399" s="30" t="s">
        <v>452</v>
      </c>
      <c r="C1399" s="30" t="s">
        <v>631</v>
      </c>
      <c r="D1399" s="30" t="s">
        <v>388</v>
      </c>
      <c r="E1399" s="30" t="s">
        <v>18</v>
      </c>
      <c r="F1399" s="30" t="s">
        <v>20</v>
      </c>
      <c r="G1399" s="31" t="n">
        <v>-70</v>
      </c>
      <c r="H1399" s="32" t="n">
        <v>183.2</v>
      </c>
      <c r="I1399" s="32" t="n">
        <v>12824</v>
      </c>
      <c r="J1399" s="32" t="n">
        <v>0</v>
      </c>
      <c r="K1399" s="32" t="n">
        <v>-3.21</v>
      </c>
      <c r="L1399" s="32" t="n">
        <v>0</v>
      </c>
      <c r="M1399" s="32"/>
      <c r="N1399" s="6" t="s">
        <f>=I1399+J1399+K1399+L1399</f>
      </c>
      <c r="O1399" s="32"/>
      <c r="P1399" s="30"/>
    </row>
    <row collapsed="false" customFormat="false" customHeight="false" hidden="false" ht="12.1" outlineLevel="0" r="1400">
      <c r="A1400" s="29" t="n">
        <v>44678.419467593</v>
      </c>
      <c r="B1400" s="30" t="s">
        <v>452</v>
      </c>
      <c r="C1400" s="30" t="s">
        <v>631</v>
      </c>
      <c r="D1400" s="30" t="s">
        <v>388</v>
      </c>
      <c r="E1400" s="30" t="s">
        <v>18</v>
      </c>
      <c r="F1400" s="30" t="s">
        <v>20</v>
      </c>
      <c r="G1400" s="31" t="n">
        <v>-100</v>
      </c>
      <c r="H1400" s="32" t="n">
        <v>183.1</v>
      </c>
      <c r="I1400" s="32" t="n">
        <v>18310</v>
      </c>
      <c r="J1400" s="32" t="n">
        <v>0</v>
      </c>
      <c r="K1400" s="32" t="n">
        <v>-4.58</v>
      </c>
      <c r="L1400" s="32" t="n">
        <v>0</v>
      </c>
      <c r="M1400" s="32"/>
      <c r="N1400" s="6" t="s">
        <f>=I1400+J1400+K1400+L1400</f>
      </c>
      <c r="O1400" s="32"/>
      <c r="P1400" s="30"/>
    </row>
    <row collapsed="false" customFormat="false" customHeight="false" hidden="false" ht="12.1" outlineLevel="0" r="1401">
      <c r="A1401" s="29" t="n">
        <v>44678.42150463</v>
      </c>
      <c r="B1401" s="30" t="s">
        <v>440</v>
      </c>
      <c r="C1401" s="30" t="s">
        <v>601</v>
      </c>
      <c r="D1401" s="30" t="s">
        <v>388</v>
      </c>
      <c r="E1401" s="30" t="s">
        <v>18</v>
      </c>
      <c r="F1401" s="30" t="s">
        <v>20</v>
      </c>
      <c r="G1401" s="31" t="n">
        <v>-50000</v>
      </c>
      <c r="H1401" s="32" t="n">
        <v>0.01903</v>
      </c>
      <c r="I1401" s="32" t="n">
        <v>951.5</v>
      </c>
      <c r="J1401" s="32" t="n">
        <v>0</v>
      </c>
      <c r="K1401" s="32" t="n">
        <v>-0.24</v>
      </c>
      <c r="L1401" s="32" t="n">
        <v>0</v>
      </c>
      <c r="M1401" s="32"/>
      <c r="N1401" s="6" t="s">
        <f>=I1401+J1401+K1401+L1401</f>
      </c>
      <c r="O1401" s="32"/>
      <c r="P1401" s="30"/>
    </row>
    <row collapsed="false" customFormat="false" customHeight="false" hidden="false" ht="12.1" outlineLevel="0" r="1402">
      <c r="A1402" s="29" t="n">
        <v>44678.42150463</v>
      </c>
      <c r="B1402" s="30" t="s">
        <v>440</v>
      </c>
      <c r="C1402" s="30" t="s">
        <v>601</v>
      </c>
      <c r="D1402" s="30" t="s">
        <v>388</v>
      </c>
      <c r="E1402" s="30" t="s">
        <v>18</v>
      </c>
      <c r="F1402" s="30" t="s">
        <v>20</v>
      </c>
      <c r="G1402" s="31" t="n">
        <v>-11010000</v>
      </c>
      <c r="H1402" s="32" t="n">
        <v>0.01903</v>
      </c>
      <c r="I1402" s="32" t="n">
        <v>209520.3</v>
      </c>
      <c r="J1402" s="32" t="n">
        <v>0</v>
      </c>
      <c r="K1402" s="32" t="n">
        <v>-52.38</v>
      </c>
      <c r="L1402" s="32" t="n">
        <v>0</v>
      </c>
      <c r="M1402" s="32"/>
      <c r="N1402" s="6" t="s">
        <f>=I1402+J1402+K1402+L1402</f>
      </c>
      <c r="O1402" s="32"/>
      <c r="P1402" s="30"/>
    </row>
    <row collapsed="false" customFormat="false" customHeight="false" hidden="false" ht="12.1" outlineLevel="0" r="1403">
      <c r="A1403" s="29" t="n">
        <v>44678.42150463</v>
      </c>
      <c r="B1403" s="30" t="s">
        <v>440</v>
      </c>
      <c r="C1403" s="30" t="s">
        <v>601</v>
      </c>
      <c r="D1403" s="30" t="s">
        <v>388</v>
      </c>
      <c r="E1403" s="30" t="s">
        <v>18</v>
      </c>
      <c r="F1403" s="30" t="s">
        <v>20</v>
      </c>
      <c r="G1403" s="31" t="n">
        <v>-20000</v>
      </c>
      <c r="H1403" s="32" t="n">
        <v>0.019035</v>
      </c>
      <c r="I1403" s="32" t="n">
        <v>380.7</v>
      </c>
      <c r="J1403" s="32" t="n">
        <v>0</v>
      </c>
      <c r="K1403" s="32" t="n">
        <v>-0.1</v>
      </c>
      <c r="L1403" s="32" t="n">
        <v>0</v>
      </c>
      <c r="M1403" s="32"/>
      <c r="N1403" s="6" t="s">
        <f>=I1403+J1403+K1403+L1403</f>
      </c>
      <c r="O1403" s="32"/>
      <c r="P1403" s="30"/>
    </row>
    <row collapsed="false" customFormat="false" customHeight="false" hidden="false" ht="12.1" outlineLevel="0" r="1404">
      <c r="A1404" s="29" t="n">
        <v>44678.42150463</v>
      </c>
      <c r="B1404" s="30" t="s">
        <v>440</v>
      </c>
      <c r="C1404" s="30" t="s">
        <v>601</v>
      </c>
      <c r="D1404" s="30" t="s">
        <v>388</v>
      </c>
      <c r="E1404" s="30" t="s">
        <v>18</v>
      </c>
      <c r="F1404" s="30" t="s">
        <v>20</v>
      </c>
      <c r="G1404" s="31" t="n">
        <v>-490000</v>
      </c>
      <c r="H1404" s="32" t="n">
        <v>0.01903</v>
      </c>
      <c r="I1404" s="32" t="n">
        <v>9324.7</v>
      </c>
      <c r="J1404" s="32" t="n">
        <v>0</v>
      </c>
      <c r="K1404" s="32" t="n">
        <v>-2.33</v>
      </c>
      <c r="L1404" s="32" t="n">
        <v>0</v>
      </c>
      <c r="M1404" s="32"/>
      <c r="N1404" s="6" t="s">
        <f>=I1404+J1404+K1404+L1404</f>
      </c>
      <c r="O1404" s="32"/>
      <c r="P1404" s="30"/>
    </row>
    <row collapsed="false" customFormat="false" customHeight="false" hidden="false" ht="12.1" outlineLevel="0" r="1405">
      <c r="A1405" s="20" t="n">
        <v>44679.713958333</v>
      </c>
      <c r="B1405" s="2" t="s">
        <v>53</v>
      </c>
      <c r="C1405" s="2" t="s">
        <v>568</v>
      </c>
      <c r="D1405" s="2" t="s">
        <v>387</v>
      </c>
      <c r="E1405" s="2" t="s">
        <v>18</v>
      </c>
      <c r="F1405" s="2" t="s">
        <v>20</v>
      </c>
      <c r="G1405" s="7" t="n">
        <v>100</v>
      </c>
      <c r="H1405" s="6" t="n">
        <v>239.47</v>
      </c>
      <c r="I1405" s="6" t="n">
        <v>-23947</v>
      </c>
      <c r="J1405" s="6" t="n">
        <v>0</v>
      </c>
      <c r="K1405" s="6" t="n">
        <v>-5.99</v>
      </c>
      <c r="L1405" s="6" t="n">
        <v>0</v>
      </c>
      <c r="M1405" s="6"/>
      <c r="N1405" s="6" t="s">
        <f>=I1405+J1405+K1405+L1405</f>
      </c>
      <c r="O1405" s="6"/>
      <c r="P1405" s="2"/>
    </row>
    <row collapsed="false" customFormat="false" customHeight="false" hidden="false" ht="12.1" outlineLevel="0" r="1406">
      <c r="A1406" s="20" t="n">
        <v>44679.713958333</v>
      </c>
      <c r="B1406" s="2" t="s">
        <v>53</v>
      </c>
      <c r="C1406" s="2" t="s">
        <v>568</v>
      </c>
      <c r="D1406" s="2" t="s">
        <v>387</v>
      </c>
      <c r="E1406" s="2" t="s">
        <v>18</v>
      </c>
      <c r="F1406" s="2" t="s">
        <v>20</v>
      </c>
      <c r="G1406" s="7" t="n">
        <v>2140</v>
      </c>
      <c r="H1406" s="6" t="n">
        <v>239.53</v>
      </c>
      <c r="I1406" s="6" t="n">
        <v>-512594.2</v>
      </c>
      <c r="J1406" s="6" t="n">
        <v>0</v>
      </c>
      <c r="K1406" s="6" t="n">
        <v>-128.15</v>
      </c>
      <c r="L1406" s="6" t="n">
        <v>0</v>
      </c>
      <c r="M1406" s="6"/>
      <c r="N1406" s="6" t="s">
        <f>=I1406+J1406+K1406+L1406</f>
      </c>
      <c r="O1406" s="6"/>
      <c r="P1406" s="2"/>
    </row>
    <row collapsed="false" customFormat="false" customHeight="false" hidden="false" ht="12.1" outlineLevel="0" r="1407">
      <c r="A1407" s="20" t="n">
        <v>44679.713958333</v>
      </c>
      <c r="B1407" s="2" t="s">
        <v>53</v>
      </c>
      <c r="C1407" s="2" t="s">
        <v>568</v>
      </c>
      <c r="D1407" s="2" t="s">
        <v>387</v>
      </c>
      <c r="E1407" s="2" t="s">
        <v>18</v>
      </c>
      <c r="F1407" s="2" t="s">
        <v>20</v>
      </c>
      <c r="G1407" s="7" t="n">
        <v>200</v>
      </c>
      <c r="H1407" s="6" t="n">
        <v>239.52</v>
      </c>
      <c r="I1407" s="6" t="n">
        <v>-47904</v>
      </c>
      <c r="J1407" s="6" t="n">
        <v>0</v>
      </c>
      <c r="K1407" s="6" t="n">
        <v>-11.98</v>
      </c>
      <c r="L1407" s="6" t="n">
        <v>0</v>
      </c>
      <c r="M1407" s="6"/>
      <c r="N1407" s="6" t="s">
        <f>=I1407+J1407+K1407+L1407</f>
      </c>
      <c r="O1407" s="6"/>
      <c r="P1407" s="2"/>
    </row>
    <row collapsed="false" customFormat="false" customHeight="false" hidden="false" ht="12.1" outlineLevel="0" r="1408">
      <c r="A1408" s="20" t="n">
        <v>44679.71412037</v>
      </c>
      <c r="B1408" s="2" t="s">
        <v>53</v>
      </c>
      <c r="C1408" s="2" t="s">
        <v>568</v>
      </c>
      <c r="D1408" s="2" t="s">
        <v>387</v>
      </c>
      <c r="E1408" s="2" t="s">
        <v>18</v>
      </c>
      <c r="F1408" s="2" t="s">
        <v>20</v>
      </c>
      <c r="G1408" s="7" t="n">
        <v>60</v>
      </c>
      <c r="H1408" s="6" t="n">
        <v>239.91</v>
      </c>
      <c r="I1408" s="6" t="n">
        <v>-14394.6</v>
      </c>
      <c r="J1408" s="6" t="n">
        <v>0</v>
      </c>
      <c r="K1408" s="6" t="n">
        <v>-3.6</v>
      </c>
      <c r="L1408" s="6" t="n">
        <v>0</v>
      </c>
      <c r="M1408" s="6"/>
      <c r="N1408" s="6" t="s">
        <f>=I1408+J1408+K1408+L1408</f>
      </c>
      <c r="O1408" s="6"/>
      <c r="P1408" s="2"/>
    </row>
    <row collapsed="false" customFormat="false" customHeight="false" hidden="false" ht="12.1" outlineLevel="0" r="1409">
      <c r="A1409" s="20" t="n">
        <v>44679.740439815</v>
      </c>
      <c r="B1409" s="2" t="s">
        <v>17</v>
      </c>
      <c r="C1409" s="2" t="s">
        <v>498</v>
      </c>
      <c r="D1409" s="2" t="s">
        <v>387</v>
      </c>
      <c r="E1409" s="2" t="s">
        <v>18</v>
      </c>
      <c r="F1409" s="2" t="s">
        <v>20</v>
      </c>
      <c r="G1409" s="7" t="n">
        <v>10</v>
      </c>
      <c r="H1409" s="6" t="n">
        <v>124.38</v>
      </c>
      <c r="I1409" s="6" t="n">
        <v>-1243.8</v>
      </c>
      <c r="J1409" s="6" t="n">
        <v>0</v>
      </c>
      <c r="K1409" s="6" t="n">
        <v>-0.31</v>
      </c>
      <c r="L1409" s="6" t="n">
        <v>0</v>
      </c>
      <c r="M1409" s="6"/>
      <c r="N1409" s="6" t="s">
        <f>=I1409+J1409+K1409+L1409</f>
      </c>
      <c r="O1409" s="6"/>
      <c r="P1409" s="2"/>
    </row>
    <row collapsed="false" customFormat="false" customHeight="false" hidden="false" ht="12.1" outlineLevel="0" r="1410">
      <c r="A1410" s="21" t="n">
        <v>44687.659791667</v>
      </c>
      <c r="B1410" s="22" t="s">
        <v>492</v>
      </c>
      <c r="C1410" s="22" t="s">
        <v>78</v>
      </c>
      <c r="D1410" s="22" t="s">
        <v>492</v>
      </c>
      <c r="E1410" s="22" t="s">
        <v>492</v>
      </c>
      <c r="F1410" s="22" t="s">
        <v>20</v>
      </c>
      <c r="G1410" s="23" t="n">
        <v>1</v>
      </c>
      <c r="H1410" s="24" t="n">
        <v>1</v>
      </c>
      <c r="I1410" s="24" t="n">
        <v>45000</v>
      </c>
      <c r="J1410" s="24" t="n">
        <v>0</v>
      </c>
      <c r="K1410" s="24" t="n">
        <v>0</v>
      </c>
      <c r="L1410" s="24" t="n">
        <v>0</v>
      </c>
      <c r="M1410" s="24"/>
      <c r="N1410" s="6" t="s">
        <f>=I1410+J1410+K1410+L1410</f>
      </c>
      <c r="O1410" s="24"/>
      <c r="P1410" s="22"/>
    </row>
    <row collapsed="false" customFormat="false" customHeight="false" hidden="false" ht="12.1" outlineLevel="0" r="1411">
      <c r="A1411" s="20" t="n">
        <v>44687.660439815</v>
      </c>
      <c r="B1411" s="2" t="s">
        <v>650</v>
      </c>
      <c r="C1411" s="2" t="s">
        <v>651</v>
      </c>
      <c r="D1411" s="2" t="s">
        <v>387</v>
      </c>
      <c r="E1411" s="2" t="s">
        <v>509</v>
      </c>
      <c r="F1411" s="2" t="s">
        <v>20</v>
      </c>
      <c r="G1411" s="7" t="n">
        <v>627</v>
      </c>
      <c r="H1411" s="6" t="n">
        <v>73.18</v>
      </c>
      <c r="I1411" s="6" t="n">
        <v>-45883.86</v>
      </c>
      <c r="J1411" s="6" t="n">
        <v>0</v>
      </c>
      <c r="K1411" s="6" t="n">
        <v>-11.47</v>
      </c>
      <c r="L1411" s="6" t="n">
        <v>0</v>
      </c>
      <c r="M1411" s="6"/>
      <c r="N1411" s="6" t="s">
        <f>=I1411+J1411+K1411+L1411</f>
      </c>
      <c r="O1411" s="6"/>
      <c r="P1411" s="2"/>
    </row>
    <row collapsed="false" customFormat="false" customHeight="false" hidden="false" ht="12.1" outlineLevel="0" r="1412">
      <c r="A1412" s="33" t="n">
        <v>44692.660891204</v>
      </c>
      <c r="B1412" s="34" t="s">
        <v>513</v>
      </c>
      <c r="C1412" s="34" t="s">
        <v>83</v>
      </c>
      <c r="D1412" s="34" t="s">
        <v>513</v>
      </c>
      <c r="E1412" s="34" t="s">
        <v>513</v>
      </c>
      <c r="F1412" s="34" t="s">
        <v>37</v>
      </c>
      <c r="G1412" s="35" t="n">
        <v>1</v>
      </c>
      <c r="H1412" s="36" t="n">
        <v>-627</v>
      </c>
      <c r="I1412" s="36" t="n">
        <v>-627</v>
      </c>
      <c r="J1412" s="36" t="n">
        <v>0</v>
      </c>
      <c r="K1412" s="36" t="n">
        <v>0</v>
      </c>
      <c r="L1412" s="36" t="n">
        <v>0</v>
      </c>
      <c r="M1412" s="36"/>
      <c r="N1412" s="36"/>
      <c r="O1412" s="6" t="s">
        <f>=I1412+J1412+K1412+L1412</f>
      </c>
      <c r="P1412" s="34"/>
    </row>
    <row collapsed="false" customFormat="false" customHeight="false" hidden="false" ht="12.1" outlineLevel="0" r="1413">
      <c r="A1413" s="41" t="n">
        <v>44693</v>
      </c>
      <c r="B1413" s="42" t="s">
        <v>441</v>
      </c>
      <c r="C1413" s="42" t="s">
        <v>652</v>
      </c>
      <c r="D1413" s="42" t="s">
        <v>653</v>
      </c>
      <c r="E1413" s="42" t="s">
        <v>18</v>
      </c>
      <c r="F1413" s="42" t="s">
        <v>20</v>
      </c>
      <c r="G1413" s="43" t="n">
        <v>0</v>
      </c>
      <c r="H1413" s="44" t="n">
        <v>1</v>
      </c>
      <c r="I1413" s="44" t="n">
        <v>0</v>
      </c>
      <c r="J1413" s="44" t="n">
        <v>0</v>
      </c>
      <c r="K1413" s="44" t="n">
        <v>0</v>
      </c>
      <c r="L1413" s="44" t="n">
        <v>0</v>
      </c>
      <c r="M1413" s="44"/>
      <c r="N1413" s="6" t="s">
        <f>=I1413+J1413+K1413+L1413</f>
      </c>
      <c r="O1413" s="44"/>
      <c r="P1413" s="42"/>
    </row>
    <row collapsed="false" customFormat="false" customHeight="false" hidden="false" ht="12.1" outlineLevel="0" r="1414">
      <c r="A1414" s="41" t="n">
        <v>44693</v>
      </c>
      <c r="B1414" s="42" t="s">
        <v>22</v>
      </c>
      <c r="C1414" s="42" t="s">
        <v>317</v>
      </c>
      <c r="D1414" s="42" t="s">
        <v>653</v>
      </c>
      <c r="E1414" s="42" t="s">
        <v>18</v>
      </c>
      <c r="F1414" s="42" t="s">
        <v>20</v>
      </c>
      <c r="G1414" s="43" t="n">
        <v>29</v>
      </c>
      <c r="H1414" s="44" t="n">
        <v>1</v>
      </c>
      <c r="I1414" s="44" t="n">
        <v>0</v>
      </c>
      <c r="J1414" s="44" t="n">
        <v>0</v>
      </c>
      <c r="K1414" s="44" t="n">
        <v>0</v>
      </c>
      <c r="L1414" s="44" t="n">
        <v>0</v>
      </c>
      <c r="M1414" s="44"/>
      <c r="N1414" s="6" t="s">
        <f>=I1414+J1414+K1414+L1414</f>
      </c>
      <c r="O1414" s="44"/>
      <c r="P1414" s="42"/>
    </row>
    <row collapsed="false" customFormat="false" customHeight="false" hidden="false" ht="12.1" outlineLevel="0" r="1415">
      <c r="A1415" s="21" t="n">
        <v>44698.752615741</v>
      </c>
      <c r="B1415" s="22" t="s">
        <v>492</v>
      </c>
      <c r="C1415" s="22" t="s">
        <v>78</v>
      </c>
      <c r="D1415" s="22" t="s">
        <v>492</v>
      </c>
      <c r="E1415" s="22" t="s">
        <v>492</v>
      </c>
      <c r="F1415" s="22" t="s">
        <v>37</v>
      </c>
      <c r="G1415" s="23" t="n">
        <v>1</v>
      </c>
      <c r="H1415" s="24" t="n">
        <v>1</v>
      </c>
      <c r="I1415" s="24" t="n">
        <v>27</v>
      </c>
      <c r="J1415" s="24" t="n">
        <v>0</v>
      </c>
      <c r="K1415" s="24" t="n">
        <v>0</v>
      </c>
      <c r="L1415" s="24" t="n">
        <v>0</v>
      </c>
      <c r="M1415" s="24"/>
      <c r="N1415" s="24"/>
      <c r="O1415" s="6" t="s">
        <f>=I1415+J1415+K1415+L1415</f>
      </c>
      <c r="P1415" s="22"/>
    </row>
    <row collapsed="false" customFormat="false" customHeight="false" hidden="false" ht="12.1" outlineLevel="0" r="1416">
      <c r="A1416" s="29" t="n">
        <v>44698.753043981</v>
      </c>
      <c r="B1416" s="30" t="s">
        <v>650</v>
      </c>
      <c r="C1416" s="30" t="s">
        <v>651</v>
      </c>
      <c r="D1416" s="30" t="s">
        <v>388</v>
      </c>
      <c r="E1416" s="30" t="s">
        <v>509</v>
      </c>
      <c r="F1416" s="30" t="s">
        <v>20</v>
      </c>
      <c r="G1416" s="31" t="n">
        <v>-27</v>
      </c>
      <c r="H1416" s="32" t="n">
        <v>66.995</v>
      </c>
      <c r="I1416" s="32" t="n">
        <v>1808.87</v>
      </c>
      <c r="J1416" s="32" t="n">
        <v>0</v>
      </c>
      <c r="K1416" s="32" t="n">
        <v>-5.43</v>
      </c>
      <c r="L1416" s="32" t="n">
        <v>0</v>
      </c>
      <c r="M1416" s="32"/>
      <c r="N1416" s="6" t="s">
        <f>=I1416+J1416+K1416+L1416</f>
      </c>
      <c r="O1416" s="32"/>
      <c r="P1416" s="30"/>
    </row>
    <row collapsed="false" customFormat="false" customHeight="false" hidden="false" ht="12.1" outlineLevel="0" r="1417">
      <c r="A1417" s="21" t="n">
        <v>44699.499826389</v>
      </c>
      <c r="B1417" s="22" t="s">
        <v>492</v>
      </c>
      <c r="C1417" s="22" t="s">
        <v>78</v>
      </c>
      <c r="D1417" s="22" t="s">
        <v>492</v>
      </c>
      <c r="E1417" s="22" t="s">
        <v>492</v>
      </c>
      <c r="F1417" s="22" t="s">
        <v>20</v>
      </c>
      <c r="G1417" s="23" t="n">
        <v>1</v>
      </c>
      <c r="H1417" s="24" t="n">
        <v>1</v>
      </c>
      <c r="I1417" s="24" t="n">
        <v>6200</v>
      </c>
      <c r="J1417" s="24" t="n">
        <v>0</v>
      </c>
      <c r="K1417" s="24" t="n">
        <v>0</v>
      </c>
      <c r="L1417" s="24" t="n">
        <v>0</v>
      </c>
      <c r="M1417" s="24"/>
      <c r="N1417" s="6" t="s">
        <f>=I1417+J1417+K1417+L1417</f>
      </c>
      <c r="O1417" s="24"/>
      <c r="P1417" s="22"/>
    </row>
    <row collapsed="false" customFormat="false" customHeight="false" hidden="false" ht="12.1" outlineLevel="0" r="1418">
      <c r="A1418" s="20" t="n">
        <v>44699.49994213</v>
      </c>
      <c r="B1418" s="2" t="s">
        <v>507</v>
      </c>
      <c r="C1418" s="2" t="s">
        <v>508</v>
      </c>
      <c r="D1418" s="2" t="s">
        <v>387</v>
      </c>
      <c r="E1418" s="2" t="s">
        <v>509</v>
      </c>
      <c r="F1418" s="2" t="s">
        <v>20</v>
      </c>
      <c r="G1418" s="7" t="n">
        <v>115</v>
      </c>
      <c r="H1418" s="6" t="n">
        <v>63.565</v>
      </c>
      <c r="I1418" s="6" t="n">
        <v>-7309.98</v>
      </c>
      <c r="J1418" s="6" t="n">
        <v>0</v>
      </c>
      <c r="K1418" s="6" t="n">
        <v>-21.93</v>
      </c>
      <c r="L1418" s="6" t="n">
        <v>0</v>
      </c>
      <c r="M1418" s="6"/>
      <c r="N1418" s="6" t="s">
        <f>=I1418+J1418+K1418+L1418</f>
      </c>
      <c r="O1418" s="6"/>
      <c r="P1418" s="2"/>
    </row>
    <row collapsed="false" customFormat="false" customHeight="false" hidden="false" ht="12.1" outlineLevel="0" r="1419">
      <c r="A1419" s="33" t="n">
        <v>44701.500335648</v>
      </c>
      <c r="B1419" s="34" t="s">
        <v>513</v>
      </c>
      <c r="C1419" s="34" t="s">
        <v>83</v>
      </c>
      <c r="D1419" s="34" t="s">
        <v>513</v>
      </c>
      <c r="E1419" s="34" t="s">
        <v>513</v>
      </c>
      <c r="F1419" s="34" t="s">
        <v>24</v>
      </c>
      <c r="G1419" s="35" t="n">
        <v>1</v>
      </c>
      <c r="H1419" s="36" t="n">
        <v>-115</v>
      </c>
      <c r="I1419" s="36" t="n">
        <v>-115</v>
      </c>
      <c r="J1419" s="36" t="n">
        <v>0</v>
      </c>
      <c r="K1419" s="36" t="n">
        <v>0</v>
      </c>
      <c r="L1419" s="36" t="n">
        <v>0</v>
      </c>
      <c r="M1419" s="6" t="s">
        <f>=I1419+J1419+K1419+L1419</f>
      </c>
      <c r="N1419" s="36"/>
      <c r="O1419" s="36"/>
      <c r="P1419" s="34"/>
    </row>
    <row collapsed="false" customFormat="false" customHeight="false" hidden="false" ht="12.1" outlineLevel="0" r="1420">
      <c r="A1420" s="21" t="n">
        <v>44704.702164352</v>
      </c>
      <c r="B1420" s="22" t="s">
        <v>492</v>
      </c>
      <c r="C1420" s="22" t="s">
        <v>78</v>
      </c>
      <c r="D1420" s="22" t="s">
        <v>492</v>
      </c>
      <c r="E1420" s="22" t="s">
        <v>492</v>
      </c>
      <c r="F1420" s="22" t="s">
        <v>20</v>
      </c>
      <c r="G1420" s="23" t="n">
        <v>1</v>
      </c>
      <c r="H1420" s="24" t="n">
        <v>1</v>
      </c>
      <c r="I1420" s="24" t="n">
        <v>58000</v>
      </c>
      <c r="J1420" s="24" t="n">
        <v>0</v>
      </c>
      <c r="K1420" s="24" t="n">
        <v>0</v>
      </c>
      <c r="L1420" s="24" t="n">
        <v>0</v>
      </c>
      <c r="M1420" s="24"/>
      <c r="N1420" s="6" t="s">
        <f>=I1420+J1420+K1420+L1420</f>
      </c>
      <c r="O1420" s="24"/>
      <c r="P1420" s="22"/>
    </row>
    <row collapsed="false" customFormat="false" customHeight="false" hidden="false" ht="12.1" outlineLevel="0" r="1421">
      <c r="A1421" s="21" t="n">
        <v>44704.70306713</v>
      </c>
      <c r="B1421" s="22" t="s">
        <v>492</v>
      </c>
      <c r="C1421" s="22" t="s">
        <v>78</v>
      </c>
      <c r="D1421" s="22" t="s">
        <v>492</v>
      </c>
      <c r="E1421" s="22" t="s">
        <v>492</v>
      </c>
      <c r="F1421" s="22" t="s">
        <v>20</v>
      </c>
      <c r="G1421" s="23" t="n">
        <v>1</v>
      </c>
      <c r="H1421" s="24" t="n">
        <v>1</v>
      </c>
      <c r="I1421" s="24" t="n">
        <v>2000</v>
      </c>
      <c r="J1421" s="24" t="n">
        <v>0</v>
      </c>
      <c r="K1421" s="24" t="n">
        <v>0</v>
      </c>
      <c r="L1421" s="24" t="n">
        <v>0</v>
      </c>
      <c r="M1421" s="24"/>
      <c r="N1421" s="6" t="s">
        <f>=I1421+J1421+K1421+L1421</f>
      </c>
      <c r="O1421" s="24"/>
      <c r="P1421" s="22"/>
    </row>
    <row collapsed="false" customFormat="false" customHeight="false" hidden="false" ht="12.1" outlineLevel="0" r="1422">
      <c r="A1422" s="20" t="n">
        <v>44704.703275463</v>
      </c>
      <c r="B1422" s="2" t="s">
        <v>507</v>
      </c>
      <c r="C1422" s="2" t="s">
        <v>508</v>
      </c>
      <c r="D1422" s="2" t="s">
        <v>387</v>
      </c>
      <c r="E1422" s="2" t="s">
        <v>509</v>
      </c>
      <c r="F1422" s="2" t="s">
        <v>20</v>
      </c>
      <c r="G1422" s="7" t="n">
        <v>1000</v>
      </c>
      <c r="H1422" s="6" t="n">
        <v>57.4575</v>
      </c>
      <c r="I1422" s="6" t="n">
        <v>-57457.5</v>
      </c>
      <c r="J1422" s="6" t="n">
        <v>0</v>
      </c>
      <c r="K1422" s="6" t="n">
        <v>-172.37</v>
      </c>
      <c r="L1422" s="6" t="n">
        <v>0</v>
      </c>
      <c r="M1422" s="6"/>
      <c r="N1422" s="6" t="s">
        <f>=I1422+J1422+K1422+L1422</f>
      </c>
      <c r="O1422" s="6"/>
      <c r="P1422" s="2"/>
    </row>
    <row collapsed="false" customFormat="false" customHeight="false" hidden="false" ht="12.1" outlineLevel="0" r="1423">
      <c r="A1423" s="33" t="n">
        <v>44704.703634259</v>
      </c>
      <c r="B1423" s="34" t="s">
        <v>513</v>
      </c>
      <c r="C1423" s="34" t="s">
        <v>83</v>
      </c>
      <c r="D1423" s="34" t="s">
        <v>513</v>
      </c>
      <c r="E1423" s="34" t="s">
        <v>513</v>
      </c>
      <c r="F1423" s="34" t="s">
        <v>20</v>
      </c>
      <c r="G1423" s="35" t="n">
        <v>1</v>
      </c>
      <c r="H1423" s="36" t="n">
        <v>-3000</v>
      </c>
      <c r="I1423" s="36" t="n">
        <v>-3000</v>
      </c>
      <c r="J1423" s="36" t="n">
        <v>0</v>
      </c>
      <c r="K1423" s="36" t="n">
        <v>0</v>
      </c>
      <c r="L1423" s="36" t="n">
        <v>0</v>
      </c>
      <c r="M1423" s="36"/>
      <c r="N1423" s="6" t="s">
        <f>=I1423+J1423+K1423+L1423</f>
      </c>
      <c r="O1423" s="36"/>
      <c r="P1423" s="34"/>
    </row>
    <row collapsed="false" customFormat="false" customHeight="false" hidden="false" ht="12.1" outlineLevel="0" r="1424">
      <c r="A1424" s="33" t="n">
        <v>44706.703854167</v>
      </c>
      <c r="B1424" s="34" t="s">
        <v>513</v>
      </c>
      <c r="C1424" s="34" t="s">
        <v>83</v>
      </c>
      <c r="D1424" s="34" t="s">
        <v>513</v>
      </c>
      <c r="E1424" s="34" t="s">
        <v>513</v>
      </c>
      <c r="F1424" s="34" t="s">
        <v>24</v>
      </c>
      <c r="G1424" s="35" t="n">
        <v>1</v>
      </c>
      <c r="H1424" s="36" t="n">
        <v>-1000</v>
      </c>
      <c r="I1424" s="36" t="n">
        <v>-1000</v>
      </c>
      <c r="J1424" s="36" t="n">
        <v>0</v>
      </c>
      <c r="K1424" s="36" t="n">
        <v>0</v>
      </c>
      <c r="L1424" s="36" t="n">
        <v>0</v>
      </c>
      <c r="M1424" s="6" t="s">
        <f>=I1424+J1424+K1424+L1424</f>
      </c>
      <c r="N1424" s="36"/>
      <c r="O1424" s="36"/>
      <c r="P1424" s="34"/>
    </row>
    <row collapsed="false" customFormat="false" customHeight="false" hidden="false" ht="12.1" outlineLevel="0" r="1425">
      <c r="A1425" s="21" t="n">
        <v>44707.438703704</v>
      </c>
      <c r="B1425" s="22" t="s">
        <v>492</v>
      </c>
      <c r="C1425" s="22" t="s">
        <v>78</v>
      </c>
      <c r="D1425" s="22" t="s">
        <v>492</v>
      </c>
      <c r="E1425" s="22" t="s">
        <v>492</v>
      </c>
      <c r="F1425" s="22" t="s">
        <v>20</v>
      </c>
      <c r="G1425" s="23" t="n">
        <v>1</v>
      </c>
      <c r="H1425" s="24" t="n">
        <v>1</v>
      </c>
      <c r="I1425" s="24" t="n">
        <v>600000</v>
      </c>
      <c r="J1425" s="24" t="n">
        <v>0</v>
      </c>
      <c r="K1425" s="24" t="n">
        <v>0</v>
      </c>
      <c r="L1425" s="24" t="n">
        <v>0</v>
      </c>
      <c r="M1425" s="24"/>
      <c r="N1425" s="6" t="s">
        <f>=I1425+J1425+K1425+L1425</f>
      </c>
      <c r="O1425" s="24"/>
      <c r="P1425" s="22"/>
    </row>
    <row collapsed="false" customFormat="false" customHeight="false" hidden="false" ht="12.1" outlineLevel="0" r="1426">
      <c r="A1426" s="20" t="n">
        <v>44707.438842593</v>
      </c>
      <c r="B1426" s="2" t="s">
        <v>53</v>
      </c>
      <c r="C1426" s="2" t="s">
        <v>568</v>
      </c>
      <c r="D1426" s="2" t="s">
        <v>387</v>
      </c>
      <c r="E1426" s="2" t="s">
        <v>18</v>
      </c>
      <c r="F1426" s="2" t="s">
        <v>20</v>
      </c>
      <c r="G1426" s="7" t="n">
        <v>10</v>
      </c>
      <c r="H1426" s="6" t="n">
        <v>275.63</v>
      </c>
      <c r="I1426" s="6" t="n">
        <v>-2756.3</v>
      </c>
      <c r="J1426" s="6" t="n">
        <v>0</v>
      </c>
      <c r="K1426" s="6" t="n">
        <v>-0.69</v>
      </c>
      <c r="L1426" s="6" t="n">
        <v>0</v>
      </c>
      <c r="M1426" s="6"/>
      <c r="N1426" s="6" t="s">
        <f>=I1426+J1426+K1426+L1426</f>
      </c>
      <c r="O1426" s="6"/>
      <c r="P1426" s="2"/>
    </row>
    <row collapsed="false" customFormat="false" customHeight="false" hidden="false" ht="12.1" outlineLevel="0" r="1427">
      <c r="A1427" s="20" t="n">
        <v>44707.438842593</v>
      </c>
      <c r="B1427" s="2" t="s">
        <v>53</v>
      </c>
      <c r="C1427" s="2" t="s">
        <v>568</v>
      </c>
      <c r="D1427" s="2" t="s">
        <v>387</v>
      </c>
      <c r="E1427" s="2" t="s">
        <v>18</v>
      </c>
      <c r="F1427" s="2" t="s">
        <v>20</v>
      </c>
      <c r="G1427" s="7" t="n">
        <v>1320</v>
      </c>
      <c r="H1427" s="6" t="n">
        <v>275.64</v>
      </c>
      <c r="I1427" s="6" t="n">
        <v>-363844.8</v>
      </c>
      <c r="J1427" s="6" t="n">
        <v>0</v>
      </c>
      <c r="K1427" s="6" t="n">
        <v>-90.96</v>
      </c>
      <c r="L1427" s="6" t="n">
        <v>0</v>
      </c>
      <c r="M1427" s="6"/>
      <c r="N1427" s="6" t="s">
        <f>=I1427+J1427+K1427+L1427</f>
      </c>
      <c r="O1427" s="6"/>
      <c r="P1427" s="2"/>
    </row>
    <row collapsed="false" customFormat="false" customHeight="false" hidden="false" ht="12.1" outlineLevel="0" r="1428">
      <c r="A1428" s="20" t="n">
        <v>44707.438842593</v>
      </c>
      <c r="B1428" s="2" t="s">
        <v>53</v>
      </c>
      <c r="C1428" s="2" t="s">
        <v>568</v>
      </c>
      <c r="D1428" s="2" t="s">
        <v>387</v>
      </c>
      <c r="E1428" s="2" t="s">
        <v>18</v>
      </c>
      <c r="F1428" s="2" t="s">
        <v>20</v>
      </c>
      <c r="G1428" s="7" t="n">
        <v>60</v>
      </c>
      <c r="H1428" s="6" t="n">
        <v>275.57</v>
      </c>
      <c r="I1428" s="6" t="n">
        <v>-16534.2</v>
      </c>
      <c r="J1428" s="6" t="n">
        <v>0</v>
      </c>
      <c r="K1428" s="6" t="n">
        <v>-4.13</v>
      </c>
      <c r="L1428" s="6" t="n">
        <v>0</v>
      </c>
      <c r="M1428" s="6"/>
      <c r="N1428" s="6" t="s">
        <f>=I1428+J1428+K1428+L1428</f>
      </c>
      <c r="O1428" s="6"/>
      <c r="P1428" s="2"/>
    </row>
    <row collapsed="false" customFormat="false" customHeight="false" hidden="false" ht="12.1" outlineLevel="0" r="1429">
      <c r="A1429" s="20" t="n">
        <v>44707.438842593</v>
      </c>
      <c r="B1429" s="2" t="s">
        <v>53</v>
      </c>
      <c r="C1429" s="2" t="s">
        <v>568</v>
      </c>
      <c r="D1429" s="2" t="s">
        <v>387</v>
      </c>
      <c r="E1429" s="2" t="s">
        <v>18</v>
      </c>
      <c r="F1429" s="2" t="s">
        <v>20</v>
      </c>
      <c r="G1429" s="7" t="n">
        <v>60</v>
      </c>
      <c r="H1429" s="6" t="n">
        <v>275.6</v>
      </c>
      <c r="I1429" s="6" t="n">
        <v>-16536</v>
      </c>
      <c r="J1429" s="6" t="n">
        <v>0</v>
      </c>
      <c r="K1429" s="6" t="n">
        <v>-4.13</v>
      </c>
      <c r="L1429" s="6" t="n">
        <v>0</v>
      </c>
      <c r="M1429" s="6"/>
      <c r="N1429" s="6" t="s">
        <f>=I1429+J1429+K1429+L1429</f>
      </c>
      <c r="O1429" s="6"/>
      <c r="P1429" s="2"/>
    </row>
    <row collapsed="false" customFormat="false" customHeight="false" hidden="false" ht="12.1" outlineLevel="0" r="1430">
      <c r="A1430" s="20" t="n">
        <v>44707.438842593</v>
      </c>
      <c r="B1430" s="2" t="s">
        <v>53</v>
      </c>
      <c r="C1430" s="2" t="s">
        <v>568</v>
      </c>
      <c r="D1430" s="2" t="s">
        <v>387</v>
      </c>
      <c r="E1430" s="2" t="s">
        <v>18</v>
      </c>
      <c r="F1430" s="2" t="s">
        <v>20</v>
      </c>
      <c r="G1430" s="7" t="n">
        <v>200</v>
      </c>
      <c r="H1430" s="6" t="n">
        <v>275.62</v>
      </c>
      <c r="I1430" s="6" t="n">
        <v>-55124</v>
      </c>
      <c r="J1430" s="6" t="n">
        <v>0</v>
      </c>
      <c r="K1430" s="6" t="n">
        <v>-13.78</v>
      </c>
      <c r="L1430" s="6" t="n">
        <v>0</v>
      </c>
      <c r="M1430" s="6"/>
      <c r="N1430" s="6" t="s">
        <f>=I1430+J1430+K1430+L1430</f>
      </c>
      <c r="O1430" s="6"/>
      <c r="P1430" s="2"/>
    </row>
    <row collapsed="false" customFormat="false" customHeight="false" hidden="false" ht="12.1" outlineLevel="0" r="1431">
      <c r="A1431" s="20" t="n">
        <v>44707.438842593</v>
      </c>
      <c r="B1431" s="2" t="s">
        <v>53</v>
      </c>
      <c r="C1431" s="2" t="s">
        <v>568</v>
      </c>
      <c r="D1431" s="2" t="s">
        <v>387</v>
      </c>
      <c r="E1431" s="2" t="s">
        <v>18</v>
      </c>
      <c r="F1431" s="2" t="s">
        <v>20</v>
      </c>
      <c r="G1431" s="7" t="n">
        <v>200</v>
      </c>
      <c r="H1431" s="6" t="n">
        <v>275.62</v>
      </c>
      <c r="I1431" s="6" t="n">
        <v>-55124</v>
      </c>
      <c r="J1431" s="6" t="n">
        <v>0</v>
      </c>
      <c r="K1431" s="6" t="n">
        <v>-13.78</v>
      </c>
      <c r="L1431" s="6" t="n">
        <v>0</v>
      </c>
      <c r="M1431" s="6"/>
      <c r="N1431" s="6" t="s">
        <f>=I1431+J1431+K1431+L1431</f>
      </c>
      <c r="O1431" s="6"/>
      <c r="P1431" s="2"/>
    </row>
    <row collapsed="false" customFormat="false" customHeight="false" hidden="false" ht="12.1" outlineLevel="0" r="1432">
      <c r="A1432" s="20" t="n">
        <v>44707.438842593</v>
      </c>
      <c r="B1432" s="2" t="s">
        <v>53</v>
      </c>
      <c r="C1432" s="2" t="s">
        <v>568</v>
      </c>
      <c r="D1432" s="2" t="s">
        <v>387</v>
      </c>
      <c r="E1432" s="2" t="s">
        <v>18</v>
      </c>
      <c r="F1432" s="2" t="s">
        <v>20</v>
      </c>
      <c r="G1432" s="7" t="n">
        <v>200</v>
      </c>
      <c r="H1432" s="6" t="n">
        <v>275.63</v>
      </c>
      <c r="I1432" s="6" t="n">
        <v>-55126</v>
      </c>
      <c r="J1432" s="6" t="n">
        <v>0</v>
      </c>
      <c r="K1432" s="6" t="n">
        <v>-13.78</v>
      </c>
      <c r="L1432" s="6" t="n">
        <v>0</v>
      </c>
      <c r="M1432" s="6"/>
      <c r="N1432" s="6" t="s">
        <f>=I1432+J1432+K1432+L1432</f>
      </c>
      <c r="O1432" s="6"/>
      <c r="P1432" s="2"/>
    </row>
    <row collapsed="false" customFormat="false" customHeight="false" hidden="false" ht="12.1" outlineLevel="0" r="1433">
      <c r="A1433" s="20" t="n">
        <v>44707.438842593</v>
      </c>
      <c r="B1433" s="2" t="s">
        <v>53</v>
      </c>
      <c r="C1433" s="2" t="s">
        <v>568</v>
      </c>
      <c r="D1433" s="2" t="s">
        <v>387</v>
      </c>
      <c r="E1433" s="2" t="s">
        <v>18</v>
      </c>
      <c r="F1433" s="2" t="s">
        <v>20</v>
      </c>
      <c r="G1433" s="7" t="n">
        <v>50</v>
      </c>
      <c r="H1433" s="6" t="n">
        <v>275.63</v>
      </c>
      <c r="I1433" s="6" t="n">
        <v>-13781.5</v>
      </c>
      <c r="J1433" s="6" t="n">
        <v>0</v>
      </c>
      <c r="K1433" s="6" t="n">
        <v>-3.45</v>
      </c>
      <c r="L1433" s="6" t="n">
        <v>0</v>
      </c>
      <c r="M1433" s="6"/>
      <c r="N1433" s="6" t="s">
        <f>=I1433+J1433+K1433+L1433</f>
      </c>
      <c r="O1433" s="6"/>
      <c r="P1433" s="2"/>
    </row>
    <row collapsed="false" customFormat="false" customHeight="false" hidden="false" ht="12.1" outlineLevel="0" r="1434">
      <c r="A1434" s="20" t="n">
        <v>44707.438842593</v>
      </c>
      <c r="B1434" s="2" t="s">
        <v>53</v>
      </c>
      <c r="C1434" s="2" t="s">
        <v>568</v>
      </c>
      <c r="D1434" s="2" t="s">
        <v>387</v>
      </c>
      <c r="E1434" s="2" t="s">
        <v>18</v>
      </c>
      <c r="F1434" s="2" t="s">
        <v>20</v>
      </c>
      <c r="G1434" s="7" t="n">
        <v>10</v>
      </c>
      <c r="H1434" s="6" t="n">
        <v>275.61</v>
      </c>
      <c r="I1434" s="6" t="n">
        <v>-2756.1</v>
      </c>
      <c r="J1434" s="6" t="n">
        <v>0</v>
      </c>
      <c r="K1434" s="6" t="n">
        <v>-0.69</v>
      </c>
      <c r="L1434" s="6" t="n">
        <v>0</v>
      </c>
      <c r="M1434" s="6"/>
      <c r="N1434" s="6" t="s">
        <f>=I1434+J1434+K1434+L1434</f>
      </c>
      <c r="O1434" s="6"/>
      <c r="P1434" s="2"/>
    </row>
    <row collapsed="false" customFormat="false" customHeight="false" hidden="false" ht="12.1" outlineLevel="0" r="1435">
      <c r="A1435" s="20" t="n">
        <v>44707.43912037</v>
      </c>
      <c r="B1435" s="2" t="s">
        <v>53</v>
      </c>
      <c r="C1435" s="2" t="s">
        <v>568</v>
      </c>
      <c r="D1435" s="2" t="s">
        <v>387</v>
      </c>
      <c r="E1435" s="2" t="s">
        <v>18</v>
      </c>
      <c r="F1435" s="2" t="s">
        <v>20</v>
      </c>
      <c r="G1435" s="7" t="n">
        <v>60</v>
      </c>
      <c r="H1435" s="6" t="n">
        <v>275.76</v>
      </c>
      <c r="I1435" s="6" t="n">
        <v>-16545.6</v>
      </c>
      <c r="J1435" s="6" t="n">
        <v>0</v>
      </c>
      <c r="K1435" s="6" t="n">
        <v>-4.14</v>
      </c>
      <c r="L1435" s="6" t="n">
        <v>0</v>
      </c>
      <c r="M1435" s="6"/>
      <c r="N1435" s="6" t="s">
        <f>=I1435+J1435+K1435+L1435</f>
      </c>
      <c r="O1435" s="6"/>
      <c r="P1435" s="2"/>
    </row>
    <row collapsed="false" customFormat="false" customHeight="false" hidden="false" ht="12.1" outlineLevel="0" r="1436">
      <c r="A1436" s="20" t="n">
        <v>44707.439293981</v>
      </c>
      <c r="B1436" s="2" t="s">
        <v>17</v>
      </c>
      <c r="C1436" s="2" t="s">
        <v>498</v>
      </c>
      <c r="D1436" s="2" t="s">
        <v>387</v>
      </c>
      <c r="E1436" s="2" t="s">
        <v>18</v>
      </c>
      <c r="F1436" s="2" t="s">
        <v>20</v>
      </c>
      <c r="G1436" s="7" t="n">
        <v>10</v>
      </c>
      <c r="H1436" s="6" t="n">
        <v>124.67</v>
      </c>
      <c r="I1436" s="6" t="n">
        <v>-1246.7</v>
      </c>
      <c r="J1436" s="6" t="n">
        <v>0</v>
      </c>
      <c r="K1436" s="6" t="n">
        <v>-0.31</v>
      </c>
      <c r="L1436" s="6" t="n">
        <v>0</v>
      </c>
      <c r="M1436" s="6"/>
      <c r="N1436" s="6" t="s">
        <f>=I1436+J1436+K1436+L1436</f>
      </c>
      <c r="O1436" s="6"/>
      <c r="P1436" s="2"/>
    </row>
    <row collapsed="false" customFormat="false" customHeight="false" hidden="false" ht="12.1" outlineLevel="0" r="1437">
      <c r="A1437" s="21" t="n">
        <v>44708</v>
      </c>
      <c r="B1437" s="22" t="s">
        <v>654</v>
      </c>
      <c r="C1437" s="22" t="s">
        <v>655</v>
      </c>
      <c r="D1437" s="22" t="s">
        <v>516</v>
      </c>
      <c r="E1437" s="22" t="s">
        <v>516</v>
      </c>
      <c r="F1437" s="22" t="s">
        <v>20</v>
      </c>
      <c r="G1437" s="23" t="n">
        <v>1</v>
      </c>
      <c r="H1437" s="24" t="n">
        <v>0.1</v>
      </c>
      <c r="I1437" s="24" t="n">
        <v>0.1</v>
      </c>
      <c r="J1437" s="24" t="n">
        <v>0</v>
      </c>
      <c r="K1437" s="24" t="n">
        <v>0</v>
      </c>
      <c r="L1437" s="24" t="n">
        <v>0</v>
      </c>
      <c r="M1437" s="24"/>
      <c r="N1437" s="6" t="s">
        <f>=I1437+J1437+K1437+L1437</f>
      </c>
      <c r="O1437" s="24"/>
      <c r="P1437" s="22"/>
    </row>
    <row collapsed="false" customFormat="false" customHeight="false" hidden="false" ht="12.1" outlineLevel="0" r="1438">
      <c r="A1438" s="21" t="n">
        <v>44708</v>
      </c>
      <c r="B1438" s="22" t="s">
        <v>492</v>
      </c>
      <c r="C1438" s="22" t="s">
        <v>318</v>
      </c>
      <c r="D1438" s="22" t="s">
        <v>492</v>
      </c>
      <c r="E1438" s="22" t="s">
        <v>492</v>
      </c>
      <c r="F1438" s="22" t="s">
        <v>20</v>
      </c>
      <c r="G1438" s="23" t="n">
        <v>1</v>
      </c>
      <c r="H1438" s="24" t="n">
        <v>12522.55</v>
      </c>
      <c r="I1438" s="24" t="n">
        <v>12522.55</v>
      </c>
      <c r="J1438" s="24" t="n">
        <v>0</v>
      </c>
      <c r="K1438" s="24" t="n">
        <v>0</v>
      </c>
      <c r="L1438" s="24" t="n">
        <v>0</v>
      </c>
      <c r="M1438" s="24"/>
      <c r="N1438" s="6" t="s">
        <f>=I1438+J1438+K1438+L1438</f>
      </c>
      <c r="O1438" s="24"/>
      <c r="P1438" s="22"/>
    </row>
    <row collapsed="false" customFormat="false" customHeight="false" hidden="false" ht="12.1" outlineLevel="0" r="1439">
      <c r="A1439" s="21" t="n">
        <v>44708</v>
      </c>
      <c r="B1439" s="22" t="s">
        <v>654</v>
      </c>
      <c r="C1439" s="22" t="s">
        <v>655</v>
      </c>
      <c r="D1439" s="22" t="s">
        <v>516</v>
      </c>
      <c r="E1439" s="22" t="s">
        <v>516</v>
      </c>
      <c r="F1439" s="22" t="s">
        <v>20</v>
      </c>
      <c r="G1439" s="23" t="n">
        <v>1</v>
      </c>
      <c r="H1439" s="24" t="n">
        <v>0.06</v>
      </c>
      <c r="I1439" s="24" t="n">
        <v>0.06</v>
      </c>
      <c r="J1439" s="24" t="n">
        <v>0</v>
      </c>
      <c r="K1439" s="24" t="n">
        <v>0</v>
      </c>
      <c r="L1439" s="24" t="n">
        <v>0</v>
      </c>
      <c r="M1439" s="24"/>
      <c r="N1439" s="6" t="s">
        <f>=I1439+J1439+K1439+L1439</f>
      </c>
      <c r="O1439" s="24"/>
      <c r="P1439" s="22"/>
    </row>
    <row collapsed="false" customFormat="false" customHeight="false" hidden="false" ht="12.1" outlineLevel="0" r="1440">
      <c r="A1440" s="21" t="n">
        <v>44708</v>
      </c>
      <c r="B1440" s="22" t="s">
        <v>492</v>
      </c>
      <c r="C1440" s="22" t="s">
        <v>318</v>
      </c>
      <c r="D1440" s="22" t="s">
        <v>492</v>
      </c>
      <c r="E1440" s="22" t="s">
        <v>492</v>
      </c>
      <c r="F1440" s="22" t="s">
        <v>20</v>
      </c>
      <c r="G1440" s="23" t="n">
        <v>1</v>
      </c>
      <c r="H1440" s="24" t="n">
        <v>235.01</v>
      </c>
      <c r="I1440" s="24" t="n">
        <v>235.01</v>
      </c>
      <c r="J1440" s="24" t="n">
        <v>0</v>
      </c>
      <c r="K1440" s="24" t="n">
        <v>0</v>
      </c>
      <c r="L1440" s="24" t="n">
        <v>0</v>
      </c>
      <c r="M1440" s="24"/>
      <c r="N1440" s="6" t="s">
        <f>=I1440+J1440+K1440+L1440</f>
      </c>
      <c r="O1440" s="24"/>
      <c r="P1440" s="22"/>
    </row>
    <row collapsed="false" customFormat="false" customHeight="false" hidden="false" ht="12.1" outlineLevel="0" r="1441">
      <c r="A1441" s="21" t="n">
        <v>44711</v>
      </c>
      <c r="B1441" s="22" t="s">
        <v>654</v>
      </c>
      <c r="C1441" s="22" t="s">
        <v>655</v>
      </c>
      <c r="D1441" s="22" t="s">
        <v>516</v>
      </c>
      <c r="E1441" s="22" t="s">
        <v>516</v>
      </c>
      <c r="F1441" s="22" t="s">
        <v>20</v>
      </c>
      <c r="G1441" s="23" t="n">
        <v>1</v>
      </c>
      <c r="H1441" s="24" t="n">
        <v>0.3</v>
      </c>
      <c r="I1441" s="24" t="n">
        <v>0.3</v>
      </c>
      <c r="J1441" s="24" t="n">
        <v>0</v>
      </c>
      <c r="K1441" s="24" t="n">
        <v>0</v>
      </c>
      <c r="L1441" s="24" t="n">
        <v>0</v>
      </c>
      <c r="M1441" s="24"/>
      <c r="N1441" s="6" t="s">
        <f>=I1441+J1441+K1441+L1441</f>
      </c>
      <c r="O1441" s="24"/>
      <c r="P1441" s="22"/>
    </row>
    <row collapsed="false" customFormat="false" customHeight="false" hidden="false" ht="12.1" outlineLevel="0" r="1442">
      <c r="A1442" s="21" t="n">
        <v>44711</v>
      </c>
      <c r="B1442" s="22" t="s">
        <v>654</v>
      </c>
      <c r="C1442" s="22" t="s">
        <v>655</v>
      </c>
      <c r="D1442" s="22" t="s">
        <v>516</v>
      </c>
      <c r="E1442" s="22" t="s">
        <v>516</v>
      </c>
      <c r="F1442" s="22" t="s">
        <v>20</v>
      </c>
      <c r="G1442" s="23" t="n">
        <v>1</v>
      </c>
      <c r="H1442" s="24" t="n">
        <v>0.17</v>
      </c>
      <c r="I1442" s="24" t="n">
        <v>0.17</v>
      </c>
      <c r="J1442" s="24" t="n">
        <v>0</v>
      </c>
      <c r="K1442" s="24" t="n">
        <v>0</v>
      </c>
      <c r="L1442" s="24" t="n">
        <v>0</v>
      </c>
      <c r="M1442" s="24"/>
      <c r="N1442" s="6" t="s">
        <f>=I1442+J1442+K1442+L1442</f>
      </c>
      <c r="O1442" s="24"/>
      <c r="P1442" s="22"/>
    </row>
    <row collapsed="false" customFormat="false" customHeight="false" hidden="false" ht="12.1" outlineLevel="0" r="1443">
      <c r="A1443" s="21" t="n">
        <v>44712</v>
      </c>
      <c r="B1443" s="22" t="s">
        <v>654</v>
      </c>
      <c r="C1443" s="22" t="s">
        <v>655</v>
      </c>
      <c r="D1443" s="22" t="s">
        <v>516</v>
      </c>
      <c r="E1443" s="22" t="s">
        <v>516</v>
      </c>
      <c r="F1443" s="22" t="s">
        <v>20</v>
      </c>
      <c r="G1443" s="23" t="n">
        <v>1</v>
      </c>
      <c r="H1443" s="24" t="n">
        <v>0.1</v>
      </c>
      <c r="I1443" s="24" t="n">
        <v>0.1</v>
      </c>
      <c r="J1443" s="24" t="n">
        <v>0</v>
      </c>
      <c r="K1443" s="24" t="n">
        <v>0</v>
      </c>
      <c r="L1443" s="24" t="n">
        <v>0</v>
      </c>
      <c r="M1443" s="24"/>
      <c r="N1443" s="6" t="s">
        <f>=I1443+J1443+K1443+L1443</f>
      </c>
      <c r="O1443" s="24"/>
      <c r="P1443" s="22"/>
    </row>
    <row collapsed="false" customFormat="false" customHeight="false" hidden="false" ht="12.1" outlineLevel="0" r="1444">
      <c r="A1444" s="21" t="n">
        <v>44712</v>
      </c>
      <c r="B1444" s="22" t="s">
        <v>654</v>
      </c>
      <c r="C1444" s="22" t="s">
        <v>655</v>
      </c>
      <c r="D1444" s="22" t="s">
        <v>516</v>
      </c>
      <c r="E1444" s="22" t="s">
        <v>516</v>
      </c>
      <c r="F1444" s="22" t="s">
        <v>20</v>
      </c>
      <c r="G1444" s="23" t="n">
        <v>1</v>
      </c>
      <c r="H1444" s="24" t="n">
        <v>0.06</v>
      </c>
      <c r="I1444" s="24" t="n">
        <v>0.06</v>
      </c>
      <c r="J1444" s="24" t="n">
        <v>0</v>
      </c>
      <c r="K1444" s="24" t="n">
        <v>0</v>
      </c>
      <c r="L1444" s="24" t="n">
        <v>0</v>
      </c>
      <c r="M1444" s="24"/>
      <c r="N1444" s="6" t="s">
        <f>=I1444+J1444+K1444+L1444</f>
      </c>
      <c r="O1444" s="24"/>
      <c r="P1444" s="22"/>
    </row>
    <row collapsed="false" customFormat="false" customHeight="false" hidden="false" ht="12.1" outlineLevel="0" r="1445">
      <c r="A1445" s="21" t="n">
        <v>44713</v>
      </c>
      <c r="B1445" s="22" t="s">
        <v>654</v>
      </c>
      <c r="C1445" s="22" t="s">
        <v>655</v>
      </c>
      <c r="D1445" s="22" t="s">
        <v>516</v>
      </c>
      <c r="E1445" s="22" t="s">
        <v>516</v>
      </c>
      <c r="F1445" s="22" t="s">
        <v>20</v>
      </c>
      <c r="G1445" s="23" t="n">
        <v>1</v>
      </c>
      <c r="H1445" s="24" t="n">
        <v>0.1</v>
      </c>
      <c r="I1445" s="24" t="n">
        <v>0.1</v>
      </c>
      <c r="J1445" s="24" t="n">
        <v>0</v>
      </c>
      <c r="K1445" s="24" t="n">
        <v>0</v>
      </c>
      <c r="L1445" s="24" t="n">
        <v>0</v>
      </c>
      <c r="M1445" s="24"/>
      <c r="N1445" s="6" t="s">
        <f>=I1445+J1445+K1445+L1445</f>
      </c>
      <c r="O1445" s="24"/>
      <c r="P1445" s="22"/>
    </row>
    <row collapsed="false" customFormat="false" customHeight="false" hidden="false" ht="12.1" outlineLevel="0" r="1446">
      <c r="A1446" s="21" t="n">
        <v>44713</v>
      </c>
      <c r="B1446" s="22" t="s">
        <v>654</v>
      </c>
      <c r="C1446" s="22" t="s">
        <v>655</v>
      </c>
      <c r="D1446" s="22" t="s">
        <v>516</v>
      </c>
      <c r="E1446" s="22" t="s">
        <v>516</v>
      </c>
      <c r="F1446" s="22" t="s">
        <v>20</v>
      </c>
      <c r="G1446" s="23" t="n">
        <v>1</v>
      </c>
      <c r="H1446" s="24" t="n">
        <v>0.06</v>
      </c>
      <c r="I1446" s="24" t="n">
        <v>0.06</v>
      </c>
      <c r="J1446" s="24" t="n">
        <v>0</v>
      </c>
      <c r="K1446" s="24" t="n">
        <v>0</v>
      </c>
      <c r="L1446" s="24" t="n">
        <v>0</v>
      </c>
      <c r="M1446" s="24"/>
      <c r="N1446" s="6" t="s">
        <f>=I1446+J1446+K1446+L1446</f>
      </c>
      <c r="O1446" s="24"/>
      <c r="P1446" s="22"/>
    </row>
    <row collapsed="false" customFormat="false" customHeight="false" hidden="false" ht="12.1" outlineLevel="0" r="1447">
      <c r="A1447" s="25" t="n">
        <v>44713</v>
      </c>
      <c r="B1447" s="26" t="s">
        <v>493</v>
      </c>
      <c r="C1447" s="26" t="s">
        <v>656</v>
      </c>
      <c r="D1447" s="26" t="s">
        <v>493</v>
      </c>
      <c r="E1447" s="26" t="s">
        <v>493</v>
      </c>
      <c r="F1447" s="26" t="s">
        <v>20</v>
      </c>
      <c r="G1447" s="27" t="n">
        <v>1</v>
      </c>
      <c r="H1447" s="28" t="n">
        <v>-235.36</v>
      </c>
      <c r="I1447" s="28" t="n">
        <v>-235.36</v>
      </c>
      <c r="J1447" s="28" t="n">
        <v>0</v>
      </c>
      <c r="K1447" s="28" t="n">
        <v>0</v>
      </c>
      <c r="L1447" s="28" t="n">
        <v>0</v>
      </c>
      <c r="M1447" s="28"/>
      <c r="N1447" s="6" t="s">
        <f>=I1447+J1447+K1447+L1447</f>
      </c>
      <c r="O1447" s="28"/>
      <c r="P1447" s="26"/>
    </row>
    <row collapsed="false" customFormat="false" customHeight="false" hidden="false" ht="12.1" outlineLevel="0" r="1448">
      <c r="A1448" s="29" t="n">
        <v>44713.416701389</v>
      </c>
      <c r="B1448" s="30" t="s">
        <v>452</v>
      </c>
      <c r="C1448" s="30" t="s">
        <v>631</v>
      </c>
      <c r="D1448" s="30" t="s">
        <v>388</v>
      </c>
      <c r="E1448" s="30" t="s">
        <v>18</v>
      </c>
      <c r="F1448" s="30" t="s">
        <v>20</v>
      </c>
      <c r="G1448" s="31" t="n">
        <v>-1000</v>
      </c>
      <c r="H1448" s="32" t="n">
        <v>165.25</v>
      </c>
      <c r="I1448" s="32" t="n">
        <v>165250</v>
      </c>
      <c r="J1448" s="32" t="n">
        <v>0</v>
      </c>
      <c r="K1448" s="32" t="n">
        <v>-82.63</v>
      </c>
      <c r="L1448" s="32" t="n">
        <v>0</v>
      </c>
      <c r="M1448" s="32"/>
      <c r="N1448" s="6" t="s">
        <f>=I1448+J1448+K1448+L1448</f>
      </c>
      <c r="O1448" s="32"/>
      <c r="P1448" s="30"/>
    </row>
    <row collapsed="false" customFormat="false" customHeight="false" hidden="false" ht="12.1" outlineLevel="0" r="1449">
      <c r="A1449" s="29" t="n">
        <v>44713.441898148</v>
      </c>
      <c r="B1449" s="30" t="s">
        <v>452</v>
      </c>
      <c r="C1449" s="30" t="s">
        <v>631</v>
      </c>
      <c r="D1449" s="30" t="s">
        <v>388</v>
      </c>
      <c r="E1449" s="30" t="s">
        <v>18</v>
      </c>
      <c r="F1449" s="30" t="s">
        <v>20</v>
      </c>
      <c r="G1449" s="31" t="n">
        <v>-300</v>
      </c>
      <c r="H1449" s="32" t="n">
        <v>166.5</v>
      </c>
      <c r="I1449" s="32" t="n">
        <v>49950</v>
      </c>
      <c r="J1449" s="32" t="n">
        <v>0</v>
      </c>
      <c r="K1449" s="32" t="n">
        <v>-24.98</v>
      </c>
      <c r="L1449" s="32" t="n">
        <v>0</v>
      </c>
      <c r="M1449" s="32"/>
      <c r="N1449" s="6" t="s">
        <f>=I1449+J1449+K1449+L1449</f>
      </c>
      <c r="O1449" s="32"/>
      <c r="P1449" s="30"/>
    </row>
    <row collapsed="false" customFormat="false" customHeight="false" hidden="false" ht="12.1" outlineLevel="0" r="1450">
      <c r="A1450" s="29" t="n">
        <v>44713.441898148</v>
      </c>
      <c r="B1450" s="30" t="s">
        <v>452</v>
      </c>
      <c r="C1450" s="30" t="s">
        <v>631</v>
      </c>
      <c r="D1450" s="30" t="s">
        <v>388</v>
      </c>
      <c r="E1450" s="30" t="s">
        <v>18</v>
      </c>
      <c r="F1450" s="30" t="s">
        <v>20</v>
      </c>
      <c r="G1450" s="31" t="n">
        <v>-30</v>
      </c>
      <c r="H1450" s="32" t="n">
        <v>166.55</v>
      </c>
      <c r="I1450" s="32" t="n">
        <v>4996.5</v>
      </c>
      <c r="J1450" s="32" t="n">
        <v>0</v>
      </c>
      <c r="K1450" s="32" t="n">
        <v>-2.5</v>
      </c>
      <c r="L1450" s="32" t="n">
        <v>0</v>
      </c>
      <c r="M1450" s="32"/>
      <c r="N1450" s="6" t="s">
        <f>=I1450+J1450+K1450+L1450</f>
      </c>
      <c r="O1450" s="32"/>
      <c r="P1450" s="30"/>
    </row>
    <row collapsed="false" customFormat="false" customHeight="false" hidden="false" ht="12.1" outlineLevel="0" r="1451">
      <c r="A1451" s="21" t="n">
        <v>44714</v>
      </c>
      <c r="B1451" s="22" t="s">
        <v>654</v>
      </c>
      <c r="C1451" s="22" t="s">
        <v>655</v>
      </c>
      <c r="D1451" s="22" t="s">
        <v>516</v>
      </c>
      <c r="E1451" s="22" t="s">
        <v>516</v>
      </c>
      <c r="F1451" s="22" t="s">
        <v>20</v>
      </c>
      <c r="G1451" s="23" t="n">
        <v>1</v>
      </c>
      <c r="H1451" s="24" t="n">
        <v>0.08</v>
      </c>
      <c r="I1451" s="24" t="n">
        <v>0.08</v>
      </c>
      <c r="J1451" s="24" t="n">
        <v>0</v>
      </c>
      <c r="K1451" s="24" t="n">
        <v>0</v>
      </c>
      <c r="L1451" s="24" t="n">
        <v>0</v>
      </c>
      <c r="M1451" s="24"/>
      <c r="N1451" s="6" t="s">
        <f>=I1451+J1451+K1451+L1451</f>
      </c>
      <c r="O1451" s="24"/>
      <c r="P1451" s="22"/>
    </row>
    <row collapsed="false" customFormat="false" customHeight="false" hidden="false" ht="12.1" outlineLevel="0" r="1452">
      <c r="A1452" s="21" t="n">
        <v>44715</v>
      </c>
      <c r="B1452" s="22" t="s">
        <v>654</v>
      </c>
      <c r="C1452" s="22" t="s">
        <v>655</v>
      </c>
      <c r="D1452" s="22" t="s">
        <v>516</v>
      </c>
      <c r="E1452" s="22" t="s">
        <v>516</v>
      </c>
      <c r="F1452" s="22" t="s">
        <v>20</v>
      </c>
      <c r="G1452" s="23" t="n">
        <v>1</v>
      </c>
      <c r="H1452" s="24" t="n">
        <v>0.1</v>
      </c>
      <c r="I1452" s="24" t="n">
        <v>0.1</v>
      </c>
      <c r="J1452" s="24" t="n">
        <v>0</v>
      </c>
      <c r="K1452" s="24" t="n">
        <v>0</v>
      </c>
      <c r="L1452" s="24" t="n">
        <v>0</v>
      </c>
      <c r="M1452" s="24"/>
      <c r="N1452" s="6" t="s">
        <f>=I1452+J1452+K1452+L1452</f>
      </c>
      <c r="O1452" s="24"/>
      <c r="P1452" s="22"/>
    </row>
    <row collapsed="false" customFormat="false" customHeight="false" hidden="false" ht="12.1" outlineLevel="0" r="1453">
      <c r="A1453" s="21" t="n">
        <v>44715</v>
      </c>
      <c r="B1453" s="22" t="s">
        <v>654</v>
      </c>
      <c r="C1453" s="22" t="s">
        <v>657</v>
      </c>
      <c r="D1453" s="22" t="s">
        <v>516</v>
      </c>
      <c r="E1453" s="22" t="s">
        <v>516</v>
      </c>
      <c r="F1453" s="22" t="s">
        <v>20</v>
      </c>
      <c r="G1453" s="23" t="n">
        <v>1</v>
      </c>
      <c r="H1453" s="24" t="n">
        <v>0.02</v>
      </c>
      <c r="I1453" s="24" t="n">
        <v>0.02</v>
      </c>
      <c r="J1453" s="24" t="n">
        <v>0</v>
      </c>
      <c r="K1453" s="24" t="n">
        <v>0</v>
      </c>
      <c r="L1453" s="24" t="n">
        <v>0</v>
      </c>
      <c r="M1453" s="24"/>
      <c r="N1453" s="6" t="s">
        <f>=I1453+J1453+K1453+L1453</f>
      </c>
      <c r="O1453" s="24"/>
      <c r="P1453" s="22"/>
    </row>
    <row collapsed="false" customFormat="false" customHeight="false" hidden="false" ht="12.1" outlineLevel="0" r="1454">
      <c r="A1454" s="25" t="n">
        <v>44715</v>
      </c>
      <c r="B1454" s="26" t="s">
        <v>493</v>
      </c>
      <c r="C1454" s="26" t="s">
        <v>656</v>
      </c>
      <c r="D1454" s="26" t="s">
        <v>493</v>
      </c>
      <c r="E1454" s="26" t="s">
        <v>493</v>
      </c>
      <c r="F1454" s="26" t="s">
        <v>20</v>
      </c>
      <c r="G1454" s="27" t="n">
        <v>1</v>
      </c>
      <c r="H1454" s="28" t="n">
        <v>-96.57</v>
      </c>
      <c r="I1454" s="28" t="n">
        <v>-96.57</v>
      </c>
      <c r="J1454" s="28" t="n">
        <v>0</v>
      </c>
      <c r="K1454" s="28" t="n">
        <v>0</v>
      </c>
      <c r="L1454" s="28" t="n">
        <v>0</v>
      </c>
      <c r="M1454" s="28"/>
      <c r="N1454" s="6" t="s">
        <f>=I1454+J1454+K1454+L1454</f>
      </c>
      <c r="O1454" s="28"/>
      <c r="P1454" s="26"/>
    </row>
    <row collapsed="false" customFormat="false" customHeight="false" hidden="false" ht="12.1" outlineLevel="0" r="1455">
      <c r="A1455" s="29" t="n">
        <v>44715</v>
      </c>
      <c r="B1455" s="30" t="s">
        <v>452</v>
      </c>
      <c r="C1455" s="30" t="s">
        <v>631</v>
      </c>
      <c r="D1455" s="30" t="s">
        <v>388</v>
      </c>
      <c r="E1455" s="30" t="s">
        <v>18</v>
      </c>
      <c r="F1455" s="30" t="s">
        <v>20</v>
      </c>
      <c r="G1455" s="31" t="n">
        <v>-1950</v>
      </c>
      <c r="H1455" s="32" t="n">
        <v>166.8</v>
      </c>
      <c r="I1455" s="32" t="n">
        <v>325260</v>
      </c>
      <c r="J1455" s="32" t="n">
        <v>0</v>
      </c>
      <c r="K1455" s="32" t="n">
        <v>0</v>
      </c>
      <c r="L1455" s="32" t="n">
        <v>0</v>
      </c>
      <c r="M1455" s="32"/>
      <c r="N1455" s="6" t="s">
        <f>=I1455+J1455+K1455+L1455</f>
      </c>
      <c r="O1455" s="32"/>
      <c r="P1455" s="30"/>
    </row>
    <row collapsed="false" customFormat="false" customHeight="false" hidden="false" ht="12.1" outlineLevel="0" r="1456">
      <c r="A1456" s="29" t="n">
        <v>44715</v>
      </c>
      <c r="B1456" s="30" t="s">
        <v>452</v>
      </c>
      <c r="C1456" s="30" t="s">
        <v>631</v>
      </c>
      <c r="D1456" s="30" t="s">
        <v>388</v>
      </c>
      <c r="E1456" s="30" t="s">
        <v>18</v>
      </c>
      <c r="F1456" s="30" t="s">
        <v>20</v>
      </c>
      <c r="G1456" s="31" t="n">
        <v>-40</v>
      </c>
      <c r="H1456" s="32" t="n">
        <v>166.7</v>
      </c>
      <c r="I1456" s="32" t="n">
        <v>6668</v>
      </c>
      <c r="J1456" s="32" t="n">
        <v>0</v>
      </c>
      <c r="K1456" s="32" t="n">
        <v>0</v>
      </c>
      <c r="L1456" s="32" t="n">
        <v>0</v>
      </c>
      <c r="M1456" s="32"/>
      <c r="N1456" s="6" t="s">
        <f>=I1456+J1456+K1456+L1456</f>
      </c>
      <c r="O1456" s="32"/>
      <c r="P1456" s="30"/>
    </row>
    <row collapsed="false" customFormat="false" customHeight="false" hidden="false" ht="12.1" outlineLevel="0" r="1457">
      <c r="A1457" s="21" t="n">
        <v>44718</v>
      </c>
      <c r="B1457" s="22" t="s">
        <v>654</v>
      </c>
      <c r="C1457" s="22" t="s">
        <v>655</v>
      </c>
      <c r="D1457" s="22" t="s">
        <v>516</v>
      </c>
      <c r="E1457" s="22" t="s">
        <v>516</v>
      </c>
      <c r="F1457" s="22" t="s">
        <v>20</v>
      </c>
      <c r="G1457" s="23" t="n">
        <v>1</v>
      </c>
      <c r="H1457" s="24" t="n">
        <v>0.23</v>
      </c>
      <c r="I1457" s="24" t="n">
        <v>0.23</v>
      </c>
      <c r="J1457" s="24" t="n">
        <v>0</v>
      </c>
      <c r="K1457" s="24" t="n">
        <v>0</v>
      </c>
      <c r="L1457" s="24" t="n">
        <v>0</v>
      </c>
      <c r="M1457" s="24"/>
      <c r="N1457" s="6" t="s">
        <f>=I1457+J1457+K1457+L1457</f>
      </c>
      <c r="O1457" s="24"/>
      <c r="P1457" s="22"/>
    </row>
    <row collapsed="false" customFormat="false" customHeight="false" hidden="false" ht="12.1" outlineLevel="0" r="1458">
      <c r="A1458" s="21" t="n">
        <v>44719</v>
      </c>
      <c r="B1458" s="22" t="s">
        <v>654</v>
      </c>
      <c r="C1458" s="22" t="s">
        <v>657</v>
      </c>
      <c r="D1458" s="22" t="s">
        <v>516</v>
      </c>
      <c r="E1458" s="22" t="s">
        <v>516</v>
      </c>
      <c r="F1458" s="22" t="s">
        <v>20</v>
      </c>
      <c r="G1458" s="23" t="n">
        <v>1</v>
      </c>
      <c r="H1458" s="24" t="n">
        <v>0.45</v>
      </c>
      <c r="I1458" s="24" t="n">
        <v>0.45</v>
      </c>
      <c r="J1458" s="24" t="n">
        <v>0</v>
      </c>
      <c r="K1458" s="24" t="n">
        <v>0</v>
      </c>
      <c r="L1458" s="24" t="n">
        <v>0</v>
      </c>
      <c r="M1458" s="24"/>
      <c r="N1458" s="6" t="s">
        <f>=I1458+J1458+K1458+L1458</f>
      </c>
      <c r="O1458" s="24"/>
      <c r="P1458" s="22"/>
    </row>
    <row collapsed="false" customFormat="false" customHeight="false" hidden="false" ht="12.1" outlineLevel="0" r="1459">
      <c r="A1459" s="21" t="n">
        <v>44720</v>
      </c>
      <c r="B1459" s="22" t="s">
        <v>654</v>
      </c>
      <c r="C1459" s="22" t="s">
        <v>657</v>
      </c>
      <c r="D1459" s="22" t="s">
        <v>516</v>
      </c>
      <c r="E1459" s="22" t="s">
        <v>516</v>
      </c>
      <c r="F1459" s="22" t="s">
        <v>20</v>
      </c>
      <c r="G1459" s="23" t="n">
        <v>1</v>
      </c>
      <c r="H1459" s="24" t="n">
        <v>0.45</v>
      </c>
      <c r="I1459" s="24" t="n">
        <v>0.45</v>
      </c>
      <c r="J1459" s="24" t="n">
        <v>0</v>
      </c>
      <c r="K1459" s="24" t="n">
        <v>0</v>
      </c>
      <c r="L1459" s="24" t="n">
        <v>0</v>
      </c>
      <c r="M1459" s="24"/>
      <c r="N1459" s="6" t="s">
        <f>=I1459+J1459+K1459+L1459</f>
      </c>
      <c r="O1459" s="24"/>
      <c r="P1459" s="22"/>
    </row>
    <row collapsed="false" customFormat="false" customHeight="false" hidden="false" ht="12.1" outlineLevel="0" r="1460">
      <c r="A1460" s="21" t="n">
        <v>44721</v>
      </c>
      <c r="B1460" s="22" t="s">
        <v>654</v>
      </c>
      <c r="C1460" s="22" t="s">
        <v>657</v>
      </c>
      <c r="D1460" s="22" t="s">
        <v>516</v>
      </c>
      <c r="E1460" s="22" t="s">
        <v>516</v>
      </c>
      <c r="F1460" s="22" t="s">
        <v>20</v>
      </c>
      <c r="G1460" s="23" t="n">
        <v>1</v>
      </c>
      <c r="H1460" s="24" t="n">
        <v>0.45</v>
      </c>
      <c r="I1460" s="24" t="n">
        <v>0.45</v>
      </c>
      <c r="J1460" s="24" t="n">
        <v>0</v>
      </c>
      <c r="K1460" s="24" t="n">
        <v>0</v>
      </c>
      <c r="L1460" s="24" t="n">
        <v>0</v>
      </c>
      <c r="M1460" s="24"/>
      <c r="N1460" s="6" t="s">
        <f>=I1460+J1460+K1460+L1460</f>
      </c>
      <c r="O1460" s="24"/>
      <c r="P1460" s="22"/>
    </row>
    <row collapsed="false" customFormat="false" customHeight="false" hidden="false" ht="12.1" outlineLevel="0" r="1461">
      <c r="A1461" s="21" t="n">
        <v>44722</v>
      </c>
      <c r="B1461" s="22" t="s">
        <v>654</v>
      </c>
      <c r="C1461" s="22" t="s">
        <v>657</v>
      </c>
      <c r="D1461" s="22" t="s">
        <v>516</v>
      </c>
      <c r="E1461" s="22" t="s">
        <v>516</v>
      </c>
      <c r="F1461" s="22" t="s">
        <v>20</v>
      </c>
      <c r="G1461" s="23" t="n">
        <v>1</v>
      </c>
      <c r="H1461" s="24" t="n">
        <v>0.45</v>
      </c>
      <c r="I1461" s="24" t="n">
        <v>0.45</v>
      </c>
      <c r="J1461" s="24" t="n">
        <v>0</v>
      </c>
      <c r="K1461" s="24" t="n">
        <v>0</v>
      </c>
      <c r="L1461" s="24" t="n">
        <v>0</v>
      </c>
      <c r="M1461" s="24"/>
      <c r="N1461" s="6" t="s">
        <f>=I1461+J1461+K1461+L1461</f>
      </c>
      <c r="O1461" s="24"/>
      <c r="P1461" s="22"/>
    </row>
    <row collapsed="false" customFormat="false" customHeight="false" hidden="false" ht="12.1" outlineLevel="0" r="1462">
      <c r="A1462" s="21" t="n">
        <v>44725</v>
      </c>
      <c r="B1462" s="22" t="s">
        <v>654</v>
      </c>
      <c r="C1462" s="22" t="s">
        <v>657</v>
      </c>
      <c r="D1462" s="22" t="s">
        <v>516</v>
      </c>
      <c r="E1462" s="22" t="s">
        <v>516</v>
      </c>
      <c r="F1462" s="22" t="s">
        <v>20</v>
      </c>
      <c r="G1462" s="23" t="n">
        <v>1</v>
      </c>
      <c r="H1462" s="24" t="n">
        <v>1.36</v>
      </c>
      <c r="I1462" s="24" t="n">
        <v>1.36</v>
      </c>
      <c r="J1462" s="24" t="n">
        <v>0</v>
      </c>
      <c r="K1462" s="24" t="n">
        <v>0</v>
      </c>
      <c r="L1462" s="24" t="n">
        <v>0</v>
      </c>
      <c r="M1462" s="24"/>
      <c r="N1462" s="6" t="s">
        <f>=I1462+J1462+K1462+L1462</f>
      </c>
      <c r="O1462" s="24"/>
      <c r="P1462" s="22"/>
    </row>
    <row collapsed="false" customFormat="false" customHeight="false" hidden="false" ht="12.1" outlineLevel="0" r="1463">
      <c r="A1463" s="21" t="n">
        <v>44725</v>
      </c>
      <c r="B1463" s="22" t="s">
        <v>654</v>
      </c>
      <c r="C1463" s="22" t="s">
        <v>655</v>
      </c>
      <c r="D1463" s="22" t="s">
        <v>516</v>
      </c>
      <c r="E1463" s="22" t="s">
        <v>516</v>
      </c>
      <c r="F1463" s="22" t="s">
        <v>20</v>
      </c>
      <c r="G1463" s="23" t="n">
        <v>1</v>
      </c>
      <c r="H1463" s="24" t="n">
        <v>0.06</v>
      </c>
      <c r="I1463" s="24" t="n">
        <v>0.06</v>
      </c>
      <c r="J1463" s="24" t="n">
        <v>0</v>
      </c>
      <c r="K1463" s="24" t="n">
        <v>0</v>
      </c>
      <c r="L1463" s="24" t="n">
        <v>0</v>
      </c>
      <c r="M1463" s="24"/>
      <c r="N1463" s="6" t="s">
        <f>=I1463+J1463+K1463+L1463</f>
      </c>
      <c r="O1463" s="24"/>
      <c r="P1463" s="22"/>
    </row>
    <row collapsed="false" customFormat="false" customHeight="false" hidden="false" ht="12.1" outlineLevel="0" r="1464">
      <c r="A1464" s="21" t="n">
        <v>44725</v>
      </c>
      <c r="B1464" s="22" t="s">
        <v>654</v>
      </c>
      <c r="C1464" s="22" t="s">
        <v>657</v>
      </c>
      <c r="D1464" s="22" t="s">
        <v>516</v>
      </c>
      <c r="E1464" s="22" t="s">
        <v>516</v>
      </c>
      <c r="F1464" s="22" t="s">
        <v>20</v>
      </c>
      <c r="G1464" s="23" t="n">
        <v>1</v>
      </c>
      <c r="H1464" s="24" t="n">
        <v>0.05</v>
      </c>
      <c r="I1464" s="24" t="n">
        <v>0.05</v>
      </c>
      <c r="J1464" s="24" t="n">
        <v>0</v>
      </c>
      <c r="K1464" s="24" t="n">
        <v>0</v>
      </c>
      <c r="L1464" s="24" t="n">
        <v>0</v>
      </c>
      <c r="M1464" s="24"/>
      <c r="N1464" s="6" t="s">
        <f>=I1464+J1464+K1464+L1464</f>
      </c>
      <c r="O1464" s="24"/>
      <c r="P1464" s="22"/>
    </row>
    <row collapsed="false" customFormat="false" customHeight="false" hidden="false" ht="12.1" outlineLevel="0" r="1465">
      <c r="A1465" s="21" t="n">
        <v>44726</v>
      </c>
      <c r="B1465" s="22" t="s">
        <v>654</v>
      </c>
      <c r="C1465" s="22" t="s">
        <v>657</v>
      </c>
      <c r="D1465" s="22" t="s">
        <v>516</v>
      </c>
      <c r="E1465" s="22" t="s">
        <v>516</v>
      </c>
      <c r="F1465" s="22" t="s">
        <v>20</v>
      </c>
      <c r="G1465" s="23" t="n">
        <v>1</v>
      </c>
      <c r="H1465" s="24" t="n">
        <v>0.45</v>
      </c>
      <c r="I1465" s="24" t="n">
        <v>0.45</v>
      </c>
      <c r="J1465" s="24" t="n">
        <v>0</v>
      </c>
      <c r="K1465" s="24" t="n">
        <v>0</v>
      </c>
      <c r="L1465" s="24" t="n">
        <v>0</v>
      </c>
      <c r="M1465" s="24"/>
      <c r="N1465" s="6" t="s">
        <f>=I1465+J1465+K1465+L1465</f>
      </c>
      <c r="O1465" s="24"/>
      <c r="P1465" s="22"/>
    </row>
    <row collapsed="false" customFormat="false" customHeight="false" hidden="false" ht="12.1" outlineLevel="0" r="1466">
      <c r="A1466" s="21" t="n">
        <v>44726</v>
      </c>
      <c r="B1466" s="22" t="s">
        <v>654</v>
      </c>
      <c r="C1466" s="22" t="s">
        <v>657</v>
      </c>
      <c r="D1466" s="22" t="s">
        <v>516</v>
      </c>
      <c r="E1466" s="22" t="s">
        <v>516</v>
      </c>
      <c r="F1466" s="22" t="s">
        <v>20</v>
      </c>
      <c r="G1466" s="23" t="n">
        <v>1</v>
      </c>
      <c r="H1466" s="24" t="n">
        <v>0.02</v>
      </c>
      <c r="I1466" s="24" t="n">
        <v>0.02</v>
      </c>
      <c r="J1466" s="24" t="n">
        <v>0</v>
      </c>
      <c r="K1466" s="24" t="n">
        <v>0</v>
      </c>
      <c r="L1466" s="24" t="n">
        <v>0</v>
      </c>
      <c r="M1466" s="24"/>
      <c r="N1466" s="6" t="s">
        <f>=I1466+J1466+K1466+L1466</f>
      </c>
      <c r="O1466" s="24"/>
      <c r="P1466" s="22"/>
    </row>
    <row collapsed="false" customFormat="false" customHeight="false" hidden="false" ht="12.1" outlineLevel="0" r="1467">
      <c r="A1467" s="21" t="n">
        <v>44727</v>
      </c>
      <c r="B1467" s="22" t="s">
        <v>654</v>
      </c>
      <c r="C1467" s="22" t="s">
        <v>657</v>
      </c>
      <c r="D1467" s="22" t="s">
        <v>516</v>
      </c>
      <c r="E1467" s="22" t="s">
        <v>516</v>
      </c>
      <c r="F1467" s="22" t="s">
        <v>20</v>
      </c>
      <c r="G1467" s="23" t="n">
        <v>1</v>
      </c>
      <c r="H1467" s="24" t="n">
        <v>0.45</v>
      </c>
      <c r="I1467" s="24" t="n">
        <v>0.45</v>
      </c>
      <c r="J1467" s="24" t="n">
        <v>0</v>
      </c>
      <c r="K1467" s="24" t="n">
        <v>0</v>
      </c>
      <c r="L1467" s="24" t="n">
        <v>0</v>
      </c>
      <c r="M1467" s="24"/>
      <c r="N1467" s="6" t="s">
        <f>=I1467+J1467+K1467+L1467</f>
      </c>
      <c r="O1467" s="24"/>
      <c r="P1467" s="22"/>
    </row>
    <row collapsed="false" customFormat="false" customHeight="false" hidden="false" ht="12.1" outlineLevel="0" r="1468">
      <c r="A1468" s="21" t="n">
        <v>44728</v>
      </c>
      <c r="B1468" s="22" t="s">
        <v>654</v>
      </c>
      <c r="C1468" s="22" t="s">
        <v>657</v>
      </c>
      <c r="D1468" s="22" t="s">
        <v>516</v>
      </c>
      <c r="E1468" s="22" t="s">
        <v>516</v>
      </c>
      <c r="F1468" s="22" t="s">
        <v>20</v>
      </c>
      <c r="G1468" s="23" t="n">
        <v>1</v>
      </c>
      <c r="H1468" s="24" t="n">
        <v>0.45</v>
      </c>
      <c r="I1468" s="24" t="n">
        <v>0.45</v>
      </c>
      <c r="J1468" s="24" t="n">
        <v>0</v>
      </c>
      <c r="K1468" s="24" t="n">
        <v>0</v>
      </c>
      <c r="L1468" s="24" t="n">
        <v>0</v>
      </c>
      <c r="M1468" s="24"/>
      <c r="N1468" s="6" t="s">
        <f>=I1468+J1468+K1468+L1468</f>
      </c>
      <c r="O1468" s="24"/>
      <c r="P1468" s="22"/>
    </row>
    <row collapsed="false" customFormat="false" customHeight="false" hidden="false" ht="12.1" outlineLevel="0" r="1469">
      <c r="A1469" s="21" t="n">
        <v>44729</v>
      </c>
      <c r="B1469" s="22" t="s">
        <v>654</v>
      </c>
      <c r="C1469" s="22" t="s">
        <v>657</v>
      </c>
      <c r="D1469" s="22" t="s">
        <v>516</v>
      </c>
      <c r="E1469" s="22" t="s">
        <v>516</v>
      </c>
      <c r="F1469" s="22" t="s">
        <v>20</v>
      </c>
      <c r="G1469" s="23" t="n">
        <v>1</v>
      </c>
      <c r="H1469" s="24" t="n">
        <v>0.45</v>
      </c>
      <c r="I1469" s="24" t="n">
        <v>0.45</v>
      </c>
      <c r="J1469" s="24" t="n">
        <v>0</v>
      </c>
      <c r="K1469" s="24" t="n">
        <v>0</v>
      </c>
      <c r="L1469" s="24" t="n">
        <v>0</v>
      </c>
      <c r="M1469" s="24"/>
      <c r="N1469" s="6" t="s">
        <f>=I1469+J1469+K1469+L1469</f>
      </c>
      <c r="O1469" s="24"/>
      <c r="P1469" s="22"/>
    </row>
    <row collapsed="false" customFormat="false" customHeight="false" hidden="false" ht="12.1" outlineLevel="0" r="1470">
      <c r="A1470" s="21" t="n">
        <v>44729</v>
      </c>
      <c r="B1470" s="22" t="s">
        <v>654</v>
      </c>
      <c r="C1470" s="22" t="s">
        <v>657</v>
      </c>
      <c r="D1470" s="22" t="s">
        <v>516</v>
      </c>
      <c r="E1470" s="22" t="s">
        <v>516</v>
      </c>
      <c r="F1470" s="22" t="s">
        <v>20</v>
      </c>
      <c r="G1470" s="23" t="n">
        <v>1</v>
      </c>
      <c r="H1470" s="24" t="n">
        <v>0.02</v>
      </c>
      <c r="I1470" s="24" t="n">
        <v>0.02</v>
      </c>
      <c r="J1470" s="24" t="n">
        <v>0</v>
      </c>
      <c r="K1470" s="24" t="n">
        <v>0</v>
      </c>
      <c r="L1470" s="24" t="n">
        <v>0</v>
      </c>
      <c r="M1470" s="24"/>
      <c r="N1470" s="6" t="s">
        <f>=I1470+J1470+K1470+L1470</f>
      </c>
      <c r="O1470" s="24"/>
      <c r="P1470" s="22"/>
    </row>
    <row collapsed="false" customFormat="false" customHeight="false" hidden="false" ht="12.1" outlineLevel="0" r="1471">
      <c r="A1471" s="20" t="n">
        <v>44729.458877315</v>
      </c>
      <c r="B1471" s="2" t="s">
        <v>53</v>
      </c>
      <c r="C1471" s="2" t="s">
        <v>568</v>
      </c>
      <c r="D1471" s="2" t="s">
        <v>387</v>
      </c>
      <c r="E1471" s="2" t="s">
        <v>18</v>
      </c>
      <c r="F1471" s="2" t="s">
        <v>20</v>
      </c>
      <c r="G1471" s="7" t="n">
        <v>690</v>
      </c>
      <c r="H1471" s="6" t="n">
        <v>315</v>
      </c>
      <c r="I1471" s="6" t="n">
        <v>-217350</v>
      </c>
      <c r="J1471" s="6" t="n">
        <v>0</v>
      </c>
      <c r="K1471" s="6" t="n">
        <v>-108.68</v>
      </c>
      <c r="L1471" s="6" t="n">
        <v>0</v>
      </c>
      <c r="M1471" s="6"/>
      <c r="N1471" s="6" t="s">
        <f>=I1471+J1471+K1471+L1471</f>
      </c>
      <c r="O1471" s="6"/>
      <c r="P1471" s="2"/>
    </row>
    <row collapsed="false" customFormat="false" customHeight="false" hidden="false" ht="12.1" outlineLevel="0" r="1472">
      <c r="A1472" s="21" t="n">
        <v>44732</v>
      </c>
      <c r="B1472" s="22" t="s">
        <v>654</v>
      </c>
      <c r="C1472" s="22" t="s">
        <v>657</v>
      </c>
      <c r="D1472" s="22" t="s">
        <v>516</v>
      </c>
      <c r="E1472" s="22" t="s">
        <v>516</v>
      </c>
      <c r="F1472" s="22" t="s">
        <v>20</v>
      </c>
      <c r="G1472" s="23" t="n">
        <v>1</v>
      </c>
      <c r="H1472" s="24" t="n">
        <v>1.36</v>
      </c>
      <c r="I1472" s="24" t="n">
        <v>1.36</v>
      </c>
      <c r="J1472" s="24" t="n">
        <v>0</v>
      </c>
      <c r="K1472" s="24" t="n">
        <v>0</v>
      </c>
      <c r="L1472" s="24" t="n">
        <v>0</v>
      </c>
      <c r="M1472" s="24"/>
      <c r="N1472" s="6" t="s">
        <f>=I1472+J1472+K1472+L1472</f>
      </c>
      <c r="O1472" s="24"/>
      <c r="P1472" s="22"/>
    </row>
    <row collapsed="false" customFormat="false" customHeight="false" hidden="false" ht="12.1" outlineLevel="0" r="1473">
      <c r="A1473" s="20" t="n">
        <v>44732</v>
      </c>
      <c r="B1473" s="2" t="s">
        <v>53</v>
      </c>
      <c r="C1473" s="2" t="s">
        <v>568</v>
      </c>
      <c r="D1473" s="2" t="s">
        <v>387</v>
      </c>
      <c r="E1473" s="2" t="s">
        <v>18</v>
      </c>
      <c r="F1473" s="2" t="s">
        <v>20</v>
      </c>
      <c r="G1473" s="7" t="n">
        <v>1040</v>
      </c>
      <c r="H1473" s="6" t="n">
        <v>317</v>
      </c>
      <c r="I1473" s="6" t="n">
        <v>-329680</v>
      </c>
      <c r="J1473" s="6" t="n">
        <v>0</v>
      </c>
      <c r="K1473" s="6" t="n">
        <v>0</v>
      </c>
      <c r="L1473" s="6" t="n">
        <v>0</v>
      </c>
      <c r="M1473" s="6"/>
      <c r="N1473" s="6" t="s">
        <f>=I1473+J1473+K1473+L1473</f>
      </c>
      <c r="O1473" s="6"/>
      <c r="P1473" s="2"/>
    </row>
    <row collapsed="false" customFormat="false" customHeight="false" hidden="false" ht="12.1" outlineLevel="0" r="1474">
      <c r="A1474" s="21" t="n">
        <v>44734</v>
      </c>
      <c r="B1474" s="22" t="s">
        <v>654</v>
      </c>
      <c r="C1474" s="22" t="s">
        <v>657</v>
      </c>
      <c r="D1474" s="22" t="s">
        <v>516</v>
      </c>
      <c r="E1474" s="22" t="s">
        <v>516</v>
      </c>
      <c r="F1474" s="22" t="s">
        <v>20</v>
      </c>
      <c r="G1474" s="23" t="n">
        <v>1</v>
      </c>
      <c r="H1474" s="24" t="n">
        <v>0.02</v>
      </c>
      <c r="I1474" s="24" t="n">
        <v>0.02</v>
      </c>
      <c r="J1474" s="24" t="n">
        <v>0</v>
      </c>
      <c r="K1474" s="24" t="n">
        <v>0</v>
      </c>
      <c r="L1474" s="24" t="n">
        <v>0</v>
      </c>
      <c r="M1474" s="24"/>
      <c r="N1474" s="6" t="s">
        <f>=I1474+J1474+K1474+L1474</f>
      </c>
      <c r="O1474" s="24"/>
      <c r="P1474" s="22"/>
    </row>
    <row collapsed="false" customFormat="false" customHeight="false" hidden="false" ht="12.1" outlineLevel="0" r="1475">
      <c r="A1475" s="21" t="n">
        <v>44734.504293981</v>
      </c>
      <c r="B1475" s="22" t="s">
        <v>492</v>
      </c>
      <c r="C1475" s="22" t="s">
        <v>78</v>
      </c>
      <c r="D1475" s="22" t="s">
        <v>492</v>
      </c>
      <c r="E1475" s="22" t="s">
        <v>492</v>
      </c>
      <c r="F1475" s="22" t="s">
        <v>20</v>
      </c>
      <c r="G1475" s="23" t="n">
        <v>1</v>
      </c>
      <c r="H1475" s="24" t="n">
        <v>1</v>
      </c>
      <c r="I1475" s="24" t="n">
        <v>100000</v>
      </c>
      <c r="J1475" s="24" t="n">
        <v>0</v>
      </c>
      <c r="K1475" s="24" t="n">
        <v>0</v>
      </c>
      <c r="L1475" s="24" t="n">
        <v>0</v>
      </c>
      <c r="M1475" s="24"/>
      <c r="N1475" s="6" t="s">
        <f>=I1475+J1475+K1475+L1475</f>
      </c>
      <c r="O1475" s="24"/>
      <c r="P1475" s="22"/>
    </row>
    <row collapsed="false" customFormat="false" customHeight="false" hidden="false" ht="12.1" outlineLevel="0" r="1476">
      <c r="A1476" s="20" t="n">
        <v>44734.506099537</v>
      </c>
      <c r="B1476" s="2" t="s">
        <v>53</v>
      </c>
      <c r="C1476" s="2" t="s">
        <v>568</v>
      </c>
      <c r="D1476" s="2" t="s">
        <v>387</v>
      </c>
      <c r="E1476" s="2" t="s">
        <v>18</v>
      </c>
      <c r="F1476" s="2" t="s">
        <v>20</v>
      </c>
      <c r="G1476" s="7" t="n">
        <v>320</v>
      </c>
      <c r="H1476" s="6" t="n">
        <v>296.36</v>
      </c>
      <c r="I1476" s="6" t="n">
        <v>-94835.2</v>
      </c>
      <c r="J1476" s="6" t="n">
        <v>0</v>
      </c>
      <c r="K1476" s="6" t="n">
        <v>-37.93</v>
      </c>
      <c r="L1476" s="6" t="n">
        <v>0</v>
      </c>
      <c r="M1476" s="6"/>
      <c r="N1476" s="6" t="s">
        <f>=I1476+J1476+K1476+L1476</f>
      </c>
      <c r="O1476" s="6"/>
      <c r="P1476" s="2"/>
    </row>
    <row collapsed="false" customFormat="false" customHeight="false" hidden="false" ht="12.1" outlineLevel="0" r="1477">
      <c r="A1477" s="20" t="n">
        <v>44734.508761574</v>
      </c>
      <c r="B1477" s="2" t="s">
        <v>53</v>
      </c>
      <c r="C1477" s="2" t="s">
        <v>568</v>
      </c>
      <c r="D1477" s="2" t="s">
        <v>387</v>
      </c>
      <c r="E1477" s="2" t="s">
        <v>18</v>
      </c>
      <c r="F1477" s="2" t="s">
        <v>20</v>
      </c>
      <c r="G1477" s="7" t="n">
        <v>10</v>
      </c>
      <c r="H1477" s="6" t="n">
        <v>296.49</v>
      </c>
      <c r="I1477" s="6" t="n">
        <v>-2964.9</v>
      </c>
      <c r="J1477" s="6" t="n">
        <v>0</v>
      </c>
      <c r="K1477" s="6" t="n">
        <v>-1.19</v>
      </c>
      <c r="L1477" s="6" t="n">
        <v>0</v>
      </c>
      <c r="M1477" s="6"/>
      <c r="N1477" s="6" t="s">
        <f>=I1477+J1477+K1477+L1477</f>
      </c>
      <c r="O1477" s="6"/>
      <c r="P1477" s="2"/>
    </row>
    <row collapsed="false" customFormat="false" customHeight="false" hidden="false" ht="12.1" outlineLevel="0" r="1478">
      <c r="A1478" s="33" t="n">
        <v>44734.509814815</v>
      </c>
      <c r="B1478" s="34" t="s">
        <v>513</v>
      </c>
      <c r="C1478" s="34" t="s">
        <v>83</v>
      </c>
      <c r="D1478" s="34" t="s">
        <v>513</v>
      </c>
      <c r="E1478" s="34" t="s">
        <v>513</v>
      </c>
      <c r="F1478" s="34" t="s">
        <v>20</v>
      </c>
      <c r="G1478" s="35" t="n">
        <v>1</v>
      </c>
      <c r="H1478" s="36" t="n">
        <v>-1974</v>
      </c>
      <c r="I1478" s="36" t="n">
        <v>-1974</v>
      </c>
      <c r="J1478" s="36" t="n">
        <v>0</v>
      </c>
      <c r="K1478" s="36" t="n">
        <v>0</v>
      </c>
      <c r="L1478" s="36" t="n">
        <v>0</v>
      </c>
      <c r="M1478" s="36"/>
      <c r="N1478" s="6" t="s">
        <f>=I1478+J1478+K1478+L1478</f>
      </c>
      <c r="O1478" s="36"/>
      <c r="P1478" s="34"/>
    </row>
    <row collapsed="false" customFormat="false" customHeight="false" hidden="false" ht="12.1" outlineLevel="0" r="1479">
      <c r="A1479" s="25" t="n">
        <v>44736</v>
      </c>
      <c r="B1479" s="26" t="s">
        <v>493</v>
      </c>
      <c r="C1479" s="26" t="s">
        <v>515</v>
      </c>
      <c r="D1479" s="26" t="s">
        <v>493</v>
      </c>
      <c r="E1479" s="26" t="s">
        <v>493</v>
      </c>
      <c r="F1479" s="26" t="s">
        <v>20</v>
      </c>
      <c r="G1479" s="27" t="n">
        <v>1</v>
      </c>
      <c r="H1479" s="28" t="n">
        <v>-1</v>
      </c>
      <c r="I1479" s="28" t="n">
        <v>-290</v>
      </c>
      <c r="J1479" s="28" t="n">
        <v>0</v>
      </c>
      <c r="K1479" s="28" t="n">
        <v>0</v>
      </c>
      <c r="L1479" s="28" t="n">
        <v>0</v>
      </c>
      <c r="M1479" s="28"/>
      <c r="N1479" s="6" t="s">
        <f>=I1479+J1479+K1479+L1479</f>
      </c>
      <c r="O1479" s="28"/>
      <c r="P1479" s="26"/>
    </row>
    <row collapsed="false" customFormat="false" customHeight="false" hidden="false" ht="12.1" outlineLevel="0" r="1480">
      <c r="A1480" s="21" t="n">
        <v>44742</v>
      </c>
      <c r="B1480" s="22" t="s">
        <v>654</v>
      </c>
      <c r="C1480" s="22" t="s">
        <v>657</v>
      </c>
      <c r="D1480" s="22" t="s">
        <v>516</v>
      </c>
      <c r="E1480" s="22" t="s">
        <v>516</v>
      </c>
      <c r="F1480" s="22" t="s">
        <v>20</v>
      </c>
      <c r="G1480" s="23" t="n">
        <v>1</v>
      </c>
      <c r="H1480" s="24" t="n">
        <v>0.02</v>
      </c>
      <c r="I1480" s="24" t="n">
        <v>0.02</v>
      </c>
      <c r="J1480" s="24" t="n">
        <v>0</v>
      </c>
      <c r="K1480" s="24" t="n">
        <v>0</v>
      </c>
      <c r="L1480" s="24" t="n">
        <v>0</v>
      </c>
      <c r="M1480" s="24"/>
      <c r="N1480" s="6" t="s">
        <f>=I1480+J1480+K1480+L1480</f>
      </c>
      <c r="O1480" s="24"/>
      <c r="P1480" s="22"/>
    </row>
    <row collapsed="false" customFormat="false" customHeight="false" hidden="false" ht="12.1" outlineLevel="0" r="1481">
      <c r="A1481" s="29" t="n">
        <v>44742.45125</v>
      </c>
      <c r="B1481" s="30" t="s">
        <v>456</v>
      </c>
      <c r="C1481" s="30" t="s">
        <v>643</v>
      </c>
      <c r="D1481" s="30" t="s">
        <v>388</v>
      </c>
      <c r="E1481" s="30" t="s">
        <v>18</v>
      </c>
      <c r="F1481" s="30" t="s">
        <v>20</v>
      </c>
      <c r="G1481" s="31" t="n">
        <v>-794</v>
      </c>
      <c r="H1481" s="32" t="n">
        <v>125.51001259</v>
      </c>
      <c r="I1481" s="32" t="n">
        <v>99654.95</v>
      </c>
      <c r="J1481" s="32" t="n">
        <v>0</v>
      </c>
      <c r="K1481" s="32" t="n">
        <v>-24.91</v>
      </c>
      <c r="L1481" s="32" t="n">
        <v>0</v>
      </c>
      <c r="M1481" s="32"/>
      <c r="N1481" s="6" t="s">
        <f>=I1481+J1481+K1481+L1481</f>
      </c>
      <c r="O1481" s="32"/>
      <c r="P1481" s="30"/>
    </row>
    <row collapsed="false" customFormat="false" customHeight="false" hidden="false" ht="12.1" outlineLevel="0" r="1482">
      <c r="A1482" s="20" t="n">
        <v>44742.451365741</v>
      </c>
      <c r="B1482" s="2" t="s">
        <v>53</v>
      </c>
      <c r="C1482" s="2" t="s">
        <v>568</v>
      </c>
      <c r="D1482" s="2" t="s">
        <v>387</v>
      </c>
      <c r="E1482" s="2" t="s">
        <v>18</v>
      </c>
      <c r="F1482" s="2" t="s">
        <v>20</v>
      </c>
      <c r="G1482" s="7" t="n">
        <v>340</v>
      </c>
      <c r="H1482" s="6" t="n">
        <v>265.89997059</v>
      </c>
      <c r="I1482" s="6" t="n">
        <v>-90405.99</v>
      </c>
      <c r="J1482" s="6" t="n">
        <v>0</v>
      </c>
      <c r="K1482" s="6" t="n">
        <v>-22.6</v>
      </c>
      <c r="L1482" s="6" t="n">
        <v>0</v>
      </c>
      <c r="M1482" s="6"/>
      <c r="N1482" s="6" t="s">
        <f>=I1482+J1482+K1482+L1482</f>
      </c>
      <c r="O1482" s="6"/>
      <c r="P1482" s="2"/>
    </row>
    <row collapsed="false" customFormat="false" customHeight="false" hidden="false" ht="12.1" outlineLevel="0" r="1483">
      <c r="A1483" s="21" t="n">
        <v>44747</v>
      </c>
      <c r="B1483" s="22" t="s">
        <v>654</v>
      </c>
      <c r="C1483" s="22" t="s">
        <v>657</v>
      </c>
      <c r="D1483" s="22" t="s">
        <v>516</v>
      </c>
      <c r="E1483" s="22" t="s">
        <v>516</v>
      </c>
      <c r="F1483" s="22" t="s">
        <v>20</v>
      </c>
      <c r="G1483" s="23" t="n">
        <v>1</v>
      </c>
      <c r="H1483" s="24" t="n">
        <v>0.02</v>
      </c>
      <c r="I1483" s="24" t="n">
        <v>0.02</v>
      </c>
      <c r="J1483" s="24" t="n">
        <v>0</v>
      </c>
      <c r="K1483" s="24" t="n">
        <v>0</v>
      </c>
      <c r="L1483" s="24" t="n">
        <v>0</v>
      </c>
      <c r="M1483" s="24"/>
      <c r="N1483" s="6" t="s">
        <f>=I1483+J1483+K1483+L1483</f>
      </c>
      <c r="O1483" s="24"/>
      <c r="P1483" s="22"/>
    </row>
    <row collapsed="false" customFormat="false" customHeight="false" hidden="false" ht="12.1" outlineLevel="0" r="1484">
      <c r="A1484" s="21" t="n">
        <v>44747</v>
      </c>
      <c r="B1484" s="22" t="s">
        <v>654</v>
      </c>
      <c r="C1484" s="22" t="s">
        <v>657</v>
      </c>
      <c r="D1484" s="22" t="s">
        <v>516</v>
      </c>
      <c r="E1484" s="22" t="s">
        <v>516</v>
      </c>
      <c r="F1484" s="22" t="s">
        <v>20</v>
      </c>
      <c r="G1484" s="23" t="n">
        <v>1</v>
      </c>
      <c r="H1484" s="24" t="n">
        <v>0.01</v>
      </c>
      <c r="I1484" s="24" t="n">
        <v>0.01</v>
      </c>
      <c r="J1484" s="24" t="n">
        <v>0</v>
      </c>
      <c r="K1484" s="24" t="n">
        <v>0</v>
      </c>
      <c r="L1484" s="24" t="n">
        <v>0</v>
      </c>
      <c r="M1484" s="24"/>
      <c r="N1484" s="6" t="s">
        <f>=I1484+J1484+K1484+L1484</f>
      </c>
      <c r="O1484" s="24"/>
      <c r="P1484" s="22"/>
    </row>
    <row collapsed="false" customFormat="false" customHeight="false" hidden="false" ht="12.1" outlineLevel="0" r="1485">
      <c r="A1485" s="33" t="n">
        <v>44747.946018519</v>
      </c>
      <c r="B1485" s="34" t="s">
        <v>513</v>
      </c>
      <c r="C1485" s="34" t="s">
        <v>83</v>
      </c>
      <c r="D1485" s="34" t="s">
        <v>513</v>
      </c>
      <c r="E1485" s="34" t="s">
        <v>513</v>
      </c>
      <c r="F1485" s="34" t="s">
        <v>20</v>
      </c>
      <c r="G1485" s="35" t="n">
        <v>1</v>
      </c>
      <c r="H1485" s="36" t="n">
        <v>-9200</v>
      </c>
      <c r="I1485" s="36" t="n">
        <v>-9200</v>
      </c>
      <c r="J1485" s="36" t="n">
        <v>0</v>
      </c>
      <c r="K1485" s="36" t="n">
        <v>0</v>
      </c>
      <c r="L1485" s="36" t="n">
        <v>0</v>
      </c>
      <c r="M1485" s="36"/>
      <c r="N1485" s="6" t="s">
        <f>=I1485+J1485+K1485+L1485</f>
      </c>
      <c r="O1485" s="36"/>
      <c r="P1485" s="34"/>
    </row>
    <row collapsed="false" customFormat="false" customHeight="false" hidden="false" ht="12.1" outlineLevel="0" r="1486">
      <c r="A1486" s="21" t="n">
        <v>44750</v>
      </c>
      <c r="B1486" s="22" t="s">
        <v>654</v>
      </c>
      <c r="C1486" s="22" t="s">
        <v>657</v>
      </c>
      <c r="D1486" s="22" t="s">
        <v>516</v>
      </c>
      <c r="E1486" s="22" t="s">
        <v>516</v>
      </c>
      <c r="F1486" s="22" t="s">
        <v>20</v>
      </c>
      <c r="G1486" s="23" t="n">
        <v>1</v>
      </c>
      <c r="H1486" s="24" t="n">
        <v>0.02</v>
      </c>
      <c r="I1486" s="24" t="n">
        <v>0.02</v>
      </c>
      <c r="J1486" s="24" t="n">
        <v>0</v>
      </c>
      <c r="K1486" s="24" t="n">
        <v>0</v>
      </c>
      <c r="L1486" s="24" t="n">
        <v>0</v>
      </c>
      <c r="M1486" s="24"/>
      <c r="N1486" s="6" t="s">
        <f>=I1486+J1486+K1486+L1486</f>
      </c>
      <c r="O1486" s="24"/>
      <c r="P1486" s="22"/>
    </row>
    <row collapsed="false" customFormat="false" customHeight="false" hidden="false" ht="12.1" outlineLevel="0" r="1487">
      <c r="A1487" s="21" t="n">
        <v>44750</v>
      </c>
      <c r="B1487" s="22" t="s">
        <v>654</v>
      </c>
      <c r="C1487" s="22" t="s">
        <v>657</v>
      </c>
      <c r="D1487" s="22" t="s">
        <v>516</v>
      </c>
      <c r="E1487" s="22" t="s">
        <v>516</v>
      </c>
      <c r="F1487" s="22" t="s">
        <v>20</v>
      </c>
      <c r="G1487" s="23" t="n">
        <v>1</v>
      </c>
      <c r="H1487" s="24" t="n">
        <v>0.01</v>
      </c>
      <c r="I1487" s="24" t="n">
        <v>0.01</v>
      </c>
      <c r="J1487" s="24" t="n">
        <v>0</v>
      </c>
      <c r="K1487" s="24" t="n">
        <v>0</v>
      </c>
      <c r="L1487" s="24" t="n">
        <v>0</v>
      </c>
      <c r="M1487" s="24"/>
      <c r="N1487" s="6" t="s">
        <f>=I1487+J1487+K1487+L1487</f>
      </c>
      <c r="O1487" s="24"/>
      <c r="P1487" s="22"/>
    </row>
    <row collapsed="false" customFormat="false" customHeight="false" hidden="false" ht="12.1" outlineLevel="0" r="1488">
      <c r="A1488" s="21" t="n">
        <v>44754</v>
      </c>
      <c r="B1488" s="22" t="s">
        <v>654</v>
      </c>
      <c r="C1488" s="22" t="s">
        <v>657</v>
      </c>
      <c r="D1488" s="22" t="s">
        <v>516</v>
      </c>
      <c r="E1488" s="22" t="s">
        <v>516</v>
      </c>
      <c r="F1488" s="22" t="s">
        <v>20</v>
      </c>
      <c r="G1488" s="23" t="n">
        <v>1</v>
      </c>
      <c r="H1488" s="24" t="n">
        <v>0.02</v>
      </c>
      <c r="I1488" s="24" t="n">
        <v>0.02</v>
      </c>
      <c r="J1488" s="24" t="n">
        <v>0</v>
      </c>
      <c r="K1488" s="24" t="n">
        <v>0</v>
      </c>
      <c r="L1488" s="24" t="n">
        <v>0</v>
      </c>
      <c r="M1488" s="24"/>
      <c r="N1488" s="6" t="s">
        <f>=I1488+J1488+K1488+L1488</f>
      </c>
      <c r="O1488" s="24"/>
      <c r="P1488" s="22"/>
    </row>
    <row collapsed="false" customFormat="false" customHeight="false" hidden="false" ht="12.1" outlineLevel="0" r="1489">
      <c r="A1489" s="21" t="n">
        <v>44754</v>
      </c>
      <c r="B1489" s="22" t="s">
        <v>654</v>
      </c>
      <c r="C1489" s="22" t="s">
        <v>657</v>
      </c>
      <c r="D1489" s="22" t="s">
        <v>516</v>
      </c>
      <c r="E1489" s="22" t="s">
        <v>516</v>
      </c>
      <c r="F1489" s="22" t="s">
        <v>20</v>
      </c>
      <c r="G1489" s="23" t="n">
        <v>1</v>
      </c>
      <c r="H1489" s="24" t="n">
        <v>0.01</v>
      </c>
      <c r="I1489" s="24" t="n">
        <v>0.01</v>
      </c>
      <c r="J1489" s="24" t="n">
        <v>0</v>
      </c>
      <c r="K1489" s="24" t="n">
        <v>0</v>
      </c>
      <c r="L1489" s="24" t="n">
        <v>0</v>
      </c>
      <c r="M1489" s="24"/>
      <c r="N1489" s="6" t="s">
        <f>=I1489+J1489+K1489+L1489</f>
      </c>
      <c r="O1489" s="24"/>
      <c r="P1489" s="22"/>
    </row>
    <row collapsed="false" customFormat="false" customHeight="false" hidden="false" ht="12.1" outlineLevel="0" r="1490">
      <c r="A1490" s="21" t="n">
        <v>44762.511979167</v>
      </c>
      <c r="B1490" s="22" t="s">
        <v>492</v>
      </c>
      <c r="C1490" s="22" t="s">
        <v>78</v>
      </c>
      <c r="D1490" s="22" t="s">
        <v>492</v>
      </c>
      <c r="E1490" s="22" t="s">
        <v>492</v>
      </c>
      <c r="F1490" s="22" t="s">
        <v>20</v>
      </c>
      <c r="G1490" s="23" t="n">
        <v>1</v>
      </c>
      <c r="H1490" s="24" t="n">
        <v>1</v>
      </c>
      <c r="I1490" s="24" t="n">
        <v>63600</v>
      </c>
      <c r="J1490" s="24" t="n">
        <v>0</v>
      </c>
      <c r="K1490" s="24" t="n">
        <v>0</v>
      </c>
      <c r="L1490" s="24" t="n">
        <v>0</v>
      </c>
      <c r="M1490" s="24"/>
      <c r="N1490" s="6" t="s">
        <f>=I1490+J1490+K1490+L1490</f>
      </c>
      <c r="O1490" s="24"/>
      <c r="P1490" s="22"/>
    </row>
    <row collapsed="false" customFormat="false" customHeight="false" hidden="false" ht="12.1" outlineLevel="0" r="1491">
      <c r="A1491" s="20" t="n">
        <v>44762.757361111</v>
      </c>
      <c r="B1491" s="2" t="s">
        <v>53</v>
      </c>
      <c r="C1491" s="2" t="s">
        <v>568</v>
      </c>
      <c r="D1491" s="2" t="s">
        <v>387</v>
      </c>
      <c r="E1491" s="2" t="s">
        <v>18</v>
      </c>
      <c r="F1491" s="2" t="s">
        <v>20</v>
      </c>
      <c r="G1491" s="7" t="n">
        <v>330</v>
      </c>
      <c r="H1491" s="6" t="n">
        <v>192.5</v>
      </c>
      <c r="I1491" s="6" t="n">
        <v>-63525</v>
      </c>
      <c r="J1491" s="6" t="n">
        <v>0</v>
      </c>
      <c r="K1491" s="6" t="n">
        <v>-25.41</v>
      </c>
      <c r="L1491" s="6" t="n">
        <v>0</v>
      </c>
      <c r="M1491" s="6"/>
      <c r="N1491" s="6" t="s">
        <f>=I1491+J1491+K1491+L1491</f>
      </c>
      <c r="O1491" s="6"/>
      <c r="P1491" s="2"/>
    </row>
    <row collapsed="false" customFormat="false" customHeight="false" hidden="false" ht="12.1" outlineLevel="0" r="1492">
      <c r="A1492" s="21" t="n">
        <v>44774.75443287</v>
      </c>
      <c r="B1492" s="22" t="s">
        <v>492</v>
      </c>
      <c r="C1492" s="22" t="s">
        <v>78</v>
      </c>
      <c r="D1492" s="22" t="s">
        <v>492</v>
      </c>
      <c r="E1492" s="22" t="s">
        <v>492</v>
      </c>
      <c r="F1492" s="22" t="s">
        <v>24</v>
      </c>
      <c r="G1492" s="23" t="n">
        <v>1</v>
      </c>
      <c r="H1492" s="24" t="n">
        <v>1</v>
      </c>
      <c r="I1492" s="24" t="n">
        <v>1000</v>
      </c>
      <c r="J1492" s="24" t="n">
        <v>0</v>
      </c>
      <c r="K1492" s="24" t="n">
        <v>0</v>
      </c>
      <c r="L1492" s="24" t="n">
        <v>0</v>
      </c>
      <c r="M1492" s="6" t="s">
        <f>=I1492+J1492+K1492+L1492</f>
      </c>
      <c r="N1492" s="24"/>
      <c r="O1492" s="24"/>
      <c r="P1492" s="22"/>
    </row>
    <row collapsed="false" customFormat="false" customHeight="false" hidden="false" ht="12.1" outlineLevel="0" r="1493">
      <c r="A1493" s="29" t="n">
        <v>44774.754895833</v>
      </c>
      <c r="B1493" s="30" t="s">
        <v>507</v>
      </c>
      <c r="C1493" s="30" t="s">
        <v>508</v>
      </c>
      <c r="D1493" s="30" t="s">
        <v>388</v>
      </c>
      <c r="E1493" s="30" t="s">
        <v>509</v>
      </c>
      <c r="F1493" s="30" t="s">
        <v>20</v>
      </c>
      <c r="G1493" s="31" t="n">
        <v>-1000</v>
      </c>
      <c r="H1493" s="32" t="n">
        <v>60.2225</v>
      </c>
      <c r="I1493" s="32" t="n">
        <v>60222.5</v>
      </c>
      <c r="J1493" s="32" t="n">
        <v>0</v>
      </c>
      <c r="K1493" s="32" t="n">
        <v>-180.67</v>
      </c>
      <c r="L1493" s="32" t="n">
        <v>0</v>
      </c>
      <c r="M1493" s="32"/>
      <c r="N1493" s="6" t="s">
        <f>=I1493+J1493+K1493+L1493</f>
      </c>
      <c r="O1493" s="32"/>
      <c r="P1493" s="30"/>
    </row>
    <row collapsed="false" customFormat="false" customHeight="false" hidden="false" ht="12.1" outlineLevel="0" r="1494">
      <c r="A1494" s="21" t="n">
        <v>44774.755983796</v>
      </c>
      <c r="B1494" s="22" t="s">
        <v>492</v>
      </c>
      <c r="C1494" s="22" t="s">
        <v>78</v>
      </c>
      <c r="D1494" s="22" t="s">
        <v>492</v>
      </c>
      <c r="E1494" s="22" t="s">
        <v>492</v>
      </c>
      <c r="F1494" s="22" t="s">
        <v>20</v>
      </c>
      <c r="G1494" s="23" t="n">
        <v>1</v>
      </c>
      <c r="H1494" s="24" t="n">
        <v>1</v>
      </c>
      <c r="I1494" s="24" t="n">
        <v>100000</v>
      </c>
      <c r="J1494" s="24" t="n">
        <v>0</v>
      </c>
      <c r="K1494" s="24" t="n">
        <v>0</v>
      </c>
      <c r="L1494" s="24" t="n">
        <v>0</v>
      </c>
      <c r="M1494" s="24"/>
      <c r="N1494" s="6" t="s">
        <f>=I1494+J1494+K1494+L1494</f>
      </c>
      <c r="O1494" s="24"/>
      <c r="P1494" s="22"/>
    </row>
    <row collapsed="false" customFormat="false" customHeight="false" hidden="false" ht="12.1" outlineLevel="0" r="1495">
      <c r="A1495" s="20" t="n">
        <v>44774.756331019</v>
      </c>
      <c r="B1495" s="2" t="s">
        <v>17</v>
      </c>
      <c r="C1495" s="2" t="s">
        <v>498</v>
      </c>
      <c r="D1495" s="2" t="s">
        <v>387</v>
      </c>
      <c r="E1495" s="2" t="s">
        <v>18</v>
      </c>
      <c r="F1495" s="2" t="s">
        <v>20</v>
      </c>
      <c r="G1495" s="7" t="n">
        <v>750</v>
      </c>
      <c r="H1495" s="6" t="n">
        <v>128.23</v>
      </c>
      <c r="I1495" s="6" t="n">
        <v>-96172.5</v>
      </c>
      <c r="J1495" s="6" t="n">
        <v>0</v>
      </c>
      <c r="K1495" s="6" t="n">
        <v>-38.47</v>
      </c>
      <c r="L1495" s="6" t="n">
        <v>0</v>
      </c>
      <c r="M1495" s="6"/>
      <c r="N1495" s="6" t="s">
        <f>=I1495+J1495+K1495+L1495</f>
      </c>
      <c r="O1495" s="6"/>
      <c r="P1495" s="2"/>
    </row>
    <row collapsed="false" customFormat="false" customHeight="false" hidden="false" ht="12.1" outlineLevel="0" r="1496">
      <c r="A1496" s="20" t="n">
        <v>44774.756643519</v>
      </c>
      <c r="B1496" s="2" t="s">
        <v>17</v>
      </c>
      <c r="C1496" s="2" t="s">
        <v>498</v>
      </c>
      <c r="D1496" s="2" t="s">
        <v>387</v>
      </c>
      <c r="E1496" s="2" t="s">
        <v>18</v>
      </c>
      <c r="F1496" s="2" t="s">
        <v>20</v>
      </c>
      <c r="G1496" s="7" t="n">
        <v>30</v>
      </c>
      <c r="H1496" s="6" t="n">
        <v>128.2</v>
      </c>
      <c r="I1496" s="6" t="n">
        <v>-3846</v>
      </c>
      <c r="J1496" s="6" t="n">
        <v>0</v>
      </c>
      <c r="K1496" s="6" t="n">
        <v>-1.54</v>
      </c>
      <c r="L1496" s="6" t="n">
        <v>0</v>
      </c>
      <c r="M1496" s="6"/>
      <c r="N1496" s="6" t="s">
        <f>=I1496+J1496+K1496+L1496</f>
      </c>
      <c r="O1496" s="6"/>
      <c r="P1496" s="2"/>
    </row>
    <row collapsed="false" customFormat="false" customHeight="false" hidden="false" ht="12.1" outlineLevel="0" r="1497">
      <c r="A1497" s="21" t="n">
        <v>44775</v>
      </c>
      <c r="B1497" s="22" t="s">
        <v>654</v>
      </c>
      <c r="C1497" s="22" t="s">
        <v>655</v>
      </c>
      <c r="D1497" s="22" t="s">
        <v>516</v>
      </c>
      <c r="E1497" s="22" t="s">
        <v>516</v>
      </c>
      <c r="F1497" s="22" t="s">
        <v>20</v>
      </c>
      <c r="G1497" s="23" t="n">
        <v>1</v>
      </c>
      <c r="H1497" s="24" t="n">
        <v>0.08</v>
      </c>
      <c r="I1497" s="24" t="n">
        <v>0.08</v>
      </c>
      <c r="J1497" s="24" t="n">
        <v>0</v>
      </c>
      <c r="K1497" s="24" t="n">
        <v>0</v>
      </c>
      <c r="L1497" s="24" t="n">
        <v>0</v>
      </c>
      <c r="M1497" s="24"/>
      <c r="N1497" s="6" t="s">
        <f>=I1497+J1497+K1497+L1497</f>
      </c>
      <c r="O1497" s="24"/>
      <c r="P1497" s="22"/>
    </row>
    <row collapsed="false" customFormat="false" customHeight="false" hidden="false" ht="12.1" outlineLevel="0" r="1498">
      <c r="A1498" s="21" t="n">
        <v>44775</v>
      </c>
      <c r="B1498" s="22" t="s">
        <v>654</v>
      </c>
      <c r="C1498" s="22" t="s">
        <v>657</v>
      </c>
      <c r="D1498" s="22" t="s">
        <v>516</v>
      </c>
      <c r="E1498" s="22" t="s">
        <v>516</v>
      </c>
      <c r="F1498" s="22" t="s">
        <v>20</v>
      </c>
      <c r="G1498" s="23" t="n">
        <v>1</v>
      </c>
      <c r="H1498" s="24" t="n">
        <v>0.02</v>
      </c>
      <c r="I1498" s="24" t="n">
        <v>0.02</v>
      </c>
      <c r="J1498" s="24" t="n">
        <v>0</v>
      </c>
      <c r="K1498" s="24" t="n">
        <v>0</v>
      </c>
      <c r="L1498" s="24" t="n">
        <v>0</v>
      </c>
      <c r="M1498" s="24"/>
      <c r="N1498" s="6" t="s">
        <f>=I1498+J1498+K1498+L1498</f>
      </c>
      <c r="O1498" s="24"/>
      <c r="P1498" s="22"/>
    </row>
    <row collapsed="false" customFormat="false" customHeight="false" hidden="false" ht="12.1" outlineLevel="0" r="1499">
      <c r="A1499" s="21" t="n">
        <v>44775</v>
      </c>
      <c r="B1499" s="22" t="s">
        <v>654</v>
      </c>
      <c r="C1499" s="22" t="s">
        <v>655</v>
      </c>
      <c r="D1499" s="22" t="s">
        <v>516</v>
      </c>
      <c r="E1499" s="22" t="s">
        <v>516</v>
      </c>
      <c r="F1499" s="22" t="s">
        <v>20</v>
      </c>
      <c r="G1499" s="23" t="n">
        <v>1</v>
      </c>
      <c r="H1499" s="24" t="n">
        <v>0.02</v>
      </c>
      <c r="I1499" s="24" t="n">
        <v>0.02</v>
      </c>
      <c r="J1499" s="24" t="n">
        <v>0</v>
      </c>
      <c r="K1499" s="24" t="n">
        <v>0</v>
      </c>
      <c r="L1499" s="24" t="n">
        <v>0</v>
      </c>
      <c r="M1499" s="24"/>
      <c r="N1499" s="6" t="s">
        <f>=I1499+J1499+K1499+L1499</f>
      </c>
      <c r="O1499" s="24"/>
      <c r="P1499" s="22"/>
    </row>
    <row collapsed="false" customFormat="false" customHeight="false" hidden="false" ht="12.1" outlineLevel="0" r="1500">
      <c r="A1500" s="21" t="n">
        <v>44775</v>
      </c>
      <c r="B1500" s="22" t="s">
        <v>654</v>
      </c>
      <c r="C1500" s="22" t="s">
        <v>657</v>
      </c>
      <c r="D1500" s="22" t="s">
        <v>516</v>
      </c>
      <c r="E1500" s="22" t="s">
        <v>516</v>
      </c>
      <c r="F1500" s="22" t="s">
        <v>20</v>
      </c>
      <c r="G1500" s="23" t="n">
        <v>1</v>
      </c>
      <c r="H1500" s="24" t="n">
        <v>0.01</v>
      </c>
      <c r="I1500" s="24" t="n">
        <v>0.01</v>
      </c>
      <c r="J1500" s="24" t="n">
        <v>0</v>
      </c>
      <c r="K1500" s="24" t="n">
        <v>0</v>
      </c>
      <c r="L1500" s="24" t="n">
        <v>0</v>
      </c>
      <c r="M1500" s="24"/>
      <c r="N1500" s="6" t="s">
        <f>=I1500+J1500+K1500+L1500</f>
      </c>
      <c r="O1500" s="24"/>
      <c r="P1500" s="22"/>
    </row>
    <row collapsed="false" customFormat="false" customHeight="false" hidden="false" ht="12.1" outlineLevel="0" r="1501">
      <c r="A1501" s="25" t="n">
        <v>44776</v>
      </c>
      <c r="B1501" s="26" t="s">
        <v>493</v>
      </c>
      <c r="C1501" s="26" t="s">
        <v>515</v>
      </c>
      <c r="D1501" s="26" t="s">
        <v>493</v>
      </c>
      <c r="E1501" s="26" t="s">
        <v>493</v>
      </c>
      <c r="F1501" s="26" t="s">
        <v>20</v>
      </c>
      <c r="G1501" s="27" t="n">
        <v>1</v>
      </c>
      <c r="H1501" s="28" t="n">
        <v>-1</v>
      </c>
      <c r="I1501" s="28" t="n">
        <v>-290</v>
      </c>
      <c r="J1501" s="28" t="n">
        <v>0</v>
      </c>
      <c r="K1501" s="28" t="n">
        <v>0</v>
      </c>
      <c r="L1501" s="28" t="n">
        <v>0</v>
      </c>
      <c r="M1501" s="28"/>
      <c r="N1501" s="6" t="s">
        <f>=I1501+J1501+K1501+L1501</f>
      </c>
      <c r="O1501" s="28"/>
      <c r="P1501" s="26"/>
    </row>
    <row collapsed="false" customFormat="false" customHeight="false" hidden="false" ht="12.1" outlineLevel="0" r="1502">
      <c r="A1502" s="33" t="n">
        <v>44776.755115741</v>
      </c>
      <c r="B1502" s="34" t="s">
        <v>513</v>
      </c>
      <c r="C1502" s="34" t="s">
        <v>83</v>
      </c>
      <c r="D1502" s="34" t="s">
        <v>513</v>
      </c>
      <c r="E1502" s="34" t="s">
        <v>513</v>
      </c>
      <c r="F1502" s="34" t="s">
        <v>20</v>
      </c>
      <c r="G1502" s="35" t="n">
        <v>1</v>
      </c>
      <c r="H1502" s="36" t="n">
        <v>-60043.81</v>
      </c>
      <c r="I1502" s="36" t="n">
        <v>-60043.81</v>
      </c>
      <c r="J1502" s="36" t="n">
        <v>0</v>
      </c>
      <c r="K1502" s="36" t="n">
        <v>0</v>
      </c>
      <c r="L1502" s="36" t="n">
        <v>0</v>
      </c>
      <c r="M1502" s="36"/>
      <c r="N1502" s="6" t="s">
        <f>=I1502+J1502+K1502+L1502</f>
      </c>
      <c r="O1502" s="36"/>
      <c r="P1502" s="34"/>
    </row>
    <row collapsed="false" customFormat="false" customHeight="false" hidden="false" ht="12.1" outlineLevel="0" r="1503">
      <c r="A1503" s="21" t="n">
        <v>44777.439861111</v>
      </c>
      <c r="B1503" s="22" t="s">
        <v>492</v>
      </c>
      <c r="C1503" s="22" t="s">
        <v>78</v>
      </c>
      <c r="D1503" s="22" t="s">
        <v>492</v>
      </c>
      <c r="E1503" s="22" t="s">
        <v>492</v>
      </c>
      <c r="F1503" s="22" t="s">
        <v>20</v>
      </c>
      <c r="G1503" s="23" t="n">
        <v>1</v>
      </c>
      <c r="H1503" s="24" t="n">
        <v>1</v>
      </c>
      <c r="I1503" s="24" t="n">
        <v>100000</v>
      </c>
      <c r="J1503" s="24" t="n">
        <v>0</v>
      </c>
      <c r="K1503" s="24" t="n">
        <v>0</v>
      </c>
      <c r="L1503" s="24" t="n">
        <v>0</v>
      </c>
      <c r="M1503" s="24"/>
      <c r="N1503" s="6" t="s">
        <f>=I1503+J1503+K1503+L1503</f>
      </c>
      <c r="O1503" s="24"/>
      <c r="P1503" s="22"/>
    </row>
    <row collapsed="false" customFormat="false" customHeight="false" hidden="false" ht="12.1" outlineLevel="0" r="1504">
      <c r="A1504" s="20" t="n">
        <v>44777.440092593</v>
      </c>
      <c r="B1504" s="2" t="s">
        <v>458</v>
      </c>
      <c r="C1504" s="2" t="s">
        <v>658</v>
      </c>
      <c r="D1504" s="2" t="s">
        <v>387</v>
      </c>
      <c r="E1504" s="2" t="s">
        <v>18</v>
      </c>
      <c r="F1504" s="2" t="s">
        <v>20</v>
      </c>
      <c r="G1504" s="7" t="n">
        <v>30</v>
      </c>
      <c r="H1504" s="6" t="n">
        <v>279.9</v>
      </c>
      <c r="I1504" s="6" t="n">
        <v>-8397</v>
      </c>
      <c r="J1504" s="6" t="n">
        <v>0</v>
      </c>
      <c r="K1504" s="6" t="n">
        <v>-2.1</v>
      </c>
      <c r="L1504" s="6" t="n">
        <v>0</v>
      </c>
      <c r="M1504" s="6"/>
      <c r="N1504" s="6" t="s">
        <f>=I1504+J1504+K1504+L1504</f>
      </c>
      <c r="O1504" s="6"/>
      <c r="P1504" s="2"/>
    </row>
    <row collapsed="false" customFormat="false" customHeight="false" hidden="false" ht="12.1" outlineLevel="0" r="1505">
      <c r="A1505" s="20" t="n">
        <v>44777.440092593</v>
      </c>
      <c r="B1505" s="2" t="s">
        <v>458</v>
      </c>
      <c r="C1505" s="2" t="s">
        <v>658</v>
      </c>
      <c r="D1505" s="2" t="s">
        <v>387</v>
      </c>
      <c r="E1505" s="2" t="s">
        <v>18</v>
      </c>
      <c r="F1505" s="2" t="s">
        <v>20</v>
      </c>
      <c r="G1505" s="7" t="n">
        <v>310</v>
      </c>
      <c r="H1505" s="6" t="n">
        <v>279.9</v>
      </c>
      <c r="I1505" s="6" t="n">
        <v>-86769</v>
      </c>
      <c r="J1505" s="6" t="n">
        <v>0</v>
      </c>
      <c r="K1505" s="6" t="n">
        <v>-21.69</v>
      </c>
      <c r="L1505" s="6" t="n">
        <v>0</v>
      </c>
      <c r="M1505" s="6"/>
      <c r="N1505" s="6" t="s">
        <f>=I1505+J1505+K1505+L1505</f>
      </c>
      <c r="O1505" s="6"/>
      <c r="P1505" s="2"/>
    </row>
    <row collapsed="false" customFormat="false" customHeight="false" hidden="false" ht="12.1" outlineLevel="0" r="1506">
      <c r="A1506" s="20" t="n">
        <v>44777.440590278</v>
      </c>
      <c r="B1506" s="2" t="s">
        <v>458</v>
      </c>
      <c r="C1506" s="2" t="s">
        <v>658</v>
      </c>
      <c r="D1506" s="2" t="s">
        <v>387</v>
      </c>
      <c r="E1506" s="2" t="s">
        <v>18</v>
      </c>
      <c r="F1506" s="2" t="s">
        <v>20</v>
      </c>
      <c r="G1506" s="7" t="n">
        <v>10</v>
      </c>
      <c r="H1506" s="6" t="n">
        <v>281.899</v>
      </c>
      <c r="I1506" s="6" t="n">
        <v>-2818.99</v>
      </c>
      <c r="J1506" s="6" t="n">
        <v>0</v>
      </c>
      <c r="K1506" s="6" t="n">
        <v>-0.7</v>
      </c>
      <c r="L1506" s="6" t="n">
        <v>0</v>
      </c>
      <c r="M1506" s="6"/>
      <c r="N1506" s="6" t="s">
        <f>=I1506+J1506+K1506+L1506</f>
      </c>
      <c r="O1506" s="6"/>
      <c r="P1506" s="2"/>
    </row>
    <row collapsed="false" customFormat="false" customHeight="false" hidden="false" ht="12.1" outlineLevel="0" r="1507">
      <c r="A1507" s="20" t="n">
        <v>44778.448831019</v>
      </c>
      <c r="B1507" s="2" t="s">
        <v>17</v>
      </c>
      <c r="C1507" s="2" t="s">
        <v>498</v>
      </c>
      <c r="D1507" s="2" t="s">
        <v>387</v>
      </c>
      <c r="E1507" s="2" t="s">
        <v>18</v>
      </c>
      <c r="F1507" s="2" t="s">
        <v>20</v>
      </c>
      <c r="G1507" s="7" t="n">
        <v>10</v>
      </c>
      <c r="H1507" s="6" t="n">
        <v>124.549</v>
      </c>
      <c r="I1507" s="6" t="n">
        <v>-1245.49</v>
      </c>
      <c r="J1507" s="6" t="n">
        <v>0</v>
      </c>
      <c r="K1507" s="6" t="n">
        <v>-0.31</v>
      </c>
      <c r="L1507" s="6" t="n">
        <v>0</v>
      </c>
      <c r="M1507" s="6"/>
      <c r="N1507" s="6" t="s">
        <f>=I1507+J1507+K1507+L1507</f>
      </c>
      <c r="O1507" s="6"/>
      <c r="P1507" s="2"/>
    </row>
    <row collapsed="false" customFormat="false" customHeight="false" hidden="false" ht="12.1" outlineLevel="0" r="1508">
      <c r="A1508" s="21" t="n">
        <v>44784</v>
      </c>
      <c r="B1508" s="22" t="s">
        <v>654</v>
      </c>
      <c r="C1508" s="22" t="s">
        <v>657</v>
      </c>
      <c r="D1508" s="22" t="s">
        <v>516</v>
      </c>
      <c r="E1508" s="22" t="s">
        <v>516</v>
      </c>
      <c r="F1508" s="22" t="s">
        <v>20</v>
      </c>
      <c r="G1508" s="23" t="n">
        <v>1</v>
      </c>
      <c r="H1508" s="24" t="n">
        <v>0.02</v>
      </c>
      <c r="I1508" s="24" t="n">
        <v>0.02</v>
      </c>
      <c r="J1508" s="24" t="n">
        <v>0</v>
      </c>
      <c r="K1508" s="24" t="n">
        <v>0</v>
      </c>
      <c r="L1508" s="24" t="n">
        <v>0</v>
      </c>
      <c r="M1508" s="24"/>
      <c r="N1508" s="6" t="s">
        <f>=I1508+J1508+K1508+L1508</f>
      </c>
      <c r="O1508" s="24"/>
      <c r="P1508" s="22"/>
    </row>
    <row collapsed="false" customFormat="false" customHeight="false" hidden="false" ht="12.1" outlineLevel="0" r="1509">
      <c r="A1509" s="29" t="n">
        <v>44784.485555556</v>
      </c>
      <c r="B1509" s="30" t="s">
        <v>458</v>
      </c>
      <c r="C1509" s="30" t="s">
        <v>658</v>
      </c>
      <c r="D1509" s="30" t="s">
        <v>388</v>
      </c>
      <c r="E1509" s="30" t="s">
        <v>18</v>
      </c>
      <c r="F1509" s="30" t="s">
        <v>20</v>
      </c>
      <c r="G1509" s="31" t="n">
        <v>-350</v>
      </c>
      <c r="H1509" s="32" t="n">
        <v>303.7</v>
      </c>
      <c r="I1509" s="32" t="n">
        <v>106295</v>
      </c>
      <c r="J1509" s="32" t="n">
        <v>0</v>
      </c>
      <c r="K1509" s="32" t="n">
        <v>-26.57</v>
      </c>
      <c r="L1509" s="32" t="n">
        <v>0</v>
      </c>
      <c r="M1509" s="32"/>
      <c r="N1509" s="6" t="s">
        <f>=I1509+J1509+K1509+L1509</f>
      </c>
      <c r="O1509" s="32"/>
      <c r="P1509" s="30"/>
    </row>
    <row collapsed="false" customFormat="false" customHeight="false" hidden="false" ht="12.1" outlineLevel="0" r="1510">
      <c r="A1510" s="21" t="n">
        <v>44785</v>
      </c>
      <c r="B1510" s="22" t="s">
        <v>654</v>
      </c>
      <c r="C1510" s="22" t="s">
        <v>657</v>
      </c>
      <c r="D1510" s="22" t="s">
        <v>516</v>
      </c>
      <c r="E1510" s="22" t="s">
        <v>516</v>
      </c>
      <c r="F1510" s="22" t="s">
        <v>20</v>
      </c>
      <c r="G1510" s="23" t="n">
        <v>1</v>
      </c>
      <c r="H1510" s="24" t="n">
        <v>0.02</v>
      </c>
      <c r="I1510" s="24" t="n">
        <v>0.02</v>
      </c>
      <c r="J1510" s="24" t="n">
        <v>0</v>
      </c>
      <c r="K1510" s="24" t="n">
        <v>0</v>
      </c>
      <c r="L1510" s="24" t="n">
        <v>0</v>
      </c>
      <c r="M1510" s="24"/>
      <c r="N1510" s="6" t="s">
        <f>=I1510+J1510+K1510+L1510</f>
      </c>
      <c r="O1510" s="24"/>
      <c r="P1510" s="22"/>
    </row>
    <row collapsed="false" customFormat="false" customHeight="false" hidden="false" ht="12.1" outlineLevel="0" r="1511">
      <c r="A1511" s="21" t="n">
        <v>44788</v>
      </c>
      <c r="B1511" s="22" t="s">
        <v>654</v>
      </c>
      <c r="C1511" s="22" t="s">
        <v>657</v>
      </c>
      <c r="D1511" s="22" t="s">
        <v>516</v>
      </c>
      <c r="E1511" s="22" t="s">
        <v>516</v>
      </c>
      <c r="F1511" s="22" t="s">
        <v>20</v>
      </c>
      <c r="G1511" s="23" t="n">
        <v>1</v>
      </c>
      <c r="H1511" s="24" t="n">
        <v>0.05</v>
      </c>
      <c r="I1511" s="24" t="n">
        <v>0.05</v>
      </c>
      <c r="J1511" s="24" t="n">
        <v>0</v>
      </c>
      <c r="K1511" s="24" t="n">
        <v>0</v>
      </c>
      <c r="L1511" s="24" t="n">
        <v>0</v>
      </c>
      <c r="M1511" s="24"/>
      <c r="N1511" s="6" t="s">
        <f>=I1511+J1511+K1511+L1511</f>
      </c>
      <c r="O1511" s="24"/>
      <c r="P1511" s="22"/>
    </row>
    <row collapsed="false" customFormat="false" customHeight="false" hidden="false" ht="12.1" outlineLevel="0" r="1512">
      <c r="A1512" s="25" t="n">
        <v>44789</v>
      </c>
      <c r="B1512" s="26" t="s">
        <v>493</v>
      </c>
      <c r="C1512" s="26" t="s">
        <v>656</v>
      </c>
      <c r="D1512" s="26" t="s">
        <v>493</v>
      </c>
      <c r="E1512" s="26" t="s">
        <v>493</v>
      </c>
      <c r="F1512" s="26" t="s">
        <v>20</v>
      </c>
      <c r="G1512" s="27" t="n">
        <v>1</v>
      </c>
      <c r="H1512" s="28" t="n">
        <v>-150.07</v>
      </c>
      <c r="I1512" s="28" t="n">
        <v>-150.07</v>
      </c>
      <c r="J1512" s="28" t="n">
        <v>0</v>
      </c>
      <c r="K1512" s="28" t="n">
        <v>0</v>
      </c>
      <c r="L1512" s="28" t="n">
        <v>0</v>
      </c>
      <c r="M1512" s="28"/>
      <c r="N1512" s="6" t="s">
        <f>=I1512+J1512+K1512+L1512</f>
      </c>
      <c r="O1512" s="28"/>
      <c r="P1512" s="26"/>
    </row>
    <row collapsed="false" customFormat="false" customHeight="false" hidden="false" ht="12.1" outlineLevel="0" r="1513">
      <c r="A1513" s="33" t="n">
        <v>44789.488032407</v>
      </c>
      <c r="B1513" s="34" t="s">
        <v>513</v>
      </c>
      <c r="C1513" s="34" t="s">
        <v>83</v>
      </c>
      <c r="D1513" s="34" t="s">
        <v>513</v>
      </c>
      <c r="E1513" s="34" t="s">
        <v>513</v>
      </c>
      <c r="F1513" s="34" t="s">
        <v>20</v>
      </c>
      <c r="G1513" s="35" t="n">
        <v>1</v>
      </c>
      <c r="H1513" s="36" t="n">
        <v>-107000</v>
      </c>
      <c r="I1513" s="36" t="n">
        <v>-107000</v>
      </c>
      <c r="J1513" s="36" t="n">
        <v>0</v>
      </c>
      <c r="K1513" s="36" t="n">
        <v>0</v>
      </c>
      <c r="L1513" s="36" t="n">
        <v>0</v>
      </c>
      <c r="M1513" s="36"/>
      <c r="N1513" s="6" t="s">
        <f>=I1513+J1513+K1513+L1513</f>
      </c>
      <c r="O1513" s="36"/>
      <c r="P1513" s="34"/>
    </row>
    <row collapsed="false" customFormat="false" customHeight="false" hidden="false" ht="12.1" outlineLevel="0" r="1514">
      <c r="A1514" s="29" t="n">
        <v>44791</v>
      </c>
      <c r="B1514" s="30" t="s">
        <v>454</v>
      </c>
      <c r="C1514" s="30" t="s">
        <v>639</v>
      </c>
      <c r="D1514" s="30" t="s">
        <v>388</v>
      </c>
      <c r="E1514" s="30" t="s">
        <v>18</v>
      </c>
      <c r="F1514" s="30" t="s">
        <v>20</v>
      </c>
      <c r="G1514" s="31" t="n">
        <v>-104</v>
      </c>
      <c r="H1514" s="32" t="n">
        <v>481</v>
      </c>
      <c r="I1514" s="32" t="n">
        <v>50024</v>
      </c>
      <c r="J1514" s="32" t="n">
        <v>0</v>
      </c>
      <c r="K1514" s="32" t="n">
        <v>0</v>
      </c>
      <c r="L1514" s="32" t="n">
        <v>0</v>
      </c>
      <c r="M1514" s="32"/>
      <c r="N1514" s="6" t="s">
        <f>=I1514+J1514+K1514+L1514</f>
      </c>
      <c r="O1514" s="32"/>
      <c r="P1514" s="30"/>
    </row>
    <row collapsed="false" customFormat="false" customHeight="false" hidden="false" ht="12.1" outlineLevel="0" r="1515">
      <c r="A1515" s="21" t="n">
        <v>44795</v>
      </c>
      <c r="B1515" s="22" t="s">
        <v>654</v>
      </c>
      <c r="C1515" s="22" t="s">
        <v>657</v>
      </c>
      <c r="D1515" s="22" t="s">
        <v>516</v>
      </c>
      <c r="E1515" s="22" t="s">
        <v>516</v>
      </c>
      <c r="F1515" s="22" t="s">
        <v>20</v>
      </c>
      <c r="G1515" s="23" t="n">
        <v>1</v>
      </c>
      <c r="H1515" s="24" t="n">
        <v>0.21</v>
      </c>
      <c r="I1515" s="24" t="n">
        <v>0.21</v>
      </c>
      <c r="J1515" s="24" t="n">
        <v>0</v>
      </c>
      <c r="K1515" s="24" t="n">
        <v>0</v>
      </c>
      <c r="L1515" s="24" t="n">
        <v>0</v>
      </c>
      <c r="M1515" s="24"/>
      <c r="N1515" s="6" t="s">
        <f>=I1515+J1515+K1515+L1515</f>
      </c>
      <c r="O1515" s="24"/>
      <c r="P1515" s="22"/>
    </row>
    <row collapsed="false" customFormat="false" customHeight="false" hidden="false" ht="12.1" outlineLevel="0" r="1516">
      <c r="A1516" s="21" t="n">
        <v>44796</v>
      </c>
      <c r="B1516" s="22" t="s">
        <v>654</v>
      </c>
      <c r="C1516" s="22" t="s">
        <v>657</v>
      </c>
      <c r="D1516" s="22" t="s">
        <v>516</v>
      </c>
      <c r="E1516" s="22" t="s">
        <v>516</v>
      </c>
      <c r="F1516" s="22" t="s">
        <v>20</v>
      </c>
      <c r="G1516" s="23" t="n">
        <v>1</v>
      </c>
      <c r="H1516" s="24" t="n">
        <v>0.02</v>
      </c>
      <c r="I1516" s="24" t="n">
        <v>0.02</v>
      </c>
      <c r="J1516" s="24" t="n">
        <v>0</v>
      </c>
      <c r="K1516" s="24" t="n">
        <v>0</v>
      </c>
      <c r="L1516" s="24" t="n">
        <v>0</v>
      </c>
      <c r="M1516" s="24"/>
      <c r="N1516" s="6" t="s">
        <f>=I1516+J1516+K1516+L1516</f>
      </c>
      <c r="O1516" s="24"/>
      <c r="P1516" s="22"/>
    </row>
    <row collapsed="false" customFormat="false" customHeight="false" hidden="false" ht="12.1" outlineLevel="0" r="1517">
      <c r="A1517" s="21" t="n">
        <v>44796</v>
      </c>
      <c r="B1517" s="22" t="s">
        <v>654</v>
      </c>
      <c r="C1517" s="22" t="s">
        <v>657</v>
      </c>
      <c r="D1517" s="22" t="s">
        <v>516</v>
      </c>
      <c r="E1517" s="22" t="s">
        <v>516</v>
      </c>
      <c r="F1517" s="22" t="s">
        <v>20</v>
      </c>
      <c r="G1517" s="23" t="n">
        <v>1</v>
      </c>
      <c r="H1517" s="24" t="n">
        <v>0.07</v>
      </c>
      <c r="I1517" s="24" t="n">
        <v>0.07</v>
      </c>
      <c r="J1517" s="24" t="n">
        <v>0</v>
      </c>
      <c r="K1517" s="24" t="n">
        <v>0</v>
      </c>
      <c r="L1517" s="24" t="n">
        <v>0</v>
      </c>
      <c r="M1517" s="24"/>
      <c r="N1517" s="6" t="s">
        <f>=I1517+J1517+K1517+L1517</f>
      </c>
      <c r="O1517" s="24"/>
      <c r="P1517" s="22"/>
    </row>
    <row collapsed="false" customFormat="false" customHeight="false" hidden="false" ht="12.1" outlineLevel="0" r="1518">
      <c r="A1518" s="21" t="n">
        <v>44797</v>
      </c>
      <c r="B1518" s="22" t="s">
        <v>654</v>
      </c>
      <c r="C1518" s="22" t="s">
        <v>657</v>
      </c>
      <c r="D1518" s="22" t="s">
        <v>516</v>
      </c>
      <c r="E1518" s="22" t="s">
        <v>516</v>
      </c>
      <c r="F1518" s="22" t="s">
        <v>20</v>
      </c>
      <c r="G1518" s="23" t="n">
        <v>1</v>
      </c>
      <c r="H1518" s="24" t="n">
        <v>0.07</v>
      </c>
      <c r="I1518" s="24" t="n">
        <v>0.07</v>
      </c>
      <c r="J1518" s="24" t="n">
        <v>0</v>
      </c>
      <c r="K1518" s="24" t="n">
        <v>0</v>
      </c>
      <c r="L1518" s="24" t="n">
        <v>0</v>
      </c>
      <c r="M1518" s="24"/>
      <c r="N1518" s="6" t="s">
        <f>=I1518+J1518+K1518+L1518</f>
      </c>
      <c r="O1518" s="24"/>
      <c r="P1518" s="22"/>
    </row>
    <row collapsed="false" customFormat="false" customHeight="false" hidden="false" ht="12.1" outlineLevel="0" r="1519">
      <c r="A1519" s="21" t="n">
        <v>44798</v>
      </c>
      <c r="B1519" s="22" t="s">
        <v>654</v>
      </c>
      <c r="C1519" s="22" t="s">
        <v>657</v>
      </c>
      <c r="D1519" s="22" t="s">
        <v>516</v>
      </c>
      <c r="E1519" s="22" t="s">
        <v>516</v>
      </c>
      <c r="F1519" s="22" t="s">
        <v>20</v>
      </c>
      <c r="G1519" s="23" t="n">
        <v>1</v>
      </c>
      <c r="H1519" s="24" t="n">
        <v>0.02</v>
      </c>
      <c r="I1519" s="24" t="n">
        <v>0.02</v>
      </c>
      <c r="J1519" s="24" t="n">
        <v>0</v>
      </c>
      <c r="K1519" s="24" t="n">
        <v>0</v>
      </c>
      <c r="L1519" s="24" t="n">
        <v>0</v>
      </c>
      <c r="M1519" s="24"/>
      <c r="N1519" s="6" t="s">
        <f>=I1519+J1519+K1519+L1519</f>
      </c>
      <c r="O1519" s="24"/>
      <c r="P1519" s="22"/>
    </row>
    <row collapsed="false" customFormat="false" customHeight="false" hidden="false" ht="12.1" outlineLevel="0" r="1520">
      <c r="A1520" s="21" t="n">
        <v>44798</v>
      </c>
      <c r="B1520" s="22" t="s">
        <v>654</v>
      </c>
      <c r="C1520" s="22" t="s">
        <v>657</v>
      </c>
      <c r="D1520" s="22" t="s">
        <v>516</v>
      </c>
      <c r="E1520" s="22" t="s">
        <v>516</v>
      </c>
      <c r="F1520" s="22" t="s">
        <v>20</v>
      </c>
      <c r="G1520" s="23" t="n">
        <v>1</v>
      </c>
      <c r="H1520" s="24" t="n">
        <v>0.07</v>
      </c>
      <c r="I1520" s="24" t="n">
        <v>0.07</v>
      </c>
      <c r="J1520" s="24" t="n">
        <v>0</v>
      </c>
      <c r="K1520" s="24" t="n">
        <v>0</v>
      </c>
      <c r="L1520" s="24" t="n">
        <v>0</v>
      </c>
      <c r="M1520" s="24"/>
      <c r="N1520" s="6" t="s">
        <f>=I1520+J1520+K1520+L1520</f>
      </c>
      <c r="O1520" s="24"/>
      <c r="P1520" s="22"/>
    </row>
    <row collapsed="false" customFormat="false" customHeight="false" hidden="false" ht="12.1" outlineLevel="0" r="1521">
      <c r="A1521" s="21" t="n">
        <v>44799</v>
      </c>
      <c r="B1521" s="22" t="s">
        <v>654</v>
      </c>
      <c r="C1521" s="22" t="s">
        <v>657</v>
      </c>
      <c r="D1521" s="22" t="s">
        <v>516</v>
      </c>
      <c r="E1521" s="22" t="s">
        <v>516</v>
      </c>
      <c r="F1521" s="22" t="s">
        <v>20</v>
      </c>
      <c r="G1521" s="23" t="n">
        <v>1</v>
      </c>
      <c r="H1521" s="24" t="n">
        <v>0.02</v>
      </c>
      <c r="I1521" s="24" t="n">
        <v>0.02</v>
      </c>
      <c r="J1521" s="24" t="n">
        <v>0</v>
      </c>
      <c r="K1521" s="24" t="n">
        <v>0</v>
      </c>
      <c r="L1521" s="24" t="n">
        <v>0</v>
      </c>
      <c r="M1521" s="24"/>
      <c r="N1521" s="6" t="s">
        <f>=I1521+J1521+K1521+L1521</f>
      </c>
      <c r="O1521" s="24"/>
      <c r="P1521" s="22"/>
    </row>
    <row collapsed="false" customFormat="false" customHeight="false" hidden="false" ht="12.1" outlineLevel="0" r="1522">
      <c r="A1522" s="21" t="n">
        <v>44799</v>
      </c>
      <c r="B1522" s="22" t="s">
        <v>654</v>
      </c>
      <c r="C1522" s="22" t="s">
        <v>657</v>
      </c>
      <c r="D1522" s="22" t="s">
        <v>516</v>
      </c>
      <c r="E1522" s="22" t="s">
        <v>516</v>
      </c>
      <c r="F1522" s="22" t="s">
        <v>20</v>
      </c>
      <c r="G1522" s="23" t="n">
        <v>1</v>
      </c>
      <c r="H1522" s="24" t="n">
        <v>0.07</v>
      </c>
      <c r="I1522" s="24" t="n">
        <v>0.07</v>
      </c>
      <c r="J1522" s="24" t="n">
        <v>0</v>
      </c>
      <c r="K1522" s="24" t="n">
        <v>0</v>
      </c>
      <c r="L1522" s="24" t="n">
        <v>0</v>
      </c>
      <c r="M1522" s="24"/>
      <c r="N1522" s="6" t="s">
        <f>=I1522+J1522+K1522+L1522</f>
      </c>
      <c r="O1522" s="24"/>
      <c r="P1522" s="22"/>
    </row>
    <row collapsed="false" customFormat="false" customHeight="false" hidden="false" ht="12.1" outlineLevel="0" r="1523">
      <c r="A1523" s="21" t="n">
        <v>44803</v>
      </c>
      <c r="B1523" s="22" t="s">
        <v>654</v>
      </c>
      <c r="C1523" s="22" t="s">
        <v>657</v>
      </c>
      <c r="D1523" s="22" t="s">
        <v>516</v>
      </c>
      <c r="E1523" s="22" t="s">
        <v>516</v>
      </c>
      <c r="F1523" s="22" t="s">
        <v>20</v>
      </c>
      <c r="G1523" s="23" t="n">
        <v>1</v>
      </c>
      <c r="H1523" s="24" t="n">
        <v>0.07</v>
      </c>
      <c r="I1523" s="24" t="n">
        <v>0.07</v>
      </c>
      <c r="J1523" s="24" t="n">
        <v>0</v>
      </c>
      <c r="K1523" s="24" t="n">
        <v>0</v>
      </c>
      <c r="L1523" s="24" t="n">
        <v>0</v>
      </c>
      <c r="M1523" s="24"/>
      <c r="N1523" s="6" t="s">
        <f>=I1523+J1523+K1523+L1523</f>
      </c>
      <c r="O1523" s="24"/>
      <c r="P1523" s="22"/>
    </row>
    <row collapsed="false" customFormat="false" customHeight="false" hidden="false" ht="12.1" outlineLevel="0" r="1524">
      <c r="A1524" s="21" t="n">
        <v>44804</v>
      </c>
      <c r="B1524" s="22" t="s">
        <v>654</v>
      </c>
      <c r="C1524" s="22" t="s">
        <v>657</v>
      </c>
      <c r="D1524" s="22" t="s">
        <v>516</v>
      </c>
      <c r="E1524" s="22" t="s">
        <v>516</v>
      </c>
      <c r="F1524" s="22" t="s">
        <v>20</v>
      </c>
      <c r="G1524" s="23" t="n">
        <v>1</v>
      </c>
      <c r="H1524" s="24" t="n">
        <v>0.07</v>
      </c>
      <c r="I1524" s="24" t="n">
        <v>0.07</v>
      </c>
      <c r="J1524" s="24" t="n">
        <v>0</v>
      </c>
      <c r="K1524" s="24" t="n">
        <v>0</v>
      </c>
      <c r="L1524" s="24" t="n">
        <v>0</v>
      </c>
      <c r="M1524" s="24"/>
      <c r="N1524" s="6" t="s">
        <f>=I1524+J1524+K1524+L1524</f>
      </c>
      <c r="O1524" s="24"/>
      <c r="P1524" s="22"/>
    </row>
    <row collapsed="false" customFormat="false" customHeight="false" hidden="false" ht="12.1" outlineLevel="0" r="1525">
      <c r="A1525" s="21" t="n">
        <v>44805</v>
      </c>
      <c r="B1525" s="22" t="s">
        <v>654</v>
      </c>
      <c r="C1525" s="22" t="s">
        <v>657</v>
      </c>
      <c r="D1525" s="22" t="s">
        <v>516</v>
      </c>
      <c r="E1525" s="22" t="s">
        <v>516</v>
      </c>
      <c r="F1525" s="22" t="s">
        <v>20</v>
      </c>
      <c r="G1525" s="23" t="n">
        <v>1</v>
      </c>
      <c r="H1525" s="24" t="n">
        <v>0.07</v>
      </c>
      <c r="I1525" s="24" t="n">
        <v>0.07</v>
      </c>
      <c r="J1525" s="24" t="n">
        <v>0</v>
      </c>
      <c r="K1525" s="24" t="n">
        <v>0</v>
      </c>
      <c r="L1525" s="24" t="n">
        <v>0</v>
      </c>
      <c r="M1525" s="24"/>
      <c r="N1525" s="6" t="s">
        <f>=I1525+J1525+K1525+L1525</f>
      </c>
      <c r="O1525" s="24"/>
      <c r="P1525" s="22"/>
    </row>
    <row collapsed="false" customFormat="false" customHeight="false" hidden="false" ht="12.1" outlineLevel="0" r="1526">
      <c r="A1526" s="21" t="n">
        <v>44806</v>
      </c>
      <c r="B1526" s="22" t="s">
        <v>654</v>
      </c>
      <c r="C1526" s="22" t="s">
        <v>657</v>
      </c>
      <c r="D1526" s="22" t="s">
        <v>516</v>
      </c>
      <c r="E1526" s="22" t="s">
        <v>516</v>
      </c>
      <c r="F1526" s="22" t="s">
        <v>20</v>
      </c>
      <c r="G1526" s="23" t="n">
        <v>1</v>
      </c>
      <c r="H1526" s="24" t="n">
        <v>0.02</v>
      </c>
      <c r="I1526" s="24" t="n">
        <v>0.02</v>
      </c>
      <c r="J1526" s="24" t="n">
        <v>0</v>
      </c>
      <c r="K1526" s="24" t="n">
        <v>0</v>
      </c>
      <c r="L1526" s="24" t="n">
        <v>0</v>
      </c>
      <c r="M1526" s="24"/>
      <c r="N1526" s="6" t="s">
        <f>=I1526+J1526+K1526+L1526</f>
      </c>
      <c r="O1526" s="24"/>
      <c r="P1526" s="22"/>
    </row>
    <row collapsed="false" customFormat="false" customHeight="false" hidden="false" ht="12.1" outlineLevel="0" r="1527">
      <c r="A1527" s="21" t="n">
        <v>44806</v>
      </c>
      <c r="B1527" s="22" t="s">
        <v>654</v>
      </c>
      <c r="C1527" s="22" t="s">
        <v>657</v>
      </c>
      <c r="D1527" s="22" t="s">
        <v>516</v>
      </c>
      <c r="E1527" s="22" t="s">
        <v>516</v>
      </c>
      <c r="F1527" s="22" t="s">
        <v>20</v>
      </c>
      <c r="G1527" s="23" t="n">
        <v>1</v>
      </c>
      <c r="H1527" s="24" t="n">
        <v>0.07</v>
      </c>
      <c r="I1527" s="24" t="n">
        <v>0.07</v>
      </c>
      <c r="J1527" s="24" t="n">
        <v>0</v>
      </c>
      <c r="K1527" s="24" t="n">
        <v>0</v>
      </c>
      <c r="L1527" s="24" t="n">
        <v>0</v>
      </c>
      <c r="M1527" s="24"/>
      <c r="N1527" s="6" t="s">
        <f>=I1527+J1527+K1527+L1527</f>
      </c>
      <c r="O1527" s="24"/>
      <c r="P1527" s="22"/>
    </row>
    <row collapsed="false" customFormat="false" customHeight="false" hidden="false" ht="12.1" outlineLevel="0" r="1528">
      <c r="A1528" s="21" t="n">
        <v>44809</v>
      </c>
      <c r="B1528" s="22" t="s">
        <v>654</v>
      </c>
      <c r="C1528" s="22" t="s">
        <v>657</v>
      </c>
      <c r="D1528" s="22" t="s">
        <v>516</v>
      </c>
      <c r="E1528" s="22" t="s">
        <v>516</v>
      </c>
      <c r="F1528" s="22" t="s">
        <v>20</v>
      </c>
      <c r="G1528" s="23" t="n">
        <v>1</v>
      </c>
      <c r="H1528" s="24" t="n">
        <v>0.21</v>
      </c>
      <c r="I1528" s="24" t="n">
        <v>0.21</v>
      </c>
      <c r="J1528" s="24" t="n">
        <v>0</v>
      </c>
      <c r="K1528" s="24" t="n">
        <v>0</v>
      </c>
      <c r="L1528" s="24" t="n">
        <v>0</v>
      </c>
      <c r="M1528" s="24"/>
      <c r="N1528" s="6" t="s">
        <f>=I1528+J1528+K1528+L1528</f>
      </c>
      <c r="O1528" s="24"/>
      <c r="P1528" s="22"/>
    </row>
    <row collapsed="false" customFormat="false" customHeight="false" hidden="false" ht="12.1" outlineLevel="0" r="1529">
      <c r="A1529" s="21" t="n">
        <v>44810</v>
      </c>
      <c r="B1529" s="22" t="s">
        <v>654</v>
      </c>
      <c r="C1529" s="22" t="s">
        <v>657</v>
      </c>
      <c r="D1529" s="22" t="s">
        <v>516</v>
      </c>
      <c r="E1529" s="22" t="s">
        <v>516</v>
      </c>
      <c r="F1529" s="22" t="s">
        <v>20</v>
      </c>
      <c r="G1529" s="23" t="n">
        <v>1</v>
      </c>
      <c r="H1529" s="24" t="n">
        <v>0.07</v>
      </c>
      <c r="I1529" s="24" t="n">
        <v>0.07</v>
      </c>
      <c r="J1529" s="24" t="n">
        <v>0</v>
      </c>
      <c r="K1529" s="24" t="n">
        <v>0</v>
      </c>
      <c r="L1529" s="24" t="n">
        <v>0</v>
      </c>
      <c r="M1529" s="24"/>
      <c r="N1529" s="6" t="s">
        <f>=I1529+J1529+K1529+L1529</f>
      </c>
      <c r="O1529" s="24"/>
      <c r="P1529" s="22"/>
    </row>
    <row collapsed="false" customFormat="false" customHeight="false" hidden="false" ht="12.1" outlineLevel="0" r="1530">
      <c r="A1530" s="21" t="n">
        <v>44816</v>
      </c>
      <c r="B1530" s="22" t="s">
        <v>654</v>
      </c>
      <c r="C1530" s="22" t="s">
        <v>657</v>
      </c>
      <c r="D1530" s="22" t="s">
        <v>516</v>
      </c>
      <c r="E1530" s="22" t="s">
        <v>516</v>
      </c>
      <c r="F1530" s="22" t="s">
        <v>20</v>
      </c>
      <c r="G1530" s="23" t="n">
        <v>1</v>
      </c>
      <c r="H1530" s="24" t="n">
        <v>0.21</v>
      </c>
      <c r="I1530" s="24" t="n">
        <v>0.21</v>
      </c>
      <c r="J1530" s="24" t="n">
        <v>0</v>
      </c>
      <c r="K1530" s="24" t="n">
        <v>0</v>
      </c>
      <c r="L1530" s="24" t="n">
        <v>0</v>
      </c>
      <c r="M1530" s="24"/>
      <c r="N1530" s="6" t="s">
        <f>=I1530+J1530+K1530+L1530</f>
      </c>
      <c r="O1530" s="24"/>
      <c r="P1530" s="22"/>
    </row>
    <row collapsed="false" customFormat="false" customHeight="false" hidden="false" ht="12.1" outlineLevel="0" r="1531">
      <c r="A1531" s="21" t="n">
        <v>44817</v>
      </c>
      <c r="B1531" s="22" t="s">
        <v>654</v>
      </c>
      <c r="C1531" s="22" t="s">
        <v>655</v>
      </c>
      <c r="D1531" s="22" t="s">
        <v>516</v>
      </c>
      <c r="E1531" s="22" t="s">
        <v>516</v>
      </c>
      <c r="F1531" s="22" t="s">
        <v>20</v>
      </c>
      <c r="G1531" s="23" t="n">
        <v>1</v>
      </c>
      <c r="H1531" s="24" t="n">
        <v>0.05</v>
      </c>
      <c r="I1531" s="24" t="n">
        <v>0.05</v>
      </c>
      <c r="J1531" s="24" t="n">
        <v>0</v>
      </c>
      <c r="K1531" s="24" t="n">
        <v>0</v>
      </c>
      <c r="L1531" s="24" t="n">
        <v>0</v>
      </c>
      <c r="M1531" s="24"/>
      <c r="N1531" s="6" t="s">
        <f>=I1531+J1531+K1531+L1531</f>
      </c>
      <c r="O1531" s="24"/>
      <c r="P1531" s="22"/>
    </row>
    <row collapsed="false" customFormat="false" customHeight="false" hidden="false" ht="12.1" outlineLevel="0" r="1532">
      <c r="A1532" s="21" t="n">
        <v>44819</v>
      </c>
      <c r="B1532" s="22" t="s">
        <v>654</v>
      </c>
      <c r="C1532" s="22" t="s">
        <v>657</v>
      </c>
      <c r="D1532" s="22" t="s">
        <v>516</v>
      </c>
      <c r="E1532" s="22" t="s">
        <v>516</v>
      </c>
      <c r="F1532" s="22" t="s">
        <v>20</v>
      </c>
      <c r="G1532" s="23" t="n">
        <v>1</v>
      </c>
      <c r="H1532" s="24" t="n">
        <v>0.07</v>
      </c>
      <c r="I1532" s="24" t="n">
        <v>0.07</v>
      </c>
      <c r="J1532" s="24" t="n">
        <v>0</v>
      </c>
      <c r="K1532" s="24" t="n">
        <v>0</v>
      </c>
      <c r="L1532" s="24" t="n">
        <v>0</v>
      </c>
      <c r="M1532" s="24"/>
      <c r="N1532" s="6" t="s">
        <f>=I1532+J1532+K1532+L1532</f>
      </c>
      <c r="O1532" s="24"/>
      <c r="P1532" s="22"/>
    </row>
    <row collapsed="false" customFormat="false" customHeight="false" hidden="false" ht="12.1" outlineLevel="0" r="1533">
      <c r="A1533" s="21" t="n">
        <v>44823</v>
      </c>
      <c r="B1533" s="22" t="s">
        <v>654</v>
      </c>
      <c r="C1533" s="22" t="s">
        <v>657</v>
      </c>
      <c r="D1533" s="22" t="s">
        <v>516</v>
      </c>
      <c r="E1533" s="22" t="s">
        <v>516</v>
      </c>
      <c r="F1533" s="22" t="s">
        <v>20</v>
      </c>
      <c r="G1533" s="23" t="n">
        <v>1</v>
      </c>
      <c r="H1533" s="24" t="n">
        <v>0.21</v>
      </c>
      <c r="I1533" s="24" t="n">
        <v>0.21</v>
      </c>
      <c r="J1533" s="24" t="n">
        <v>0</v>
      </c>
      <c r="K1533" s="24" t="n">
        <v>0</v>
      </c>
      <c r="L1533" s="24" t="n">
        <v>0</v>
      </c>
      <c r="M1533" s="24"/>
      <c r="N1533" s="6" t="s">
        <f>=I1533+J1533+K1533+L1533</f>
      </c>
      <c r="O1533" s="24"/>
      <c r="P1533" s="22"/>
    </row>
    <row collapsed="false" customFormat="false" customHeight="false" hidden="false" ht="12.1" outlineLevel="0" r="1534">
      <c r="A1534" s="21" t="n">
        <v>44825.703310185</v>
      </c>
      <c r="B1534" s="22" t="s">
        <v>492</v>
      </c>
      <c r="C1534" s="22" t="s">
        <v>78</v>
      </c>
      <c r="D1534" s="22" t="s">
        <v>492</v>
      </c>
      <c r="E1534" s="22" t="s">
        <v>492</v>
      </c>
      <c r="F1534" s="22" t="s">
        <v>20</v>
      </c>
      <c r="G1534" s="23" t="n">
        <v>1</v>
      </c>
      <c r="H1534" s="24" t="n">
        <v>1</v>
      </c>
      <c r="I1534" s="24" t="n">
        <v>30000</v>
      </c>
      <c r="J1534" s="24" t="n">
        <v>0</v>
      </c>
      <c r="K1534" s="24" t="n">
        <v>0</v>
      </c>
      <c r="L1534" s="24" t="n">
        <v>0</v>
      </c>
      <c r="M1534" s="24"/>
      <c r="N1534" s="6" t="s">
        <f>=I1534+J1534+K1534+L1534</f>
      </c>
      <c r="O1534" s="24"/>
      <c r="P1534" s="22"/>
    </row>
    <row collapsed="false" customFormat="false" customHeight="false" hidden="false" ht="12.1" outlineLevel="0" r="1535">
      <c r="A1535" s="20" t="n">
        <v>44825.703449074</v>
      </c>
      <c r="B1535" s="2" t="s">
        <v>53</v>
      </c>
      <c r="C1535" s="2" t="s">
        <v>568</v>
      </c>
      <c r="D1535" s="2" t="s">
        <v>387</v>
      </c>
      <c r="E1535" s="2" t="s">
        <v>18</v>
      </c>
      <c r="F1535" s="2" t="s">
        <v>20</v>
      </c>
      <c r="G1535" s="7" t="n">
        <v>90</v>
      </c>
      <c r="H1535" s="6" t="n">
        <v>216.72</v>
      </c>
      <c r="I1535" s="6" t="n">
        <v>-19504.8</v>
      </c>
      <c r="J1535" s="6" t="n">
        <v>0</v>
      </c>
      <c r="K1535" s="6" t="n">
        <v>-4.88</v>
      </c>
      <c r="L1535" s="6" t="n">
        <v>0</v>
      </c>
      <c r="M1535" s="6"/>
      <c r="N1535" s="6" t="s">
        <f>=I1535+J1535+K1535+L1535</f>
      </c>
      <c r="O1535" s="6"/>
      <c r="P1535" s="2"/>
    </row>
    <row collapsed="false" customFormat="false" customHeight="false" hidden="false" ht="12.1" outlineLevel="0" r="1536">
      <c r="A1536" s="20" t="n">
        <v>44825.703449074</v>
      </c>
      <c r="B1536" s="2" t="s">
        <v>53</v>
      </c>
      <c r="C1536" s="2" t="s">
        <v>568</v>
      </c>
      <c r="D1536" s="2" t="s">
        <v>387</v>
      </c>
      <c r="E1536" s="2" t="s">
        <v>18</v>
      </c>
      <c r="F1536" s="2" t="s">
        <v>20</v>
      </c>
      <c r="G1536" s="7" t="n">
        <v>40</v>
      </c>
      <c r="H1536" s="6" t="n">
        <v>216.73</v>
      </c>
      <c r="I1536" s="6" t="n">
        <v>-8669.2</v>
      </c>
      <c r="J1536" s="6" t="n">
        <v>0</v>
      </c>
      <c r="K1536" s="6" t="n">
        <v>-2.17</v>
      </c>
      <c r="L1536" s="6" t="n">
        <v>0</v>
      </c>
      <c r="M1536" s="6"/>
      <c r="N1536" s="6" t="s">
        <f>=I1536+J1536+K1536+L1536</f>
      </c>
      <c r="O1536" s="6"/>
      <c r="P1536" s="2"/>
    </row>
    <row collapsed="false" customFormat="false" customHeight="false" hidden="false" ht="12.1" outlineLevel="0" r="1537">
      <c r="A1537" s="21" t="n">
        <v>44825.70375</v>
      </c>
      <c r="B1537" s="22" t="s">
        <v>492</v>
      </c>
      <c r="C1537" s="22" t="s">
        <v>78</v>
      </c>
      <c r="D1537" s="22" t="s">
        <v>492</v>
      </c>
      <c r="E1537" s="22" t="s">
        <v>492</v>
      </c>
      <c r="F1537" s="22" t="s">
        <v>20</v>
      </c>
      <c r="G1537" s="23" t="n">
        <v>1</v>
      </c>
      <c r="H1537" s="24" t="n">
        <v>1</v>
      </c>
      <c r="I1537" s="24" t="n">
        <v>500</v>
      </c>
      <c r="J1537" s="24" t="n">
        <v>0</v>
      </c>
      <c r="K1537" s="24" t="n">
        <v>0</v>
      </c>
      <c r="L1537" s="24" t="n">
        <v>0</v>
      </c>
      <c r="M1537" s="24"/>
      <c r="N1537" s="6" t="s">
        <f>=I1537+J1537+K1537+L1537</f>
      </c>
      <c r="O1537" s="24"/>
      <c r="P1537" s="22"/>
    </row>
    <row collapsed="false" customFormat="false" customHeight="false" hidden="false" ht="12.1" outlineLevel="0" r="1538">
      <c r="A1538" s="20" t="n">
        <v>44825.703854167</v>
      </c>
      <c r="B1538" s="2" t="s">
        <v>53</v>
      </c>
      <c r="C1538" s="2" t="s">
        <v>568</v>
      </c>
      <c r="D1538" s="2" t="s">
        <v>387</v>
      </c>
      <c r="E1538" s="2" t="s">
        <v>18</v>
      </c>
      <c r="F1538" s="2" t="s">
        <v>20</v>
      </c>
      <c r="G1538" s="7" t="n">
        <v>10</v>
      </c>
      <c r="H1538" s="6" t="n">
        <v>216.76</v>
      </c>
      <c r="I1538" s="6" t="n">
        <v>-2167.6</v>
      </c>
      <c r="J1538" s="6" t="n">
        <v>0</v>
      </c>
      <c r="K1538" s="6" t="n">
        <v>-0.54</v>
      </c>
      <c r="L1538" s="6" t="n">
        <v>0</v>
      </c>
      <c r="M1538" s="6"/>
      <c r="N1538" s="6" t="s">
        <f>=I1538+J1538+K1538+L1538</f>
      </c>
      <c r="O1538" s="6"/>
      <c r="P1538" s="2"/>
    </row>
    <row collapsed="false" customFormat="false" customHeight="false" hidden="false" ht="12.1" outlineLevel="0" r="1539">
      <c r="A1539" s="33" t="n">
        <v>44838</v>
      </c>
      <c r="B1539" s="34" t="s">
        <v>513</v>
      </c>
      <c r="C1539" s="34" t="s">
        <v>323</v>
      </c>
      <c r="D1539" s="34" t="s">
        <v>513</v>
      </c>
      <c r="E1539" s="34" t="s">
        <v>513</v>
      </c>
      <c r="F1539" s="34" t="s">
        <v>20</v>
      </c>
      <c r="G1539" s="35" t="n">
        <v>1</v>
      </c>
      <c r="H1539" s="36" t="n">
        <v>-69.52</v>
      </c>
      <c r="I1539" s="36" t="n">
        <v>-69.52</v>
      </c>
      <c r="J1539" s="36" t="n">
        <v>0</v>
      </c>
      <c r="K1539" s="36" t="n">
        <v>0</v>
      </c>
      <c r="L1539" s="36" t="n">
        <v>0</v>
      </c>
      <c r="M1539" s="36"/>
      <c r="N1539" s="6" t="s">
        <f>=I1539+J1539+K1539+L1539</f>
      </c>
      <c r="O1539" s="36"/>
      <c r="P1539" s="34"/>
    </row>
    <row collapsed="false" customFormat="false" customHeight="false" hidden="false" ht="12.1" outlineLevel="0" r="1540">
      <c r="A1540" s="21" t="n">
        <v>44839.439768519</v>
      </c>
      <c r="B1540" s="22" t="s">
        <v>492</v>
      </c>
      <c r="C1540" s="22" t="s">
        <v>78</v>
      </c>
      <c r="D1540" s="22" t="s">
        <v>492</v>
      </c>
      <c r="E1540" s="22" t="s">
        <v>492</v>
      </c>
      <c r="F1540" s="22" t="s">
        <v>20</v>
      </c>
      <c r="G1540" s="23" t="n">
        <v>1</v>
      </c>
      <c r="H1540" s="24" t="n">
        <v>1</v>
      </c>
      <c r="I1540" s="24" t="n">
        <v>30000</v>
      </c>
      <c r="J1540" s="24" t="n">
        <v>0</v>
      </c>
      <c r="K1540" s="24" t="n">
        <v>0</v>
      </c>
      <c r="L1540" s="24" t="n">
        <v>0</v>
      </c>
      <c r="M1540" s="24"/>
      <c r="N1540" s="6" t="s">
        <f>=I1540+J1540+K1540+L1540</f>
      </c>
      <c r="O1540" s="24"/>
      <c r="P1540" s="22"/>
    </row>
    <row collapsed="false" customFormat="false" customHeight="false" hidden="false" ht="12.1" outlineLevel="0" r="1541">
      <c r="A1541" s="20" t="n">
        <v>44839.439930556</v>
      </c>
      <c r="B1541" s="2" t="s">
        <v>17</v>
      </c>
      <c r="C1541" s="2" t="s">
        <v>498</v>
      </c>
      <c r="D1541" s="2" t="s">
        <v>387</v>
      </c>
      <c r="E1541" s="2" t="s">
        <v>18</v>
      </c>
      <c r="F1541" s="2" t="s">
        <v>20</v>
      </c>
      <c r="G1541" s="7" t="n">
        <v>50</v>
      </c>
      <c r="H1541" s="6" t="n">
        <v>108.12</v>
      </c>
      <c r="I1541" s="6" t="n">
        <v>-5406</v>
      </c>
      <c r="J1541" s="6" t="n">
        <v>0</v>
      </c>
      <c r="K1541" s="6" t="n">
        <v>-1.35</v>
      </c>
      <c r="L1541" s="6" t="n">
        <v>0</v>
      </c>
      <c r="M1541" s="6"/>
      <c r="N1541" s="6" t="s">
        <f>=I1541+J1541+K1541+L1541</f>
      </c>
      <c r="O1541" s="6"/>
      <c r="P1541" s="2"/>
    </row>
    <row collapsed="false" customFormat="false" customHeight="false" hidden="false" ht="12.1" outlineLevel="0" r="1542">
      <c r="A1542" s="20" t="n">
        <v>44839.439930556</v>
      </c>
      <c r="B1542" s="2" t="s">
        <v>17</v>
      </c>
      <c r="C1542" s="2" t="s">
        <v>498</v>
      </c>
      <c r="D1542" s="2" t="s">
        <v>387</v>
      </c>
      <c r="E1542" s="2" t="s">
        <v>18</v>
      </c>
      <c r="F1542" s="2" t="s">
        <v>20</v>
      </c>
      <c r="G1542" s="7" t="n">
        <v>220</v>
      </c>
      <c r="H1542" s="6" t="n">
        <v>108.12</v>
      </c>
      <c r="I1542" s="6" t="n">
        <v>-23786.4</v>
      </c>
      <c r="J1542" s="6" t="n">
        <v>0</v>
      </c>
      <c r="K1542" s="6" t="n">
        <v>-5.95</v>
      </c>
      <c r="L1542" s="6" t="n">
        <v>0</v>
      </c>
      <c r="M1542" s="6"/>
      <c r="N1542" s="6" t="s">
        <f>=I1542+J1542+K1542+L1542</f>
      </c>
      <c r="O1542" s="6"/>
      <c r="P1542" s="2"/>
    </row>
    <row collapsed="false" customFormat="false" customHeight="false" hidden="false" ht="12.1" outlineLevel="0" r="1543">
      <c r="A1543" s="21" t="n">
        <v>44844.541898148</v>
      </c>
      <c r="B1543" s="22" t="s">
        <v>492</v>
      </c>
      <c r="C1543" s="22" t="s">
        <v>78</v>
      </c>
      <c r="D1543" s="22" t="s">
        <v>492</v>
      </c>
      <c r="E1543" s="22" t="s">
        <v>492</v>
      </c>
      <c r="F1543" s="22" t="s">
        <v>20</v>
      </c>
      <c r="G1543" s="23" t="n">
        <v>1</v>
      </c>
      <c r="H1543" s="24" t="n">
        <v>1</v>
      </c>
      <c r="I1543" s="24" t="n">
        <v>300000</v>
      </c>
      <c r="J1543" s="24" t="n">
        <v>0</v>
      </c>
      <c r="K1543" s="24" t="n">
        <v>0</v>
      </c>
      <c r="L1543" s="24" t="n">
        <v>0</v>
      </c>
      <c r="M1543" s="24"/>
      <c r="N1543" s="6" t="s">
        <f>=I1543+J1543+K1543+L1543</f>
      </c>
      <c r="O1543" s="24"/>
      <c r="P1543" s="22"/>
    </row>
    <row collapsed="false" customFormat="false" customHeight="false" hidden="false" ht="12.1" outlineLevel="0" r="1544">
      <c r="A1544" s="20" t="n">
        <v>44844.543321759</v>
      </c>
      <c r="B1544" s="2" t="s">
        <v>456</v>
      </c>
      <c r="C1544" s="2" t="s">
        <v>643</v>
      </c>
      <c r="D1544" s="2" t="s">
        <v>387</v>
      </c>
      <c r="E1544" s="2" t="s">
        <v>18</v>
      </c>
      <c r="F1544" s="2" t="s">
        <v>20</v>
      </c>
      <c r="G1544" s="7" t="n">
        <v>1000</v>
      </c>
      <c r="H1544" s="6" t="n">
        <v>85.3</v>
      </c>
      <c r="I1544" s="6" t="n">
        <v>-85300</v>
      </c>
      <c r="J1544" s="6" t="n">
        <v>0</v>
      </c>
      <c r="K1544" s="6" t="n">
        <v>-21.33</v>
      </c>
      <c r="L1544" s="6" t="n">
        <v>0</v>
      </c>
      <c r="M1544" s="6"/>
      <c r="N1544" s="6" t="s">
        <f>=I1544+J1544+K1544+L1544</f>
      </c>
      <c r="O1544" s="6"/>
      <c r="P1544" s="2"/>
    </row>
    <row collapsed="false" customFormat="false" customHeight="false" hidden="false" ht="12.1" outlineLevel="0" r="1545">
      <c r="A1545" s="20" t="n">
        <v>44844.543611111</v>
      </c>
      <c r="B1545" s="2" t="s">
        <v>392</v>
      </c>
      <c r="C1545" s="2" t="s">
        <v>497</v>
      </c>
      <c r="D1545" s="2" t="s">
        <v>387</v>
      </c>
      <c r="E1545" s="2" t="s">
        <v>18</v>
      </c>
      <c r="F1545" s="2" t="s">
        <v>20</v>
      </c>
      <c r="G1545" s="7" t="n">
        <v>20</v>
      </c>
      <c r="H1545" s="6" t="n">
        <v>1916.6</v>
      </c>
      <c r="I1545" s="6" t="n">
        <v>-38332</v>
      </c>
      <c r="J1545" s="6" t="n">
        <v>0</v>
      </c>
      <c r="K1545" s="6" t="n">
        <v>-9.58</v>
      </c>
      <c r="L1545" s="6" t="n">
        <v>0</v>
      </c>
      <c r="M1545" s="6"/>
      <c r="N1545" s="6" t="s">
        <f>=I1545+J1545+K1545+L1545</f>
      </c>
      <c r="O1545" s="6"/>
      <c r="P1545" s="2"/>
    </row>
    <row collapsed="false" customFormat="false" customHeight="false" hidden="false" ht="12.1" outlineLevel="0" r="1546">
      <c r="A1546" s="20" t="n">
        <v>44844.54375</v>
      </c>
      <c r="B1546" s="2" t="s">
        <v>459</v>
      </c>
      <c r="C1546" s="2" t="s">
        <v>659</v>
      </c>
      <c r="D1546" s="2" t="s">
        <v>387</v>
      </c>
      <c r="E1546" s="2" t="s">
        <v>18</v>
      </c>
      <c r="F1546" s="2" t="s">
        <v>20</v>
      </c>
      <c r="G1546" s="7" t="n">
        <v>1</v>
      </c>
      <c r="H1546" s="6" t="n">
        <v>1134.5</v>
      </c>
      <c r="I1546" s="6" t="n">
        <v>-1134.5</v>
      </c>
      <c r="J1546" s="6" t="n">
        <v>0</v>
      </c>
      <c r="K1546" s="6" t="n">
        <v>-0.28</v>
      </c>
      <c r="L1546" s="6" t="n">
        <v>0</v>
      </c>
      <c r="M1546" s="6"/>
      <c r="N1546" s="6" t="s">
        <f>=I1546+J1546+K1546+L1546</f>
      </c>
      <c r="O1546" s="6"/>
      <c r="P1546" s="2"/>
    </row>
    <row collapsed="false" customFormat="false" customHeight="false" hidden="false" ht="12.1" outlineLevel="0" r="1547">
      <c r="A1547" s="20" t="n">
        <v>44844.54375</v>
      </c>
      <c r="B1547" s="2" t="s">
        <v>459</v>
      </c>
      <c r="C1547" s="2" t="s">
        <v>659</v>
      </c>
      <c r="D1547" s="2" t="s">
        <v>387</v>
      </c>
      <c r="E1547" s="2" t="s">
        <v>18</v>
      </c>
      <c r="F1547" s="2" t="s">
        <v>20</v>
      </c>
      <c r="G1547" s="7" t="n">
        <v>17</v>
      </c>
      <c r="H1547" s="6" t="n">
        <v>1135</v>
      </c>
      <c r="I1547" s="6" t="n">
        <v>-19295</v>
      </c>
      <c r="J1547" s="6" t="n">
        <v>0</v>
      </c>
      <c r="K1547" s="6" t="n">
        <v>-4.82</v>
      </c>
      <c r="L1547" s="6" t="n">
        <v>0</v>
      </c>
      <c r="M1547" s="6"/>
      <c r="N1547" s="6" t="s">
        <f>=I1547+J1547+K1547+L1547</f>
      </c>
      <c r="O1547" s="6"/>
      <c r="P1547" s="2"/>
    </row>
    <row collapsed="false" customFormat="false" customHeight="false" hidden="false" ht="12.1" outlineLevel="0" r="1548">
      <c r="A1548" s="20" t="n">
        <v>44844.544409722</v>
      </c>
      <c r="B1548" s="2" t="s">
        <v>460</v>
      </c>
      <c r="C1548" s="2" t="s">
        <v>660</v>
      </c>
      <c r="D1548" s="2" t="s">
        <v>387</v>
      </c>
      <c r="E1548" s="2" t="s">
        <v>18</v>
      </c>
      <c r="F1548" s="2" t="s">
        <v>20</v>
      </c>
      <c r="G1548" s="7" t="n">
        <v>57</v>
      </c>
      <c r="H1548" s="6" t="n">
        <v>387.9</v>
      </c>
      <c r="I1548" s="6" t="n">
        <v>-22110.3</v>
      </c>
      <c r="J1548" s="6" t="n">
        <v>0</v>
      </c>
      <c r="K1548" s="6" t="n">
        <v>-5.53</v>
      </c>
      <c r="L1548" s="6" t="n">
        <v>0</v>
      </c>
      <c r="M1548" s="6"/>
      <c r="N1548" s="6" t="s">
        <f>=I1548+J1548+K1548+L1548</f>
      </c>
      <c r="O1548" s="6"/>
      <c r="P1548" s="2"/>
    </row>
    <row collapsed="false" customFormat="false" customHeight="false" hidden="false" ht="12.1" outlineLevel="0" r="1549">
      <c r="A1549" s="20" t="n">
        <v>44844.544409722</v>
      </c>
      <c r="B1549" s="2" t="s">
        <v>460</v>
      </c>
      <c r="C1549" s="2" t="s">
        <v>660</v>
      </c>
      <c r="D1549" s="2" t="s">
        <v>387</v>
      </c>
      <c r="E1549" s="2" t="s">
        <v>18</v>
      </c>
      <c r="F1549" s="2" t="s">
        <v>20</v>
      </c>
      <c r="G1549" s="7" t="n">
        <v>31</v>
      </c>
      <c r="H1549" s="6" t="n">
        <v>387.8</v>
      </c>
      <c r="I1549" s="6" t="n">
        <v>-12021.8</v>
      </c>
      <c r="J1549" s="6" t="n">
        <v>0</v>
      </c>
      <c r="K1549" s="6" t="n">
        <v>-3.01</v>
      </c>
      <c r="L1549" s="6" t="n">
        <v>0</v>
      </c>
      <c r="M1549" s="6"/>
      <c r="N1549" s="6" t="s">
        <f>=I1549+J1549+K1549+L1549</f>
      </c>
      <c r="O1549" s="6"/>
      <c r="P1549" s="2"/>
    </row>
    <row collapsed="false" customFormat="false" customHeight="false" hidden="false" ht="12.1" outlineLevel="0" r="1550">
      <c r="A1550" s="20" t="n">
        <v>44844.544409722</v>
      </c>
      <c r="B1550" s="2" t="s">
        <v>460</v>
      </c>
      <c r="C1550" s="2" t="s">
        <v>660</v>
      </c>
      <c r="D1550" s="2" t="s">
        <v>387</v>
      </c>
      <c r="E1550" s="2" t="s">
        <v>18</v>
      </c>
      <c r="F1550" s="2" t="s">
        <v>20</v>
      </c>
      <c r="G1550" s="7" t="n">
        <v>12</v>
      </c>
      <c r="H1550" s="6" t="n">
        <v>387.9</v>
      </c>
      <c r="I1550" s="6" t="n">
        <v>-4654.8</v>
      </c>
      <c r="J1550" s="6" t="n">
        <v>0</v>
      </c>
      <c r="K1550" s="6" t="n">
        <v>-1.16</v>
      </c>
      <c r="L1550" s="6" t="n">
        <v>0</v>
      </c>
      <c r="M1550" s="6"/>
      <c r="N1550" s="6" t="s">
        <f>=I1550+J1550+K1550+L1550</f>
      </c>
      <c r="O1550" s="6"/>
      <c r="P1550" s="2"/>
    </row>
    <row collapsed="false" customFormat="false" customHeight="false" hidden="false" ht="12.1" outlineLevel="0" r="1551">
      <c r="A1551" s="20" t="n">
        <v>44844.544571759</v>
      </c>
      <c r="B1551" s="2" t="s">
        <v>17</v>
      </c>
      <c r="C1551" s="2" t="s">
        <v>498</v>
      </c>
      <c r="D1551" s="2" t="s">
        <v>387</v>
      </c>
      <c r="E1551" s="2" t="s">
        <v>18</v>
      </c>
      <c r="F1551" s="2" t="s">
        <v>20</v>
      </c>
      <c r="G1551" s="7" t="n">
        <v>10</v>
      </c>
      <c r="H1551" s="6" t="n">
        <v>102.7</v>
      </c>
      <c r="I1551" s="6" t="n">
        <v>-1027</v>
      </c>
      <c r="J1551" s="6" t="n">
        <v>0</v>
      </c>
      <c r="K1551" s="6" t="n">
        <v>-0.26</v>
      </c>
      <c r="L1551" s="6" t="n">
        <v>0</v>
      </c>
      <c r="M1551" s="6"/>
      <c r="N1551" s="6" t="s">
        <f>=I1551+J1551+K1551+L1551</f>
      </c>
      <c r="O1551" s="6"/>
      <c r="P1551" s="2"/>
    </row>
    <row collapsed="false" customFormat="false" customHeight="false" hidden="false" ht="12.1" outlineLevel="0" r="1552">
      <c r="A1552" s="20" t="n">
        <v>44844.544571759</v>
      </c>
      <c r="B1552" s="2" t="s">
        <v>17</v>
      </c>
      <c r="C1552" s="2" t="s">
        <v>498</v>
      </c>
      <c r="D1552" s="2" t="s">
        <v>387</v>
      </c>
      <c r="E1552" s="2" t="s">
        <v>18</v>
      </c>
      <c r="F1552" s="2" t="s">
        <v>20</v>
      </c>
      <c r="G1552" s="7" t="n">
        <v>90</v>
      </c>
      <c r="H1552" s="6" t="n">
        <v>102.69</v>
      </c>
      <c r="I1552" s="6" t="n">
        <v>-9242.1</v>
      </c>
      <c r="J1552" s="6" t="n">
        <v>0</v>
      </c>
      <c r="K1552" s="6" t="n">
        <v>-2.31</v>
      </c>
      <c r="L1552" s="6" t="n">
        <v>0</v>
      </c>
      <c r="M1552" s="6"/>
      <c r="N1552" s="6" t="s">
        <f>=I1552+J1552+K1552+L1552</f>
      </c>
      <c r="O1552" s="6"/>
      <c r="P1552" s="2"/>
    </row>
    <row collapsed="false" customFormat="false" customHeight="false" hidden="false" ht="12.1" outlineLevel="0" r="1553">
      <c r="A1553" s="20" t="n">
        <v>44844.544571759</v>
      </c>
      <c r="B1553" s="2" t="s">
        <v>17</v>
      </c>
      <c r="C1553" s="2" t="s">
        <v>498</v>
      </c>
      <c r="D1553" s="2" t="s">
        <v>387</v>
      </c>
      <c r="E1553" s="2" t="s">
        <v>18</v>
      </c>
      <c r="F1553" s="2" t="s">
        <v>20</v>
      </c>
      <c r="G1553" s="7" t="n">
        <v>40</v>
      </c>
      <c r="H1553" s="6" t="n">
        <v>102.7</v>
      </c>
      <c r="I1553" s="6" t="n">
        <v>-4108</v>
      </c>
      <c r="J1553" s="6" t="n">
        <v>0</v>
      </c>
      <c r="K1553" s="6" t="n">
        <v>-1.03</v>
      </c>
      <c r="L1553" s="6" t="n">
        <v>0</v>
      </c>
      <c r="M1553" s="6"/>
      <c r="N1553" s="6" t="s">
        <f>=I1553+J1553+K1553+L1553</f>
      </c>
      <c r="O1553" s="6"/>
      <c r="P1553" s="2"/>
    </row>
    <row collapsed="false" customFormat="false" customHeight="false" hidden="false" ht="12.1" outlineLevel="0" r="1554">
      <c r="A1554" s="20" t="n">
        <v>44844.544571759</v>
      </c>
      <c r="B1554" s="2" t="s">
        <v>17</v>
      </c>
      <c r="C1554" s="2" t="s">
        <v>498</v>
      </c>
      <c r="D1554" s="2" t="s">
        <v>387</v>
      </c>
      <c r="E1554" s="2" t="s">
        <v>18</v>
      </c>
      <c r="F1554" s="2" t="s">
        <v>20</v>
      </c>
      <c r="G1554" s="7" t="n">
        <v>30</v>
      </c>
      <c r="H1554" s="6" t="n">
        <v>102.69</v>
      </c>
      <c r="I1554" s="6" t="n">
        <v>-3080.7</v>
      </c>
      <c r="J1554" s="6" t="n">
        <v>0</v>
      </c>
      <c r="K1554" s="6" t="n">
        <v>-0.77</v>
      </c>
      <c r="L1554" s="6" t="n">
        <v>0</v>
      </c>
      <c r="M1554" s="6"/>
      <c r="N1554" s="6" t="s">
        <f>=I1554+J1554+K1554+L1554</f>
      </c>
      <c r="O1554" s="6"/>
      <c r="P1554" s="2"/>
    </row>
    <row collapsed="false" customFormat="false" customHeight="false" hidden="false" ht="12.1" outlineLevel="0" r="1555">
      <c r="A1555" s="20" t="n">
        <v>44844.556828704</v>
      </c>
      <c r="B1555" s="2" t="s">
        <v>458</v>
      </c>
      <c r="C1555" s="2" t="s">
        <v>658</v>
      </c>
      <c r="D1555" s="2" t="s">
        <v>387</v>
      </c>
      <c r="E1555" s="2" t="s">
        <v>18</v>
      </c>
      <c r="F1555" s="2" t="s">
        <v>20</v>
      </c>
      <c r="G1555" s="7" t="n">
        <v>480</v>
      </c>
      <c r="H1555" s="6" t="n">
        <v>200.5</v>
      </c>
      <c r="I1555" s="6" t="n">
        <v>-96240</v>
      </c>
      <c r="J1555" s="6" t="n">
        <v>0</v>
      </c>
      <c r="K1555" s="6" t="n">
        <v>-24.06</v>
      </c>
      <c r="L1555" s="6" t="n">
        <v>0</v>
      </c>
      <c r="M1555" s="6"/>
      <c r="N1555" s="6" t="s">
        <f>=I1555+J1555+K1555+L1555</f>
      </c>
      <c r="O1555" s="6"/>
      <c r="P1555" s="2"/>
    </row>
    <row collapsed="false" customFormat="false" customHeight="false" hidden="false" ht="12.1" outlineLevel="0" r="1556">
      <c r="A1556" s="20" t="n">
        <v>44844.556979167</v>
      </c>
      <c r="B1556" s="2" t="s">
        <v>458</v>
      </c>
      <c r="C1556" s="2" t="s">
        <v>658</v>
      </c>
      <c r="D1556" s="2" t="s">
        <v>387</v>
      </c>
      <c r="E1556" s="2" t="s">
        <v>18</v>
      </c>
      <c r="F1556" s="2" t="s">
        <v>20</v>
      </c>
      <c r="G1556" s="7" t="n">
        <v>10</v>
      </c>
      <c r="H1556" s="6" t="n">
        <v>201.05</v>
      </c>
      <c r="I1556" s="6" t="n">
        <v>-2010.5</v>
      </c>
      <c r="J1556" s="6" t="n">
        <v>0</v>
      </c>
      <c r="K1556" s="6" t="n">
        <v>-0.5</v>
      </c>
      <c r="L1556" s="6" t="n">
        <v>0</v>
      </c>
      <c r="M1556" s="6"/>
      <c r="N1556" s="6" t="s">
        <f>=I1556+J1556+K1556+L1556</f>
      </c>
      <c r="O1556" s="6"/>
      <c r="P1556" s="2"/>
    </row>
    <row collapsed="false" customFormat="false" customHeight="false" hidden="false" ht="12.1" outlineLevel="0" r="1557">
      <c r="A1557" s="20" t="n">
        <v>44844.556979167</v>
      </c>
      <c r="B1557" s="2" t="s">
        <v>458</v>
      </c>
      <c r="C1557" s="2" t="s">
        <v>658</v>
      </c>
      <c r="D1557" s="2" t="s">
        <v>387</v>
      </c>
      <c r="E1557" s="2" t="s">
        <v>18</v>
      </c>
      <c r="F1557" s="2" t="s">
        <v>20</v>
      </c>
      <c r="G1557" s="7" t="n">
        <v>10</v>
      </c>
      <c r="H1557" s="6" t="n">
        <v>201.1</v>
      </c>
      <c r="I1557" s="6" t="n">
        <v>-2011</v>
      </c>
      <c r="J1557" s="6" t="n">
        <v>0</v>
      </c>
      <c r="K1557" s="6" t="n">
        <v>-0.5</v>
      </c>
      <c r="L1557" s="6" t="n">
        <v>0</v>
      </c>
      <c r="M1557" s="6"/>
      <c r="N1557" s="6" t="s">
        <f>=I1557+J1557+K1557+L1557</f>
      </c>
      <c r="O1557" s="6"/>
      <c r="P1557" s="2"/>
    </row>
    <row collapsed="false" customFormat="false" customHeight="false" hidden="false" ht="12.1" outlineLevel="0" r="1558">
      <c r="A1558" s="33" t="n">
        <v>44846</v>
      </c>
      <c r="B1558" s="34" t="s">
        <v>513</v>
      </c>
      <c r="C1558" s="34" t="s">
        <v>325</v>
      </c>
      <c r="D1558" s="34" t="s">
        <v>513</v>
      </c>
      <c r="E1558" s="34" t="s">
        <v>513</v>
      </c>
      <c r="F1558" s="34" t="s">
        <v>24</v>
      </c>
      <c r="G1558" s="35" t="n">
        <v>1</v>
      </c>
      <c r="H1558" s="36" t="n">
        <v>-0.61</v>
      </c>
      <c r="I1558" s="36" t="n">
        <v>-0.61</v>
      </c>
      <c r="J1558" s="36" t="n">
        <v>0</v>
      </c>
      <c r="K1558" s="36" t="n">
        <v>0</v>
      </c>
      <c r="L1558" s="36" t="n">
        <v>0</v>
      </c>
      <c r="M1558" s="6" t="s">
        <f>=I1558+J1558+K1558+L1558</f>
      </c>
      <c r="N1558" s="36"/>
      <c r="O1558" s="36"/>
      <c r="P1558" s="34"/>
    </row>
    <row collapsed="false" customFormat="false" customHeight="false" hidden="false" ht="12.1" outlineLevel="0" r="1559">
      <c r="A1559" s="21" t="n">
        <v>44847</v>
      </c>
      <c r="B1559" s="22" t="s">
        <v>492</v>
      </c>
      <c r="C1559" s="22" t="s">
        <v>318</v>
      </c>
      <c r="D1559" s="22" t="s">
        <v>492</v>
      </c>
      <c r="E1559" s="22" t="s">
        <v>492</v>
      </c>
      <c r="F1559" s="22" t="s">
        <v>20</v>
      </c>
      <c r="G1559" s="23" t="n">
        <v>1</v>
      </c>
      <c r="H1559" s="24" t="n">
        <v>100</v>
      </c>
      <c r="I1559" s="24" t="n">
        <v>100</v>
      </c>
      <c r="J1559" s="24" t="n">
        <v>0</v>
      </c>
      <c r="K1559" s="24" t="n">
        <v>0</v>
      </c>
      <c r="L1559" s="24" t="n">
        <v>0</v>
      </c>
      <c r="M1559" s="24"/>
      <c r="N1559" s="6" t="s">
        <f>=I1559+J1559+K1559+L1559</f>
      </c>
      <c r="O1559" s="24"/>
      <c r="P1559" s="22"/>
    </row>
    <row collapsed="false" customFormat="false" customHeight="false" hidden="false" ht="12.1" outlineLevel="0" r="1560">
      <c r="A1560" s="21" t="n">
        <v>44847</v>
      </c>
      <c r="B1560" s="22" t="s">
        <v>492</v>
      </c>
      <c r="C1560" s="22" t="s">
        <v>326</v>
      </c>
      <c r="D1560" s="22" t="s">
        <v>492</v>
      </c>
      <c r="E1560" s="22" t="s">
        <v>492</v>
      </c>
      <c r="F1560" s="22" t="s">
        <v>20</v>
      </c>
      <c r="G1560" s="23" t="n">
        <v>1</v>
      </c>
      <c r="H1560" s="24" t="n">
        <v>2300.01</v>
      </c>
      <c r="I1560" s="24" t="n">
        <v>2300.01</v>
      </c>
      <c r="J1560" s="24" t="n">
        <v>0</v>
      </c>
      <c r="K1560" s="24" t="n">
        <v>0</v>
      </c>
      <c r="L1560" s="24" t="n">
        <v>0</v>
      </c>
      <c r="M1560" s="24"/>
      <c r="N1560" s="6" t="s">
        <f>=I1560+J1560+K1560+L1560</f>
      </c>
      <c r="O1560" s="24"/>
      <c r="P1560" s="22"/>
    </row>
    <row collapsed="false" customFormat="false" customHeight="false" hidden="false" ht="12.1" outlineLevel="0" r="1561">
      <c r="A1561" s="21" t="n">
        <v>44847.652118056</v>
      </c>
      <c r="B1561" s="22" t="s">
        <v>516</v>
      </c>
      <c r="C1561" s="22" t="s">
        <v>661</v>
      </c>
      <c r="D1561" s="22" t="s">
        <v>516</v>
      </c>
      <c r="E1561" s="22" t="s">
        <v>516</v>
      </c>
      <c r="F1561" s="22" t="s">
        <v>20</v>
      </c>
      <c r="G1561" s="23" t="n">
        <v>1</v>
      </c>
      <c r="H1561" s="24" t="n">
        <v>10179</v>
      </c>
      <c r="I1561" s="24" t="n">
        <v>10179</v>
      </c>
      <c r="J1561" s="24" t="n">
        <v>0</v>
      </c>
      <c r="K1561" s="24" t="n">
        <v>0</v>
      </c>
      <c r="L1561" s="24" t="n">
        <v>0</v>
      </c>
      <c r="M1561" s="24"/>
      <c r="N1561" s="6" t="s">
        <f>=I1561+J1561+K1561+L1561</f>
      </c>
      <c r="O1561" s="24"/>
      <c r="P1561" s="22"/>
    </row>
    <row collapsed="false" customFormat="false" customHeight="false" hidden="false" ht="12.1" outlineLevel="0" r="1562">
      <c r="A1562" s="29" t="n">
        <v>44848.643148148</v>
      </c>
      <c r="B1562" s="30" t="s">
        <v>456</v>
      </c>
      <c r="C1562" s="30" t="s">
        <v>643</v>
      </c>
      <c r="D1562" s="30" t="s">
        <v>388</v>
      </c>
      <c r="E1562" s="30" t="s">
        <v>18</v>
      </c>
      <c r="F1562" s="30" t="s">
        <v>20</v>
      </c>
      <c r="G1562" s="31" t="n">
        <v>-1000</v>
      </c>
      <c r="H1562" s="32" t="n">
        <v>96.3</v>
      </c>
      <c r="I1562" s="32" t="n">
        <v>96300</v>
      </c>
      <c r="J1562" s="32" t="n">
        <v>0</v>
      </c>
      <c r="K1562" s="32" t="n">
        <v>-24.08</v>
      </c>
      <c r="L1562" s="32" t="n">
        <v>0</v>
      </c>
      <c r="M1562" s="32"/>
      <c r="N1562" s="6" t="s">
        <f>=I1562+J1562+K1562+L1562</f>
      </c>
      <c r="O1562" s="32"/>
      <c r="P1562" s="30"/>
    </row>
    <row collapsed="false" customFormat="false" customHeight="false" hidden="false" ht="12.1" outlineLevel="0" r="1563">
      <c r="A1563" s="29" t="n">
        <v>44848.643402778</v>
      </c>
      <c r="B1563" s="30" t="s">
        <v>458</v>
      </c>
      <c r="C1563" s="30" t="s">
        <v>658</v>
      </c>
      <c r="D1563" s="30" t="s">
        <v>388</v>
      </c>
      <c r="E1563" s="30" t="s">
        <v>18</v>
      </c>
      <c r="F1563" s="30" t="s">
        <v>20</v>
      </c>
      <c r="G1563" s="31" t="n">
        <v>-500</v>
      </c>
      <c r="H1563" s="32" t="n">
        <v>208.83902</v>
      </c>
      <c r="I1563" s="32" t="n">
        <v>104419.51</v>
      </c>
      <c r="J1563" s="32" t="n">
        <v>0</v>
      </c>
      <c r="K1563" s="32" t="n">
        <v>-26.1</v>
      </c>
      <c r="L1563" s="32" t="n">
        <v>0</v>
      </c>
      <c r="M1563" s="32"/>
      <c r="N1563" s="6" t="s">
        <f>=I1563+J1563+K1563+L1563</f>
      </c>
      <c r="O1563" s="32"/>
      <c r="P1563" s="30"/>
    </row>
    <row collapsed="false" customFormat="false" customHeight="false" hidden="false" ht="12.1" outlineLevel="0" r="1564">
      <c r="A1564" s="29" t="n">
        <v>44848.64349537</v>
      </c>
      <c r="B1564" s="30" t="s">
        <v>392</v>
      </c>
      <c r="C1564" s="30" t="s">
        <v>497</v>
      </c>
      <c r="D1564" s="30" t="s">
        <v>388</v>
      </c>
      <c r="E1564" s="30" t="s">
        <v>18</v>
      </c>
      <c r="F1564" s="30" t="s">
        <v>20</v>
      </c>
      <c r="G1564" s="31" t="n">
        <v>-19</v>
      </c>
      <c r="H1564" s="32" t="n">
        <v>1982.6</v>
      </c>
      <c r="I1564" s="32" t="n">
        <v>37669.4</v>
      </c>
      <c r="J1564" s="32" t="n">
        <v>0</v>
      </c>
      <c r="K1564" s="32" t="n">
        <v>-9.42</v>
      </c>
      <c r="L1564" s="32" t="n">
        <v>0</v>
      </c>
      <c r="M1564" s="32"/>
      <c r="N1564" s="6" t="s">
        <f>=I1564+J1564+K1564+L1564</f>
      </c>
      <c r="O1564" s="32"/>
      <c r="P1564" s="30"/>
    </row>
    <row collapsed="false" customFormat="false" customHeight="false" hidden="false" ht="12.1" outlineLevel="0" r="1565">
      <c r="A1565" s="29" t="n">
        <v>44848.64349537</v>
      </c>
      <c r="B1565" s="30" t="s">
        <v>392</v>
      </c>
      <c r="C1565" s="30" t="s">
        <v>497</v>
      </c>
      <c r="D1565" s="30" t="s">
        <v>388</v>
      </c>
      <c r="E1565" s="30" t="s">
        <v>18</v>
      </c>
      <c r="F1565" s="30" t="s">
        <v>20</v>
      </c>
      <c r="G1565" s="31" t="n">
        <v>-1</v>
      </c>
      <c r="H1565" s="32" t="n">
        <v>1982.6</v>
      </c>
      <c r="I1565" s="32" t="n">
        <v>1982.6</v>
      </c>
      <c r="J1565" s="32" t="n">
        <v>0</v>
      </c>
      <c r="K1565" s="32" t="n">
        <v>-0.5</v>
      </c>
      <c r="L1565" s="32" t="n">
        <v>0</v>
      </c>
      <c r="M1565" s="32"/>
      <c r="N1565" s="6" t="s">
        <f>=I1565+J1565+K1565+L1565</f>
      </c>
      <c r="O1565" s="32"/>
      <c r="P1565" s="30"/>
    </row>
    <row collapsed="false" customFormat="false" customHeight="false" hidden="false" ht="12.1" outlineLevel="0" r="1566">
      <c r="A1566" s="29" t="n">
        <v>44848.644259259</v>
      </c>
      <c r="B1566" s="30" t="s">
        <v>459</v>
      </c>
      <c r="C1566" s="30" t="s">
        <v>659</v>
      </c>
      <c r="D1566" s="30" t="s">
        <v>388</v>
      </c>
      <c r="E1566" s="30" t="s">
        <v>18</v>
      </c>
      <c r="F1566" s="30" t="s">
        <v>20</v>
      </c>
      <c r="G1566" s="31" t="n">
        <v>-18</v>
      </c>
      <c r="H1566" s="32" t="n">
        <v>1194.445</v>
      </c>
      <c r="I1566" s="32" t="n">
        <v>21500.01</v>
      </c>
      <c r="J1566" s="32" t="n">
        <v>0</v>
      </c>
      <c r="K1566" s="32" t="n">
        <v>-5.38</v>
      </c>
      <c r="L1566" s="32" t="n">
        <v>0</v>
      </c>
      <c r="M1566" s="32"/>
      <c r="N1566" s="6" t="s">
        <f>=I1566+J1566+K1566+L1566</f>
      </c>
      <c r="O1566" s="32"/>
      <c r="P1566" s="30"/>
    </row>
    <row collapsed="false" customFormat="false" customHeight="false" hidden="false" ht="12.1" outlineLevel="0" r="1567">
      <c r="A1567" s="25" t="n">
        <v>44851</v>
      </c>
      <c r="B1567" s="26" t="s">
        <v>493</v>
      </c>
      <c r="C1567" s="26" t="s">
        <v>662</v>
      </c>
      <c r="D1567" s="26" t="s">
        <v>493</v>
      </c>
      <c r="E1567" s="26" t="s">
        <v>493</v>
      </c>
      <c r="F1567" s="26" t="s">
        <v>20</v>
      </c>
      <c r="G1567" s="27" t="n">
        <v>1</v>
      </c>
      <c r="H1567" s="28" t="n">
        <v>-1947</v>
      </c>
      <c r="I1567" s="28" t="n">
        <v>-1947</v>
      </c>
      <c r="J1567" s="28" t="n">
        <v>0</v>
      </c>
      <c r="K1567" s="28" t="n">
        <v>0</v>
      </c>
      <c r="L1567" s="28" t="n">
        <v>0</v>
      </c>
      <c r="M1567" s="28"/>
      <c r="N1567" s="6" t="s">
        <f>=I1567+J1567+K1567+L1567</f>
      </c>
      <c r="O1567" s="28"/>
      <c r="P1567" s="26"/>
    </row>
    <row collapsed="false" customFormat="false" customHeight="false" hidden="false" ht="12.1" outlineLevel="0" r="1568">
      <c r="A1568" s="33" t="n">
        <v>44851.415451389</v>
      </c>
      <c r="B1568" s="34" t="s">
        <v>513</v>
      </c>
      <c r="C1568" s="34" t="s">
        <v>328</v>
      </c>
      <c r="D1568" s="34" t="s">
        <v>513</v>
      </c>
      <c r="E1568" s="34" t="s">
        <v>513</v>
      </c>
      <c r="F1568" s="34" t="s">
        <v>20</v>
      </c>
      <c r="G1568" s="35" t="n">
        <v>1</v>
      </c>
      <c r="H1568" s="36" t="n">
        <v>-12300</v>
      </c>
      <c r="I1568" s="36" t="n">
        <v>-12300</v>
      </c>
      <c r="J1568" s="36" t="n">
        <v>0</v>
      </c>
      <c r="K1568" s="36" t="n">
        <v>0</v>
      </c>
      <c r="L1568" s="36" t="n">
        <v>0</v>
      </c>
      <c r="M1568" s="36"/>
      <c r="N1568" s="6" t="s">
        <f>=I1568+J1568+K1568+L1568</f>
      </c>
      <c r="O1568" s="36"/>
      <c r="P1568" s="34"/>
    </row>
    <row collapsed="false" customFormat="false" customHeight="false" hidden="false" ht="12.1" outlineLevel="0" r="1569">
      <c r="A1569" s="21" t="n">
        <v>44852</v>
      </c>
      <c r="B1569" s="22" t="s">
        <v>654</v>
      </c>
      <c r="C1569" s="22" t="s">
        <v>655</v>
      </c>
      <c r="D1569" s="22" t="s">
        <v>516</v>
      </c>
      <c r="E1569" s="22" t="s">
        <v>516</v>
      </c>
      <c r="F1569" s="22" t="s">
        <v>20</v>
      </c>
      <c r="G1569" s="23" t="n">
        <v>1</v>
      </c>
      <c r="H1569" s="24" t="n">
        <v>0.04</v>
      </c>
      <c r="I1569" s="24" t="n">
        <v>0.04</v>
      </c>
      <c r="J1569" s="24" t="n">
        <v>0</v>
      </c>
      <c r="K1569" s="24" t="n">
        <v>0</v>
      </c>
      <c r="L1569" s="24" t="n">
        <v>0</v>
      </c>
      <c r="M1569" s="24"/>
      <c r="N1569" s="6" t="s">
        <f>=I1569+J1569+K1569+L1569</f>
      </c>
      <c r="O1569" s="24"/>
      <c r="P1569" s="22"/>
    </row>
    <row collapsed="false" customFormat="false" customHeight="false" hidden="false" ht="12.1" outlineLevel="0" r="1570">
      <c r="A1570" s="29" t="n">
        <v>44852.524861111</v>
      </c>
      <c r="B1570" s="30" t="s">
        <v>460</v>
      </c>
      <c r="C1570" s="30" t="s">
        <v>660</v>
      </c>
      <c r="D1570" s="30" t="s">
        <v>388</v>
      </c>
      <c r="E1570" s="30" t="s">
        <v>18</v>
      </c>
      <c r="F1570" s="30" t="s">
        <v>20</v>
      </c>
      <c r="G1570" s="31" t="n">
        <v>-9</v>
      </c>
      <c r="H1570" s="32" t="n">
        <v>444.4</v>
      </c>
      <c r="I1570" s="32" t="n">
        <v>3999.6</v>
      </c>
      <c r="J1570" s="32" t="n">
        <v>0</v>
      </c>
      <c r="K1570" s="32" t="n">
        <v>-1</v>
      </c>
      <c r="L1570" s="32" t="n">
        <v>0</v>
      </c>
      <c r="M1570" s="32"/>
      <c r="N1570" s="6" t="s">
        <f>=I1570+J1570+K1570+L1570</f>
      </c>
      <c r="O1570" s="32"/>
      <c r="P1570" s="30"/>
    </row>
    <row collapsed="false" customFormat="false" customHeight="false" hidden="false" ht="12.1" outlineLevel="0" r="1571">
      <c r="A1571" s="29" t="n">
        <v>44852.524861111</v>
      </c>
      <c r="B1571" s="30" t="s">
        <v>460</v>
      </c>
      <c r="C1571" s="30" t="s">
        <v>660</v>
      </c>
      <c r="D1571" s="30" t="s">
        <v>388</v>
      </c>
      <c r="E1571" s="30" t="s">
        <v>18</v>
      </c>
      <c r="F1571" s="30" t="s">
        <v>20</v>
      </c>
      <c r="G1571" s="31" t="n">
        <v>-13</v>
      </c>
      <c r="H1571" s="32" t="n">
        <v>444.4</v>
      </c>
      <c r="I1571" s="32" t="n">
        <v>5777.2</v>
      </c>
      <c r="J1571" s="32" t="n">
        <v>0</v>
      </c>
      <c r="K1571" s="32" t="n">
        <v>-1.44</v>
      </c>
      <c r="L1571" s="32" t="n">
        <v>0</v>
      </c>
      <c r="M1571" s="32"/>
      <c r="N1571" s="6" t="s">
        <f>=I1571+J1571+K1571+L1571</f>
      </c>
      <c r="O1571" s="32"/>
      <c r="P1571" s="30"/>
    </row>
    <row collapsed="false" customFormat="false" customHeight="false" hidden="false" ht="12.1" outlineLevel="0" r="1572">
      <c r="A1572" s="29" t="n">
        <v>44852.524861111</v>
      </c>
      <c r="B1572" s="30" t="s">
        <v>460</v>
      </c>
      <c r="C1572" s="30" t="s">
        <v>660</v>
      </c>
      <c r="D1572" s="30" t="s">
        <v>388</v>
      </c>
      <c r="E1572" s="30" t="s">
        <v>18</v>
      </c>
      <c r="F1572" s="30" t="s">
        <v>20</v>
      </c>
      <c r="G1572" s="31" t="n">
        <v>-20</v>
      </c>
      <c r="H1572" s="32" t="n">
        <v>444.3</v>
      </c>
      <c r="I1572" s="32" t="n">
        <v>8886</v>
      </c>
      <c r="J1572" s="32" t="n">
        <v>0</v>
      </c>
      <c r="K1572" s="32" t="n">
        <v>-2.22</v>
      </c>
      <c r="L1572" s="32" t="n">
        <v>0</v>
      </c>
      <c r="M1572" s="32"/>
      <c r="N1572" s="6" t="s">
        <f>=I1572+J1572+K1572+L1572</f>
      </c>
      <c r="O1572" s="32"/>
      <c r="P1572" s="30"/>
    </row>
    <row collapsed="false" customFormat="false" customHeight="false" hidden="false" ht="12.1" outlineLevel="0" r="1573">
      <c r="A1573" s="29" t="n">
        <v>44852.524861111</v>
      </c>
      <c r="B1573" s="30" t="s">
        <v>460</v>
      </c>
      <c r="C1573" s="30" t="s">
        <v>660</v>
      </c>
      <c r="D1573" s="30" t="s">
        <v>388</v>
      </c>
      <c r="E1573" s="30" t="s">
        <v>18</v>
      </c>
      <c r="F1573" s="30" t="s">
        <v>20</v>
      </c>
      <c r="G1573" s="31" t="n">
        <v>-7</v>
      </c>
      <c r="H1573" s="32" t="n">
        <v>444.7</v>
      </c>
      <c r="I1573" s="32" t="n">
        <v>3112.9</v>
      </c>
      <c r="J1573" s="32" t="n">
        <v>0</v>
      </c>
      <c r="K1573" s="32" t="n">
        <v>-0.78</v>
      </c>
      <c r="L1573" s="32" t="n">
        <v>0</v>
      </c>
      <c r="M1573" s="32"/>
      <c r="N1573" s="6" t="s">
        <f>=I1573+J1573+K1573+L1573</f>
      </c>
      <c r="O1573" s="32"/>
      <c r="P1573" s="30"/>
    </row>
    <row collapsed="false" customFormat="false" customHeight="false" hidden="false" ht="12.1" outlineLevel="0" r="1574">
      <c r="A1574" s="29" t="n">
        <v>44852.524861111</v>
      </c>
      <c r="B1574" s="30" t="s">
        <v>460</v>
      </c>
      <c r="C1574" s="30" t="s">
        <v>660</v>
      </c>
      <c r="D1574" s="30" t="s">
        <v>388</v>
      </c>
      <c r="E1574" s="30" t="s">
        <v>18</v>
      </c>
      <c r="F1574" s="30" t="s">
        <v>20</v>
      </c>
      <c r="G1574" s="31" t="n">
        <v>-20</v>
      </c>
      <c r="H1574" s="32" t="n">
        <v>445</v>
      </c>
      <c r="I1574" s="32" t="n">
        <v>8900</v>
      </c>
      <c r="J1574" s="32" t="n">
        <v>0</v>
      </c>
      <c r="K1574" s="32" t="n">
        <v>-2.23</v>
      </c>
      <c r="L1574" s="32" t="n">
        <v>0</v>
      </c>
      <c r="M1574" s="32"/>
      <c r="N1574" s="6" t="s">
        <f>=I1574+J1574+K1574+L1574</f>
      </c>
      <c r="O1574" s="32"/>
      <c r="P1574" s="30"/>
    </row>
    <row collapsed="false" customFormat="false" customHeight="false" hidden="false" ht="12.1" outlineLevel="0" r="1575">
      <c r="A1575" s="29" t="n">
        <v>44852.524861111</v>
      </c>
      <c r="B1575" s="30" t="s">
        <v>460</v>
      </c>
      <c r="C1575" s="30" t="s">
        <v>660</v>
      </c>
      <c r="D1575" s="30" t="s">
        <v>388</v>
      </c>
      <c r="E1575" s="30" t="s">
        <v>18</v>
      </c>
      <c r="F1575" s="30" t="s">
        <v>20</v>
      </c>
      <c r="G1575" s="31" t="n">
        <v>-31</v>
      </c>
      <c r="H1575" s="32" t="n">
        <v>444.1</v>
      </c>
      <c r="I1575" s="32" t="n">
        <v>13767.1</v>
      </c>
      <c r="J1575" s="32" t="n">
        <v>0</v>
      </c>
      <c r="K1575" s="32" t="n">
        <v>-3.44</v>
      </c>
      <c r="L1575" s="32" t="n">
        <v>0</v>
      </c>
      <c r="M1575" s="32"/>
      <c r="N1575" s="6" t="s">
        <f>=I1575+J1575+K1575+L1575</f>
      </c>
      <c r="O1575" s="32"/>
      <c r="P1575" s="30"/>
    </row>
    <row collapsed="false" customFormat="false" customHeight="false" hidden="false" ht="12.1" outlineLevel="0" r="1576">
      <c r="A1576" s="33" t="n">
        <v>44852.525520833</v>
      </c>
      <c r="B1576" s="34" t="s">
        <v>513</v>
      </c>
      <c r="C1576" s="34" t="s">
        <v>83</v>
      </c>
      <c r="D1576" s="34" t="s">
        <v>513</v>
      </c>
      <c r="E1576" s="34" t="s">
        <v>513</v>
      </c>
      <c r="F1576" s="34" t="s">
        <v>20</v>
      </c>
      <c r="G1576" s="35" t="n">
        <v>1</v>
      </c>
      <c r="H1576" s="36" t="n">
        <v>-44460</v>
      </c>
      <c r="I1576" s="36" t="n">
        <v>-44460</v>
      </c>
      <c r="J1576" s="36" t="n">
        <v>0</v>
      </c>
      <c r="K1576" s="36" t="n">
        <v>0</v>
      </c>
      <c r="L1576" s="36" t="n">
        <v>0</v>
      </c>
      <c r="M1576" s="36"/>
      <c r="N1576" s="6" t="s">
        <f>=I1576+J1576+K1576+L1576</f>
      </c>
      <c r="O1576" s="36"/>
      <c r="P1576" s="34"/>
    </row>
    <row collapsed="false" customFormat="false" customHeight="false" hidden="false" ht="12.1" outlineLevel="0" r="1577">
      <c r="A1577" s="21" t="n">
        <v>44853</v>
      </c>
      <c r="B1577" s="22" t="s">
        <v>654</v>
      </c>
      <c r="C1577" s="22" t="s">
        <v>655</v>
      </c>
      <c r="D1577" s="22" t="s">
        <v>516</v>
      </c>
      <c r="E1577" s="22" t="s">
        <v>516</v>
      </c>
      <c r="F1577" s="22" t="s">
        <v>20</v>
      </c>
      <c r="G1577" s="23" t="n">
        <v>1</v>
      </c>
      <c r="H1577" s="24" t="n">
        <v>0.04</v>
      </c>
      <c r="I1577" s="24" t="n">
        <v>0.04</v>
      </c>
      <c r="J1577" s="24" t="n">
        <v>0</v>
      </c>
      <c r="K1577" s="24" t="n">
        <v>0</v>
      </c>
      <c r="L1577" s="24" t="n">
        <v>0</v>
      </c>
      <c r="M1577" s="24"/>
      <c r="N1577" s="6" t="s">
        <f>=I1577+J1577+K1577+L1577</f>
      </c>
      <c r="O1577" s="24"/>
      <c r="P1577" s="22"/>
    </row>
    <row collapsed="false" customFormat="false" customHeight="false" hidden="false" ht="12.1" outlineLevel="0" r="1578">
      <c r="A1578" s="20" t="n">
        <v>44853.482523148</v>
      </c>
      <c r="B1578" s="2" t="s">
        <v>507</v>
      </c>
      <c r="C1578" s="2" t="s">
        <v>508</v>
      </c>
      <c r="D1578" s="2" t="s">
        <v>387</v>
      </c>
      <c r="E1578" s="2" t="s">
        <v>509</v>
      </c>
      <c r="F1578" s="2" t="s">
        <v>20</v>
      </c>
      <c r="G1578" s="7" t="n">
        <v>1</v>
      </c>
      <c r="H1578" s="6" t="n">
        <v>62.4534</v>
      </c>
      <c r="I1578" s="6" t="n">
        <v>-62.45</v>
      </c>
      <c r="J1578" s="6" t="n">
        <v>0</v>
      </c>
      <c r="K1578" s="6" t="n">
        <v>0</v>
      </c>
      <c r="L1578" s="6" t="n">
        <v>0</v>
      </c>
      <c r="M1578" s="6"/>
      <c r="N1578" s="6" t="s">
        <f>=I1578+J1578+K1578+L1578</f>
      </c>
      <c r="O1578" s="6"/>
      <c r="P1578" s="2"/>
    </row>
    <row collapsed="false" customFormat="false" customHeight="false" hidden="false" ht="12.1" outlineLevel="0" r="1579">
      <c r="A1579" s="29" t="n">
        <v>44853.482523148</v>
      </c>
      <c r="B1579" s="30" t="s">
        <v>636</v>
      </c>
      <c r="C1579" s="30" t="s">
        <v>637</v>
      </c>
      <c r="D1579" s="30" t="s">
        <v>388</v>
      </c>
      <c r="E1579" s="30" t="s">
        <v>509</v>
      </c>
      <c r="F1579" s="30" t="s">
        <v>20</v>
      </c>
      <c r="G1579" s="31" t="n">
        <v>-1</v>
      </c>
      <c r="H1579" s="32" t="n">
        <v>62.4534</v>
      </c>
      <c r="I1579" s="32" t="n">
        <v>62.45</v>
      </c>
      <c r="J1579" s="32" t="n">
        <v>0</v>
      </c>
      <c r="K1579" s="32" t="n">
        <v>0</v>
      </c>
      <c r="L1579" s="32" t="n">
        <v>0</v>
      </c>
      <c r="M1579" s="32"/>
      <c r="N1579" s="6" t="s">
        <f>=I1579+J1579+K1579+L1579</f>
      </c>
      <c r="O1579" s="32"/>
      <c r="P1579" s="30"/>
    </row>
    <row collapsed="false" customFormat="false" customHeight="false" hidden="false" ht="12.1" outlineLevel="0" r="1580">
      <c r="A1580" s="33" t="n">
        <v>44853.503449074</v>
      </c>
      <c r="B1580" s="34" t="s">
        <v>513</v>
      </c>
      <c r="C1580" s="34" t="s">
        <v>83</v>
      </c>
      <c r="D1580" s="34" t="s">
        <v>513</v>
      </c>
      <c r="E1580" s="34" t="s">
        <v>513</v>
      </c>
      <c r="F1580" s="34" t="s">
        <v>20</v>
      </c>
      <c r="G1580" s="35" t="n">
        <v>1</v>
      </c>
      <c r="H1580" s="36" t="n">
        <v>-262100</v>
      </c>
      <c r="I1580" s="36" t="n">
        <v>-262100</v>
      </c>
      <c r="J1580" s="36" t="n">
        <v>0</v>
      </c>
      <c r="K1580" s="36" t="n">
        <v>0</v>
      </c>
      <c r="L1580" s="36" t="n">
        <v>0</v>
      </c>
      <c r="M1580" s="36"/>
      <c r="N1580" s="6" t="s">
        <f>=I1580+J1580+K1580+L1580</f>
      </c>
      <c r="O1580" s="36"/>
      <c r="P1580" s="34"/>
    </row>
    <row collapsed="false" customFormat="false" customHeight="false" hidden="false" ht="12.1" outlineLevel="0" r="1581">
      <c r="A1581" s="21" t="n">
        <v>44854</v>
      </c>
      <c r="B1581" s="22" t="s">
        <v>654</v>
      </c>
      <c r="C1581" s="22" t="s">
        <v>655</v>
      </c>
      <c r="D1581" s="22" t="s">
        <v>516</v>
      </c>
      <c r="E1581" s="22" t="s">
        <v>516</v>
      </c>
      <c r="F1581" s="22" t="s">
        <v>20</v>
      </c>
      <c r="G1581" s="23" t="n">
        <v>1</v>
      </c>
      <c r="H1581" s="24" t="n">
        <v>0.04</v>
      </c>
      <c r="I1581" s="24" t="n">
        <v>0.04</v>
      </c>
      <c r="J1581" s="24" t="n">
        <v>0</v>
      </c>
      <c r="K1581" s="24" t="n">
        <v>0</v>
      </c>
      <c r="L1581" s="24" t="n">
        <v>0</v>
      </c>
      <c r="M1581" s="24"/>
      <c r="N1581" s="6" t="s">
        <f>=I1581+J1581+K1581+L1581</f>
      </c>
      <c r="O1581" s="24"/>
      <c r="P1581" s="22"/>
    </row>
    <row collapsed="false" customFormat="false" customHeight="false" hidden="false" ht="12.1" outlineLevel="0" r="1582">
      <c r="A1582" s="21" t="n">
        <v>44854</v>
      </c>
      <c r="B1582" s="22" t="s">
        <v>654</v>
      </c>
      <c r="C1582" s="22" t="s">
        <v>657</v>
      </c>
      <c r="D1582" s="22" t="s">
        <v>516</v>
      </c>
      <c r="E1582" s="22" t="s">
        <v>516</v>
      </c>
      <c r="F1582" s="22" t="s">
        <v>20</v>
      </c>
      <c r="G1582" s="23" t="n">
        <v>1</v>
      </c>
      <c r="H1582" s="24" t="n">
        <v>0.02</v>
      </c>
      <c r="I1582" s="24" t="n">
        <v>0.02</v>
      </c>
      <c r="J1582" s="24" t="n">
        <v>0</v>
      </c>
      <c r="K1582" s="24" t="n">
        <v>0</v>
      </c>
      <c r="L1582" s="24" t="n">
        <v>0</v>
      </c>
      <c r="M1582" s="24"/>
      <c r="N1582" s="6" t="s">
        <f>=I1582+J1582+K1582+L1582</f>
      </c>
      <c r="O1582" s="24"/>
      <c r="P1582" s="22"/>
    </row>
    <row collapsed="false" customFormat="false" customHeight="false" hidden="false" ht="12.1" outlineLevel="0" r="1583">
      <c r="A1583" s="21" t="n">
        <v>44854.492141204</v>
      </c>
      <c r="B1583" s="22" t="s">
        <v>492</v>
      </c>
      <c r="C1583" s="22" t="s">
        <v>78</v>
      </c>
      <c r="D1583" s="22" t="s">
        <v>492</v>
      </c>
      <c r="E1583" s="22" t="s">
        <v>492</v>
      </c>
      <c r="F1583" s="22" t="s">
        <v>20</v>
      </c>
      <c r="G1583" s="23" t="n">
        <v>1</v>
      </c>
      <c r="H1583" s="24" t="n">
        <v>1</v>
      </c>
      <c r="I1583" s="24" t="n">
        <v>120000</v>
      </c>
      <c r="J1583" s="24" t="n">
        <v>0</v>
      </c>
      <c r="K1583" s="24" t="n">
        <v>0</v>
      </c>
      <c r="L1583" s="24" t="n">
        <v>0</v>
      </c>
      <c r="M1583" s="24"/>
      <c r="N1583" s="6" t="s">
        <f>=I1583+J1583+K1583+L1583</f>
      </c>
      <c r="O1583" s="24"/>
      <c r="P1583" s="22"/>
    </row>
    <row collapsed="false" customFormat="false" customHeight="false" hidden="false" ht="12.1" outlineLevel="0" r="1584">
      <c r="A1584" s="20" t="n">
        <v>44854.495277778</v>
      </c>
      <c r="B1584" s="2" t="s">
        <v>456</v>
      </c>
      <c r="C1584" s="2" t="s">
        <v>643</v>
      </c>
      <c r="D1584" s="2" t="s">
        <v>387</v>
      </c>
      <c r="E1584" s="2" t="s">
        <v>18</v>
      </c>
      <c r="F1584" s="2" t="s">
        <v>20</v>
      </c>
      <c r="G1584" s="7" t="n">
        <v>85</v>
      </c>
      <c r="H1584" s="6" t="n">
        <v>95.6</v>
      </c>
      <c r="I1584" s="6" t="n">
        <v>-8126</v>
      </c>
      <c r="J1584" s="6" t="n">
        <v>0</v>
      </c>
      <c r="K1584" s="6" t="n">
        <v>-3.25</v>
      </c>
      <c r="L1584" s="6" t="n">
        <v>0</v>
      </c>
      <c r="M1584" s="6"/>
      <c r="N1584" s="6" t="s">
        <f>=I1584+J1584+K1584+L1584</f>
      </c>
      <c r="O1584" s="6"/>
      <c r="P1584" s="2"/>
    </row>
    <row collapsed="false" customFormat="false" customHeight="false" hidden="false" ht="12.1" outlineLevel="0" r="1585">
      <c r="A1585" s="20" t="n">
        <v>44854.495277778</v>
      </c>
      <c r="B1585" s="2" t="s">
        <v>456</v>
      </c>
      <c r="C1585" s="2" t="s">
        <v>643</v>
      </c>
      <c r="D1585" s="2" t="s">
        <v>387</v>
      </c>
      <c r="E1585" s="2" t="s">
        <v>18</v>
      </c>
      <c r="F1585" s="2" t="s">
        <v>20</v>
      </c>
      <c r="G1585" s="7" t="n">
        <v>100</v>
      </c>
      <c r="H1585" s="6" t="n">
        <v>95.6</v>
      </c>
      <c r="I1585" s="6" t="n">
        <v>-9560</v>
      </c>
      <c r="J1585" s="6" t="n">
        <v>0</v>
      </c>
      <c r="K1585" s="6" t="n">
        <v>-3.82</v>
      </c>
      <c r="L1585" s="6" t="n">
        <v>0</v>
      </c>
      <c r="M1585" s="6"/>
      <c r="N1585" s="6" t="s">
        <f>=I1585+J1585+K1585+L1585</f>
      </c>
      <c r="O1585" s="6"/>
      <c r="P1585" s="2"/>
    </row>
    <row collapsed="false" customFormat="false" customHeight="false" hidden="false" ht="12.1" outlineLevel="0" r="1586">
      <c r="A1586" s="20" t="n">
        <v>44854.495277778</v>
      </c>
      <c r="B1586" s="2" t="s">
        <v>456</v>
      </c>
      <c r="C1586" s="2" t="s">
        <v>643</v>
      </c>
      <c r="D1586" s="2" t="s">
        <v>387</v>
      </c>
      <c r="E1586" s="2" t="s">
        <v>18</v>
      </c>
      <c r="F1586" s="2" t="s">
        <v>20</v>
      </c>
      <c r="G1586" s="7" t="n">
        <v>9</v>
      </c>
      <c r="H1586" s="6" t="n">
        <v>95.6</v>
      </c>
      <c r="I1586" s="6" t="n">
        <v>-860.4</v>
      </c>
      <c r="J1586" s="6" t="n">
        <v>0</v>
      </c>
      <c r="K1586" s="6" t="n">
        <v>-0.34</v>
      </c>
      <c r="L1586" s="6" t="n">
        <v>0</v>
      </c>
      <c r="M1586" s="6"/>
      <c r="N1586" s="6" t="s">
        <f>=I1586+J1586+K1586+L1586</f>
      </c>
      <c r="O1586" s="6"/>
      <c r="P1586" s="2"/>
    </row>
    <row collapsed="false" customFormat="false" customHeight="false" hidden="false" ht="12.1" outlineLevel="0" r="1587">
      <c r="A1587" s="20" t="n">
        <v>44854.495277778</v>
      </c>
      <c r="B1587" s="2" t="s">
        <v>456</v>
      </c>
      <c r="C1587" s="2" t="s">
        <v>643</v>
      </c>
      <c r="D1587" s="2" t="s">
        <v>387</v>
      </c>
      <c r="E1587" s="2" t="s">
        <v>18</v>
      </c>
      <c r="F1587" s="2" t="s">
        <v>20</v>
      </c>
      <c r="G1587" s="7" t="n">
        <v>3</v>
      </c>
      <c r="H1587" s="6" t="n">
        <v>95.59</v>
      </c>
      <c r="I1587" s="6" t="n">
        <v>-286.77</v>
      </c>
      <c r="J1587" s="6" t="n">
        <v>0</v>
      </c>
      <c r="K1587" s="6" t="n">
        <v>-0.11</v>
      </c>
      <c r="L1587" s="6" t="n">
        <v>0</v>
      </c>
      <c r="M1587" s="6"/>
      <c r="N1587" s="6" t="s">
        <f>=I1587+J1587+K1587+L1587</f>
      </c>
      <c r="O1587" s="6"/>
      <c r="P1587" s="2"/>
    </row>
    <row collapsed="false" customFormat="false" customHeight="false" hidden="false" ht="12.1" outlineLevel="0" r="1588">
      <c r="A1588" s="20" t="n">
        <v>44854.495277778</v>
      </c>
      <c r="B1588" s="2" t="s">
        <v>456</v>
      </c>
      <c r="C1588" s="2" t="s">
        <v>643</v>
      </c>
      <c r="D1588" s="2" t="s">
        <v>387</v>
      </c>
      <c r="E1588" s="2" t="s">
        <v>18</v>
      </c>
      <c r="F1588" s="2" t="s">
        <v>20</v>
      </c>
      <c r="G1588" s="7" t="n">
        <v>428</v>
      </c>
      <c r="H1588" s="6" t="n">
        <v>95.62</v>
      </c>
      <c r="I1588" s="6" t="n">
        <v>-40925.36</v>
      </c>
      <c r="J1588" s="6" t="n">
        <v>0</v>
      </c>
      <c r="K1588" s="6" t="n">
        <v>-16.37</v>
      </c>
      <c r="L1588" s="6" t="n">
        <v>0</v>
      </c>
      <c r="M1588" s="6"/>
      <c r="N1588" s="6" t="s">
        <f>=I1588+J1588+K1588+L1588</f>
      </c>
      <c r="O1588" s="6"/>
      <c r="P1588" s="2"/>
    </row>
    <row collapsed="false" customFormat="false" customHeight="false" hidden="false" ht="12.1" outlineLevel="0" r="1589">
      <c r="A1589" s="20" t="n">
        <v>44854.496458333</v>
      </c>
      <c r="B1589" s="2" t="s">
        <v>392</v>
      </c>
      <c r="C1589" s="2" t="s">
        <v>497</v>
      </c>
      <c r="D1589" s="2" t="s">
        <v>387</v>
      </c>
      <c r="E1589" s="2" t="s">
        <v>18</v>
      </c>
      <c r="F1589" s="2" t="s">
        <v>20</v>
      </c>
      <c r="G1589" s="7" t="n">
        <v>30</v>
      </c>
      <c r="H1589" s="6" t="n">
        <v>1931</v>
      </c>
      <c r="I1589" s="6" t="n">
        <v>-57930</v>
      </c>
      <c r="J1589" s="6" t="n">
        <v>0</v>
      </c>
      <c r="K1589" s="6" t="n">
        <v>-23.17</v>
      </c>
      <c r="L1589" s="6" t="n">
        <v>0</v>
      </c>
      <c r="M1589" s="6"/>
      <c r="N1589" s="6" t="s">
        <f>=I1589+J1589+K1589+L1589</f>
      </c>
      <c r="O1589" s="6"/>
      <c r="P1589" s="2"/>
    </row>
    <row collapsed="false" customFormat="false" customHeight="false" hidden="false" ht="12.1" outlineLevel="0" r="1590">
      <c r="A1590" s="20" t="n">
        <v>44854.497025463</v>
      </c>
      <c r="B1590" s="2" t="s">
        <v>392</v>
      </c>
      <c r="C1590" s="2" t="s">
        <v>497</v>
      </c>
      <c r="D1590" s="2" t="s">
        <v>387</v>
      </c>
      <c r="E1590" s="2" t="s">
        <v>18</v>
      </c>
      <c r="F1590" s="2" t="s">
        <v>20</v>
      </c>
      <c r="G1590" s="7" t="n">
        <v>1</v>
      </c>
      <c r="H1590" s="6" t="n">
        <v>1930.8</v>
      </c>
      <c r="I1590" s="6" t="n">
        <v>-1930.8</v>
      </c>
      <c r="J1590" s="6" t="n">
        <v>0</v>
      </c>
      <c r="K1590" s="6" t="n">
        <v>-0.77</v>
      </c>
      <c r="L1590" s="6" t="n">
        <v>0</v>
      </c>
      <c r="M1590" s="6"/>
      <c r="N1590" s="6" t="s">
        <f>=I1590+J1590+K1590+L1590</f>
      </c>
      <c r="O1590" s="6"/>
      <c r="P1590" s="2"/>
    </row>
    <row collapsed="false" customFormat="false" customHeight="false" hidden="false" ht="12.1" outlineLevel="0" r="1591">
      <c r="A1591" s="21" t="n">
        <v>44855</v>
      </c>
      <c r="B1591" s="22" t="s">
        <v>654</v>
      </c>
      <c r="C1591" s="22" t="s">
        <v>655</v>
      </c>
      <c r="D1591" s="22" t="s">
        <v>516</v>
      </c>
      <c r="E1591" s="22" t="s">
        <v>516</v>
      </c>
      <c r="F1591" s="22" t="s">
        <v>20</v>
      </c>
      <c r="G1591" s="23" t="n">
        <v>1</v>
      </c>
      <c r="H1591" s="24" t="n">
        <v>0.04</v>
      </c>
      <c r="I1591" s="24" t="n">
        <v>0.04</v>
      </c>
      <c r="J1591" s="24" t="n">
        <v>0</v>
      </c>
      <c r="K1591" s="24" t="n">
        <v>0</v>
      </c>
      <c r="L1591" s="24" t="n">
        <v>0</v>
      </c>
      <c r="M1591" s="24"/>
      <c r="N1591" s="6" t="s">
        <f>=I1591+J1591+K1591+L1591</f>
      </c>
      <c r="O1591" s="24"/>
      <c r="P1591" s="22"/>
    </row>
    <row collapsed="false" customFormat="false" customHeight="false" hidden="false" ht="12.1" outlineLevel="0" r="1592">
      <c r="A1592" s="21" t="n">
        <v>44855</v>
      </c>
      <c r="B1592" s="22" t="s">
        <v>654</v>
      </c>
      <c r="C1592" s="22" t="s">
        <v>657</v>
      </c>
      <c r="D1592" s="22" t="s">
        <v>516</v>
      </c>
      <c r="E1592" s="22" t="s">
        <v>516</v>
      </c>
      <c r="F1592" s="22" t="s">
        <v>20</v>
      </c>
      <c r="G1592" s="23" t="n">
        <v>1</v>
      </c>
      <c r="H1592" s="24" t="n">
        <v>0.02</v>
      </c>
      <c r="I1592" s="24" t="n">
        <v>0.02</v>
      </c>
      <c r="J1592" s="24" t="n">
        <v>0</v>
      </c>
      <c r="K1592" s="24" t="n">
        <v>0</v>
      </c>
      <c r="L1592" s="24" t="n">
        <v>0</v>
      </c>
      <c r="M1592" s="24"/>
      <c r="N1592" s="6" t="s">
        <f>=I1592+J1592+K1592+L1592</f>
      </c>
      <c r="O1592" s="24"/>
      <c r="P1592" s="22"/>
    </row>
    <row collapsed="false" customFormat="false" customHeight="false" hidden="false" ht="12.1" outlineLevel="0" r="1593">
      <c r="A1593" s="21" t="n">
        <v>44858</v>
      </c>
      <c r="B1593" s="22" t="s">
        <v>654</v>
      </c>
      <c r="C1593" s="22" t="s">
        <v>655</v>
      </c>
      <c r="D1593" s="22" t="s">
        <v>516</v>
      </c>
      <c r="E1593" s="22" t="s">
        <v>516</v>
      </c>
      <c r="F1593" s="22" t="s">
        <v>20</v>
      </c>
      <c r="G1593" s="23" t="n">
        <v>1</v>
      </c>
      <c r="H1593" s="24" t="n">
        <v>0.13</v>
      </c>
      <c r="I1593" s="24" t="n">
        <v>0.13</v>
      </c>
      <c r="J1593" s="24" t="n">
        <v>0</v>
      </c>
      <c r="K1593" s="24" t="n">
        <v>0</v>
      </c>
      <c r="L1593" s="24" t="n">
        <v>0</v>
      </c>
      <c r="M1593" s="24"/>
      <c r="N1593" s="6" t="s">
        <f>=I1593+J1593+K1593+L1593</f>
      </c>
      <c r="O1593" s="24"/>
      <c r="P1593" s="22"/>
    </row>
    <row collapsed="false" customFormat="false" customHeight="false" hidden="false" ht="12.1" outlineLevel="0" r="1594">
      <c r="A1594" s="21" t="n">
        <v>44858</v>
      </c>
      <c r="B1594" s="22" t="s">
        <v>654</v>
      </c>
      <c r="C1594" s="22" t="s">
        <v>657</v>
      </c>
      <c r="D1594" s="22" t="s">
        <v>516</v>
      </c>
      <c r="E1594" s="22" t="s">
        <v>516</v>
      </c>
      <c r="F1594" s="22" t="s">
        <v>20</v>
      </c>
      <c r="G1594" s="23" t="n">
        <v>1</v>
      </c>
      <c r="H1594" s="24" t="n">
        <v>0.05</v>
      </c>
      <c r="I1594" s="24" t="n">
        <v>0.05</v>
      </c>
      <c r="J1594" s="24" t="n">
        <v>0</v>
      </c>
      <c r="K1594" s="24" t="n">
        <v>0</v>
      </c>
      <c r="L1594" s="24" t="n">
        <v>0</v>
      </c>
      <c r="M1594" s="24"/>
      <c r="N1594" s="6" t="s">
        <f>=I1594+J1594+K1594+L1594</f>
      </c>
      <c r="O1594" s="24"/>
      <c r="P1594" s="22"/>
    </row>
    <row collapsed="false" customFormat="false" customHeight="false" hidden="false" ht="12.1" outlineLevel="0" r="1595">
      <c r="A1595" s="25" t="n">
        <v>44858</v>
      </c>
      <c r="B1595" s="26" t="s">
        <v>493</v>
      </c>
      <c r="C1595" s="26" t="s">
        <v>515</v>
      </c>
      <c r="D1595" s="26" t="s">
        <v>493</v>
      </c>
      <c r="E1595" s="26" t="s">
        <v>493</v>
      </c>
      <c r="F1595" s="26" t="s">
        <v>20</v>
      </c>
      <c r="G1595" s="27" t="n">
        <v>1</v>
      </c>
      <c r="H1595" s="28" t="n">
        <v>-1</v>
      </c>
      <c r="I1595" s="28" t="n">
        <v>-290</v>
      </c>
      <c r="J1595" s="28" t="n">
        <v>0</v>
      </c>
      <c r="K1595" s="28" t="n">
        <v>0</v>
      </c>
      <c r="L1595" s="28" t="n">
        <v>0</v>
      </c>
      <c r="M1595" s="28"/>
      <c r="N1595" s="6" t="s">
        <f>=I1595+J1595+K1595+L1595</f>
      </c>
      <c r="O1595" s="28"/>
      <c r="P1595" s="26"/>
    </row>
    <row collapsed="false" customFormat="false" customHeight="false" hidden="false" ht="12.1" outlineLevel="0" r="1596">
      <c r="A1596" s="21" t="n">
        <v>44859</v>
      </c>
      <c r="B1596" s="22" t="s">
        <v>654</v>
      </c>
      <c r="C1596" s="22" t="s">
        <v>655</v>
      </c>
      <c r="D1596" s="22" t="s">
        <v>516</v>
      </c>
      <c r="E1596" s="22" t="s">
        <v>516</v>
      </c>
      <c r="F1596" s="22" t="s">
        <v>20</v>
      </c>
      <c r="G1596" s="23" t="n">
        <v>1</v>
      </c>
      <c r="H1596" s="24" t="n">
        <v>0.04</v>
      </c>
      <c r="I1596" s="24" t="n">
        <v>0.04</v>
      </c>
      <c r="J1596" s="24" t="n">
        <v>0</v>
      </c>
      <c r="K1596" s="24" t="n">
        <v>0</v>
      </c>
      <c r="L1596" s="24" t="n">
        <v>0</v>
      </c>
      <c r="M1596" s="24"/>
      <c r="N1596" s="6" t="s">
        <f>=I1596+J1596+K1596+L1596</f>
      </c>
      <c r="O1596" s="24"/>
      <c r="P1596" s="22"/>
    </row>
    <row collapsed="false" customFormat="false" customHeight="false" hidden="false" ht="12.1" outlineLevel="0" r="1597">
      <c r="A1597" s="25" t="n">
        <v>44859</v>
      </c>
      <c r="B1597" s="26" t="s">
        <v>493</v>
      </c>
      <c r="C1597" s="26" t="s">
        <v>662</v>
      </c>
      <c r="D1597" s="26" t="s">
        <v>493</v>
      </c>
      <c r="E1597" s="26" t="s">
        <v>493</v>
      </c>
      <c r="F1597" s="26" t="s">
        <v>20</v>
      </c>
      <c r="G1597" s="27" t="n">
        <v>1</v>
      </c>
      <c r="H1597" s="28" t="n">
        <v>-177</v>
      </c>
      <c r="I1597" s="28" t="n">
        <v>-177</v>
      </c>
      <c r="J1597" s="28" t="n">
        <v>0</v>
      </c>
      <c r="K1597" s="28" t="n">
        <v>0</v>
      </c>
      <c r="L1597" s="28" t="n">
        <v>0</v>
      </c>
      <c r="M1597" s="28"/>
      <c r="N1597" s="6" t="s">
        <f>=I1597+J1597+K1597+L1597</f>
      </c>
      <c r="O1597" s="28"/>
      <c r="P1597" s="26"/>
    </row>
    <row collapsed="false" customFormat="false" customHeight="false" hidden="false" ht="12.1" outlineLevel="0" r="1598">
      <c r="A1598" s="41" t="n">
        <v>44859</v>
      </c>
      <c r="B1598" s="42" t="s">
        <v>22</v>
      </c>
      <c r="C1598" s="42" t="s">
        <v>317</v>
      </c>
      <c r="D1598" s="42" t="s">
        <v>653</v>
      </c>
      <c r="E1598" s="42" t="s">
        <v>18</v>
      </c>
      <c r="F1598" s="42" t="s">
        <v>20</v>
      </c>
      <c r="G1598" s="43" t="n">
        <v>29</v>
      </c>
      <c r="H1598" s="44" t="n">
        <v>1</v>
      </c>
      <c r="I1598" s="44" t="n">
        <v>0</v>
      </c>
      <c r="J1598" s="44" t="n">
        <v>0</v>
      </c>
      <c r="K1598" s="44" t="n">
        <v>0</v>
      </c>
      <c r="L1598" s="44" t="n">
        <v>0</v>
      </c>
      <c r="M1598" s="44"/>
      <c r="N1598" s="6" t="s">
        <f>=I1598+J1598+K1598+L1598</f>
      </c>
      <c r="O1598" s="44"/>
      <c r="P1598" s="42"/>
    </row>
    <row collapsed="false" customFormat="false" customHeight="false" hidden="false" ht="12.1" outlineLevel="0" r="1599">
      <c r="A1599" s="21" t="n">
        <v>44859</v>
      </c>
      <c r="B1599" s="22" t="s">
        <v>654</v>
      </c>
      <c r="C1599" s="22" t="s">
        <v>657</v>
      </c>
      <c r="D1599" s="22" t="s">
        <v>516</v>
      </c>
      <c r="E1599" s="22" t="s">
        <v>516</v>
      </c>
      <c r="F1599" s="22" t="s">
        <v>20</v>
      </c>
      <c r="G1599" s="23" t="n">
        <v>1</v>
      </c>
      <c r="H1599" s="24" t="n">
        <v>0.02</v>
      </c>
      <c r="I1599" s="24" t="n">
        <v>0.02</v>
      </c>
      <c r="J1599" s="24" t="n">
        <v>0</v>
      </c>
      <c r="K1599" s="24" t="n">
        <v>0</v>
      </c>
      <c r="L1599" s="24" t="n">
        <v>0</v>
      </c>
      <c r="M1599" s="24"/>
      <c r="N1599" s="6" t="s">
        <f>=I1599+J1599+K1599+L1599</f>
      </c>
      <c r="O1599" s="24"/>
      <c r="P1599" s="22"/>
    </row>
    <row collapsed="false" customFormat="false" customHeight="false" hidden="false" ht="12.1" outlineLevel="0" r="1600">
      <c r="A1600" s="21" t="n">
        <v>44860</v>
      </c>
      <c r="B1600" s="22" t="s">
        <v>654</v>
      </c>
      <c r="C1600" s="22" t="s">
        <v>655</v>
      </c>
      <c r="D1600" s="22" t="s">
        <v>516</v>
      </c>
      <c r="E1600" s="22" t="s">
        <v>516</v>
      </c>
      <c r="F1600" s="22" t="s">
        <v>20</v>
      </c>
      <c r="G1600" s="23" t="n">
        <v>1</v>
      </c>
      <c r="H1600" s="24" t="n">
        <v>0.04</v>
      </c>
      <c r="I1600" s="24" t="n">
        <v>0.04</v>
      </c>
      <c r="J1600" s="24" t="n">
        <v>0</v>
      </c>
      <c r="K1600" s="24" t="n">
        <v>0</v>
      </c>
      <c r="L1600" s="24" t="n">
        <v>0</v>
      </c>
      <c r="M1600" s="24"/>
      <c r="N1600" s="6" t="s">
        <f>=I1600+J1600+K1600+L1600</f>
      </c>
      <c r="O1600" s="24"/>
      <c r="P1600" s="22"/>
    </row>
    <row collapsed="false" customFormat="false" customHeight="false" hidden="false" ht="12.1" outlineLevel="0" r="1601">
      <c r="A1601" s="21" t="n">
        <v>44860</v>
      </c>
      <c r="B1601" s="22" t="s">
        <v>654</v>
      </c>
      <c r="C1601" s="22" t="s">
        <v>657</v>
      </c>
      <c r="D1601" s="22" t="s">
        <v>516</v>
      </c>
      <c r="E1601" s="22" t="s">
        <v>516</v>
      </c>
      <c r="F1601" s="22" t="s">
        <v>20</v>
      </c>
      <c r="G1601" s="23" t="n">
        <v>1</v>
      </c>
      <c r="H1601" s="24" t="n">
        <v>0.02</v>
      </c>
      <c r="I1601" s="24" t="n">
        <v>0.02</v>
      </c>
      <c r="J1601" s="24" t="n">
        <v>0</v>
      </c>
      <c r="K1601" s="24" t="n">
        <v>0</v>
      </c>
      <c r="L1601" s="24" t="n">
        <v>0</v>
      </c>
      <c r="M1601" s="24"/>
      <c r="N1601" s="6" t="s">
        <f>=I1601+J1601+K1601+L1601</f>
      </c>
      <c r="O1601" s="24"/>
      <c r="P1601" s="22"/>
    </row>
    <row collapsed="false" customFormat="false" customHeight="false" hidden="false" ht="12.1" outlineLevel="0" r="1602">
      <c r="A1602" s="25" t="n">
        <v>44860.65275463</v>
      </c>
      <c r="B1602" s="26" t="s">
        <v>511</v>
      </c>
      <c r="C1602" s="26" t="s">
        <v>663</v>
      </c>
      <c r="D1602" s="26" t="s">
        <v>511</v>
      </c>
      <c r="E1602" s="26" t="s">
        <v>511</v>
      </c>
      <c r="F1602" s="26" t="s">
        <v>20</v>
      </c>
      <c r="G1602" s="27" t="n">
        <v>1</v>
      </c>
      <c r="H1602" s="28" t="n">
        <v>-1</v>
      </c>
      <c r="I1602" s="28" t="n">
        <v>-5449</v>
      </c>
      <c r="J1602" s="28" t="n">
        <v>0</v>
      </c>
      <c r="K1602" s="28" t="n">
        <v>0</v>
      </c>
      <c r="L1602" s="28" t="n">
        <v>0</v>
      </c>
      <c r="M1602" s="28"/>
      <c r="N1602" s="6" t="s">
        <f>=I1602+J1602+K1602+L1602</f>
      </c>
      <c r="O1602" s="28"/>
      <c r="P1602" s="26"/>
    </row>
    <row collapsed="false" customFormat="false" customHeight="false" hidden="false" ht="12.1" outlineLevel="0" r="1603">
      <c r="A1603" s="21" t="n">
        <v>44860.65275463</v>
      </c>
      <c r="B1603" s="22" t="s">
        <v>516</v>
      </c>
      <c r="C1603" s="22" t="s">
        <v>664</v>
      </c>
      <c r="D1603" s="22" t="s">
        <v>516</v>
      </c>
      <c r="E1603" s="22" t="s">
        <v>516</v>
      </c>
      <c r="F1603" s="22" t="s">
        <v>20</v>
      </c>
      <c r="G1603" s="23" t="n">
        <v>1</v>
      </c>
      <c r="H1603" s="24" t="n">
        <v>1</v>
      </c>
      <c r="I1603" s="24" t="n">
        <v>42354.9</v>
      </c>
      <c r="J1603" s="24" t="n">
        <v>0</v>
      </c>
      <c r="K1603" s="24" t="n">
        <v>0</v>
      </c>
      <c r="L1603" s="24" t="n">
        <v>0</v>
      </c>
      <c r="M1603" s="24"/>
      <c r="N1603" s="6" t="s">
        <f>=I1603+J1603+K1603+L1603</f>
      </c>
      <c r="O1603" s="24"/>
      <c r="P1603" s="22"/>
    </row>
    <row collapsed="false" customFormat="false" customHeight="false" hidden="false" ht="12.1" outlineLevel="0" r="1604">
      <c r="A1604" s="25" t="n">
        <v>44860.69556713</v>
      </c>
      <c r="B1604" s="26" t="s">
        <v>511</v>
      </c>
      <c r="C1604" s="26" t="s">
        <v>665</v>
      </c>
      <c r="D1604" s="26" t="s">
        <v>511</v>
      </c>
      <c r="E1604" s="26" t="s">
        <v>511</v>
      </c>
      <c r="F1604" s="26" t="s">
        <v>20</v>
      </c>
      <c r="G1604" s="27" t="n">
        <v>1</v>
      </c>
      <c r="H1604" s="28" t="n">
        <v>-1</v>
      </c>
      <c r="I1604" s="28" t="n">
        <v>-79438</v>
      </c>
      <c r="J1604" s="28" t="n">
        <v>0</v>
      </c>
      <c r="K1604" s="28" t="n">
        <v>0</v>
      </c>
      <c r="L1604" s="28" t="n">
        <v>0</v>
      </c>
      <c r="M1604" s="28"/>
      <c r="N1604" s="6" t="s">
        <f>=I1604+J1604+K1604+L1604</f>
      </c>
      <c r="O1604" s="28"/>
      <c r="P1604" s="26"/>
    </row>
    <row collapsed="false" customFormat="false" customHeight="false" hidden="false" ht="12.1" outlineLevel="0" r="1605">
      <c r="A1605" s="21" t="n">
        <v>44860.69556713</v>
      </c>
      <c r="B1605" s="22" t="s">
        <v>516</v>
      </c>
      <c r="C1605" s="22" t="s">
        <v>666</v>
      </c>
      <c r="D1605" s="22" t="s">
        <v>516</v>
      </c>
      <c r="E1605" s="22" t="s">
        <v>516</v>
      </c>
      <c r="F1605" s="22" t="s">
        <v>20</v>
      </c>
      <c r="G1605" s="23" t="n">
        <v>1</v>
      </c>
      <c r="H1605" s="24" t="n">
        <v>1</v>
      </c>
      <c r="I1605" s="24" t="n">
        <v>617463</v>
      </c>
      <c r="J1605" s="24" t="n">
        <v>0</v>
      </c>
      <c r="K1605" s="24" t="n">
        <v>0</v>
      </c>
      <c r="L1605" s="24" t="n">
        <v>0</v>
      </c>
      <c r="M1605" s="24"/>
      <c r="N1605" s="6" t="s">
        <f>=I1605+J1605+K1605+L1605</f>
      </c>
      <c r="O1605" s="24"/>
      <c r="P1605" s="22"/>
    </row>
    <row collapsed="false" customFormat="false" customHeight="false" hidden="false" ht="12.1" outlineLevel="0" r="1606">
      <c r="A1606" s="33" t="n">
        <v>44860.818576389</v>
      </c>
      <c r="B1606" s="34" t="s">
        <v>513</v>
      </c>
      <c r="C1606" s="34" t="s">
        <v>83</v>
      </c>
      <c r="D1606" s="34" t="s">
        <v>513</v>
      </c>
      <c r="E1606" s="34" t="s">
        <v>513</v>
      </c>
      <c r="F1606" s="34" t="s">
        <v>20</v>
      </c>
      <c r="G1606" s="35" t="n">
        <v>1</v>
      </c>
      <c r="H1606" s="36" t="n">
        <v>-538000</v>
      </c>
      <c r="I1606" s="36" t="n">
        <v>-538000</v>
      </c>
      <c r="J1606" s="36" t="n">
        <v>0</v>
      </c>
      <c r="K1606" s="36" t="n">
        <v>0</v>
      </c>
      <c r="L1606" s="36" t="n">
        <v>0</v>
      </c>
      <c r="M1606" s="36"/>
      <c r="N1606" s="6" t="s">
        <f>=I1606+J1606+K1606+L1606</f>
      </c>
      <c r="O1606" s="36"/>
      <c r="P1606" s="34"/>
    </row>
    <row collapsed="false" customFormat="false" customHeight="false" hidden="false" ht="12.1" outlineLevel="0" r="1607">
      <c r="A1607" s="25" t="n">
        <v>44861</v>
      </c>
      <c r="B1607" s="26" t="s">
        <v>493</v>
      </c>
      <c r="C1607" s="26" t="s">
        <v>667</v>
      </c>
      <c r="D1607" s="26" t="s">
        <v>493</v>
      </c>
      <c r="E1607" s="26" t="s">
        <v>493</v>
      </c>
      <c r="F1607" s="26" t="s">
        <v>20</v>
      </c>
      <c r="G1607" s="27" t="n">
        <v>1</v>
      </c>
      <c r="H1607" s="28" t="n">
        <v>-276.42</v>
      </c>
      <c r="I1607" s="28" t="n">
        <v>-276.42</v>
      </c>
      <c r="J1607" s="28" t="n">
        <v>0</v>
      </c>
      <c r="K1607" s="28" t="n">
        <v>0</v>
      </c>
      <c r="L1607" s="28" t="n">
        <v>0</v>
      </c>
      <c r="M1607" s="28"/>
      <c r="N1607" s="6" t="s">
        <f>=I1607+J1607+K1607+L1607</f>
      </c>
      <c r="O1607" s="28"/>
      <c r="P1607" s="26"/>
    </row>
    <row collapsed="false" customFormat="false" customHeight="false" hidden="false" ht="12.1" outlineLevel="0" r="1608">
      <c r="A1608" s="21" t="n">
        <v>44861</v>
      </c>
      <c r="B1608" s="22" t="s">
        <v>654</v>
      </c>
      <c r="C1608" s="22" t="s">
        <v>655</v>
      </c>
      <c r="D1608" s="22" t="s">
        <v>516</v>
      </c>
      <c r="E1608" s="22" t="s">
        <v>516</v>
      </c>
      <c r="F1608" s="22" t="s">
        <v>20</v>
      </c>
      <c r="G1608" s="23" t="n">
        <v>1</v>
      </c>
      <c r="H1608" s="24" t="n">
        <v>0.04</v>
      </c>
      <c r="I1608" s="24" t="n">
        <v>0.04</v>
      </c>
      <c r="J1608" s="24" t="n">
        <v>0</v>
      </c>
      <c r="K1608" s="24" t="n">
        <v>0</v>
      </c>
      <c r="L1608" s="24" t="n">
        <v>0</v>
      </c>
      <c r="M1608" s="24"/>
      <c r="N1608" s="6" t="s">
        <f>=I1608+J1608+K1608+L1608</f>
      </c>
      <c r="O1608" s="24"/>
      <c r="P1608" s="22"/>
    </row>
    <row collapsed="false" customFormat="false" customHeight="false" hidden="false" ht="12.1" outlineLevel="0" r="1609">
      <c r="A1609" s="25" t="n">
        <v>44862</v>
      </c>
      <c r="B1609" s="26" t="s">
        <v>493</v>
      </c>
      <c r="C1609" s="26" t="s">
        <v>667</v>
      </c>
      <c r="D1609" s="26" t="s">
        <v>493</v>
      </c>
      <c r="E1609" s="26" t="s">
        <v>493</v>
      </c>
      <c r="F1609" s="26" t="s">
        <v>20</v>
      </c>
      <c r="G1609" s="27" t="n">
        <v>1</v>
      </c>
      <c r="H1609" s="28" t="n">
        <v>-0.04</v>
      </c>
      <c r="I1609" s="28" t="n">
        <v>-0.04</v>
      </c>
      <c r="J1609" s="28" t="n">
        <v>0</v>
      </c>
      <c r="K1609" s="28" t="n">
        <v>0</v>
      </c>
      <c r="L1609" s="28" t="n">
        <v>0</v>
      </c>
      <c r="M1609" s="28"/>
      <c r="N1609" s="6" t="s">
        <f>=I1609+J1609+K1609+L1609</f>
      </c>
      <c r="O1609" s="28"/>
      <c r="P1609" s="26"/>
    </row>
    <row collapsed="false" customFormat="false" customHeight="false" hidden="false" ht="12.1" outlineLevel="0" r="1610">
      <c r="A1610" s="21" t="n">
        <v>44862</v>
      </c>
      <c r="B1610" s="22" t="s">
        <v>654</v>
      </c>
      <c r="C1610" s="22" t="s">
        <v>655</v>
      </c>
      <c r="D1610" s="22" t="s">
        <v>516</v>
      </c>
      <c r="E1610" s="22" t="s">
        <v>516</v>
      </c>
      <c r="F1610" s="22" t="s">
        <v>20</v>
      </c>
      <c r="G1610" s="23" t="n">
        <v>1</v>
      </c>
      <c r="H1610" s="24" t="n">
        <v>0.04</v>
      </c>
      <c r="I1610" s="24" t="n">
        <v>0.04</v>
      </c>
      <c r="J1610" s="24" t="n">
        <v>0</v>
      </c>
      <c r="K1610" s="24" t="n">
        <v>0</v>
      </c>
      <c r="L1610" s="24" t="n">
        <v>0</v>
      </c>
      <c r="M1610" s="24"/>
      <c r="N1610" s="6" t="s">
        <f>=I1610+J1610+K1610+L1610</f>
      </c>
      <c r="O1610" s="24"/>
      <c r="P1610" s="22"/>
    </row>
    <row collapsed="false" customFormat="false" customHeight="false" hidden="false" ht="12.1" outlineLevel="0" r="1611">
      <c r="A1611" s="21" t="n">
        <v>44862.626099537</v>
      </c>
      <c r="B1611" s="22" t="s">
        <v>516</v>
      </c>
      <c r="C1611" s="22" t="s">
        <v>668</v>
      </c>
      <c r="D1611" s="22" t="s">
        <v>516</v>
      </c>
      <c r="E1611" s="22" t="s">
        <v>516</v>
      </c>
      <c r="F1611" s="22" t="s">
        <v>20</v>
      </c>
      <c r="G1611" s="23" t="n">
        <v>1</v>
      </c>
      <c r="H1611" s="24" t="n">
        <v>103158.6</v>
      </c>
      <c r="I1611" s="24" t="n">
        <v>103158.6</v>
      </c>
      <c r="J1611" s="24" t="n">
        <v>0</v>
      </c>
      <c r="K1611" s="24" t="n">
        <v>0</v>
      </c>
      <c r="L1611" s="24" t="n">
        <v>0</v>
      </c>
      <c r="M1611" s="24"/>
      <c r="N1611" s="6" t="s">
        <f>=I1611+J1611+K1611+L1611</f>
      </c>
      <c r="O1611" s="24"/>
      <c r="P1611" s="22"/>
    </row>
    <row collapsed="false" customFormat="false" customHeight="false" hidden="false" ht="12.1" outlineLevel="0" r="1612">
      <c r="A1612" s="33" t="n">
        <v>44862.689930556</v>
      </c>
      <c r="B1612" s="34" t="s">
        <v>513</v>
      </c>
      <c r="C1612" s="34" t="s">
        <v>328</v>
      </c>
      <c r="D1612" s="34" t="s">
        <v>513</v>
      </c>
      <c r="E1612" s="34" t="s">
        <v>513</v>
      </c>
      <c r="F1612" s="34" t="s">
        <v>20</v>
      </c>
      <c r="G1612" s="35" t="n">
        <v>1</v>
      </c>
      <c r="H1612" s="36" t="n">
        <v>-103217.93</v>
      </c>
      <c r="I1612" s="36" t="n">
        <v>-103217.93</v>
      </c>
      <c r="J1612" s="36" t="n">
        <v>0</v>
      </c>
      <c r="K1612" s="36" t="n">
        <v>0</v>
      </c>
      <c r="L1612" s="36" t="n">
        <v>0</v>
      </c>
      <c r="M1612" s="36"/>
      <c r="N1612" s="6" t="s">
        <f>=I1612+J1612+K1612+L1612</f>
      </c>
      <c r="O1612" s="36"/>
      <c r="P1612" s="34"/>
    </row>
    <row collapsed="false" customFormat="false" customHeight="false" hidden="false" ht="12.1" outlineLevel="0" r="1613">
      <c r="A1613" s="25" t="n">
        <v>44865</v>
      </c>
      <c r="B1613" s="26" t="s">
        <v>493</v>
      </c>
      <c r="C1613" s="26" t="s">
        <v>667</v>
      </c>
      <c r="D1613" s="26" t="s">
        <v>493</v>
      </c>
      <c r="E1613" s="26" t="s">
        <v>493</v>
      </c>
      <c r="F1613" s="26" t="s">
        <v>20</v>
      </c>
      <c r="G1613" s="27" t="n">
        <v>1</v>
      </c>
      <c r="H1613" s="28" t="n">
        <v>-22.54</v>
      </c>
      <c r="I1613" s="28" t="n">
        <v>-22.54</v>
      </c>
      <c r="J1613" s="28" t="n">
        <v>0</v>
      </c>
      <c r="K1613" s="28" t="n">
        <v>0</v>
      </c>
      <c r="L1613" s="28" t="n">
        <v>0</v>
      </c>
      <c r="M1613" s="28"/>
      <c r="N1613" s="6" t="s">
        <f>=I1613+J1613+K1613+L1613</f>
      </c>
      <c r="O1613" s="28"/>
      <c r="P1613" s="26"/>
    </row>
    <row collapsed="false" customFormat="false" customHeight="false" hidden="false" ht="12.1" outlineLevel="0" r="1614">
      <c r="A1614" s="25" t="n">
        <v>44865</v>
      </c>
      <c r="B1614" s="26" t="s">
        <v>493</v>
      </c>
      <c r="C1614" s="26" t="s">
        <v>669</v>
      </c>
      <c r="D1614" s="26" t="s">
        <v>493</v>
      </c>
      <c r="E1614" s="26" t="s">
        <v>493</v>
      </c>
      <c r="F1614" s="26" t="s">
        <v>20</v>
      </c>
      <c r="G1614" s="27" t="n">
        <v>1</v>
      </c>
      <c r="H1614" s="28" t="n">
        <v>-99.98</v>
      </c>
      <c r="I1614" s="28" t="n">
        <v>-99.98</v>
      </c>
      <c r="J1614" s="28" t="n">
        <v>0</v>
      </c>
      <c r="K1614" s="28" t="n">
        <v>0</v>
      </c>
      <c r="L1614" s="28" t="n">
        <v>0</v>
      </c>
      <c r="M1614" s="28"/>
      <c r="N1614" s="6" t="s">
        <f>=I1614+J1614+K1614+L1614</f>
      </c>
      <c r="O1614" s="28"/>
      <c r="P1614" s="26"/>
    </row>
    <row collapsed="false" customFormat="false" customHeight="false" hidden="false" ht="12.1" outlineLevel="0" r="1615">
      <c r="A1615" s="21" t="n">
        <v>44865</v>
      </c>
      <c r="B1615" s="22" t="s">
        <v>654</v>
      </c>
      <c r="C1615" s="22" t="s">
        <v>655</v>
      </c>
      <c r="D1615" s="22" t="s">
        <v>516</v>
      </c>
      <c r="E1615" s="22" t="s">
        <v>516</v>
      </c>
      <c r="F1615" s="22" t="s">
        <v>20</v>
      </c>
      <c r="G1615" s="23" t="n">
        <v>1</v>
      </c>
      <c r="H1615" s="24" t="n">
        <v>0.13</v>
      </c>
      <c r="I1615" s="24" t="n">
        <v>0.13</v>
      </c>
      <c r="J1615" s="24" t="n">
        <v>0</v>
      </c>
      <c r="K1615" s="24" t="n">
        <v>0</v>
      </c>
      <c r="L1615" s="24" t="n">
        <v>0</v>
      </c>
      <c r="M1615" s="24"/>
      <c r="N1615" s="6" t="s">
        <f>=I1615+J1615+K1615+L1615</f>
      </c>
      <c r="O1615" s="24"/>
      <c r="P1615" s="22"/>
    </row>
    <row collapsed="false" customFormat="false" customHeight="false" hidden="false" ht="12.1" outlineLevel="0" r="1616">
      <c r="A1616" s="25" t="n">
        <v>44865</v>
      </c>
      <c r="B1616" s="26" t="s">
        <v>493</v>
      </c>
      <c r="C1616" s="26" t="s">
        <v>670</v>
      </c>
      <c r="D1616" s="26" t="s">
        <v>493</v>
      </c>
      <c r="E1616" s="26" t="s">
        <v>493</v>
      </c>
      <c r="F1616" s="26" t="s">
        <v>20</v>
      </c>
      <c r="G1616" s="27" t="n">
        <v>1</v>
      </c>
      <c r="H1616" s="28" t="n">
        <v>-7.85</v>
      </c>
      <c r="I1616" s="28" t="n">
        <v>-7.85</v>
      </c>
      <c r="J1616" s="28" t="n">
        <v>0</v>
      </c>
      <c r="K1616" s="28" t="n">
        <v>0</v>
      </c>
      <c r="L1616" s="28" t="n">
        <v>0</v>
      </c>
      <c r="M1616" s="28"/>
      <c r="N1616" s="6" t="s">
        <f>=I1616+J1616+K1616+L1616</f>
      </c>
      <c r="O1616" s="28"/>
      <c r="P1616" s="26"/>
    </row>
    <row collapsed="false" customFormat="false" customHeight="false" hidden="false" ht="12.1" outlineLevel="0" r="1617">
      <c r="A1617" s="21" t="n">
        <v>44865</v>
      </c>
      <c r="B1617" s="22" t="s">
        <v>492</v>
      </c>
      <c r="C1617" s="22" t="s">
        <v>318</v>
      </c>
      <c r="D1617" s="22" t="s">
        <v>492</v>
      </c>
      <c r="E1617" s="22" t="s">
        <v>492</v>
      </c>
      <c r="F1617" s="22" t="s">
        <v>20</v>
      </c>
      <c r="G1617" s="23" t="n">
        <v>1</v>
      </c>
      <c r="H1617" s="24" t="n">
        <v>500</v>
      </c>
      <c r="I1617" s="24" t="n">
        <v>500</v>
      </c>
      <c r="J1617" s="24" t="n">
        <v>0</v>
      </c>
      <c r="K1617" s="24" t="n">
        <v>0</v>
      </c>
      <c r="L1617" s="24" t="n">
        <v>0</v>
      </c>
      <c r="M1617" s="24"/>
      <c r="N1617" s="6" t="s">
        <f>=I1617+J1617+K1617+L1617</f>
      </c>
      <c r="O1617" s="24"/>
      <c r="P1617" s="22"/>
    </row>
    <row collapsed="false" customFormat="false" customHeight="false" hidden="false" ht="12.1" outlineLevel="0" r="1618">
      <c r="A1618" s="25" t="n">
        <v>44865</v>
      </c>
      <c r="B1618" s="26" t="s">
        <v>493</v>
      </c>
      <c r="C1618" s="26" t="s">
        <v>656</v>
      </c>
      <c r="D1618" s="26" t="s">
        <v>493</v>
      </c>
      <c r="E1618" s="26" t="s">
        <v>493</v>
      </c>
      <c r="F1618" s="26" t="s">
        <v>20</v>
      </c>
      <c r="G1618" s="27" t="n">
        <v>1</v>
      </c>
      <c r="H1618" s="28" t="n">
        <v>-299.95</v>
      </c>
      <c r="I1618" s="28" t="n">
        <v>-299.95</v>
      </c>
      <c r="J1618" s="28" t="n">
        <v>0</v>
      </c>
      <c r="K1618" s="28" t="n">
        <v>0</v>
      </c>
      <c r="L1618" s="28" t="n">
        <v>0</v>
      </c>
      <c r="M1618" s="28"/>
      <c r="N1618" s="6" t="s">
        <f>=I1618+J1618+K1618+L1618</f>
      </c>
      <c r="O1618" s="28"/>
      <c r="P1618" s="26"/>
    </row>
    <row collapsed="false" customFormat="false" customHeight="false" hidden="false" ht="12.1" outlineLevel="0" r="1619">
      <c r="A1619" s="33" t="n">
        <v>44865</v>
      </c>
      <c r="B1619" s="34" t="s">
        <v>513</v>
      </c>
      <c r="C1619" s="34" t="s">
        <v>332</v>
      </c>
      <c r="D1619" s="34" t="s">
        <v>513</v>
      </c>
      <c r="E1619" s="34" t="s">
        <v>513</v>
      </c>
      <c r="F1619" s="34" t="s">
        <v>20</v>
      </c>
      <c r="G1619" s="35" t="n">
        <v>1</v>
      </c>
      <c r="H1619" s="36" t="n">
        <v>-999394.86</v>
      </c>
      <c r="I1619" s="36" t="n">
        <v>-999394.86</v>
      </c>
      <c r="J1619" s="36" t="n">
        <v>0</v>
      </c>
      <c r="K1619" s="36" t="n">
        <v>0</v>
      </c>
      <c r="L1619" s="36" t="n">
        <v>0</v>
      </c>
      <c r="M1619" s="36"/>
      <c r="N1619" s="6" t="s">
        <f>=I1619+J1619+K1619+L1619</f>
      </c>
      <c r="O1619" s="36"/>
      <c r="P1619" s="34"/>
    </row>
    <row collapsed="false" customFormat="false" customHeight="false" hidden="false" ht="12.1" outlineLevel="0" r="1620">
      <c r="A1620" s="29" t="n">
        <v>44865</v>
      </c>
      <c r="B1620" s="30" t="s">
        <v>401</v>
      </c>
      <c r="C1620" s="30" t="s">
        <v>522</v>
      </c>
      <c r="D1620" s="30" t="s">
        <v>388</v>
      </c>
      <c r="E1620" s="30" t="s">
        <v>18</v>
      </c>
      <c r="F1620" s="30" t="s">
        <v>20</v>
      </c>
      <c r="G1620" s="31" t="n">
        <v>-100</v>
      </c>
      <c r="H1620" s="32" t="n">
        <v>12.602</v>
      </c>
      <c r="I1620" s="32" t="n">
        <v>1260.2</v>
      </c>
      <c r="J1620" s="32" t="n">
        <v>0</v>
      </c>
      <c r="K1620" s="32" t="n">
        <v>0</v>
      </c>
      <c r="L1620" s="32" t="n">
        <v>0</v>
      </c>
      <c r="M1620" s="32"/>
      <c r="N1620" s="6" t="s">
        <f>=I1620+J1620+K1620+L1620</f>
      </c>
      <c r="O1620" s="32"/>
      <c r="P1620" s="30"/>
    </row>
    <row collapsed="false" customFormat="false" customHeight="false" hidden="false" ht="12.1" outlineLevel="0" r="1621">
      <c r="A1621" s="29" t="n">
        <v>44865</v>
      </c>
      <c r="B1621" s="30" t="s">
        <v>401</v>
      </c>
      <c r="C1621" s="30" t="s">
        <v>522</v>
      </c>
      <c r="D1621" s="30" t="s">
        <v>388</v>
      </c>
      <c r="E1621" s="30" t="s">
        <v>18</v>
      </c>
      <c r="F1621" s="30" t="s">
        <v>20</v>
      </c>
      <c r="G1621" s="31" t="n">
        <v>-1000</v>
      </c>
      <c r="H1621" s="32" t="n">
        <v>12.601</v>
      </c>
      <c r="I1621" s="32" t="n">
        <v>12601</v>
      </c>
      <c r="J1621" s="32" t="n">
        <v>0</v>
      </c>
      <c r="K1621" s="32" t="n">
        <v>0</v>
      </c>
      <c r="L1621" s="32" t="n">
        <v>0</v>
      </c>
      <c r="M1621" s="32"/>
      <c r="N1621" s="6" t="s">
        <f>=I1621+J1621+K1621+L1621</f>
      </c>
      <c r="O1621" s="32"/>
      <c r="P1621" s="30"/>
    </row>
    <row collapsed="false" customFormat="false" customHeight="false" hidden="false" ht="12.1" outlineLevel="0" r="1622">
      <c r="A1622" s="29" t="n">
        <v>44865</v>
      </c>
      <c r="B1622" s="30" t="s">
        <v>401</v>
      </c>
      <c r="C1622" s="30" t="s">
        <v>522</v>
      </c>
      <c r="D1622" s="30" t="s">
        <v>388</v>
      </c>
      <c r="E1622" s="30" t="s">
        <v>18</v>
      </c>
      <c r="F1622" s="30" t="s">
        <v>20</v>
      </c>
      <c r="G1622" s="31" t="n">
        <v>-4400</v>
      </c>
      <c r="H1622" s="32" t="n">
        <v>12.6</v>
      </c>
      <c r="I1622" s="32" t="n">
        <v>55440</v>
      </c>
      <c r="J1622" s="32" t="n">
        <v>0</v>
      </c>
      <c r="K1622" s="32" t="n">
        <v>0</v>
      </c>
      <c r="L1622" s="32" t="n">
        <v>0</v>
      </c>
      <c r="M1622" s="32"/>
      <c r="N1622" s="6" t="s">
        <f>=I1622+J1622+K1622+L1622</f>
      </c>
      <c r="O1622" s="32"/>
      <c r="P1622" s="30"/>
    </row>
    <row collapsed="false" customFormat="false" customHeight="false" hidden="false" ht="12.1" outlineLevel="0" r="1623">
      <c r="A1623" s="29" t="n">
        <v>44865</v>
      </c>
      <c r="B1623" s="30" t="s">
        <v>433</v>
      </c>
      <c r="C1623" s="30" t="s">
        <v>580</v>
      </c>
      <c r="D1623" s="30" t="s">
        <v>388</v>
      </c>
      <c r="E1623" s="30" t="s">
        <v>18</v>
      </c>
      <c r="F1623" s="30" t="s">
        <v>20</v>
      </c>
      <c r="G1623" s="31" t="n">
        <v>-6</v>
      </c>
      <c r="H1623" s="32" t="n">
        <v>774.6</v>
      </c>
      <c r="I1623" s="32" t="n">
        <v>4647.6</v>
      </c>
      <c r="J1623" s="32" t="n">
        <v>0</v>
      </c>
      <c r="K1623" s="32" t="n">
        <v>0</v>
      </c>
      <c r="L1623" s="32" t="n">
        <v>0</v>
      </c>
      <c r="M1623" s="32"/>
      <c r="N1623" s="6" t="s">
        <f>=I1623+J1623+K1623+L1623</f>
      </c>
      <c r="O1623" s="32"/>
      <c r="P1623" s="30"/>
    </row>
    <row collapsed="false" customFormat="false" customHeight="false" hidden="false" ht="12.1" outlineLevel="0" r="1624">
      <c r="A1624" s="29" t="n">
        <v>44865</v>
      </c>
      <c r="B1624" s="30" t="s">
        <v>433</v>
      </c>
      <c r="C1624" s="30" t="s">
        <v>580</v>
      </c>
      <c r="D1624" s="30" t="s">
        <v>388</v>
      </c>
      <c r="E1624" s="30" t="s">
        <v>18</v>
      </c>
      <c r="F1624" s="30" t="s">
        <v>20</v>
      </c>
      <c r="G1624" s="31" t="n">
        <v>-81</v>
      </c>
      <c r="H1624" s="32" t="n">
        <v>774.4</v>
      </c>
      <c r="I1624" s="32" t="n">
        <v>62726.4</v>
      </c>
      <c r="J1624" s="32" t="n">
        <v>0</v>
      </c>
      <c r="K1624" s="32" t="n">
        <v>0</v>
      </c>
      <c r="L1624" s="32" t="n">
        <v>0</v>
      </c>
      <c r="M1624" s="32"/>
      <c r="N1624" s="6" t="s">
        <f>=I1624+J1624+K1624+L1624</f>
      </c>
      <c r="O1624" s="32"/>
      <c r="P1624" s="30"/>
    </row>
    <row collapsed="false" customFormat="false" customHeight="false" hidden="false" ht="12.1" outlineLevel="0" r="1625">
      <c r="A1625" s="29" t="n">
        <v>44865</v>
      </c>
      <c r="B1625" s="30" t="s">
        <v>433</v>
      </c>
      <c r="C1625" s="30" t="s">
        <v>580</v>
      </c>
      <c r="D1625" s="30" t="s">
        <v>388</v>
      </c>
      <c r="E1625" s="30" t="s">
        <v>18</v>
      </c>
      <c r="F1625" s="30" t="s">
        <v>20</v>
      </c>
      <c r="G1625" s="31" t="n">
        <v>-1</v>
      </c>
      <c r="H1625" s="32" t="n">
        <v>774.4</v>
      </c>
      <c r="I1625" s="32" t="n">
        <v>774.4</v>
      </c>
      <c r="J1625" s="32" t="n">
        <v>0</v>
      </c>
      <c r="K1625" s="32" t="n">
        <v>0</v>
      </c>
      <c r="L1625" s="32" t="n">
        <v>0</v>
      </c>
      <c r="M1625" s="32"/>
      <c r="N1625" s="6" t="s">
        <f>=I1625+J1625+K1625+L1625</f>
      </c>
      <c r="O1625" s="32"/>
      <c r="P1625" s="30"/>
    </row>
    <row collapsed="false" customFormat="false" customHeight="false" hidden="false" ht="12.1" outlineLevel="0" r="1626">
      <c r="A1626" s="29" t="n">
        <v>44865</v>
      </c>
      <c r="B1626" s="30" t="s">
        <v>433</v>
      </c>
      <c r="C1626" s="30" t="s">
        <v>580</v>
      </c>
      <c r="D1626" s="30" t="s">
        <v>388</v>
      </c>
      <c r="E1626" s="30" t="s">
        <v>18</v>
      </c>
      <c r="F1626" s="30" t="s">
        <v>20</v>
      </c>
      <c r="G1626" s="31" t="n">
        <v>-1</v>
      </c>
      <c r="H1626" s="32" t="n">
        <v>774.4</v>
      </c>
      <c r="I1626" s="32" t="n">
        <v>774.4</v>
      </c>
      <c r="J1626" s="32" t="n">
        <v>0</v>
      </c>
      <c r="K1626" s="32" t="n">
        <v>0</v>
      </c>
      <c r="L1626" s="32" t="n">
        <v>0</v>
      </c>
      <c r="M1626" s="32"/>
      <c r="N1626" s="6" t="s">
        <f>=I1626+J1626+K1626+L1626</f>
      </c>
      <c r="O1626" s="32"/>
      <c r="P1626" s="30"/>
    </row>
    <row collapsed="false" customFormat="false" customHeight="false" hidden="false" ht="12.1" outlineLevel="0" r="1627">
      <c r="A1627" s="29" t="n">
        <v>44865</v>
      </c>
      <c r="B1627" s="30" t="s">
        <v>433</v>
      </c>
      <c r="C1627" s="30" t="s">
        <v>580</v>
      </c>
      <c r="D1627" s="30" t="s">
        <v>388</v>
      </c>
      <c r="E1627" s="30" t="s">
        <v>18</v>
      </c>
      <c r="F1627" s="30" t="s">
        <v>20</v>
      </c>
      <c r="G1627" s="31" t="n">
        <v>-1</v>
      </c>
      <c r="H1627" s="32" t="n">
        <v>774.2</v>
      </c>
      <c r="I1627" s="32" t="n">
        <v>774.2</v>
      </c>
      <c r="J1627" s="32" t="n">
        <v>0</v>
      </c>
      <c r="K1627" s="32" t="n">
        <v>0</v>
      </c>
      <c r="L1627" s="32" t="n">
        <v>0</v>
      </c>
      <c r="M1627" s="32"/>
      <c r="N1627" s="6" t="s">
        <f>=I1627+J1627+K1627+L1627</f>
      </c>
      <c r="O1627" s="32"/>
      <c r="P1627" s="30"/>
    </row>
    <row collapsed="false" customFormat="false" customHeight="false" hidden="false" ht="12.1" outlineLevel="0" r="1628">
      <c r="A1628" s="29" t="n">
        <v>44865</v>
      </c>
      <c r="B1628" s="30" t="s">
        <v>433</v>
      </c>
      <c r="C1628" s="30" t="s">
        <v>580</v>
      </c>
      <c r="D1628" s="30" t="s">
        <v>388</v>
      </c>
      <c r="E1628" s="30" t="s">
        <v>18</v>
      </c>
      <c r="F1628" s="30" t="s">
        <v>20</v>
      </c>
      <c r="G1628" s="31" t="n">
        <v>-6</v>
      </c>
      <c r="H1628" s="32" t="n">
        <v>774.2</v>
      </c>
      <c r="I1628" s="32" t="n">
        <v>4645.2</v>
      </c>
      <c r="J1628" s="32" t="n">
        <v>0</v>
      </c>
      <c r="K1628" s="32" t="n">
        <v>0</v>
      </c>
      <c r="L1628" s="32" t="n">
        <v>0</v>
      </c>
      <c r="M1628" s="32"/>
      <c r="N1628" s="6" t="s">
        <f>=I1628+J1628+K1628+L1628</f>
      </c>
      <c r="O1628" s="32"/>
      <c r="P1628" s="30"/>
    </row>
    <row collapsed="false" customFormat="false" customHeight="false" hidden="false" ht="12.1" outlineLevel="0" r="1629">
      <c r="A1629" s="29" t="n">
        <v>44865</v>
      </c>
      <c r="B1629" s="30" t="s">
        <v>433</v>
      </c>
      <c r="C1629" s="30" t="s">
        <v>580</v>
      </c>
      <c r="D1629" s="30" t="s">
        <v>388</v>
      </c>
      <c r="E1629" s="30" t="s">
        <v>18</v>
      </c>
      <c r="F1629" s="30" t="s">
        <v>20</v>
      </c>
      <c r="G1629" s="31" t="n">
        <v>-3</v>
      </c>
      <c r="H1629" s="32" t="n">
        <v>774.2</v>
      </c>
      <c r="I1629" s="32" t="n">
        <v>2322.6</v>
      </c>
      <c r="J1629" s="32" t="n">
        <v>0</v>
      </c>
      <c r="K1629" s="32" t="n">
        <v>0</v>
      </c>
      <c r="L1629" s="32" t="n">
        <v>0</v>
      </c>
      <c r="M1629" s="32"/>
      <c r="N1629" s="6" t="s">
        <f>=I1629+J1629+K1629+L1629</f>
      </c>
      <c r="O1629" s="32"/>
      <c r="P1629" s="30"/>
    </row>
    <row collapsed="false" customFormat="false" customHeight="false" hidden="false" ht="12.1" outlineLevel="0" r="1630">
      <c r="A1630" s="29" t="n">
        <v>44865</v>
      </c>
      <c r="B1630" s="30" t="s">
        <v>433</v>
      </c>
      <c r="C1630" s="30" t="s">
        <v>580</v>
      </c>
      <c r="D1630" s="30" t="s">
        <v>388</v>
      </c>
      <c r="E1630" s="30" t="s">
        <v>18</v>
      </c>
      <c r="F1630" s="30" t="s">
        <v>20</v>
      </c>
      <c r="G1630" s="31" t="n">
        <v>-3</v>
      </c>
      <c r="H1630" s="32" t="n">
        <v>774.2</v>
      </c>
      <c r="I1630" s="32" t="n">
        <v>2322.6</v>
      </c>
      <c r="J1630" s="32" t="n">
        <v>0</v>
      </c>
      <c r="K1630" s="32" t="n">
        <v>0</v>
      </c>
      <c r="L1630" s="32" t="n">
        <v>0</v>
      </c>
      <c r="M1630" s="32"/>
      <c r="N1630" s="6" t="s">
        <f>=I1630+J1630+K1630+L1630</f>
      </c>
      <c r="O1630" s="32"/>
      <c r="P1630" s="30"/>
    </row>
    <row collapsed="false" customFormat="false" customHeight="false" hidden="false" ht="12.1" outlineLevel="0" r="1631">
      <c r="A1631" s="29" t="n">
        <v>44865</v>
      </c>
      <c r="B1631" s="30" t="s">
        <v>433</v>
      </c>
      <c r="C1631" s="30" t="s">
        <v>580</v>
      </c>
      <c r="D1631" s="30" t="s">
        <v>388</v>
      </c>
      <c r="E1631" s="30" t="s">
        <v>18</v>
      </c>
      <c r="F1631" s="30" t="s">
        <v>20</v>
      </c>
      <c r="G1631" s="31" t="n">
        <v>-37</v>
      </c>
      <c r="H1631" s="32" t="n">
        <v>774.2</v>
      </c>
      <c r="I1631" s="32" t="n">
        <v>28645.4</v>
      </c>
      <c r="J1631" s="32" t="n">
        <v>0</v>
      </c>
      <c r="K1631" s="32" t="n">
        <v>0</v>
      </c>
      <c r="L1631" s="32" t="n">
        <v>0</v>
      </c>
      <c r="M1631" s="32"/>
      <c r="N1631" s="6" t="s">
        <f>=I1631+J1631+K1631+L1631</f>
      </c>
      <c r="O1631" s="32"/>
      <c r="P1631" s="30"/>
    </row>
    <row collapsed="false" customFormat="false" customHeight="false" hidden="false" ht="12.1" outlineLevel="0" r="1632">
      <c r="A1632" s="29" t="n">
        <v>44865</v>
      </c>
      <c r="B1632" s="30" t="s">
        <v>53</v>
      </c>
      <c r="C1632" s="30" t="s">
        <v>568</v>
      </c>
      <c r="D1632" s="30" t="s">
        <v>388</v>
      </c>
      <c r="E1632" s="30" t="s">
        <v>18</v>
      </c>
      <c r="F1632" s="30" t="s">
        <v>20</v>
      </c>
      <c r="G1632" s="31" t="n">
        <v>-10</v>
      </c>
      <c r="H1632" s="32" t="n">
        <v>171.65</v>
      </c>
      <c r="I1632" s="32" t="n">
        <v>1716.5</v>
      </c>
      <c r="J1632" s="32" t="n">
        <v>0</v>
      </c>
      <c r="K1632" s="32" t="n">
        <v>0</v>
      </c>
      <c r="L1632" s="32" t="n">
        <v>0</v>
      </c>
      <c r="M1632" s="32"/>
      <c r="N1632" s="6" t="s">
        <f>=I1632+J1632+K1632+L1632</f>
      </c>
      <c r="O1632" s="32"/>
      <c r="P1632" s="30"/>
    </row>
    <row collapsed="false" customFormat="false" customHeight="false" hidden="false" ht="12.1" outlineLevel="0" r="1633">
      <c r="A1633" s="29" t="n">
        <v>44865</v>
      </c>
      <c r="B1633" s="30" t="s">
        <v>53</v>
      </c>
      <c r="C1633" s="30" t="s">
        <v>568</v>
      </c>
      <c r="D1633" s="30" t="s">
        <v>388</v>
      </c>
      <c r="E1633" s="30" t="s">
        <v>18</v>
      </c>
      <c r="F1633" s="30" t="s">
        <v>20</v>
      </c>
      <c r="G1633" s="31" t="n">
        <v>-60</v>
      </c>
      <c r="H1633" s="32" t="n">
        <v>171.63</v>
      </c>
      <c r="I1633" s="32" t="n">
        <v>10297.8</v>
      </c>
      <c r="J1633" s="32" t="n">
        <v>0</v>
      </c>
      <c r="K1633" s="32" t="n">
        <v>0</v>
      </c>
      <c r="L1633" s="32" t="n">
        <v>0</v>
      </c>
      <c r="M1633" s="32"/>
      <c r="N1633" s="6" t="s">
        <f>=I1633+J1633+K1633+L1633</f>
      </c>
      <c r="O1633" s="32"/>
      <c r="P1633" s="30"/>
    </row>
    <row collapsed="false" customFormat="false" customHeight="false" hidden="false" ht="12.1" outlineLevel="0" r="1634">
      <c r="A1634" s="29" t="n">
        <v>44865</v>
      </c>
      <c r="B1634" s="30" t="s">
        <v>53</v>
      </c>
      <c r="C1634" s="30" t="s">
        <v>568</v>
      </c>
      <c r="D1634" s="30" t="s">
        <v>388</v>
      </c>
      <c r="E1634" s="30" t="s">
        <v>18</v>
      </c>
      <c r="F1634" s="30" t="s">
        <v>20</v>
      </c>
      <c r="G1634" s="31" t="n">
        <v>-10</v>
      </c>
      <c r="H1634" s="32" t="n">
        <v>171.62</v>
      </c>
      <c r="I1634" s="32" t="n">
        <v>1716.2</v>
      </c>
      <c r="J1634" s="32" t="n">
        <v>0</v>
      </c>
      <c r="K1634" s="32" t="n">
        <v>0</v>
      </c>
      <c r="L1634" s="32" t="n">
        <v>0</v>
      </c>
      <c r="M1634" s="32"/>
      <c r="N1634" s="6" t="s">
        <f>=I1634+J1634+K1634+L1634</f>
      </c>
      <c r="O1634" s="32"/>
      <c r="P1634" s="30"/>
    </row>
    <row collapsed="false" customFormat="false" customHeight="false" hidden="false" ht="12.1" outlineLevel="0" r="1635">
      <c r="A1635" s="29" t="n">
        <v>44865</v>
      </c>
      <c r="B1635" s="30" t="s">
        <v>53</v>
      </c>
      <c r="C1635" s="30" t="s">
        <v>568</v>
      </c>
      <c r="D1635" s="30" t="s">
        <v>388</v>
      </c>
      <c r="E1635" s="30" t="s">
        <v>18</v>
      </c>
      <c r="F1635" s="30" t="s">
        <v>20</v>
      </c>
      <c r="G1635" s="31" t="n">
        <v>-880</v>
      </c>
      <c r="H1635" s="32" t="n">
        <v>171.61</v>
      </c>
      <c r="I1635" s="32" t="n">
        <v>151016.8</v>
      </c>
      <c r="J1635" s="32" t="n">
        <v>0</v>
      </c>
      <c r="K1635" s="32" t="n">
        <v>0</v>
      </c>
      <c r="L1635" s="32" t="n">
        <v>0</v>
      </c>
      <c r="M1635" s="32"/>
      <c r="N1635" s="6" t="s">
        <f>=I1635+J1635+K1635+L1635</f>
      </c>
      <c r="O1635" s="32"/>
      <c r="P1635" s="30"/>
    </row>
    <row collapsed="false" customFormat="false" customHeight="false" hidden="false" ht="12.1" outlineLevel="0" r="1636">
      <c r="A1636" s="29" t="n">
        <v>44865</v>
      </c>
      <c r="B1636" s="30" t="s">
        <v>53</v>
      </c>
      <c r="C1636" s="30" t="s">
        <v>568</v>
      </c>
      <c r="D1636" s="30" t="s">
        <v>388</v>
      </c>
      <c r="E1636" s="30" t="s">
        <v>18</v>
      </c>
      <c r="F1636" s="30" t="s">
        <v>20</v>
      </c>
      <c r="G1636" s="31" t="n">
        <v>-80</v>
      </c>
      <c r="H1636" s="32" t="n">
        <v>171.6</v>
      </c>
      <c r="I1636" s="32" t="n">
        <v>13728</v>
      </c>
      <c r="J1636" s="32" t="n">
        <v>0</v>
      </c>
      <c r="K1636" s="32" t="n">
        <v>0</v>
      </c>
      <c r="L1636" s="32" t="n">
        <v>0</v>
      </c>
      <c r="M1636" s="32"/>
      <c r="N1636" s="6" t="s">
        <f>=I1636+J1636+K1636+L1636</f>
      </c>
      <c r="O1636" s="32"/>
      <c r="P1636" s="30"/>
    </row>
    <row collapsed="false" customFormat="false" customHeight="false" hidden="false" ht="12.1" outlineLevel="0" r="1637">
      <c r="A1637" s="29" t="n">
        <v>44865</v>
      </c>
      <c r="B1637" s="30" t="s">
        <v>32</v>
      </c>
      <c r="C1637" s="30" t="s">
        <v>603</v>
      </c>
      <c r="D1637" s="30" t="s">
        <v>388</v>
      </c>
      <c r="E1637" s="30" t="s">
        <v>18</v>
      </c>
      <c r="F1637" s="30" t="s">
        <v>20</v>
      </c>
      <c r="G1637" s="31" t="n">
        <v>-60</v>
      </c>
      <c r="H1637" s="32" t="n">
        <v>127.55</v>
      </c>
      <c r="I1637" s="32" t="n">
        <v>7653</v>
      </c>
      <c r="J1637" s="32" t="n">
        <v>0</v>
      </c>
      <c r="K1637" s="32" t="n">
        <v>0</v>
      </c>
      <c r="L1637" s="32" t="n">
        <v>0</v>
      </c>
      <c r="M1637" s="32"/>
      <c r="N1637" s="6" t="s">
        <f>=I1637+J1637+K1637+L1637</f>
      </c>
      <c r="O1637" s="32"/>
      <c r="P1637" s="30"/>
    </row>
    <row collapsed="false" customFormat="false" customHeight="false" hidden="false" ht="12.1" outlineLevel="0" r="1638">
      <c r="A1638" s="29" t="n">
        <v>44865</v>
      </c>
      <c r="B1638" s="30" t="s">
        <v>32</v>
      </c>
      <c r="C1638" s="30" t="s">
        <v>603</v>
      </c>
      <c r="D1638" s="30" t="s">
        <v>388</v>
      </c>
      <c r="E1638" s="30" t="s">
        <v>18</v>
      </c>
      <c r="F1638" s="30" t="s">
        <v>20</v>
      </c>
      <c r="G1638" s="31" t="n">
        <v>-10</v>
      </c>
      <c r="H1638" s="32" t="n">
        <v>127.5</v>
      </c>
      <c r="I1638" s="32" t="n">
        <v>1275</v>
      </c>
      <c r="J1638" s="32" t="n">
        <v>0</v>
      </c>
      <c r="K1638" s="32" t="n">
        <v>0</v>
      </c>
      <c r="L1638" s="32" t="n">
        <v>0</v>
      </c>
      <c r="M1638" s="32"/>
      <c r="N1638" s="6" t="s">
        <f>=I1638+J1638+K1638+L1638</f>
      </c>
      <c r="O1638" s="32"/>
      <c r="P1638" s="30"/>
    </row>
    <row collapsed="false" customFormat="false" customHeight="false" hidden="false" ht="12.1" outlineLevel="0" r="1639">
      <c r="A1639" s="29" t="n">
        <v>44865</v>
      </c>
      <c r="B1639" s="30" t="s">
        <v>32</v>
      </c>
      <c r="C1639" s="30" t="s">
        <v>603</v>
      </c>
      <c r="D1639" s="30" t="s">
        <v>388</v>
      </c>
      <c r="E1639" s="30" t="s">
        <v>18</v>
      </c>
      <c r="F1639" s="30" t="s">
        <v>20</v>
      </c>
      <c r="G1639" s="31" t="n">
        <v>-60</v>
      </c>
      <c r="H1639" s="32" t="n">
        <v>127.35</v>
      </c>
      <c r="I1639" s="32" t="n">
        <v>7641</v>
      </c>
      <c r="J1639" s="32" t="n">
        <v>0</v>
      </c>
      <c r="K1639" s="32" t="n">
        <v>0</v>
      </c>
      <c r="L1639" s="32" t="n">
        <v>0</v>
      </c>
      <c r="M1639" s="32"/>
      <c r="N1639" s="6" t="s">
        <f>=I1639+J1639+K1639+L1639</f>
      </c>
      <c r="O1639" s="32"/>
      <c r="P1639" s="30"/>
    </row>
    <row collapsed="false" customFormat="false" customHeight="false" hidden="false" ht="12.1" outlineLevel="0" r="1640">
      <c r="A1640" s="29" t="n">
        <v>44865</v>
      </c>
      <c r="B1640" s="30" t="s">
        <v>32</v>
      </c>
      <c r="C1640" s="30" t="s">
        <v>603</v>
      </c>
      <c r="D1640" s="30" t="s">
        <v>388</v>
      </c>
      <c r="E1640" s="30" t="s">
        <v>18</v>
      </c>
      <c r="F1640" s="30" t="s">
        <v>20</v>
      </c>
      <c r="G1640" s="31" t="n">
        <v>-10</v>
      </c>
      <c r="H1640" s="32" t="n">
        <v>127.3</v>
      </c>
      <c r="I1640" s="32" t="n">
        <v>1273</v>
      </c>
      <c r="J1640" s="32" t="n">
        <v>0</v>
      </c>
      <c r="K1640" s="32" t="n">
        <v>0</v>
      </c>
      <c r="L1640" s="32" t="n">
        <v>0</v>
      </c>
      <c r="M1640" s="32"/>
      <c r="N1640" s="6" t="s">
        <f>=I1640+J1640+K1640+L1640</f>
      </c>
      <c r="O1640" s="32"/>
      <c r="P1640" s="30"/>
    </row>
    <row collapsed="false" customFormat="false" customHeight="false" hidden="false" ht="12.1" outlineLevel="0" r="1641">
      <c r="A1641" s="29" t="n">
        <v>44865</v>
      </c>
      <c r="B1641" s="30" t="s">
        <v>32</v>
      </c>
      <c r="C1641" s="30" t="s">
        <v>603</v>
      </c>
      <c r="D1641" s="30" t="s">
        <v>388</v>
      </c>
      <c r="E1641" s="30" t="s">
        <v>18</v>
      </c>
      <c r="F1641" s="30" t="s">
        <v>20</v>
      </c>
      <c r="G1641" s="31" t="n">
        <v>-10</v>
      </c>
      <c r="H1641" s="32" t="n">
        <v>127.3</v>
      </c>
      <c r="I1641" s="32" t="n">
        <v>1273</v>
      </c>
      <c r="J1641" s="32" t="n">
        <v>0</v>
      </c>
      <c r="K1641" s="32" t="n">
        <v>0</v>
      </c>
      <c r="L1641" s="32" t="n">
        <v>0</v>
      </c>
      <c r="M1641" s="32"/>
      <c r="N1641" s="6" t="s">
        <f>=I1641+J1641+K1641+L1641</f>
      </c>
      <c r="O1641" s="32"/>
      <c r="P1641" s="30"/>
    </row>
    <row collapsed="false" customFormat="false" customHeight="false" hidden="false" ht="12.1" outlineLevel="0" r="1642">
      <c r="A1642" s="29" t="n">
        <v>44865</v>
      </c>
      <c r="B1642" s="30" t="s">
        <v>32</v>
      </c>
      <c r="C1642" s="30" t="s">
        <v>603</v>
      </c>
      <c r="D1642" s="30" t="s">
        <v>388</v>
      </c>
      <c r="E1642" s="30" t="s">
        <v>18</v>
      </c>
      <c r="F1642" s="30" t="s">
        <v>20</v>
      </c>
      <c r="G1642" s="31" t="n">
        <v>-500</v>
      </c>
      <c r="H1642" s="32" t="n">
        <v>127.3</v>
      </c>
      <c r="I1642" s="32" t="n">
        <v>63650</v>
      </c>
      <c r="J1642" s="32" t="n">
        <v>0</v>
      </c>
      <c r="K1642" s="32" t="n">
        <v>0</v>
      </c>
      <c r="L1642" s="32" t="n">
        <v>0</v>
      </c>
      <c r="M1642" s="32"/>
      <c r="N1642" s="6" t="s">
        <f>=I1642+J1642+K1642+L1642</f>
      </c>
      <c r="O1642" s="32"/>
      <c r="P1642" s="30"/>
    </row>
    <row collapsed="false" customFormat="false" customHeight="false" hidden="false" ht="12.1" outlineLevel="0" r="1643">
      <c r="A1643" s="29" t="n">
        <v>44865</v>
      </c>
      <c r="B1643" s="30" t="s">
        <v>32</v>
      </c>
      <c r="C1643" s="30" t="s">
        <v>603</v>
      </c>
      <c r="D1643" s="30" t="s">
        <v>388</v>
      </c>
      <c r="E1643" s="30" t="s">
        <v>18</v>
      </c>
      <c r="F1643" s="30" t="s">
        <v>20</v>
      </c>
      <c r="G1643" s="31" t="n">
        <v>-10</v>
      </c>
      <c r="H1643" s="32" t="n">
        <v>127.3</v>
      </c>
      <c r="I1643" s="32" t="n">
        <v>1273</v>
      </c>
      <c r="J1643" s="32" t="n">
        <v>0</v>
      </c>
      <c r="K1643" s="32" t="n">
        <v>0</v>
      </c>
      <c r="L1643" s="32" t="n">
        <v>0</v>
      </c>
      <c r="M1643" s="32"/>
      <c r="N1643" s="6" t="s">
        <f>=I1643+J1643+K1643+L1643</f>
      </c>
      <c r="O1643" s="32"/>
      <c r="P1643" s="30"/>
    </row>
    <row collapsed="false" customFormat="false" customHeight="false" hidden="false" ht="12.1" outlineLevel="0" r="1644">
      <c r="A1644" s="29" t="n">
        <v>44865</v>
      </c>
      <c r="B1644" s="30" t="s">
        <v>450</v>
      </c>
      <c r="C1644" s="30" t="s">
        <v>625</v>
      </c>
      <c r="D1644" s="30" t="s">
        <v>388</v>
      </c>
      <c r="E1644" s="30" t="s">
        <v>18</v>
      </c>
      <c r="F1644" s="30" t="s">
        <v>20</v>
      </c>
      <c r="G1644" s="31" t="n">
        <v>-1570</v>
      </c>
      <c r="H1644" s="32" t="n">
        <v>30.605</v>
      </c>
      <c r="I1644" s="32" t="n">
        <v>48049.85</v>
      </c>
      <c r="J1644" s="32" t="n">
        <v>0</v>
      </c>
      <c r="K1644" s="32" t="n">
        <v>0</v>
      </c>
      <c r="L1644" s="32" t="n">
        <v>0</v>
      </c>
      <c r="M1644" s="32"/>
      <c r="N1644" s="6" t="s">
        <f>=I1644+J1644+K1644+L1644</f>
      </c>
      <c r="O1644" s="32"/>
      <c r="P1644" s="30"/>
    </row>
    <row collapsed="false" customFormat="false" customHeight="false" hidden="false" ht="12.1" outlineLevel="0" r="1645">
      <c r="A1645" s="29" t="n">
        <v>44865</v>
      </c>
      <c r="B1645" s="30" t="s">
        <v>453</v>
      </c>
      <c r="C1645" s="30" t="s">
        <v>635</v>
      </c>
      <c r="D1645" s="30" t="s">
        <v>388</v>
      </c>
      <c r="E1645" s="30" t="s">
        <v>18</v>
      </c>
      <c r="F1645" s="30" t="s">
        <v>20</v>
      </c>
      <c r="G1645" s="31" t="n">
        <v>-265</v>
      </c>
      <c r="H1645" s="32" t="n">
        <v>80.8</v>
      </c>
      <c r="I1645" s="32" t="n">
        <v>21412</v>
      </c>
      <c r="J1645" s="32" t="n">
        <v>0</v>
      </c>
      <c r="K1645" s="32" t="n">
        <v>0</v>
      </c>
      <c r="L1645" s="32" t="n">
        <v>0</v>
      </c>
      <c r="M1645" s="32"/>
      <c r="N1645" s="6" t="s">
        <f>=I1645+J1645+K1645+L1645</f>
      </c>
      <c r="O1645" s="32"/>
      <c r="P1645" s="30"/>
    </row>
    <row collapsed="false" customFormat="false" customHeight="false" hidden="false" ht="12.1" outlineLevel="0" r="1646">
      <c r="A1646" s="29" t="n">
        <v>44865</v>
      </c>
      <c r="B1646" s="30" t="s">
        <v>453</v>
      </c>
      <c r="C1646" s="30" t="s">
        <v>635</v>
      </c>
      <c r="D1646" s="30" t="s">
        <v>388</v>
      </c>
      <c r="E1646" s="30" t="s">
        <v>18</v>
      </c>
      <c r="F1646" s="30" t="s">
        <v>20</v>
      </c>
      <c r="G1646" s="31" t="n">
        <v>-39</v>
      </c>
      <c r="H1646" s="32" t="n">
        <v>80.8</v>
      </c>
      <c r="I1646" s="32" t="n">
        <v>3151.2</v>
      </c>
      <c r="J1646" s="32" t="n">
        <v>0</v>
      </c>
      <c r="K1646" s="32" t="n">
        <v>0</v>
      </c>
      <c r="L1646" s="32" t="n">
        <v>0</v>
      </c>
      <c r="M1646" s="32"/>
      <c r="N1646" s="6" t="s">
        <f>=I1646+J1646+K1646+L1646</f>
      </c>
      <c r="O1646" s="32"/>
      <c r="P1646" s="30"/>
    </row>
    <row collapsed="false" customFormat="false" customHeight="false" hidden="false" ht="12.1" outlineLevel="0" r="1647">
      <c r="A1647" s="29" t="n">
        <v>44865</v>
      </c>
      <c r="B1647" s="30" t="s">
        <v>453</v>
      </c>
      <c r="C1647" s="30" t="s">
        <v>635</v>
      </c>
      <c r="D1647" s="30" t="s">
        <v>388</v>
      </c>
      <c r="E1647" s="30" t="s">
        <v>18</v>
      </c>
      <c r="F1647" s="30" t="s">
        <v>20</v>
      </c>
      <c r="G1647" s="31" t="n">
        <v>-100</v>
      </c>
      <c r="H1647" s="32" t="n">
        <v>80.8</v>
      </c>
      <c r="I1647" s="32" t="n">
        <v>8080</v>
      </c>
      <c r="J1647" s="32" t="n">
        <v>0</v>
      </c>
      <c r="K1647" s="32" t="n">
        <v>0</v>
      </c>
      <c r="L1647" s="32" t="n">
        <v>0</v>
      </c>
      <c r="M1647" s="32"/>
      <c r="N1647" s="6" t="s">
        <f>=I1647+J1647+K1647+L1647</f>
      </c>
      <c r="O1647" s="32"/>
      <c r="P1647" s="30"/>
    </row>
    <row collapsed="false" customFormat="false" customHeight="false" hidden="false" ht="12.1" outlineLevel="0" r="1648">
      <c r="A1648" s="29" t="n">
        <v>44865</v>
      </c>
      <c r="B1648" s="30" t="s">
        <v>453</v>
      </c>
      <c r="C1648" s="30" t="s">
        <v>635</v>
      </c>
      <c r="D1648" s="30" t="s">
        <v>388</v>
      </c>
      <c r="E1648" s="30" t="s">
        <v>18</v>
      </c>
      <c r="F1648" s="30" t="s">
        <v>20</v>
      </c>
      <c r="G1648" s="31" t="n">
        <v>-3</v>
      </c>
      <c r="H1648" s="32" t="n">
        <v>80.8</v>
      </c>
      <c r="I1648" s="32" t="n">
        <v>242.4</v>
      </c>
      <c r="J1648" s="32" t="n">
        <v>0</v>
      </c>
      <c r="K1648" s="32" t="n">
        <v>0</v>
      </c>
      <c r="L1648" s="32" t="n">
        <v>0</v>
      </c>
      <c r="M1648" s="32"/>
      <c r="N1648" s="6" t="s">
        <f>=I1648+J1648+K1648+L1648</f>
      </c>
      <c r="O1648" s="32"/>
      <c r="P1648" s="30"/>
    </row>
    <row collapsed="false" customFormat="false" customHeight="false" hidden="false" ht="12.1" outlineLevel="0" r="1649">
      <c r="A1649" s="29" t="n">
        <v>44865</v>
      </c>
      <c r="B1649" s="30" t="s">
        <v>453</v>
      </c>
      <c r="C1649" s="30" t="s">
        <v>635</v>
      </c>
      <c r="D1649" s="30" t="s">
        <v>388</v>
      </c>
      <c r="E1649" s="30" t="s">
        <v>18</v>
      </c>
      <c r="F1649" s="30" t="s">
        <v>20</v>
      </c>
      <c r="G1649" s="31" t="n">
        <v>-111</v>
      </c>
      <c r="H1649" s="32" t="n">
        <v>80.8</v>
      </c>
      <c r="I1649" s="32" t="n">
        <v>8968.8</v>
      </c>
      <c r="J1649" s="32" t="n">
        <v>0</v>
      </c>
      <c r="K1649" s="32" t="n">
        <v>0</v>
      </c>
      <c r="L1649" s="32" t="n">
        <v>0</v>
      </c>
      <c r="M1649" s="32"/>
      <c r="N1649" s="6" t="s">
        <f>=I1649+J1649+K1649+L1649</f>
      </c>
      <c r="O1649" s="32"/>
      <c r="P1649" s="30"/>
    </row>
    <row collapsed="false" customFormat="false" customHeight="false" hidden="false" ht="12.1" outlineLevel="0" r="1650">
      <c r="A1650" s="29" t="n">
        <v>44865</v>
      </c>
      <c r="B1650" s="30" t="s">
        <v>408</v>
      </c>
      <c r="C1650" s="30" t="s">
        <v>533</v>
      </c>
      <c r="D1650" s="30" t="s">
        <v>388</v>
      </c>
      <c r="E1650" s="30" t="s">
        <v>18</v>
      </c>
      <c r="F1650" s="30" t="s">
        <v>20</v>
      </c>
      <c r="G1650" s="31" t="n">
        <v>-50</v>
      </c>
      <c r="H1650" s="32" t="n">
        <v>118.17</v>
      </c>
      <c r="I1650" s="32" t="n">
        <v>5908.5</v>
      </c>
      <c r="J1650" s="32" t="n">
        <v>0</v>
      </c>
      <c r="K1650" s="32" t="n">
        <v>0</v>
      </c>
      <c r="L1650" s="32" t="n">
        <v>0</v>
      </c>
      <c r="M1650" s="32"/>
      <c r="N1650" s="6" t="s">
        <f>=I1650+J1650+K1650+L1650</f>
      </c>
      <c r="O1650" s="32"/>
      <c r="P1650" s="30"/>
    </row>
    <row collapsed="false" customFormat="false" customHeight="false" hidden="false" ht="12.1" outlineLevel="0" r="1651">
      <c r="A1651" s="29" t="n">
        <v>44865</v>
      </c>
      <c r="B1651" s="30" t="s">
        <v>408</v>
      </c>
      <c r="C1651" s="30" t="s">
        <v>533</v>
      </c>
      <c r="D1651" s="30" t="s">
        <v>388</v>
      </c>
      <c r="E1651" s="30" t="s">
        <v>18</v>
      </c>
      <c r="F1651" s="30" t="s">
        <v>20</v>
      </c>
      <c r="G1651" s="31" t="n">
        <v>-650</v>
      </c>
      <c r="H1651" s="32" t="n">
        <v>118.16</v>
      </c>
      <c r="I1651" s="32" t="n">
        <v>76804</v>
      </c>
      <c r="J1651" s="32" t="n">
        <v>0</v>
      </c>
      <c r="K1651" s="32" t="n">
        <v>0</v>
      </c>
      <c r="L1651" s="32" t="n">
        <v>0</v>
      </c>
      <c r="M1651" s="32"/>
      <c r="N1651" s="6" t="s">
        <f>=I1651+J1651+K1651+L1651</f>
      </c>
      <c r="O1651" s="32"/>
      <c r="P1651" s="30"/>
    </row>
    <row collapsed="false" customFormat="false" customHeight="false" hidden="false" ht="12.1" outlineLevel="0" r="1652">
      <c r="A1652" s="29" t="n">
        <v>44865</v>
      </c>
      <c r="B1652" s="30" t="s">
        <v>47</v>
      </c>
      <c r="C1652" s="30" t="s">
        <v>593</v>
      </c>
      <c r="D1652" s="30" t="s">
        <v>388</v>
      </c>
      <c r="E1652" s="30" t="s">
        <v>18</v>
      </c>
      <c r="F1652" s="30" t="s">
        <v>20</v>
      </c>
      <c r="G1652" s="31" t="n">
        <v>-100</v>
      </c>
      <c r="H1652" s="32" t="n">
        <v>24.97</v>
      </c>
      <c r="I1652" s="32" t="n">
        <v>2497</v>
      </c>
      <c r="J1652" s="32" t="n">
        <v>0</v>
      </c>
      <c r="K1652" s="32" t="n">
        <v>0</v>
      </c>
      <c r="L1652" s="32" t="n">
        <v>0</v>
      </c>
      <c r="M1652" s="32"/>
      <c r="N1652" s="6" t="s">
        <f>=I1652+J1652+K1652+L1652</f>
      </c>
      <c r="O1652" s="32"/>
      <c r="P1652" s="30"/>
    </row>
    <row collapsed="false" customFormat="false" customHeight="false" hidden="false" ht="12.1" outlineLevel="0" r="1653">
      <c r="A1653" s="29" t="n">
        <v>44865</v>
      </c>
      <c r="B1653" s="30" t="s">
        <v>47</v>
      </c>
      <c r="C1653" s="30" t="s">
        <v>593</v>
      </c>
      <c r="D1653" s="30" t="s">
        <v>388</v>
      </c>
      <c r="E1653" s="30" t="s">
        <v>18</v>
      </c>
      <c r="F1653" s="30" t="s">
        <v>20</v>
      </c>
      <c r="G1653" s="31" t="n">
        <v>-100</v>
      </c>
      <c r="H1653" s="32" t="n">
        <v>24.97</v>
      </c>
      <c r="I1653" s="32" t="n">
        <v>2497</v>
      </c>
      <c r="J1653" s="32" t="n">
        <v>0</v>
      </c>
      <c r="K1653" s="32" t="n">
        <v>0</v>
      </c>
      <c r="L1653" s="32" t="n">
        <v>0</v>
      </c>
      <c r="M1653" s="32"/>
      <c r="N1653" s="6" t="s">
        <f>=I1653+J1653+K1653+L1653</f>
      </c>
      <c r="O1653" s="32"/>
      <c r="P1653" s="30"/>
    </row>
    <row collapsed="false" customFormat="false" customHeight="false" hidden="false" ht="12.1" outlineLevel="0" r="1654">
      <c r="A1654" s="29" t="n">
        <v>44865</v>
      </c>
      <c r="B1654" s="30" t="s">
        <v>47</v>
      </c>
      <c r="C1654" s="30" t="s">
        <v>593</v>
      </c>
      <c r="D1654" s="30" t="s">
        <v>388</v>
      </c>
      <c r="E1654" s="30" t="s">
        <v>18</v>
      </c>
      <c r="F1654" s="30" t="s">
        <v>20</v>
      </c>
      <c r="G1654" s="31" t="n">
        <v>-300</v>
      </c>
      <c r="H1654" s="32" t="n">
        <v>24.97</v>
      </c>
      <c r="I1654" s="32" t="n">
        <v>7491</v>
      </c>
      <c r="J1654" s="32" t="n">
        <v>0</v>
      </c>
      <c r="K1654" s="32" t="n">
        <v>0</v>
      </c>
      <c r="L1654" s="32" t="n">
        <v>0</v>
      </c>
      <c r="M1654" s="32"/>
      <c r="N1654" s="6" t="s">
        <f>=I1654+J1654+K1654+L1654</f>
      </c>
      <c r="O1654" s="32"/>
      <c r="P1654" s="30"/>
    </row>
    <row collapsed="false" customFormat="false" customHeight="false" hidden="false" ht="12.1" outlineLevel="0" r="1655">
      <c r="A1655" s="29" t="n">
        <v>44865</v>
      </c>
      <c r="B1655" s="30" t="s">
        <v>47</v>
      </c>
      <c r="C1655" s="30" t="s">
        <v>593</v>
      </c>
      <c r="D1655" s="30" t="s">
        <v>388</v>
      </c>
      <c r="E1655" s="30" t="s">
        <v>18</v>
      </c>
      <c r="F1655" s="30" t="s">
        <v>20</v>
      </c>
      <c r="G1655" s="31" t="n">
        <v>-100</v>
      </c>
      <c r="H1655" s="32" t="n">
        <v>24.97</v>
      </c>
      <c r="I1655" s="32" t="n">
        <v>2497</v>
      </c>
      <c r="J1655" s="32" t="n">
        <v>0</v>
      </c>
      <c r="K1655" s="32" t="n">
        <v>0</v>
      </c>
      <c r="L1655" s="32" t="n">
        <v>0</v>
      </c>
      <c r="M1655" s="32"/>
      <c r="N1655" s="6" t="s">
        <f>=I1655+J1655+K1655+L1655</f>
      </c>
      <c r="O1655" s="32"/>
      <c r="P1655" s="30"/>
    </row>
    <row collapsed="false" customFormat="false" customHeight="false" hidden="false" ht="12.1" outlineLevel="0" r="1656">
      <c r="A1656" s="29" t="n">
        <v>44865</v>
      </c>
      <c r="B1656" s="30" t="s">
        <v>47</v>
      </c>
      <c r="C1656" s="30" t="s">
        <v>593</v>
      </c>
      <c r="D1656" s="30" t="s">
        <v>388</v>
      </c>
      <c r="E1656" s="30" t="s">
        <v>18</v>
      </c>
      <c r="F1656" s="30" t="s">
        <v>20</v>
      </c>
      <c r="G1656" s="31" t="n">
        <v>-100</v>
      </c>
      <c r="H1656" s="32" t="n">
        <v>24.97</v>
      </c>
      <c r="I1656" s="32" t="n">
        <v>2497</v>
      </c>
      <c r="J1656" s="32" t="n">
        <v>0</v>
      </c>
      <c r="K1656" s="32" t="n">
        <v>0</v>
      </c>
      <c r="L1656" s="32" t="n">
        <v>0</v>
      </c>
      <c r="M1656" s="32"/>
      <c r="N1656" s="6" t="s">
        <f>=I1656+J1656+K1656+L1656</f>
      </c>
      <c r="O1656" s="32"/>
      <c r="P1656" s="30"/>
    </row>
    <row collapsed="false" customFormat="false" customHeight="false" hidden="false" ht="12.1" outlineLevel="0" r="1657">
      <c r="A1657" s="29" t="n">
        <v>44865</v>
      </c>
      <c r="B1657" s="30" t="s">
        <v>47</v>
      </c>
      <c r="C1657" s="30" t="s">
        <v>593</v>
      </c>
      <c r="D1657" s="30" t="s">
        <v>388</v>
      </c>
      <c r="E1657" s="30" t="s">
        <v>18</v>
      </c>
      <c r="F1657" s="30" t="s">
        <v>20</v>
      </c>
      <c r="G1657" s="31" t="n">
        <v>-400</v>
      </c>
      <c r="H1657" s="32" t="n">
        <v>24.97</v>
      </c>
      <c r="I1657" s="32" t="n">
        <v>9988</v>
      </c>
      <c r="J1657" s="32" t="n">
        <v>0</v>
      </c>
      <c r="K1657" s="32" t="n">
        <v>0</v>
      </c>
      <c r="L1657" s="32" t="n">
        <v>0</v>
      </c>
      <c r="M1657" s="32"/>
      <c r="N1657" s="6" t="s">
        <f>=I1657+J1657+K1657+L1657</f>
      </c>
      <c r="O1657" s="32"/>
      <c r="P1657" s="30"/>
    </row>
    <row collapsed="false" customFormat="false" customHeight="false" hidden="false" ht="12.1" outlineLevel="0" r="1658">
      <c r="A1658" s="29" t="n">
        <v>44865</v>
      </c>
      <c r="B1658" s="30" t="s">
        <v>47</v>
      </c>
      <c r="C1658" s="30" t="s">
        <v>593</v>
      </c>
      <c r="D1658" s="30" t="s">
        <v>388</v>
      </c>
      <c r="E1658" s="30" t="s">
        <v>18</v>
      </c>
      <c r="F1658" s="30" t="s">
        <v>20</v>
      </c>
      <c r="G1658" s="31" t="n">
        <v>-300</v>
      </c>
      <c r="H1658" s="32" t="n">
        <v>24.97</v>
      </c>
      <c r="I1658" s="32" t="n">
        <v>7491</v>
      </c>
      <c r="J1658" s="32" t="n">
        <v>0</v>
      </c>
      <c r="K1658" s="32" t="n">
        <v>0</v>
      </c>
      <c r="L1658" s="32" t="n">
        <v>0</v>
      </c>
      <c r="M1658" s="32"/>
      <c r="N1658" s="6" t="s">
        <f>=I1658+J1658+K1658+L1658</f>
      </c>
      <c r="O1658" s="32"/>
      <c r="P1658" s="30"/>
    </row>
    <row collapsed="false" customFormat="false" customHeight="false" hidden="false" ht="12.1" outlineLevel="0" r="1659">
      <c r="A1659" s="29" t="n">
        <v>44865</v>
      </c>
      <c r="B1659" s="30" t="s">
        <v>47</v>
      </c>
      <c r="C1659" s="30" t="s">
        <v>593</v>
      </c>
      <c r="D1659" s="30" t="s">
        <v>388</v>
      </c>
      <c r="E1659" s="30" t="s">
        <v>18</v>
      </c>
      <c r="F1659" s="30" t="s">
        <v>20</v>
      </c>
      <c r="G1659" s="31" t="n">
        <v>-100</v>
      </c>
      <c r="H1659" s="32" t="n">
        <v>24.97</v>
      </c>
      <c r="I1659" s="32" t="n">
        <v>2497</v>
      </c>
      <c r="J1659" s="32" t="n">
        <v>0</v>
      </c>
      <c r="K1659" s="32" t="n">
        <v>0</v>
      </c>
      <c r="L1659" s="32" t="n">
        <v>0</v>
      </c>
      <c r="M1659" s="32"/>
      <c r="N1659" s="6" t="s">
        <f>=I1659+J1659+K1659+L1659</f>
      </c>
      <c r="O1659" s="32"/>
      <c r="P1659" s="30"/>
    </row>
    <row collapsed="false" customFormat="false" customHeight="false" hidden="false" ht="12.1" outlineLevel="0" r="1660">
      <c r="A1660" s="29" t="n">
        <v>44865</v>
      </c>
      <c r="B1660" s="30" t="s">
        <v>47</v>
      </c>
      <c r="C1660" s="30" t="s">
        <v>593</v>
      </c>
      <c r="D1660" s="30" t="s">
        <v>388</v>
      </c>
      <c r="E1660" s="30" t="s">
        <v>18</v>
      </c>
      <c r="F1660" s="30" t="s">
        <v>20</v>
      </c>
      <c r="G1660" s="31" t="n">
        <v>-100</v>
      </c>
      <c r="H1660" s="32" t="n">
        <v>24.97</v>
      </c>
      <c r="I1660" s="32" t="n">
        <v>2497</v>
      </c>
      <c r="J1660" s="32" t="n">
        <v>0</v>
      </c>
      <c r="K1660" s="32" t="n">
        <v>0</v>
      </c>
      <c r="L1660" s="32" t="n">
        <v>0</v>
      </c>
      <c r="M1660" s="32"/>
      <c r="N1660" s="6" t="s">
        <f>=I1660+J1660+K1660+L1660</f>
      </c>
      <c r="O1660" s="32"/>
      <c r="P1660" s="30"/>
    </row>
    <row collapsed="false" customFormat="false" customHeight="false" hidden="false" ht="12.1" outlineLevel="0" r="1661">
      <c r="A1661" s="29" t="n">
        <v>44865</v>
      </c>
      <c r="B1661" s="30" t="s">
        <v>47</v>
      </c>
      <c r="C1661" s="30" t="s">
        <v>593</v>
      </c>
      <c r="D1661" s="30" t="s">
        <v>388</v>
      </c>
      <c r="E1661" s="30" t="s">
        <v>18</v>
      </c>
      <c r="F1661" s="30" t="s">
        <v>20</v>
      </c>
      <c r="G1661" s="31" t="n">
        <v>-200</v>
      </c>
      <c r="H1661" s="32" t="n">
        <v>24.97</v>
      </c>
      <c r="I1661" s="32" t="n">
        <v>4994</v>
      </c>
      <c r="J1661" s="32" t="n">
        <v>0</v>
      </c>
      <c r="K1661" s="32" t="n">
        <v>0</v>
      </c>
      <c r="L1661" s="32" t="n">
        <v>0</v>
      </c>
      <c r="M1661" s="32"/>
      <c r="N1661" s="6" t="s">
        <f>=I1661+J1661+K1661+L1661</f>
      </c>
      <c r="O1661" s="32"/>
      <c r="P1661" s="30"/>
    </row>
    <row collapsed="false" customFormat="false" customHeight="false" hidden="false" ht="12.1" outlineLevel="0" r="1662">
      <c r="A1662" s="29" t="n">
        <v>44865</v>
      </c>
      <c r="B1662" s="30" t="s">
        <v>47</v>
      </c>
      <c r="C1662" s="30" t="s">
        <v>593</v>
      </c>
      <c r="D1662" s="30" t="s">
        <v>388</v>
      </c>
      <c r="E1662" s="30" t="s">
        <v>18</v>
      </c>
      <c r="F1662" s="30" t="s">
        <v>20</v>
      </c>
      <c r="G1662" s="31" t="n">
        <v>-300</v>
      </c>
      <c r="H1662" s="32" t="n">
        <v>24.97</v>
      </c>
      <c r="I1662" s="32" t="n">
        <v>7491</v>
      </c>
      <c r="J1662" s="32" t="n">
        <v>0</v>
      </c>
      <c r="K1662" s="32" t="n">
        <v>0</v>
      </c>
      <c r="L1662" s="32" t="n">
        <v>0</v>
      </c>
      <c r="M1662" s="32"/>
      <c r="N1662" s="6" t="s">
        <f>=I1662+J1662+K1662+L1662</f>
      </c>
      <c r="O1662" s="32"/>
      <c r="P1662" s="30"/>
    </row>
    <row collapsed="false" customFormat="false" customHeight="false" hidden="false" ht="12.1" outlineLevel="0" r="1663">
      <c r="A1663" s="29" t="n">
        <v>44865</v>
      </c>
      <c r="B1663" s="30" t="s">
        <v>47</v>
      </c>
      <c r="C1663" s="30" t="s">
        <v>593</v>
      </c>
      <c r="D1663" s="30" t="s">
        <v>388</v>
      </c>
      <c r="E1663" s="30" t="s">
        <v>18</v>
      </c>
      <c r="F1663" s="30" t="s">
        <v>20</v>
      </c>
      <c r="G1663" s="31" t="n">
        <v>-900</v>
      </c>
      <c r="H1663" s="32" t="n">
        <v>24.97</v>
      </c>
      <c r="I1663" s="32" t="n">
        <v>22473</v>
      </c>
      <c r="J1663" s="32" t="n">
        <v>0</v>
      </c>
      <c r="K1663" s="32" t="n">
        <v>0</v>
      </c>
      <c r="L1663" s="32" t="n">
        <v>0</v>
      </c>
      <c r="M1663" s="32"/>
      <c r="N1663" s="6" t="s">
        <f>=I1663+J1663+K1663+L1663</f>
      </c>
      <c r="O1663" s="32"/>
      <c r="P1663" s="30"/>
    </row>
    <row collapsed="false" customFormat="false" customHeight="false" hidden="false" ht="12.1" outlineLevel="0" r="1664">
      <c r="A1664" s="29" t="n">
        <v>44865</v>
      </c>
      <c r="B1664" s="30" t="s">
        <v>47</v>
      </c>
      <c r="C1664" s="30" t="s">
        <v>593</v>
      </c>
      <c r="D1664" s="30" t="s">
        <v>388</v>
      </c>
      <c r="E1664" s="30" t="s">
        <v>18</v>
      </c>
      <c r="F1664" s="30" t="s">
        <v>20</v>
      </c>
      <c r="G1664" s="31" t="n">
        <v>-100</v>
      </c>
      <c r="H1664" s="32" t="n">
        <v>24.97</v>
      </c>
      <c r="I1664" s="32" t="n">
        <v>2497</v>
      </c>
      <c r="J1664" s="32" t="n">
        <v>0</v>
      </c>
      <c r="K1664" s="32" t="n">
        <v>0</v>
      </c>
      <c r="L1664" s="32" t="n">
        <v>0</v>
      </c>
      <c r="M1664" s="32"/>
      <c r="N1664" s="6" t="s">
        <f>=I1664+J1664+K1664+L1664</f>
      </c>
      <c r="O1664" s="32"/>
      <c r="P1664" s="30"/>
    </row>
    <row collapsed="false" customFormat="false" customHeight="false" hidden="false" ht="12.1" outlineLevel="0" r="1665">
      <c r="A1665" s="29" t="n">
        <v>44865</v>
      </c>
      <c r="B1665" s="30" t="s">
        <v>47</v>
      </c>
      <c r="C1665" s="30" t="s">
        <v>593</v>
      </c>
      <c r="D1665" s="30" t="s">
        <v>388</v>
      </c>
      <c r="E1665" s="30" t="s">
        <v>18</v>
      </c>
      <c r="F1665" s="30" t="s">
        <v>20</v>
      </c>
      <c r="G1665" s="31" t="n">
        <v>-400</v>
      </c>
      <c r="H1665" s="32" t="n">
        <v>24.97</v>
      </c>
      <c r="I1665" s="32" t="n">
        <v>9988</v>
      </c>
      <c r="J1665" s="32" t="n">
        <v>0</v>
      </c>
      <c r="K1665" s="32" t="n">
        <v>0</v>
      </c>
      <c r="L1665" s="32" t="n">
        <v>0</v>
      </c>
      <c r="M1665" s="32"/>
      <c r="N1665" s="6" t="s">
        <f>=I1665+J1665+K1665+L1665</f>
      </c>
      <c r="O1665" s="32"/>
      <c r="P1665" s="30"/>
    </row>
    <row collapsed="false" customFormat="false" customHeight="false" hidden="false" ht="12.1" outlineLevel="0" r="1666">
      <c r="A1666" s="29" t="n">
        <v>44865</v>
      </c>
      <c r="B1666" s="30" t="s">
        <v>47</v>
      </c>
      <c r="C1666" s="30" t="s">
        <v>593</v>
      </c>
      <c r="D1666" s="30" t="s">
        <v>388</v>
      </c>
      <c r="E1666" s="30" t="s">
        <v>18</v>
      </c>
      <c r="F1666" s="30" t="s">
        <v>20</v>
      </c>
      <c r="G1666" s="31" t="n">
        <v>-300</v>
      </c>
      <c r="H1666" s="32" t="n">
        <v>24.97</v>
      </c>
      <c r="I1666" s="32" t="n">
        <v>7491</v>
      </c>
      <c r="J1666" s="32" t="n">
        <v>0</v>
      </c>
      <c r="K1666" s="32" t="n">
        <v>0</v>
      </c>
      <c r="L1666" s="32" t="n">
        <v>0</v>
      </c>
      <c r="M1666" s="32"/>
      <c r="N1666" s="6" t="s">
        <f>=I1666+J1666+K1666+L1666</f>
      </c>
      <c r="O1666" s="32"/>
      <c r="P1666" s="30"/>
    </row>
    <row collapsed="false" customFormat="false" customHeight="false" hidden="false" ht="12.1" outlineLevel="0" r="1667">
      <c r="A1667" s="29" t="n">
        <v>44865</v>
      </c>
      <c r="B1667" s="30" t="s">
        <v>47</v>
      </c>
      <c r="C1667" s="30" t="s">
        <v>593</v>
      </c>
      <c r="D1667" s="30" t="s">
        <v>388</v>
      </c>
      <c r="E1667" s="30" t="s">
        <v>18</v>
      </c>
      <c r="F1667" s="30" t="s">
        <v>20</v>
      </c>
      <c r="G1667" s="31" t="n">
        <v>-600</v>
      </c>
      <c r="H1667" s="32" t="n">
        <v>24.97</v>
      </c>
      <c r="I1667" s="32" t="n">
        <v>14982</v>
      </c>
      <c r="J1667" s="32" t="n">
        <v>0</v>
      </c>
      <c r="K1667" s="32" t="n">
        <v>0</v>
      </c>
      <c r="L1667" s="32" t="n">
        <v>0</v>
      </c>
      <c r="M1667" s="32"/>
      <c r="N1667" s="6" t="s">
        <f>=I1667+J1667+K1667+L1667</f>
      </c>
      <c r="O1667" s="32"/>
      <c r="P1667" s="30"/>
    </row>
    <row collapsed="false" customFormat="false" customHeight="false" hidden="false" ht="12.1" outlineLevel="0" r="1668">
      <c r="A1668" s="29" t="n">
        <v>44865</v>
      </c>
      <c r="B1668" s="30" t="s">
        <v>47</v>
      </c>
      <c r="C1668" s="30" t="s">
        <v>593</v>
      </c>
      <c r="D1668" s="30" t="s">
        <v>388</v>
      </c>
      <c r="E1668" s="30" t="s">
        <v>18</v>
      </c>
      <c r="F1668" s="30" t="s">
        <v>20</v>
      </c>
      <c r="G1668" s="31" t="n">
        <v>-8200</v>
      </c>
      <c r="H1668" s="32" t="n">
        <v>24.97</v>
      </c>
      <c r="I1668" s="32" t="n">
        <v>204754</v>
      </c>
      <c r="J1668" s="32" t="n">
        <v>0</v>
      </c>
      <c r="K1668" s="32" t="n">
        <v>0</v>
      </c>
      <c r="L1668" s="32" t="n">
        <v>0</v>
      </c>
      <c r="M1668" s="32"/>
      <c r="N1668" s="6" t="s">
        <f>=I1668+J1668+K1668+L1668</f>
      </c>
      <c r="O1668" s="32"/>
      <c r="P1668" s="30"/>
    </row>
    <row collapsed="false" customFormat="false" customHeight="false" hidden="false" ht="12.1" outlineLevel="0" r="1669">
      <c r="A1669" s="29" t="n">
        <v>44865</v>
      </c>
      <c r="B1669" s="30" t="s">
        <v>440</v>
      </c>
      <c r="C1669" s="30" t="s">
        <v>601</v>
      </c>
      <c r="D1669" s="30" t="s">
        <v>388</v>
      </c>
      <c r="E1669" s="30" t="s">
        <v>18</v>
      </c>
      <c r="F1669" s="30" t="s">
        <v>20</v>
      </c>
      <c r="G1669" s="31" t="n">
        <v>-610000</v>
      </c>
      <c r="H1669" s="32" t="n">
        <v>0.016775</v>
      </c>
      <c r="I1669" s="32" t="n">
        <v>10232.75</v>
      </c>
      <c r="J1669" s="32" t="n">
        <v>0</v>
      </c>
      <c r="K1669" s="32" t="n">
        <v>0</v>
      </c>
      <c r="L1669" s="32" t="n">
        <v>0</v>
      </c>
      <c r="M1669" s="32"/>
      <c r="N1669" s="6" t="s">
        <f>=I1669+J1669+K1669+L1669</f>
      </c>
      <c r="O1669" s="32"/>
      <c r="P1669" s="30"/>
    </row>
    <row collapsed="false" customFormat="false" customHeight="false" hidden="false" ht="12.1" outlineLevel="0" r="1670">
      <c r="A1670" s="29" t="n">
        <v>44865</v>
      </c>
      <c r="B1670" s="30" t="s">
        <v>440</v>
      </c>
      <c r="C1670" s="30" t="s">
        <v>601</v>
      </c>
      <c r="D1670" s="30" t="s">
        <v>388</v>
      </c>
      <c r="E1670" s="30" t="s">
        <v>18</v>
      </c>
      <c r="F1670" s="30" t="s">
        <v>20</v>
      </c>
      <c r="G1670" s="31" t="n">
        <v>-20000</v>
      </c>
      <c r="H1670" s="32" t="n">
        <v>0.016775</v>
      </c>
      <c r="I1670" s="32" t="n">
        <v>335.5</v>
      </c>
      <c r="J1670" s="32" t="n">
        <v>0</v>
      </c>
      <c r="K1670" s="32" t="n">
        <v>0</v>
      </c>
      <c r="L1670" s="32" t="n">
        <v>0</v>
      </c>
      <c r="M1670" s="32"/>
      <c r="N1670" s="6" t="s">
        <f>=I1670+J1670+K1670+L1670</f>
      </c>
      <c r="O1670" s="32"/>
      <c r="P1670" s="30"/>
    </row>
    <row collapsed="false" customFormat="false" customHeight="false" hidden="false" ht="12.1" outlineLevel="0" r="1671">
      <c r="A1671" s="29" t="n">
        <v>44865</v>
      </c>
      <c r="B1671" s="30" t="s">
        <v>440</v>
      </c>
      <c r="C1671" s="30" t="s">
        <v>601</v>
      </c>
      <c r="D1671" s="30" t="s">
        <v>388</v>
      </c>
      <c r="E1671" s="30" t="s">
        <v>18</v>
      </c>
      <c r="F1671" s="30" t="s">
        <v>20</v>
      </c>
      <c r="G1671" s="31" t="n">
        <v>-3730000</v>
      </c>
      <c r="H1671" s="32" t="n">
        <v>0.016775</v>
      </c>
      <c r="I1671" s="32" t="n">
        <v>62570.75</v>
      </c>
      <c r="J1671" s="32" t="n">
        <v>0</v>
      </c>
      <c r="K1671" s="32" t="n">
        <v>0</v>
      </c>
      <c r="L1671" s="32" t="n">
        <v>0</v>
      </c>
      <c r="M1671" s="32"/>
      <c r="N1671" s="6" t="s">
        <f>=I1671+J1671+K1671+L1671</f>
      </c>
      <c r="O1671" s="32"/>
      <c r="P1671" s="30"/>
    </row>
    <row collapsed="false" customFormat="false" customHeight="false" hidden="false" ht="12.1" outlineLevel="0" r="1672">
      <c r="A1672" s="21" t="n">
        <v>44865</v>
      </c>
      <c r="B1672" s="22" t="s">
        <v>492</v>
      </c>
      <c r="C1672" s="22" t="s">
        <v>318</v>
      </c>
      <c r="D1672" s="22" t="s">
        <v>492</v>
      </c>
      <c r="E1672" s="22" t="s">
        <v>492</v>
      </c>
      <c r="F1672" s="22" t="s">
        <v>20</v>
      </c>
      <c r="G1672" s="23" t="n">
        <v>1</v>
      </c>
      <c r="H1672" s="24" t="n">
        <v>600</v>
      </c>
      <c r="I1672" s="24" t="n">
        <v>600</v>
      </c>
      <c r="J1672" s="24" t="n">
        <v>0</v>
      </c>
      <c r="K1672" s="24" t="n">
        <v>0</v>
      </c>
      <c r="L1672" s="24" t="n">
        <v>0</v>
      </c>
      <c r="M1672" s="24"/>
      <c r="N1672" s="6" t="s">
        <f>=I1672+J1672+K1672+L1672</f>
      </c>
      <c r="O1672" s="24"/>
      <c r="P1672" s="22"/>
    </row>
    <row collapsed="false" customFormat="false" customHeight="false" hidden="false" ht="12.1" outlineLevel="0" r="1673">
      <c r="A1673" s="21" t="n">
        <v>44865</v>
      </c>
      <c r="B1673" s="22" t="s">
        <v>492</v>
      </c>
      <c r="C1673" s="22" t="s">
        <v>135</v>
      </c>
      <c r="D1673" s="22" t="s">
        <v>492</v>
      </c>
      <c r="E1673" s="22" t="s">
        <v>492</v>
      </c>
      <c r="F1673" s="22" t="s">
        <v>20</v>
      </c>
      <c r="G1673" s="23" t="n">
        <v>1</v>
      </c>
      <c r="H1673" s="24" t="n">
        <v>400000</v>
      </c>
      <c r="I1673" s="24" t="n">
        <v>400000</v>
      </c>
      <c r="J1673" s="24" t="n">
        <v>0</v>
      </c>
      <c r="K1673" s="24" t="n">
        <v>0</v>
      </c>
      <c r="L1673" s="24" t="n">
        <v>0</v>
      </c>
      <c r="M1673" s="24"/>
      <c r="N1673" s="6" t="s">
        <f>=I1673+J1673+K1673+L1673</f>
      </c>
      <c r="O1673" s="24"/>
      <c r="P1673" s="22"/>
    </row>
    <row collapsed="false" customFormat="false" customHeight="false" hidden="false" ht="12.1" outlineLevel="0" r="1674">
      <c r="A1674" s="25" t="n">
        <v>44865</v>
      </c>
      <c r="B1674" s="26" t="s">
        <v>493</v>
      </c>
      <c r="C1674" s="26" t="s">
        <v>667</v>
      </c>
      <c r="D1674" s="26" t="s">
        <v>493</v>
      </c>
      <c r="E1674" s="26" t="s">
        <v>493</v>
      </c>
      <c r="F1674" s="26" t="s">
        <v>20</v>
      </c>
      <c r="G1674" s="27" t="n">
        <v>1</v>
      </c>
      <c r="H1674" s="28" t="n">
        <v>-299</v>
      </c>
      <c r="I1674" s="28" t="n">
        <v>-299</v>
      </c>
      <c r="J1674" s="28" t="n">
        <v>0</v>
      </c>
      <c r="K1674" s="28" t="n">
        <v>0</v>
      </c>
      <c r="L1674" s="28" t="n">
        <v>0</v>
      </c>
      <c r="M1674" s="28"/>
      <c r="N1674" s="6" t="s">
        <f>=I1674+J1674+K1674+L1674</f>
      </c>
      <c r="O1674" s="28"/>
      <c r="P1674" s="26"/>
    </row>
    <row collapsed="false" customFormat="false" customHeight="false" hidden="false" ht="12.1" outlineLevel="0" r="1675">
      <c r="A1675" s="25" t="n">
        <v>44865</v>
      </c>
      <c r="B1675" s="26" t="s">
        <v>493</v>
      </c>
      <c r="C1675" s="26" t="s">
        <v>669</v>
      </c>
      <c r="D1675" s="26" t="s">
        <v>493</v>
      </c>
      <c r="E1675" s="26" t="s">
        <v>493</v>
      </c>
      <c r="F1675" s="26" t="s">
        <v>20</v>
      </c>
      <c r="G1675" s="27" t="n">
        <v>1</v>
      </c>
      <c r="H1675" s="28" t="n">
        <v>-1.22</v>
      </c>
      <c r="I1675" s="28" t="n">
        <v>-1.22</v>
      </c>
      <c r="J1675" s="28" t="n">
        <v>0</v>
      </c>
      <c r="K1675" s="28" t="n">
        <v>0</v>
      </c>
      <c r="L1675" s="28" t="n">
        <v>0</v>
      </c>
      <c r="M1675" s="28"/>
      <c r="N1675" s="6" t="s">
        <f>=I1675+J1675+K1675+L1675</f>
      </c>
      <c r="O1675" s="28"/>
      <c r="P1675" s="26"/>
    </row>
    <row collapsed="false" customFormat="false" customHeight="false" hidden="false" ht="12.1" outlineLevel="0" r="1676">
      <c r="A1676" s="21" t="n">
        <v>44865</v>
      </c>
      <c r="B1676" s="22" t="s">
        <v>654</v>
      </c>
      <c r="C1676" s="22" t="s">
        <v>657</v>
      </c>
      <c r="D1676" s="22" t="s">
        <v>516</v>
      </c>
      <c r="E1676" s="22" t="s">
        <v>516</v>
      </c>
      <c r="F1676" s="22" t="s">
        <v>20</v>
      </c>
      <c r="G1676" s="23" t="n">
        <v>1</v>
      </c>
      <c r="H1676" s="24" t="n">
        <v>0.05</v>
      </c>
      <c r="I1676" s="24" t="n">
        <v>0.05</v>
      </c>
      <c r="J1676" s="24" t="n">
        <v>0</v>
      </c>
      <c r="K1676" s="24" t="n">
        <v>0</v>
      </c>
      <c r="L1676" s="24" t="n">
        <v>0</v>
      </c>
      <c r="M1676" s="24"/>
      <c r="N1676" s="6" t="s">
        <f>=I1676+J1676+K1676+L1676</f>
      </c>
      <c r="O1676" s="24"/>
      <c r="P1676" s="22"/>
    </row>
    <row collapsed="false" customFormat="false" customHeight="false" hidden="false" ht="12.1" outlineLevel="0" r="1677">
      <c r="A1677" s="25" t="n">
        <v>44865</v>
      </c>
      <c r="B1677" s="26" t="s">
        <v>493</v>
      </c>
      <c r="C1677" s="26" t="s">
        <v>656</v>
      </c>
      <c r="D1677" s="26" t="s">
        <v>493</v>
      </c>
      <c r="E1677" s="26" t="s">
        <v>493</v>
      </c>
      <c r="F1677" s="26" t="s">
        <v>20</v>
      </c>
      <c r="G1677" s="27" t="n">
        <v>1</v>
      </c>
      <c r="H1677" s="28" t="n">
        <v>-3.67</v>
      </c>
      <c r="I1677" s="28" t="n">
        <v>-3.67</v>
      </c>
      <c r="J1677" s="28" t="n">
        <v>0</v>
      </c>
      <c r="K1677" s="28" t="n">
        <v>0</v>
      </c>
      <c r="L1677" s="28" t="n">
        <v>0</v>
      </c>
      <c r="M1677" s="28"/>
      <c r="N1677" s="6" t="s">
        <f>=I1677+J1677+K1677+L1677</f>
      </c>
      <c r="O1677" s="28"/>
      <c r="P1677" s="26"/>
    </row>
    <row collapsed="false" customFormat="false" customHeight="false" hidden="false" ht="12.1" outlineLevel="0" r="1678">
      <c r="A1678" s="21" t="n">
        <v>44865.458136574</v>
      </c>
      <c r="B1678" s="22" t="s">
        <v>492</v>
      </c>
      <c r="C1678" s="22" t="s">
        <v>78</v>
      </c>
      <c r="D1678" s="22" t="s">
        <v>492</v>
      </c>
      <c r="E1678" s="22" t="s">
        <v>492</v>
      </c>
      <c r="F1678" s="22" t="s">
        <v>20</v>
      </c>
      <c r="G1678" s="23" t="n">
        <v>1</v>
      </c>
      <c r="H1678" s="24" t="n">
        <v>1</v>
      </c>
      <c r="I1678" s="24" t="n">
        <v>10000</v>
      </c>
      <c r="J1678" s="24" t="n">
        <v>0</v>
      </c>
      <c r="K1678" s="24" t="n">
        <v>0</v>
      </c>
      <c r="L1678" s="24" t="n">
        <v>0</v>
      </c>
      <c r="M1678" s="24"/>
      <c r="N1678" s="6" t="s">
        <f>=I1678+J1678+K1678+L1678</f>
      </c>
      <c r="O1678" s="24"/>
      <c r="P1678" s="22"/>
    </row>
    <row collapsed="false" customFormat="false" customHeight="false" hidden="false" ht="12.1" outlineLevel="0" r="1679">
      <c r="A1679" s="20" t="n">
        <v>44865.458518519</v>
      </c>
      <c r="B1679" s="2" t="s">
        <v>454</v>
      </c>
      <c r="C1679" s="2" t="s">
        <v>639</v>
      </c>
      <c r="D1679" s="2" t="s">
        <v>387</v>
      </c>
      <c r="E1679" s="2" t="s">
        <v>18</v>
      </c>
      <c r="F1679" s="2" t="s">
        <v>20</v>
      </c>
      <c r="G1679" s="7" t="n">
        <v>104</v>
      </c>
      <c r="H1679" s="6" t="n">
        <v>416.5</v>
      </c>
      <c r="I1679" s="6" t="n">
        <v>-43316</v>
      </c>
      <c r="J1679" s="6" t="n">
        <v>0</v>
      </c>
      <c r="K1679" s="6" t="n">
        <v>-17.33</v>
      </c>
      <c r="L1679" s="6" t="n">
        <v>0</v>
      </c>
      <c r="M1679" s="6"/>
      <c r="N1679" s="6" t="s">
        <f>=I1679+J1679+K1679+L1679</f>
      </c>
      <c r="O1679" s="6"/>
      <c r="P1679" s="2"/>
    </row>
    <row collapsed="false" customFormat="false" customHeight="false" hidden="false" ht="12.1" outlineLevel="0" r="1680">
      <c r="A1680" s="20" t="n">
        <v>44865.597384259</v>
      </c>
      <c r="B1680" s="2" t="s">
        <v>53</v>
      </c>
      <c r="C1680" s="2" t="s">
        <v>568</v>
      </c>
      <c r="D1680" s="2" t="s">
        <v>387</v>
      </c>
      <c r="E1680" s="2" t="s">
        <v>18</v>
      </c>
      <c r="F1680" s="2" t="s">
        <v>20</v>
      </c>
      <c r="G1680" s="7" t="n">
        <v>90</v>
      </c>
      <c r="H1680" s="6" t="n">
        <v>169.74</v>
      </c>
      <c r="I1680" s="6" t="n">
        <v>-15276.6</v>
      </c>
      <c r="J1680" s="6" t="n">
        <v>0</v>
      </c>
      <c r="K1680" s="6" t="n">
        <v>-9.17</v>
      </c>
      <c r="L1680" s="6" t="n">
        <v>0</v>
      </c>
      <c r="M1680" s="6"/>
      <c r="N1680" s="6" t="s">
        <f>=I1680+J1680+K1680+L1680</f>
      </c>
      <c r="O1680" s="6"/>
      <c r="P1680" s="2"/>
    </row>
    <row collapsed="false" customFormat="false" customHeight="false" hidden="false" ht="12.1" outlineLevel="0" r="1681">
      <c r="A1681" s="20" t="n">
        <v>44865.597384259</v>
      </c>
      <c r="B1681" s="2" t="s">
        <v>53</v>
      </c>
      <c r="C1681" s="2" t="s">
        <v>568</v>
      </c>
      <c r="D1681" s="2" t="s">
        <v>387</v>
      </c>
      <c r="E1681" s="2" t="s">
        <v>18</v>
      </c>
      <c r="F1681" s="2" t="s">
        <v>20</v>
      </c>
      <c r="G1681" s="7" t="n">
        <v>520</v>
      </c>
      <c r="H1681" s="6" t="n">
        <v>169.74</v>
      </c>
      <c r="I1681" s="6" t="n">
        <v>-88264.8</v>
      </c>
      <c r="J1681" s="6" t="n">
        <v>0</v>
      </c>
      <c r="K1681" s="6" t="n">
        <v>-52.96</v>
      </c>
      <c r="L1681" s="6" t="n">
        <v>0</v>
      </c>
      <c r="M1681" s="6"/>
      <c r="N1681" s="6" t="s">
        <f>=I1681+J1681+K1681+L1681</f>
      </c>
      <c r="O1681" s="6"/>
      <c r="P1681" s="2"/>
    </row>
    <row collapsed="false" customFormat="false" customHeight="false" hidden="false" ht="12.1" outlineLevel="0" r="1682">
      <c r="A1682" s="20" t="n">
        <v>44865.597384259</v>
      </c>
      <c r="B1682" s="2" t="s">
        <v>53</v>
      </c>
      <c r="C1682" s="2" t="s">
        <v>568</v>
      </c>
      <c r="D1682" s="2" t="s">
        <v>387</v>
      </c>
      <c r="E1682" s="2" t="s">
        <v>18</v>
      </c>
      <c r="F1682" s="2" t="s">
        <v>20</v>
      </c>
      <c r="G1682" s="7" t="n">
        <v>430</v>
      </c>
      <c r="H1682" s="6" t="n">
        <v>169.75</v>
      </c>
      <c r="I1682" s="6" t="n">
        <v>-72992.5</v>
      </c>
      <c r="J1682" s="6" t="n">
        <v>0</v>
      </c>
      <c r="K1682" s="6" t="n">
        <v>-43.8</v>
      </c>
      <c r="L1682" s="6" t="n">
        <v>0</v>
      </c>
      <c r="M1682" s="6"/>
      <c r="N1682" s="6" t="s">
        <f>=I1682+J1682+K1682+L1682</f>
      </c>
      <c r="O1682" s="6"/>
      <c r="P1682" s="2"/>
    </row>
    <row collapsed="false" customFormat="false" customHeight="false" hidden="false" ht="12.1" outlineLevel="0" r="1683">
      <c r="A1683" s="21" t="n">
        <v>44865.727256944</v>
      </c>
      <c r="B1683" s="22" t="s">
        <v>492</v>
      </c>
      <c r="C1683" s="22" t="s">
        <v>78</v>
      </c>
      <c r="D1683" s="22" t="s">
        <v>492</v>
      </c>
      <c r="E1683" s="22" t="s">
        <v>492</v>
      </c>
      <c r="F1683" s="22" t="s">
        <v>20</v>
      </c>
      <c r="G1683" s="23" t="n">
        <v>1</v>
      </c>
      <c r="H1683" s="24" t="n">
        <v>1</v>
      </c>
      <c r="I1683" s="24" t="n">
        <v>36400</v>
      </c>
      <c r="J1683" s="24" t="n">
        <v>0</v>
      </c>
      <c r="K1683" s="24" t="n">
        <v>0</v>
      </c>
      <c r="L1683" s="24" t="n">
        <v>0</v>
      </c>
      <c r="M1683" s="24"/>
      <c r="N1683" s="6" t="s">
        <f>=I1683+J1683+K1683+L1683</f>
      </c>
      <c r="O1683" s="24"/>
      <c r="P1683" s="22"/>
    </row>
    <row collapsed="false" customFormat="false" customHeight="false" hidden="false" ht="12.1" outlineLevel="0" r="1684">
      <c r="A1684" s="25" t="n">
        <v>44865.817523148</v>
      </c>
      <c r="B1684" s="26" t="s">
        <v>493</v>
      </c>
      <c r="C1684" s="26" t="s">
        <v>671</v>
      </c>
      <c r="D1684" s="26" t="s">
        <v>493</v>
      </c>
      <c r="E1684" s="26" t="s">
        <v>493</v>
      </c>
      <c r="F1684" s="26" t="s">
        <v>20</v>
      </c>
      <c r="G1684" s="27" t="n">
        <v>1</v>
      </c>
      <c r="H1684" s="28" t="n">
        <v>-280</v>
      </c>
      <c r="I1684" s="28" t="n">
        <v>-280</v>
      </c>
      <c r="J1684" s="28" t="n">
        <v>0</v>
      </c>
      <c r="K1684" s="28" t="n">
        <v>0</v>
      </c>
      <c r="L1684" s="28" t="n">
        <v>0</v>
      </c>
      <c r="M1684" s="28"/>
      <c r="N1684" s="6" t="s">
        <f>=I1684+J1684+K1684+L1684</f>
      </c>
      <c r="O1684" s="28"/>
      <c r="P1684" s="26"/>
    </row>
    <row collapsed="false" customFormat="false" customHeight="false" hidden="false" ht="12.1" outlineLevel="0" r="1685">
      <c r="A1685" s="21" t="n">
        <v>44866</v>
      </c>
      <c r="B1685" s="22" t="s">
        <v>654</v>
      </c>
      <c r="C1685" s="22" t="s">
        <v>657</v>
      </c>
      <c r="D1685" s="22" t="s">
        <v>516</v>
      </c>
      <c r="E1685" s="22" t="s">
        <v>516</v>
      </c>
      <c r="F1685" s="22" t="s">
        <v>20</v>
      </c>
      <c r="G1685" s="23" t="n">
        <v>1</v>
      </c>
      <c r="H1685" s="24" t="n">
        <v>0.02</v>
      </c>
      <c r="I1685" s="24" t="n">
        <v>0.02</v>
      </c>
      <c r="J1685" s="24" t="n">
        <v>0</v>
      </c>
      <c r="K1685" s="24" t="n">
        <v>0</v>
      </c>
      <c r="L1685" s="24" t="n">
        <v>0</v>
      </c>
      <c r="M1685" s="24"/>
      <c r="N1685" s="6" t="s">
        <f>=I1685+J1685+K1685+L1685</f>
      </c>
      <c r="O1685" s="24"/>
      <c r="P1685" s="22"/>
    </row>
    <row collapsed="false" customFormat="false" customHeight="false" hidden="false" ht="12.1" outlineLevel="0" r="1686">
      <c r="A1686" s="20" t="n">
        <v>44866.416400463</v>
      </c>
      <c r="B1686" s="2" t="s">
        <v>32</v>
      </c>
      <c r="C1686" s="2" t="s">
        <v>603</v>
      </c>
      <c r="D1686" s="2" t="s">
        <v>387</v>
      </c>
      <c r="E1686" s="2" t="s">
        <v>18</v>
      </c>
      <c r="F1686" s="2" t="s">
        <v>20</v>
      </c>
      <c r="G1686" s="7" t="n">
        <v>100</v>
      </c>
      <c r="H1686" s="6" t="n">
        <v>133.05</v>
      </c>
      <c r="I1686" s="6" t="n">
        <v>-13305</v>
      </c>
      <c r="J1686" s="6" t="n">
        <v>0</v>
      </c>
      <c r="K1686" s="6" t="n">
        <v>-8.98</v>
      </c>
      <c r="L1686" s="6" t="n">
        <v>0</v>
      </c>
      <c r="M1686" s="6"/>
      <c r="N1686" s="6" t="s">
        <f>=I1686+J1686+K1686+L1686</f>
      </c>
      <c r="O1686" s="6"/>
      <c r="P1686" s="2"/>
    </row>
    <row collapsed="false" customFormat="false" customHeight="false" hidden="false" ht="12.1" outlineLevel="0" r="1687">
      <c r="A1687" s="20" t="n">
        <v>44866.416400463</v>
      </c>
      <c r="B1687" s="2" t="s">
        <v>32</v>
      </c>
      <c r="C1687" s="2" t="s">
        <v>603</v>
      </c>
      <c r="D1687" s="2" t="s">
        <v>387</v>
      </c>
      <c r="E1687" s="2" t="s">
        <v>18</v>
      </c>
      <c r="F1687" s="2" t="s">
        <v>20</v>
      </c>
      <c r="G1687" s="7" t="n">
        <v>10</v>
      </c>
      <c r="H1687" s="6" t="n">
        <v>133.05</v>
      </c>
      <c r="I1687" s="6" t="n">
        <v>-1330.5</v>
      </c>
      <c r="J1687" s="6" t="n">
        <v>0</v>
      </c>
      <c r="K1687" s="6" t="n">
        <v>-0.9</v>
      </c>
      <c r="L1687" s="6" t="n">
        <v>0</v>
      </c>
      <c r="M1687" s="6"/>
      <c r="N1687" s="6" t="s">
        <f>=I1687+J1687+K1687+L1687</f>
      </c>
      <c r="O1687" s="6"/>
      <c r="P1687" s="2"/>
    </row>
    <row collapsed="false" customFormat="false" customHeight="false" hidden="false" ht="12.1" outlineLevel="0" r="1688">
      <c r="A1688" s="20" t="n">
        <v>44866.416400463</v>
      </c>
      <c r="B1688" s="2" t="s">
        <v>32</v>
      </c>
      <c r="C1688" s="2" t="s">
        <v>603</v>
      </c>
      <c r="D1688" s="2" t="s">
        <v>387</v>
      </c>
      <c r="E1688" s="2" t="s">
        <v>18</v>
      </c>
      <c r="F1688" s="2" t="s">
        <v>20</v>
      </c>
      <c r="G1688" s="7" t="n">
        <v>300</v>
      </c>
      <c r="H1688" s="6" t="n">
        <v>133.05</v>
      </c>
      <c r="I1688" s="6" t="n">
        <v>-39915</v>
      </c>
      <c r="J1688" s="6" t="n">
        <v>0</v>
      </c>
      <c r="K1688" s="6" t="n">
        <v>-26.94</v>
      </c>
      <c r="L1688" s="6" t="n">
        <v>0</v>
      </c>
      <c r="M1688" s="6"/>
      <c r="N1688" s="6" t="s">
        <f>=I1688+J1688+K1688+L1688</f>
      </c>
      <c r="O1688" s="6"/>
      <c r="P1688" s="2"/>
    </row>
    <row collapsed="false" customFormat="false" customHeight="false" hidden="false" ht="12.1" outlineLevel="0" r="1689">
      <c r="A1689" s="20" t="n">
        <v>44866.416400463</v>
      </c>
      <c r="B1689" s="2" t="s">
        <v>32</v>
      </c>
      <c r="C1689" s="2" t="s">
        <v>603</v>
      </c>
      <c r="D1689" s="2" t="s">
        <v>387</v>
      </c>
      <c r="E1689" s="2" t="s">
        <v>18</v>
      </c>
      <c r="F1689" s="2" t="s">
        <v>20</v>
      </c>
      <c r="G1689" s="7" t="n">
        <v>10</v>
      </c>
      <c r="H1689" s="6" t="n">
        <v>133.05</v>
      </c>
      <c r="I1689" s="6" t="n">
        <v>-1330.5</v>
      </c>
      <c r="J1689" s="6" t="n">
        <v>0</v>
      </c>
      <c r="K1689" s="6" t="n">
        <v>-0.9</v>
      </c>
      <c r="L1689" s="6" t="n">
        <v>0</v>
      </c>
      <c r="M1689" s="6"/>
      <c r="N1689" s="6" t="s">
        <f>=I1689+J1689+K1689+L1689</f>
      </c>
      <c r="O1689" s="6"/>
      <c r="P1689" s="2"/>
    </row>
    <row collapsed="false" customFormat="false" customHeight="false" hidden="false" ht="12.1" outlineLevel="0" r="1690">
      <c r="A1690" s="20" t="n">
        <v>44866.416400463</v>
      </c>
      <c r="B1690" s="2" t="s">
        <v>32</v>
      </c>
      <c r="C1690" s="2" t="s">
        <v>603</v>
      </c>
      <c r="D1690" s="2" t="s">
        <v>387</v>
      </c>
      <c r="E1690" s="2" t="s">
        <v>18</v>
      </c>
      <c r="F1690" s="2" t="s">
        <v>20</v>
      </c>
      <c r="G1690" s="7" t="n">
        <v>10</v>
      </c>
      <c r="H1690" s="6" t="n">
        <v>133.05</v>
      </c>
      <c r="I1690" s="6" t="n">
        <v>-1330.5</v>
      </c>
      <c r="J1690" s="6" t="n">
        <v>0</v>
      </c>
      <c r="K1690" s="6" t="n">
        <v>-0.9</v>
      </c>
      <c r="L1690" s="6" t="n">
        <v>0</v>
      </c>
      <c r="M1690" s="6"/>
      <c r="N1690" s="6" t="s">
        <f>=I1690+J1690+K1690+L1690</f>
      </c>
      <c r="O1690" s="6"/>
      <c r="P1690" s="2"/>
    </row>
    <row collapsed="false" customFormat="false" customHeight="false" hidden="false" ht="12.1" outlineLevel="0" r="1691">
      <c r="A1691" s="20" t="n">
        <v>44866.416400463</v>
      </c>
      <c r="B1691" s="2" t="s">
        <v>32</v>
      </c>
      <c r="C1691" s="2" t="s">
        <v>603</v>
      </c>
      <c r="D1691" s="2" t="s">
        <v>387</v>
      </c>
      <c r="E1691" s="2" t="s">
        <v>18</v>
      </c>
      <c r="F1691" s="2" t="s">
        <v>20</v>
      </c>
      <c r="G1691" s="7" t="n">
        <v>10</v>
      </c>
      <c r="H1691" s="6" t="n">
        <v>133.05</v>
      </c>
      <c r="I1691" s="6" t="n">
        <v>-1330.5</v>
      </c>
      <c r="J1691" s="6" t="n">
        <v>0</v>
      </c>
      <c r="K1691" s="6" t="n">
        <v>-0.9</v>
      </c>
      <c r="L1691" s="6" t="n">
        <v>0</v>
      </c>
      <c r="M1691" s="6"/>
      <c r="N1691" s="6" t="s">
        <f>=I1691+J1691+K1691+L1691</f>
      </c>
      <c r="O1691" s="6"/>
      <c r="P1691" s="2"/>
    </row>
    <row collapsed="false" customFormat="false" customHeight="false" hidden="false" ht="12.1" outlineLevel="0" r="1692">
      <c r="A1692" s="20" t="n">
        <v>44866.416400463</v>
      </c>
      <c r="B1692" s="2" t="s">
        <v>32</v>
      </c>
      <c r="C1692" s="2" t="s">
        <v>603</v>
      </c>
      <c r="D1692" s="2" t="s">
        <v>387</v>
      </c>
      <c r="E1692" s="2" t="s">
        <v>18</v>
      </c>
      <c r="F1692" s="2" t="s">
        <v>20</v>
      </c>
      <c r="G1692" s="7" t="n">
        <v>10</v>
      </c>
      <c r="H1692" s="6" t="n">
        <v>133.05</v>
      </c>
      <c r="I1692" s="6" t="n">
        <v>-1330.5</v>
      </c>
      <c r="J1692" s="6" t="n">
        <v>0</v>
      </c>
      <c r="K1692" s="6" t="n">
        <v>-0.9</v>
      </c>
      <c r="L1692" s="6" t="n">
        <v>0</v>
      </c>
      <c r="M1692" s="6"/>
      <c r="N1692" s="6" t="s">
        <f>=I1692+J1692+K1692+L1692</f>
      </c>
      <c r="O1692" s="6"/>
      <c r="P1692" s="2"/>
    </row>
    <row collapsed="false" customFormat="false" customHeight="false" hidden="false" ht="12.1" outlineLevel="0" r="1693">
      <c r="A1693" s="20" t="n">
        <v>44866.416400463</v>
      </c>
      <c r="B1693" s="2" t="s">
        <v>32</v>
      </c>
      <c r="C1693" s="2" t="s">
        <v>603</v>
      </c>
      <c r="D1693" s="2" t="s">
        <v>387</v>
      </c>
      <c r="E1693" s="2" t="s">
        <v>18</v>
      </c>
      <c r="F1693" s="2" t="s">
        <v>20</v>
      </c>
      <c r="G1693" s="7" t="n">
        <v>80</v>
      </c>
      <c r="H1693" s="6" t="n">
        <v>133.05</v>
      </c>
      <c r="I1693" s="6" t="n">
        <v>-10644</v>
      </c>
      <c r="J1693" s="6" t="n">
        <v>0</v>
      </c>
      <c r="K1693" s="6" t="n">
        <v>-7.18</v>
      </c>
      <c r="L1693" s="6" t="n">
        <v>0</v>
      </c>
      <c r="M1693" s="6"/>
      <c r="N1693" s="6" t="s">
        <f>=I1693+J1693+K1693+L1693</f>
      </c>
      <c r="O1693" s="6"/>
      <c r="P1693" s="2"/>
    </row>
    <row collapsed="false" customFormat="false" customHeight="false" hidden="false" ht="12.1" outlineLevel="0" r="1694">
      <c r="A1694" s="20" t="n">
        <v>44866.416400463</v>
      </c>
      <c r="B1694" s="2" t="s">
        <v>32</v>
      </c>
      <c r="C1694" s="2" t="s">
        <v>603</v>
      </c>
      <c r="D1694" s="2" t="s">
        <v>387</v>
      </c>
      <c r="E1694" s="2" t="s">
        <v>18</v>
      </c>
      <c r="F1694" s="2" t="s">
        <v>20</v>
      </c>
      <c r="G1694" s="7" t="n">
        <v>10</v>
      </c>
      <c r="H1694" s="6" t="n">
        <v>133.05</v>
      </c>
      <c r="I1694" s="6" t="n">
        <v>-1330.5</v>
      </c>
      <c r="J1694" s="6" t="n">
        <v>0</v>
      </c>
      <c r="K1694" s="6" t="n">
        <v>-0.9</v>
      </c>
      <c r="L1694" s="6" t="n">
        <v>0</v>
      </c>
      <c r="M1694" s="6"/>
      <c r="N1694" s="6" t="s">
        <f>=I1694+J1694+K1694+L1694</f>
      </c>
      <c r="O1694" s="6"/>
      <c r="P1694" s="2"/>
    </row>
    <row collapsed="false" customFormat="false" customHeight="false" hidden="false" ht="12.1" outlineLevel="0" r="1695">
      <c r="A1695" s="20" t="n">
        <v>44866.416400463</v>
      </c>
      <c r="B1695" s="2" t="s">
        <v>32</v>
      </c>
      <c r="C1695" s="2" t="s">
        <v>603</v>
      </c>
      <c r="D1695" s="2" t="s">
        <v>387</v>
      </c>
      <c r="E1695" s="2" t="s">
        <v>18</v>
      </c>
      <c r="F1695" s="2" t="s">
        <v>20</v>
      </c>
      <c r="G1695" s="7" t="n">
        <v>10</v>
      </c>
      <c r="H1695" s="6" t="n">
        <v>133.05</v>
      </c>
      <c r="I1695" s="6" t="n">
        <v>-1330.5</v>
      </c>
      <c r="J1695" s="6" t="n">
        <v>0</v>
      </c>
      <c r="K1695" s="6" t="n">
        <v>-0.9</v>
      </c>
      <c r="L1695" s="6" t="n">
        <v>0</v>
      </c>
      <c r="M1695" s="6"/>
      <c r="N1695" s="6" t="s">
        <f>=I1695+J1695+K1695+L1695</f>
      </c>
      <c r="O1695" s="6"/>
      <c r="P1695" s="2"/>
    </row>
    <row collapsed="false" customFormat="false" customHeight="false" hidden="false" ht="12.1" outlineLevel="0" r="1696">
      <c r="A1696" s="20" t="n">
        <v>44866.416400463</v>
      </c>
      <c r="B1696" s="2" t="s">
        <v>32</v>
      </c>
      <c r="C1696" s="2" t="s">
        <v>603</v>
      </c>
      <c r="D1696" s="2" t="s">
        <v>387</v>
      </c>
      <c r="E1696" s="2" t="s">
        <v>18</v>
      </c>
      <c r="F1696" s="2" t="s">
        <v>20</v>
      </c>
      <c r="G1696" s="7" t="n">
        <v>30</v>
      </c>
      <c r="H1696" s="6" t="n">
        <v>133.05</v>
      </c>
      <c r="I1696" s="6" t="n">
        <v>-3991.5</v>
      </c>
      <c r="J1696" s="6" t="n">
        <v>0</v>
      </c>
      <c r="K1696" s="6" t="n">
        <v>-2.69</v>
      </c>
      <c r="L1696" s="6" t="n">
        <v>0</v>
      </c>
      <c r="M1696" s="6"/>
      <c r="N1696" s="6" t="s">
        <f>=I1696+J1696+K1696+L1696</f>
      </c>
      <c r="O1696" s="6"/>
      <c r="P1696" s="2"/>
    </row>
    <row collapsed="false" customFormat="false" customHeight="false" hidden="false" ht="12.1" outlineLevel="0" r="1697">
      <c r="A1697" s="20" t="n">
        <v>44866.416400463</v>
      </c>
      <c r="B1697" s="2" t="s">
        <v>32</v>
      </c>
      <c r="C1697" s="2" t="s">
        <v>603</v>
      </c>
      <c r="D1697" s="2" t="s">
        <v>387</v>
      </c>
      <c r="E1697" s="2" t="s">
        <v>18</v>
      </c>
      <c r="F1697" s="2" t="s">
        <v>20</v>
      </c>
      <c r="G1697" s="7" t="n">
        <v>10</v>
      </c>
      <c r="H1697" s="6" t="n">
        <v>133.05</v>
      </c>
      <c r="I1697" s="6" t="n">
        <v>-1330.5</v>
      </c>
      <c r="J1697" s="6" t="n">
        <v>0</v>
      </c>
      <c r="K1697" s="6" t="n">
        <v>-0.9</v>
      </c>
      <c r="L1697" s="6" t="n">
        <v>0</v>
      </c>
      <c r="M1697" s="6"/>
      <c r="N1697" s="6" t="s">
        <f>=I1697+J1697+K1697+L1697</f>
      </c>
      <c r="O1697" s="6"/>
      <c r="P1697" s="2"/>
    </row>
    <row collapsed="false" customFormat="false" customHeight="false" hidden="false" ht="12.1" outlineLevel="0" r="1698">
      <c r="A1698" s="20" t="n">
        <v>44866.416400463</v>
      </c>
      <c r="B1698" s="2" t="s">
        <v>32</v>
      </c>
      <c r="C1698" s="2" t="s">
        <v>603</v>
      </c>
      <c r="D1698" s="2" t="s">
        <v>387</v>
      </c>
      <c r="E1698" s="2" t="s">
        <v>18</v>
      </c>
      <c r="F1698" s="2" t="s">
        <v>20</v>
      </c>
      <c r="G1698" s="7" t="n">
        <v>10</v>
      </c>
      <c r="H1698" s="6" t="n">
        <v>133.05</v>
      </c>
      <c r="I1698" s="6" t="n">
        <v>-1330.5</v>
      </c>
      <c r="J1698" s="6" t="n">
        <v>0</v>
      </c>
      <c r="K1698" s="6" t="n">
        <v>-0.9</v>
      </c>
      <c r="L1698" s="6" t="n">
        <v>0</v>
      </c>
      <c r="M1698" s="6"/>
      <c r="N1698" s="6" t="s">
        <f>=I1698+J1698+K1698+L1698</f>
      </c>
      <c r="O1698" s="6"/>
      <c r="P1698" s="2"/>
    </row>
    <row collapsed="false" customFormat="false" customHeight="false" hidden="false" ht="12.1" outlineLevel="0" r="1699">
      <c r="A1699" s="20" t="n">
        <v>44866.416400463</v>
      </c>
      <c r="B1699" s="2" t="s">
        <v>32</v>
      </c>
      <c r="C1699" s="2" t="s">
        <v>603</v>
      </c>
      <c r="D1699" s="2" t="s">
        <v>387</v>
      </c>
      <c r="E1699" s="2" t="s">
        <v>18</v>
      </c>
      <c r="F1699" s="2" t="s">
        <v>20</v>
      </c>
      <c r="G1699" s="7" t="n">
        <v>10</v>
      </c>
      <c r="H1699" s="6" t="n">
        <v>133.05</v>
      </c>
      <c r="I1699" s="6" t="n">
        <v>-1330.5</v>
      </c>
      <c r="J1699" s="6" t="n">
        <v>0</v>
      </c>
      <c r="K1699" s="6" t="n">
        <v>-0.9</v>
      </c>
      <c r="L1699" s="6" t="n">
        <v>0</v>
      </c>
      <c r="M1699" s="6"/>
      <c r="N1699" s="6" t="s">
        <f>=I1699+J1699+K1699+L1699</f>
      </c>
      <c r="O1699" s="6"/>
      <c r="P1699" s="2"/>
    </row>
    <row collapsed="false" customFormat="false" customHeight="false" hidden="false" ht="12.1" outlineLevel="0" r="1700">
      <c r="A1700" s="20" t="n">
        <v>44866.416400463</v>
      </c>
      <c r="B1700" s="2" t="s">
        <v>32</v>
      </c>
      <c r="C1700" s="2" t="s">
        <v>603</v>
      </c>
      <c r="D1700" s="2" t="s">
        <v>387</v>
      </c>
      <c r="E1700" s="2" t="s">
        <v>18</v>
      </c>
      <c r="F1700" s="2" t="s">
        <v>20</v>
      </c>
      <c r="G1700" s="7" t="n">
        <v>50</v>
      </c>
      <c r="H1700" s="6" t="n">
        <v>133.05</v>
      </c>
      <c r="I1700" s="6" t="n">
        <v>-6652.5</v>
      </c>
      <c r="J1700" s="6" t="n">
        <v>0</v>
      </c>
      <c r="K1700" s="6" t="n">
        <v>-4.49</v>
      </c>
      <c r="L1700" s="6" t="n">
        <v>0</v>
      </c>
      <c r="M1700" s="6"/>
      <c r="N1700" s="6" t="s">
        <f>=I1700+J1700+K1700+L1700</f>
      </c>
      <c r="O1700" s="6"/>
      <c r="P1700" s="2"/>
    </row>
    <row collapsed="false" customFormat="false" customHeight="false" hidden="false" ht="12.1" outlineLevel="0" r="1701">
      <c r="A1701" s="21" t="n">
        <v>44867</v>
      </c>
      <c r="B1701" s="22" t="s">
        <v>492</v>
      </c>
      <c r="C1701" s="22" t="s">
        <v>135</v>
      </c>
      <c r="D1701" s="22" t="s">
        <v>492</v>
      </c>
      <c r="E1701" s="22" t="s">
        <v>492</v>
      </c>
      <c r="F1701" s="22" t="s">
        <v>20</v>
      </c>
      <c r="G1701" s="23" t="n">
        <v>1</v>
      </c>
      <c r="H1701" s="24" t="n">
        <v>100000</v>
      </c>
      <c r="I1701" s="24" t="n">
        <v>100000</v>
      </c>
      <c r="J1701" s="24" t="n">
        <v>0</v>
      </c>
      <c r="K1701" s="24" t="n">
        <v>0</v>
      </c>
      <c r="L1701" s="24" t="n">
        <v>0</v>
      </c>
      <c r="M1701" s="24"/>
      <c r="N1701" s="6" t="s">
        <f>=I1701+J1701+K1701+L1701</f>
      </c>
      <c r="O1701" s="24"/>
      <c r="P1701" s="22"/>
    </row>
    <row collapsed="false" customFormat="false" customHeight="false" hidden="false" ht="12.1" outlineLevel="0" r="1702">
      <c r="A1702" s="20" t="n">
        <v>44867</v>
      </c>
      <c r="B1702" s="2" t="s">
        <v>26</v>
      </c>
      <c r="C1702" s="2" t="s">
        <v>502</v>
      </c>
      <c r="D1702" s="2" t="s">
        <v>387</v>
      </c>
      <c r="E1702" s="2" t="s">
        <v>18</v>
      </c>
      <c r="F1702" s="2" t="s">
        <v>20</v>
      </c>
      <c r="G1702" s="7" t="n">
        <v>21</v>
      </c>
      <c r="H1702" s="6" t="n">
        <v>4709</v>
      </c>
      <c r="I1702" s="6" t="n">
        <v>-98889</v>
      </c>
      <c r="J1702" s="6" t="n">
        <v>0</v>
      </c>
      <c r="K1702" s="6" t="n">
        <v>0</v>
      </c>
      <c r="L1702" s="6" t="n">
        <v>-29.67</v>
      </c>
      <c r="M1702" s="6"/>
      <c r="N1702" s="6" t="s">
        <f>=I1702+J1702+K1702+L1702</f>
      </c>
      <c r="O1702" s="6"/>
      <c r="P1702" s="2"/>
    </row>
    <row collapsed="false" customFormat="false" customHeight="false" hidden="false" ht="12.1" outlineLevel="0" r="1703">
      <c r="A1703" s="25" t="n">
        <v>44867</v>
      </c>
      <c r="B1703" s="26" t="s">
        <v>493</v>
      </c>
      <c r="C1703" s="26" t="s">
        <v>667</v>
      </c>
      <c r="D1703" s="26" t="s">
        <v>493</v>
      </c>
      <c r="E1703" s="26" t="s">
        <v>493</v>
      </c>
      <c r="F1703" s="26" t="s">
        <v>20</v>
      </c>
      <c r="G1703" s="27" t="n">
        <v>1</v>
      </c>
      <c r="H1703" s="28" t="n">
        <v>-299</v>
      </c>
      <c r="I1703" s="28" t="n">
        <v>-299</v>
      </c>
      <c r="J1703" s="28" t="n">
        <v>0</v>
      </c>
      <c r="K1703" s="28" t="n">
        <v>0</v>
      </c>
      <c r="L1703" s="28" t="n">
        <v>0</v>
      </c>
      <c r="M1703" s="28"/>
      <c r="N1703" s="6" t="s">
        <f>=I1703+J1703+K1703+L1703</f>
      </c>
      <c r="O1703" s="28"/>
      <c r="P1703" s="26"/>
    </row>
    <row collapsed="false" customFormat="false" customHeight="false" hidden="false" ht="12.1" outlineLevel="0" r="1704">
      <c r="A1704" s="25" t="n">
        <v>44867</v>
      </c>
      <c r="B1704" s="26" t="s">
        <v>493</v>
      </c>
      <c r="C1704" s="26" t="s">
        <v>669</v>
      </c>
      <c r="D1704" s="26" t="s">
        <v>493</v>
      </c>
      <c r="E1704" s="26" t="s">
        <v>493</v>
      </c>
      <c r="F1704" s="26" t="s">
        <v>20</v>
      </c>
      <c r="G1704" s="27" t="n">
        <v>1</v>
      </c>
      <c r="H1704" s="28" t="n">
        <v>-10.69</v>
      </c>
      <c r="I1704" s="28" t="n">
        <v>-10.69</v>
      </c>
      <c r="J1704" s="28" t="n">
        <v>0</v>
      </c>
      <c r="K1704" s="28" t="n">
        <v>0</v>
      </c>
      <c r="L1704" s="28" t="n">
        <v>0</v>
      </c>
      <c r="M1704" s="28"/>
      <c r="N1704" s="6" t="s">
        <f>=I1704+J1704+K1704+L1704</f>
      </c>
      <c r="O1704" s="28"/>
      <c r="P1704" s="26"/>
    </row>
    <row collapsed="false" customFormat="false" customHeight="false" hidden="false" ht="12.1" outlineLevel="0" r="1705">
      <c r="A1705" s="21" t="n">
        <v>44867</v>
      </c>
      <c r="B1705" s="22" t="s">
        <v>492</v>
      </c>
      <c r="C1705" s="22" t="s">
        <v>318</v>
      </c>
      <c r="D1705" s="22" t="s">
        <v>492</v>
      </c>
      <c r="E1705" s="22" t="s">
        <v>492</v>
      </c>
      <c r="F1705" s="22" t="s">
        <v>20</v>
      </c>
      <c r="G1705" s="23" t="n">
        <v>1</v>
      </c>
      <c r="H1705" s="24" t="n">
        <v>400050</v>
      </c>
      <c r="I1705" s="24" t="n">
        <v>400050</v>
      </c>
      <c r="J1705" s="24" t="n">
        <v>0</v>
      </c>
      <c r="K1705" s="24" t="n">
        <v>0</v>
      </c>
      <c r="L1705" s="24" t="n">
        <v>0</v>
      </c>
      <c r="M1705" s="24"/>
      <c r="N1705" s="6" t="s">
        <f>=I1705+J1705+K1705+L1705</f>
      </c>
      <c r="O1705" s="24"/>
      <c r="P1705" s="22"/>
    </row>
    <row collapsed="false" customFormat="false" customHeight="false" hidden="false" ht="12.1" outlineLevel="0" r="1706">
      <c r="A1706" s="25" t="n">
        <v>44867</v>
      </c>
      <c r="B1706" s="26" t="s">
        <v>493</v>
      </c>
      <c r="C1706" s="26" t="s">
        <v>656</v>
      </c>
      <c r="D1706" s="26" t="s">
        <v>493</v>
      </c>
      <c r="E1706" s="26" t="s">
        <v>493</v>
      </c>
      <c r="F1706" s="26" t="s">
        <v>20</v>
      </c>
      <c r="G1706" s="27" t="n">
        <v>1</v>
      </c>
      <c r="H1706" s="28" t="n">
        <v>-32.08</v>
      </c>
      <c r="I1706" s="28" t="n">
        <v>-32.08</v>
      </c>
      <c r="J1706" s="28" t="n">
        <v>0</v>
      </c>
      <c r="K1706" s="28" t="n">
        <v>0</v>
      </c>
      <c r="L1706" s="28" t="n">
        <v>0</v>
      </c>
      <c r="M1706" s="28"/>
      <c r="N1706" s="6" t="s">
        <f>=I1706+J1706+K1706+L1706</f>
      </c>
      <c r="O1706" s="28"/>
      <c r="P1706" s="26"/>
    </row>
    <row collapsed="false" customFormat="false" customHeight="false" hidden="false" ht="12.1" outlineLevel="0" r="1707">
      <c r="A1707" s="20" t="n">
        <v>44867</v>
      </c>
      <c r="B1707" s="2" t="s">
        <v>447</v>
      </c>
      <c r="C1707" s="2" t="s">
        <v>622</v>
      </c>
      <c r="D1707" s="2" t="s">
        <v>387</v>
      </c>
      <c r="E1707" s="2" t="s">
        <v>18</v>
      </c>
      <c r="F1707" s="2" t="s">
        <v>20</v>
      </c>
      <c r="G1707" s="7" t="n">
        <v>1</v>
      </c>
      <c r="H1707" s="6" t="n">
        <v>6120.5</v>
      </c>
      <c r="I1707" s="6" t="n">
        <v>-6120.5</v>
      </c>
      <c r="J1707" s="6" t="n">
        <v>0</v>
      </c>
      <c r="K1707" s="6" t="n">
        <v>0</v>
      </c>
      <c r="L1707" s="6" t="n">
        <v>0</v>
      </c>
      <c r="M1707" s="6"/>
      <c r="N1707" s="6" t="s">
        <f>=I1707+J1707+K1707+L1707</f>
      </c>
      <c r="O1707" s="6"/>
      <c r="P1707" s="2"/>
    </row>
    <row collapsed="false" customFormat="false" customHeight="false" hidden="false" ht="12.1" outlineLevel="0" r="1708">
      <c r="A1708" s="20" t="n">
        <v>44867</v>
      </c>
      <c r="B1708" s="2" t="s">
        <v>447</v>
      </c>
      <c r="C1708" s="2" t="s">
        <v>622</v>
      </c>
      <c r="D1708" s="2" t="s">
        <v>387</v>
      </c>
      <c r="E1708" s="2" t="s">
        <v>18</v>
      </c>
      <c r="F1708" s="2" t="s">
        <v>20</v>
      </c>
      <c r="G1708" s="7" t="n">
        <v>1</v>
      </c>
      <c r="H1708" s="6" t="n">
        <v>6121</v>
      </c>
      <c r="I1708" s="6" t="n">
        <v>-6121</v>
      </c>
      <c r="J1708" s="6" t="n">
        <v>0</v>
      </c>
      <c r="K1708" s="6" t="n">
        <v>0</v>
      </c>
      <c r="L1708" s="6" t="n">
        <v>0</v>
      </c>
      <c r="M1708" s="6"/>
      <c r="N1708" s="6" t="s">
        <f>=I1708+J1708+K1708+L1708</f>
      </c>
      <c r="O1708" s="6"/>
      <c r="P1708" s="2"/>
    </row>
    <row collapsed="false" customFormat="false" customHeight="false" hidden="false" ht="12.1" outlineLevel="0" r="1709">
      <c r="A1709" s="20" t="n">
        <v>44867.429976852</v>
      </c>
      <c r="B1709" s="2" t="s">
        <v>440</v>
      </c>
      <c r="C1709" s="2" t="s">
        <v>601</v>
      </c>
      <c r="D1709" s="2" t="s">
        <v>387</v>
      </c>
      <c r="E1709" s="2" t="s">
        <v>18</v>
      </c>
      <c r="F1709" s="2" t="s">
        <v>20</v>
      </c>
      <c r="G1709" s="7" t="n">
        <v>4360000</v>
      </c>
      <c r="H1709" s="6" t="n">
        <v>0.01673</v>
      </c>
      <c r="I1709" s="6" t="n">
        <v>-72942.8</v>
      </c>
      <c r="J1709" s="6" t="n">
        <v>0</v>
      </c>
      <c r="K1709" s="6" t="n">
        <v>-58.35</v>
      </c>
      <c r="L1709" s="6" t="n">
        <v>0</v>
      </c>
      <c r="M1709" s="6"/>
      <c r="N1709" s="6" t="s">
        <f>=I1709+J1709+K1709+L1709</f>
      </c>
      <c r="O1709" s="6"/>
      <c r="P1709" s="2"/>
    </row>
    <row collapsed="false" customFormat="false" customHeight="false" hidden="false" ht="12.1" outlineLevel="0" r="1710">
      <c r="A1710" s="20" t="n">
        <v>44867.602719907</v>
      </c>
      <c r="B1710" s="2" t="s">
        <v>453</v>
      </c>
      <c r="C1710" s="2" t="s">
        <v>635</v>
      </c>
      <c r="D1710" s="2" t="s">
        <v>387</v>
      </c>
      <c r="E1710" s="2" t="s">
        <v>18</v>
      </c>
      <c r="F1710" s="2" t="s">
        <v>20</v>
      </c>
      <c r="G1710" s="7" t="n">
        <v>497</v>
      </c>
      <c r="H1710" s="6" t="n">
        <v>80.6</v>
      </c>
      <c r="I1710" s="6" t="n">
        <v>-40058.2</v>
      </c>
      <c r="J1710" s="6" t="n">
        <v>0</v>
      </c>
      <c r="K1710" s="6" t="n">
        <v>-16.02</v>
      </c>
      <c r="L1710" s="6" t="n">
        <v>0</v>
      </c>
      <c r="M1710" s="6"/>
      <c r="N1710" s="6" t="s">
        <f>=I1710+J1710+K1710+L1710</f>
      </c>
      <c r="O1710" s="6"/>
      <c r="P1710" s="2"/>
    </row>
    <row collapsed="false" customFormat="false" customHeight="false" hidden="false" ht="12.1" outlineLevel="0" r="1711">
      <c r="A1711" s="20" t="n">
        <v>44867.975960648</v>
      </c>
      <c r="B1711" s="2" t="s">
        <v>401</v>
      </c>
      <c r="C1711" s="2" t="s">
        <v>522</v>
      </c>
      <c r="D1711" s="2" t="s">
        <v>387</v>
      </c>
      <c r="E1711" s="2" t="s">
        <v>18</v>
      </c>
      <c r="F1711" s="2" t="s">
        <v>20</v>
      </c>
      <c r="G1711" s="7" t="n">
        <v>1000</v>
      </c>
      <c r="H1711" s="6" t="n">
        <v>12.33</v>
      </c>
      <c r="I1711" s="6" t="n">
        <v>-12330</v>
      </c>
      <c r="J1711" s="6" t="n">
        <v>0</v>
      </c>
      <c r="K1711" s="6" t="n">
        <v>-4.93</v>
      </c>
      <c r="L1711" s="6" t="n">
        <v>0</v>
      </c>
      <c r="M1711" s="6"/>
      <c r="N1711" s="6" t="s">
        <f>=I1711+J1711+K1711+L1711</f>
      </c>
      <c r="O1711" s="6"/>
      <c r="P1711" s="2"/>
    </row>
    <row collapsed="false" customFormat="false" customHeight="false" hidden="false" ht="12.1" outlineLevel="0" r="1712">
      <c r="A1712" s="20" t="n">
        <v>44867.975960648</v>
      </c>
      <c r="B1712" s="2" t="s">
        <v>401</v>
      </c>
      <c r="C1712" s="2" t="s">
        <v>522</v>
      </c>
      <c r="D1712" s="2" t="s">
        <v>387</v>
      </c>
      <c r="E1712" s="2" t="s">
        <v>18</v>
      </c>
      <c r="F1712" s="2" t="s">
        <v>20</v>
      </c>
      <c r="G1712" s="7" t="n">
        <v>300</v>
      </c>
      <c r="H1712" s="6" t="n">
        <v>12.33</v>
      </c>
      <c r="I1712" s="6" t="n">
        <v>-3699</v>
      </c>
      <c r="J1712" s="6" t="n">
        <v>0</v>
      </c>
      <c r="K1712" s="6" t="n">
        <v>-1.48</v>
      </c>
      <c r="L1712" s="6" t="n">
        <v>0</v>
      </c>
      <c r="M1712" s="6"/>
      <c r="N1712" s="6" t="s">
        <f>=I1712+J1712+K1712+L1712</f>
      </c>
      <c r="O1712" s="6"/>
      <c r="P1712" s="2"/>
    </row>
    <row collapsed="false" customFormat="false" customHeight="false" hidden="false" ht="12.1" outlineLevel="0" r="1713">
      <c r="A1713" s="20" t="n">
        <v>44867.975960648</v>
      </c>
      <c r="B1713" s="2" t="s">
        <v>401</v>
      </c>
      <c r="C1713" s="2" t="s">
        <v>522</v>
      </c>
      <c r="D1713" s="2" t="s">
        <v>387</v>
      </c>
      <c r="E1713" s="2" t="s">
        <v>18</v>
      </c>
      <c r="F1713" s="2" t="s">
        <v>20</v>
      </c>
      <c r="G1713" s="7" t="n">
        <v>100</v>
      </c>
      <c r="H1713" s="6" t="n">
        <v>12.33</v>
      </c>
      <c r="I1713" s="6" t="n">
        <v>-1233</v>
      </c>
      <c r="J1713" s="6" t="n">
        <v>0</v>
      </c>
      <c r="K1713" s="6" t="n">
        <v>-0.49</v>
      </c>
      <c r="L1713" s="6" t="n">
        <v>0</v>
      </c>
      <c r="M1713" s="6"/>
      <c r="N1713" s="6" t="s">
        <f>=I1713+J1713+K1713+L1713</f>
      </c>
      <c r="O1713" s="6"/>
      <c r="P1713" s="2"/>
    </row>
    <row collapsed="false" customFormat="false" customHeight="false" hidden="false" ht="12.1" outlineLevel="0" r="1714">
      <c r="A1714" s="20" t="n">
        <v>44867.975960648</v>
      </c>
      <c r="B1714" s="2" t="s">
        <v>401</v>
      </c>
      <c r="C1714" s="2" t="s">
        <v>522</v>
      </c>
      <c r="D1714" s="2" t="s">
        <v>387</v>
      </c>
      <c r="E1714" s="2" t="s">
        <v>18</v>
      </c>
      <c r="F1714" s="2" t="s">
        <v>20</v>
      </c>
      <c r="G1714" s="7" t="n">
        <v>100</v>
      </c>
      <c r="H1714" s="6" t="n">
        <v>12.328</v>
      </c>
      <c r="I1714" s="6" t="n">
        <v>-1232.8</v>
      </c>
      <c r="J1714" s="6" t="n">
        <v>0</v>
      </c>
      <c r="K1714" s="6" t="n">
        <v>-0.49</v>
      </c>
      <c r="L1714" s="6" t="n">
        <v>0</v>
      </c>
      <c r="M1714" s="6"/>
      <c r="N1714" s="6" t="s">
        <f>=I1714+J1714+K1714+L1714</f>
      </c>
      <c r="O1714" s="6"/>
      <c r="P1714" s="2"/>
    </row>
    <row collapsed="false" customFormat="false" customHeight="false" hidden="false" ht="12.1" outlineLevel="0" r="1715">
      <c r="A1715" s="20" t="n">
        <v>44867.975960648</v>
      </c>
      <c r="B1715" s="2" t="s">
        <v>401</v>
      </c>
      <c r="C1715" s="2" t="s">
        <v>522</v>
      </c>
      <c r="D1715" s="2" t="s">
        <v>387</v>
      </c>
      <c r="E1715" s="2" t="s">
        <v>18</v>
      </c>
      <c r="F1715" s="2" t="s">
        <v>20</v>
      </c>
      <c r="G1715" s="7" t="n">
        <v>3700</v>
      </c>
      <c r="H1715" s="6" t="n">
        <v>12.341</v>
      </c>
      <c r="I1715" s="6" t="n">
        <v>-45661.7</v>
      </c>
      <c r="J1715" s="6" t="n">
        <v>0</v>
      </c>
      <c r="K1715" s="6" t="n">
        <v>-18.26</v>
      </c>
      <c r="L1715" s="6" t="n">
        <v>0</v>
      </c>
      <c r="M1715" s="6"/>
      <c r="N1715" s="6" t="s">
        <f>=I1715+J1715+K1715+L1715</f>
      </c>
      <c r="O1715" s="6"/>
      <c r="P1715" s="2"/>
    </row>
    <row collapsed="false" customFormat="false" customHeight="false" hidden="false" ht="12.1" outlineLevel="0" r="1716">
      <c r="A1716" s="20" t="n">
        <v>44867.975960648</v>
      </c>
      <c r="B1716" s="2" t="s">
        <v>401</v>
      </c>
      <c r="C1716" s="2" t="s">
        <v>522</v>
      </c>
      <c r="D1716" s="2" t="s">
        <v>387</v>
      </c>
      <c r="E1716" s="2" t="s">
        <v>18</v>
      </c>
      <c r="F1716" s="2" t="s">
        <v>20</v>
      </c>
      <c r="G1716" s="7" t="n">
        <v>100</v>
      </c>
      <c r="H1716" s="6" t="n">
        <v>12.324</v>
      </c>
      <c r="I1716" s="6" t="n">
        <v>-1232.4</v>
      </c>
      <c r="J1716" s="6" t="n">
        <v>0</v>
      </c>
      <c r="K1716" s="6" t="n">
        <v>-0.49</v>
      </c>
      <c r="L1716" s="6" t="n">
        <v>0</v>
      </c>
      <c r="M1716" s="6"/>
      <c r="N1716" s="6" t="s">
        <f>=I1716+J1716+K1716+L1716</f>
      </c>
      <c r="O1716" s="6"/>
      <c r="P1716" s="2"/>
    </row>
    <row collapsed="false" customFormat="false" customHeight="false" hidden="false" ht="12.1" outlineLevel="0" r="1717">
      <c r="A1717" s="20" t="n">
        <v>44867.975960648</v>
      </c>
      <c r="B1717" s="2" t="s">
        <v>401</v>
      </c>
      <c r="C1717" s="2" t="s">
        <v>522</v>
      </c>
      <c r="D1717" s="2" t="s">
        <v>387</v>
      </c>
      <c r="E1717" s="2" t="s">
        <v>18</v>
      </c>
      <c r="F1717" s="2" t="s">
        <v>20</v>
      </c>
      <c r="G1717" s="7" t="n">
        <v>200</v>
      </c>
      <c r="H1717" s="6" t="n">
        <v>12.34</v>
      </c>
      <c r="I1717" s="6" t="n">
        <v>-2468</v>
      </c>
      <c r="J1717" s="6" t="n">
        <v>0</v>
      </c>
      <c r="K1717" s="6" t="n">
        <v>-0.99</v>
      </c>
      <c r="L1717" s="6" t="n">
        <v>0</v>
      </c>
      <c r="M1717" s="6"/>
      <c r="N1717" s="6" t="s">
        <f>=I1717+J1717+K1717+L1717</f>
      </c>
      <c r="O1717" s="6"/>
      <c r="P1717" s="2"/>
    </row>
    <row collapsed="false" customFormat="false" customHeight="false" hidden="false" ht="12.1" outlineLevel="0" r="1718">
      <c r="A1718" s="25" t="n">
        <v>44868</v>
      </c>
      <c r="B1718" s="26" t="s">
        <v>493</v>
      </c>
      <c r="C1718" s="26" t="s">
        <v>669</v>
      </c>
      <c r="D1718" s="26" t="s">
        <v>493</v>
      </c>
      <c r="E1718" s="26" t="s">
        <v>493</v>
      </c>
      <c r="F1718" s="26" t="s">
        <v>20</v>
      </c>
      <c r="G1718" s="27" t="n">
        <v>1</v>
      </c>
      <c r="H1718" s="28" t="n">
        <v>-12.97</v>
      </c>
      <c r="I1718" s="28" t="n">
        <v>-12.97</v>
      </c>
      <c r="J1718" s="28" t="n">
        <v>0</v>
      </c>
      <c r="K1718" s="28" t="n">
        <v>0</v>
      </c>
      <c r="L1718" s="28" t="n">
        <v>0</v>
      </c>
      <c r="M1718" s="28"/>
      <c r="N1718" s="6" t="s">
        <f>=I1718+J1718+K1718+L1718</f>
      </c>
      <c r="O1718" s="28"/>
      <c r="P1718" s="26"/>
    </row>
    <row collapsed="false" customFormat="false" customHeight="false" hidden="false" ht="12.1" outlineLevel="0" r="1719">
      <c r="A1719" s="21" t="n">
        <v>44868</v>
      </c>
      <c r="B1719" s="22" t="s">
        <v>654</v>
      </c>
      <c r="C1719" s="22" t="s">
        <v>657</v>
      </c>
      <c r="D1719" s="22" t="s">
        <v>516</v>
      </c>
      <c r="E1719" s="22" t="s">
        <v>516</v>
      </c>
      <c r="F1719" s="22" t="s">
        <v>20</v>
      </c>
      <c r="G1719" s="23" t="n">
        <v>1</v>
      </c>
      <c r="H1719" s="24" t="n">
        <v>0.55</v>
      </c>
      <c r="I1719" s="24" t="n">
        <v>0.55</v>
      </c>
      <c r="J1719" s="24" t="n">
        <v>0</v>
      </c>
      <c r="K1719" s="24" t="n">
        <v>0</v>
      </c>
      <c r="L1719" s="24" t="n">
        <v>0</v>
      </c>
      <c r="M1719" s="24"/>
      <c r="N1719" s="6" t="s">
        <f>=I1719+J1719+K1719+L1719</f>
      </c>
      <c r="O1719" s="24"/>
      <c r="P1719" s="22"/>
    </row>
    <row collapsed="false" customFormat="false" customHeight="false" hidden="false" ht="12.1" outlineLevel="0" r="1720">
      <c r="A1720" s="25" t="n">
        <v>44868</v>
      </c>
      <c r="B1720" s="26" t="s">
        <v>493</v>
      </c>
      <c r="C1720" s="26" t="s">
        <v>656</v>
      </c>
      <c r="D1720" s="26" t="s">
        <v>493</v>
      </c>
      <c r="E1720" s="26" t="s">
        <v>493</v>
      </c>
      <c r="F1720" s="26" t="s">
        <v>20</v>
      </c>
      <c r="G1720" s="27" t="n">
        <v>1</v>
      </c>
      <c r="H1720" s="28" t="n">
        <v>-38.92</v>
      </c>
      <c r="I1720" s="28" t="n">
        <v>-38.92</v>
      </c>
      <c r="J1720" s="28" t="n">
        <v>0</v>
      </c>
      <c r="K1720" s="28" t="n">
        <v>0</v>
      </c>
      <c r="L1720" s="28" t="n">
        <v>0</v>
      </c>
      <c r="M1720" s="28"/>
      <c r="N1720" s="6" t="s">
        <f>=I1720+J1720+K1720+L1720</f>
      </c>
      <c r="O1720" s="28"/>
      <c r="P1720" s="26"/>
    </row>
    <row collapsed="false" customFormat="false" customHeight="false" hidden="false" ht="12.1" outlineLevel="0" r="1721">
      <c r="A1721" s="20" t="n">
        <v>44868.473240741</v>
      </c>
      <c r="B1721" s="2" t="s">
        <v>453</v>
      </c>
      <c r="C1721" s="2" t="s">
        <v>635</v>
      </c>
      <c r="D1721" s="2" t="s">
        <v>387</v>
      </c>
      <c r="E1721" s="2" t="s">
        <v>18</v>
      </c>
      <c r="F1721" s="2" t="s">
        <v>20</v>
      </c>
      <c r="G1721" s="7" t="n">
        <v>21</v>
      </c>
      <c r="H1721" s="6" t="n">
        <v>78.2</v>
      </c>
      <c r="I1721" s="6" t="n">
        <v>-1642.2</v>
      </c>
      <c r="J1721" s="6" t="n">
        <v>0</v>
      </c>
      <c r="K1721" s="6" t="n">
        <v>-0.66</v>
      </c>
      <c r="L1721" s="6" t="n">
        <v>0</v>
      </c>
      <c r="M1721" s="6"/>
      <c r="N1721" s="6" t="s">
        <f>=I1721+J1721+K1721+L1721</f>
      </c>
      <c r="O1721" s="6"/>
      <c r="P1721" s="2"/>
    </row>
    <row collapsed="false" customFormat="false" customHeight="false" hidden="false" ht="12.1" outlineLevel="0" r="1722">
      <c r="A1722" s="21" t="n">
        <v>44868.975138889</v>
      </c>
      <c r="B1722" s="22" t="s">
        <v>492</v>
      </c>
      <c r="C1722" s="22" t="s">
        <v>78</v>
      </c>
      <c r="D1722" s="22" t="s">
        <v>492</v>
      </c>
      <c r="E1722" s="22" t="s">
        <v>492</v>
      </c>
      <c r="F1722" s="22" t="s">
        <v>20</v>
      </c>
      <c r="G1722" s="23" t="n">
        <v>1</v>
      </c>
      <c r="H1722" s="24" t="n">
        <v>1</v>
      </c>
      <c r="I1722" s="24" t="n">
        <v>60000</v>
      </c>
      <c r="J1722" s="24" t="n">
        <v>0</v>
      </c>
      <c r="K1722" s="24" t="n">
        <v>0</v>
      </c>
      <c r="L1722" s="24" t="n">
        <v>0</v>
      </c>
      <c r="M1722" s="24"/>
      <c r="N1722" s="6" t="s">
        <f>=I1722+J1722+K1722+L1722</f>
      </c>
      <c r="O1722" s="24"/>
      <c r="P1722" s="22"/>
    </row>
    <row collapsed="false" customFormat="false" customHeight="false" hidden="false" ht="12.1" outlineLevel="0" r="1723">
      <c r="A1723" s="21" t="n">
        <v>44868.975752315</v>
      </c>
      <c r="B1723" s="22" t="s">
        <v>492</v>
      </c>
      <c r="C1723" s="22" t="s">
        <v>78</v>
      </c>
      <c r="D1723" s="22" t="s">
        <v>492</v>
      </c>
      <c r="E1723" s="22" t="s">
        <v>492</v>
      </c>
      <c r="F1723" s="22" t="s">
        <v>20</v>
      </c>
      <c r="G1723" s="23" t="n">
        <v>1</v>
      </c>
      <c r="H1723" s="24" t="n">
        <v>1</v>
      </c>
      <c r="I1723" s="24" t="n">
        <v>10000</v>
      </c>
      <c r="J1723" s="24" t="n">
        <v>0</v>
      </c>
      <c r="K1723" s="24" t="n">
        <v>0</v>
      </c>
      <c r="L1723" s="24" t="n">
        <v>0</v>
      </c>
      <c r="M1723" s="24"/>
      <c r="N1723" s="6" t="s">
        <f>=I1723+J1723+K1723+L1723</f>
      </c>
      <c r="O1723" s="24"/>
      <c r="P1723" s="22"/>
    </row>
    <row collapsed="false" customFormat="false" customHeight="false" hidden="false" ht="12.1" outlineLevel="0" r="1724">
      <c r="A1724" s="21" t="n">
        <v>44869</v>
      </c>
      <c r="B1724" s="22" t="s">
        <v>654</v>
      </c>
      <c r="C1724" s="22" t="s">
        <v>657</v>
      </c>
      <c r="D1724" s="22" t="s">
        <v>516</v>
      </c>
      <c r="E1724" s="22" t="s">
        <v>516</v>
      </c>
      <c r="F1724" s="22" t="s">
        <v>20</v>
      </c>
      <c r="G1724" s="23" t="n">
        <v>1</v>
      </c>
      <c r="H1724" s="24" t="n">
        <v>0.55</v>
      </c>
      <c r="I1724" s="24" t="n">
        <v>0.55</v>
      </c>
      <c r="J1724" s="24" t="n">
        <v>0</v>
      </c>
      <c r="K1724" s="24" t="n">
        <v>0</v>
      </c>
      <c r="L1724" s="24" t="n">
        <v>0</v>
      </c>
      <c r="M1724" s="24"/>
      <c r="N1724" s="6" t="s">
        <f>=I1724+J1724+K1724+L1724</f>
      </c>
      <c r="O1724" s="24"/>
      <c r="P1724" s="22"/>
    </row>
    <row collapsed="false" customFormat="false" customHeight="false" hidden="false" ht="12.1" outlineLevel="0" r="1725">
      <c r="A1725" s="21" t="n">
        <v>44872</v>
      </c>
      <c r="B1725" s="22" t="s">
        <v>654</v>
      </c>
      <c r="C1725" s="22" t="s">
        <v>657</v>
      </c>
      <c r="D1725" s="22" t="s">
        <v>516</v>
      </c>
      <c r="E1725" s="22" t="s">
        <v>516</v>
      </c>
      <c r="F1725" s="22" t="s">
        <v>20</v>
      </c>
      <c r="G1725" s="23" t="n">
        <v>1</v>
      </c>
      <c r="H1725" s="24" t="n">
        <v>1.64</v>
      </c>
      <c r="I1725" s="24" t="n">
        <v>1.64</v>
      </c>
      <c r="J1725" s="24" t="n">
        <v>0</v>
      </c>
      <c r="K1725" s="24" t="n">
        <v>0</v>
      </c>
      <c r="L1725" s="24" t="n">
        <v>0</v>
      </c>
      <c r="M1725" s="24"/>
      <c r="N1725" s="6" t="s">
        <f>=I1725+J1725+K1725+L1725</f>
      </c>
      <c r="O1725" s="24"/>
      <c r="P1725" s="22"/>
    </row>
    <row collapsed="false" customFormat="false" customHeight="false" hidden="false" ht="12.1" outlineLevel="0" r="1726">
      <c r="A1726" s="20" t="n">
        <v>44872</v>
      </c>
      <c r="B1726" s="2" t="s">
        <v>433</v>
      </c>
      <c r="C1726" s="2" t="s">
        <v>580</v>
      </c>
      <c r="D1726" s="2" t="s">
        <v>387</v>
      </c>
      <c r="E1726" s="2" t="s">
        <v>18</v>
      </c>
      <c r="F1726" s="2" t="s">
        <v>20</v>
      </c>
      <c r="G1726" s="7" t="n">
        <v>95</v>
      </c>
      <c r="H1726" s="6" t="n">
        <v>769.2</v>
      </c>
      <c r="I1726" s="6" t="n">
        <v>-73074</v>
      </c>
      <c r="J1726" s="6" t="n">
        <v>0</v>
      </c>
      <c r="K1726" s="6" t="n">
        <v>0</v>
      </c>
      <c r="L1726" s="6" t="n">
        <v>0</v>
      </c>
      <c r="M1726" s="6"/>
      <c r="N1726" s="6" t="s">
        <f>=I1726+J1726+K1726+L1726</f>
      </c>
      <c r="O1726" s="6"/>
      <c r="P1726" s="2"/>
    </row>
    <row collapsed="false" customFormat="false" customHeight="false" hidden="false" ht="12.1" outlineLevel="0" r="1727">
      <c r="A1727" s="20" t="n">
        <v>44872</v>
      </c>
      <c r="B1727" s="2" t="s">
        <v>433</v>
      </c>
      <c r="C1727" s="2" t="s">
        <v>580</v>
      </c>
      <c r="D1727" s="2" t="s">
        <v>387</v>
      </c>
      <c r="E1727" s="2" t="s">
        <v>18</v>
      </c>
      <c r="F1727" s="2" t="s">
        <v>20</v>
      </c>
      <c r="G1727" s="7" t="n">
        <v>44</v>
      </c>
      <c r="H1727" s="6" t="n">
        <v>769.2</v>
      </c>
      <c r="I1727" s="6" t="n">
        <v>-33844.8</v>
      </c>
      <c r="J1727" s="6" t="n">
        <v>0</v>
      </c>
      <c r="K1727" s="6" t="n">
        <v>0</v>
      </c>
      <c r="L1727" s="6" t="n">
        <v>0</v>
      </c>
      <c r="M1727" s="6"/>
      <c r="N1727" s="6" t="s">
        <f>=I1727+J1727+K1727+L1727</f>
      </c>
      <c r="O1727" s="6"/>
      <c r="P1727" s="2"/>
    </row>
    <row collapsed="false" customFormat="false" customHeight="false" hidden="false" ht="12.1" outlineLevel="0" r="1728">
      <c r="A1728" s="21" t="n">
        <v>44873</v>
      </c>
      <c r="B1728" s="22" t="s">
        <v>654</v>
      </c>
      <c r="C1728" s="22" t="s">
        <v>657</v>
      </c>
      <c r="D1728" s="22" t="s">
        <v>516</v>
      </c>
      <c r="E1728" s="22" t="s">
        <v>516</v>
      </c>
      <c r="F1728" s="22" t="s">
        <v>20</v>
      </c>
      <c r="G1728" s="23" t="n">
        <v>1</v>
      </c>
      <c r="H1728" s="24" t="n">
        <v>0.4</v>
      </c>
      <c r="I1728" s="24" t="n">
        <v>0.4</v>
      </c>
      <c r="J1728" s="24" t="n">
        <v>0</v>
      </c>
      <c r="K1728" s="24" t="n">
        <v>0</v>
      </c>
      <c r="L1728" s="24" t="n">
        <v>0</v>
      </c>
      <c r="M1728" s="24"/>
      <c r="N1728" s="6" t="s">
        <f>=I1728+J1728+K1728+L1728</f>
      </c>
      <c r="O1728" s="24"/>
      <c r="P1728" s="22"/>
    </row>
    <row collapsed="false" customFormat="false" customHeight="false" hidden="false" ht="12.1" outlineLevel="0" r="1729">
      <c r="A1729" s="20" t="n">
        <v>44873</v>
      </c>
      <c r="B1729" s="2" t="s">
        <v>450</v>
      </c>
      <c r="C1729" s="2" t="s">
        <v>625</v>
      </c>
      <c r="D1729" s="2" t="s">
        <v>387</v>
      </c>
      <c r="E1729" s="2" t="s">
        <v>18</v>
      </c>
      <c r="F1729" s="2" t="s">
        <v>20</v>
      </c>
      <c r="G1729" s="7" t="n">
        <v>960</v>
      </c>
      <c r="H1729" s="6" t="n">
        <v>29.995</v>
      </c>
      <c r="I1729" s="6" t="n">
        <v>-28795.2</v>
      </c>
      <c r="J1729" s="6" t="n">
        <v>0</v>
      </c>
      <c r="K1729" s="6" t="n">
        <v>0</v>
      </c>
      <c r="L1729" s="6" t="n">
        <v>0</v>
      </c>
      <c r="M1729" s="6"/>
      <c r="N1729" s="6" t="s">
        <f>=I1729+J1729+K1729+L1729</f>
      </c>
      <c r="O1729" s="6"/>
      <c r="P1729" s="2"/>
    </row>
    <row collapsed="false" customFormat="false" customHeight="false" hidden="false" ht="12.1" outlineLevel="0" r="1730">
      <c r="A1730" s="20" t="n">
        <v>44873</v>
      </c>
      <c r="B1730" s="2" t="s">
        <v>450</v>
      </c>
      <c r="C1730" s="2" t="s">
        <v>625</v>
      </c>
      <c r="D1730" s="2" t="s">
        <v>387</v>
      </c>
      <c r="E1730" s="2" t="s">
        <v>18</v>
      </c>
      <c r="F1730" s="2" t="s">
        <v>20</v>
      </c>
      <c r="G1730" s="7" t="n">
        <v>610</v>
      </c>
      <c r="H1730" s="6" t="n">
        <v>29.995</v>
      </c>
      <c r="I1730" s="6" t="n">
        <v>-18296.95</v>
      </c>
      <c r="J1730" s="6" t="n">
        <v>0</v>
      </c>
      <c r="K1730" s="6" t="n">
        <v>0</v>
      </c>
      <c r="L1730" s="6" t="n">
        <v>0</v>
      </c>
      <c r="M1730" s="6"/>
      <c r="N1730" s="6" t="s">
        <f>=I1730+J1730+K1730+L1730</f>
      </c>
      <c r="O1730" s="6"/>
      <c r="P1730" s="2"/>
    </row>
    <row collapsed="false" customFormat="false" customHeight="false" hidden="false" ht="12.1" outlineLevel="0" r="1731">
      <c r="A1731" s="20" t="n">
        <v>44873</v>
      </c>
      <c r="B1731" s="2" t="s">
        <v>408</v>
      </c>
      <c r="C1731" s="2" t="s">
        <v>533</v>
      </c>
      <c r="D1731" s="2" t="s">
        <v>387</v>
      </c>
      <c r="E1731" s="2" t="s">
        <v>18</v>
      </c>
      <c r="F1731" s="2" t="s">
        <v>20</v>
      </c>
      <c r="G1731" s="7" t="n">
        <v>680</v>
      </c>
      <c r="H1731" s="6" t="n">
        <v>118.08</v>
      </c>
      <c r="I1731" s="6" t="n">
        <v>-80294.4</v>
      </c>
      <c r="J1731" s="6" t="n">
        <v>0</v>
      </c>
      <c r="K1731" s="6" t="n">
        <v>0</v>
      </c>
      <c r="L1731" s="6" t="n">
        <v>0</v>
      </c>
      <c r="M1731" s="6"/>
      <c r="N1731" s="6" t="s">
        <f>=I1731+J1731+K1731+L1731</f>
      </c>
      <c r="O1731" s="6"/>
      <c r="P1731" s="2"/>
    </row>
    <row collapsed="false" customFormat="false" customHeight="false" hidden="false" ht="12.1" outlineLevel="0" r="1732">
      <c r="A1732" s="20" t="n">
        <v>44873</v>
      </c>
      <c r="B1732" s="2" t="s">
        <v>408</v>
      </c>
      <c r="C1732" s="2" t="s">
        <v>533</v>
      </c>
      <c r="D1732" s="2" t="s">
        <v>387</v>
      </c>
      <c r="E1732" s="2" t="s">
        <v>18</v>
      </c>
      <c r="F1732" s="2" t="s">
        <v>20</v>
      </c>
      <c r="G1732" s="7" t="n">
        <v>20</v>
      </c>
      <c r="H1732" s="6" t="n">
        <v>118.1</v>
      </c>
      <c r="I1732" s="6" t="n">
        <v>-2362</v>
      </c>
      <c r="J1732" s="6" t="n">
        <v>0</v>
      </c>
      <c r="K1732" s="6" t="n">
        <v>0</v>
      </c>
      <c r="L1732" s="6" t="n">
        <v>0</v>
      </c>
      <c r="M1732" s="6"/>
      <c r="N1732" s="6" t="s">
        <f>=I1732+J1732+K1732+L1732</f>
      </c>
      <c r="O1732" s="6"/>
      <c r="P1732" s="2"/>
    </row>
    <row collapsed="false" customFormat="false" customHeight="false" hidden="false" ht="12.1" outlineLevel="0" r="1733">
      <c r="A1733" s="21" t="n">
        <v>44873</v>
      </c>
      <c r="B1733" s="22" t="s">
        <v>492</v>
      </c>
      <c r="C1733" s="22" t="s">
        <v>318</v>
      </c>
      <c r="D1733" s="22" t="s">
        <v>492</v>
      </c>
      <c r="E1733" s="22" t="s">
        <v>492</v>
      </c>
      <c r="F1733" s="22" t="s">
        <v>20</v>
      </c>
      <c r="G1733" s="23" t="n">
        <v>1</v>
      </c>
      <c r="H1733" s="24" t="n">
        <v>200</v>
      </c>
      <c r="I1733" s="24" t="n">
        <v>200</v>
      </c>
      <c r="J1733" s="24" t="n">
        <v>0</v>
      </c>
      <c r="K1733" s="24" t="n">
        <v>0</v>
      </c>
      <c r="L1733" s="24" t="n">
        <v>0</v>
      </c>
      <c r="M1733" s="24"/>
      <c r="N1733" s="6" t="s">
        <f>=I1733+J1733+K1733+L1733</f>
      </c>
      <c r="O1733" s="24"/>
      <c r="P1733" s="22"/>
    </row>
    <row collapsed="false" customFormat="false" customHeight="false" hidden="false" ht="12.1" outlineLevel="0" r="1734">
      <c r="A1734" s="21" t="n">
        <v>44874</v>
      </c>
      <c r="B1734" s="22" t="s">
        <v>492</v>
      </c>
      <c r="C1734" s="22" t="s">
        <v>135</v>
      </c>
      <c r="D1734" s="22" t="s">
        <v>492</v>
      </c>
      <c r="E1734" s="22" t="s">
        <v>492</v>
      </c>
      <c r="F1734" s="22" t="s">
        <v>20</v>
      </c>
      <c r="G1734" s="23" t="n">
        <v>1</v>
      </c>
      <c r="H1734" s="24" t="n">
        <v>100000</v>
      </c>
      <c r="I1734" s="24" t="n">
        <v>100000</v>
      </c>
      <c r="J1734" s="24" t="n">
        <v>0</v>
      </c>
      <c r="K1734" s="24" t="n">
        <v>0</v>
      </c>
      <c r="L1734" s="24" t="n">
        <v>0</v>
      </c>
      <c r="M1734" s="24"/>
      <c r="N1734" s="6" t="s">
        <f>=I1734+J1734+K1734+L1734</f>
      </c>
      <c r="O1734" s="24"/>
      <c r="P1734" s="22"/>
    </row>
    <row collapsed="false" customFormat="false" customHeight="false" hidden="false" ht="12.1" outlineLevel="0" r="1735">
      <c r="A1735" s="25" t="n">
        <v>44874</v>
      </c>
      <c r="B1735" s="26" t="s">
        <v>493</v>
      </c>
      <c r="C1735" s="26" t="s">
        <v>662</v>
      </c>
      <c r="D1735" s="26" t="s">
        <v>493</v>
      </c>
      <c r="E1735" s="26" t="s">
        <v>493</v>
      </c>
      <c r="F1735" s="26" t="s">
        <v>20</v>
      </c>
      <c r="G1735" s="27" t="n">
        <v>1</v>
      </c>
      <c r="H1735" s="28" t="n">
        <v>-177</v>
      </c>
      <c r="I1735" s="28" t="n">
        <v>-177</v>
      </c>
      <c r="J1735" s="28" t="n">
        <v>0</v>
      </c>
      <c r="K1735" s="28" t="n">
        <v>0</v>
      </c>
      <c r="L1735" s="28" t="n">
        <v>0</v>
      </c>
      <c r="M1735" s="28"/>
      <c r="N1735" s="6" t="s">
        <f>=I1735+J1735+K1735+L1735</f>
      </c>
      <c r="O1735" s="28"/>
      <c r="P1735" s="26"/>
    </row>
    <row collapsed="false" customFormat="false" customHeight="false" hidden="false" ht="12.1" outlineLevel="0" r="1736">
      <c r="A1736" s="21" t="n">
        <v>44875</v>
      </c>
      <c r="B1736" s="22" t="s">
        <v>654</v>
      </c>
      <c r="C1736" s="22" t="s">
        <v>657</v>
      </c>
      <c r="D1736" s="22" t="s">
        <v>516</v>
      </c>
      <c r="E1736" s="22" t="s">
        <v>516</v>
      </c>
      <c r="F1736" s="22" t="s">
        <v>20</v>
      </c>
      <c r="G1736" s="23" t="n">
        <v>1</v>
      </c>
      <c r="H1736" s="24" t="n">
        <v>0.22</v>
      </c>
      <c r="I1736" s="24" t="n">
        <v>0.22</v>
      </c>
      <c r="J1736" s="24" t="n">
        <v>0</v>
      </c>
      <c r="K1736" s="24" t="n">
        <v>0</v>
      </c>
      <c r="L1736" s="24" t="n">
        <v>0</v>
      </c>
      <c r="M1736" s="24"/>
      <c r="N1736" s="6" t="s">
        <f>=I1736+J1736+K1736+L1736</f>
      </c>
      <c r="O1736" s="24"/>
      <c r="P1736" s="22"/>
    </row>
    <row collapsed="false" customFormat="false" customHeight="false" hidden="false" ht="12.1" outlineLevel="0" r="1737">
      <c r="A1737" s="21" t="n">
        <v>44876</v>
      </c>
      <c r="B1737" s="22" t="s">
        <v>654</v>
      </c>
      <c r="C1737" s="22" t="s">
        <v>657</v>
      </c>
      <c r="D1737" s="22" t="s">
        <v>516</v>
      </c>
      <c r="E1737" s="22" t="s">
        <v>516</v>
      </c>
      <c r="F1737" s="22" t="s">
        <v>20</v>
      </c>
      <c r="G1737" s="23" t="n">
        <v>1</v>
      </c>
      <c r="H1737" s="24" t="n">
        <v>0.22</v>
      </c>
      <c r="I1737" s="24" t="n">
        <v>0.22</v>
      </c>
      <c r="J1737" s="24" t="n">
        <v>0</v>
      </c>
      <c r="K1737" s="24" t="n">
        <v>0</v>
      </c>
      <c r="L1737" s="24" t="n">
        <v>0</v>
      </c>
      <c r="M1737" s="24"/>
      <c r="N1737" s="6" t="s">
        <f>=I1737+J1737+K1737+L1737</f>
      </c>
      <c r="O1737" s="24"/>
      <c r="P1737" s="22"/>
    </row>
    <row collapsed="false" customFormat="false" customHeight="false" hidden="false" ht="12.1" outlineLevel="0" r="1738">
      <c r="A1738" s="21" t="n">
        <v>44876</v>
      </c>
      <c r="B1738" s="22" t="s">
        <v>654</v>
      </c>
      <c r="C1738" s="22" t="s">
        <v>655</v>
      </c>
      <c r="D1738" s="22" t="s">
        <v>516</v>
      </c>
      <c r="E1738" s="22" t="s">
        <v>516</v>
      </c>
      <c r="F1738" s="22" t="s">
        <v>20</v>
      </c>
      <c r="G1738" s="23" t="n">
        <v>1</v>
      </c>
      <c r="H1738" s="24" t="n">
        <v>0.04</v>
      </c>
      <c r="I1738" s="24" t="n">
        <v>0.04</v>
      </c>
      <c r="J1738" s="24" t="n">
        <v>0</v>
      </c>
      <c r="K1738" s="24" t="n">
        <v>0</v>
      </c>
      <c r="L1738" s="24" t="n">
        <v>0</v>
      </c>
      <c r="M1738" s="24"/>
      <c r="N1738" s="6" t="s">
        <f>=I1738+J1738+K1738+L1738</f>
      </c>
      <c r="O1738" s="24"/>
      <c r="P1738" s="22"/>
    </row>
    <row collapsed="false" customFormat="false" customHeight="false" hidden="false" ht="12.1" outlineLevel="0" r="1739">
      <c r="A1739" s="21" t="n">
        <v>44879</v>
      </c>
      <c r="B1739" s="22" t="s">
        <v>492</v>
      </c>
      <c r="C1739" s="22" t="s">
        <v>135</v>
      </c>
      <c r="D1739" s="22" t="s">
        <v>492</v>
      </c>
      <c r="E1739" s="22" t="s">
        <v>492</v>
      </c>
      <c r="F1739" s="22" t="s">
        <v>20</v>
      </c>
      <c r="G1739" s="23" t="n">
        <v>1</v>
      </c>
      <c r="H1739" s="24" t="n">
        <v>100000</v>
      </c>
      <c r="I1739" s="24" t="n">
        <v>100000</v>
      </c>
      <c r="J1739" s="24" t="n">
        <v>0</v>
      </c>
      <c r="K1739" s="24" t="n">
        <v>0</v>
      </c>
      <c r="L1739" s="24" t="n">
        <v>0</v>
      </c>
      <c r="M1739" s="24"/>
      <c r="N1739" s="6" t="s">
        <f>=I1739+J1739+K1739+L1739</f>
      </c>
      <c r="O1739" s="24"/>
      <c r="P1739" s="22"/>
    </row>
    <row collapsed="false" customFormat="false" customHeight="false" hidden="false" ht="12.1" outlineLevel="0" r="1740">
      <c r="A1740" s="20" t="n">
        <v>44879</v>
      </c>
      <c r="B1740" s="2" t="s">
        <v>53</v>
      </c>
      <c r="C1740" s="2" t="s">
        <v>568</v>
      </c>
      <c r="D1740" s="2" t="s">
        <v>387</v>
      </c>
      <c r="E1740" s="2" t="s">
        <v>18</v>
      </c>
      <c r="F1740" s="2" t="s">
        <v>20</v>
      </c>
      <c r="G1740" s="7" t="n">
        <v>590</v>
      </c>
      <c r="H1740" s="6" t="n">
        <v>168.5</v>
      </c>
      <c r="I1740" s="6" t="n">
        <v>-99415</v>
      </c>
      <c r="J1740" s="6" t="n">
        <v>0</v>
      </c>
      <c r="K1740" s="6" t="n">
        <v>0</v>
      </c>
      <c r="L1740" s="6" t="n">
        <v>0</v>
      </c>
      <c r="M1740" s="6"/>
      <c r="N1740" s="6" t="s">
        <f>=I1740+J1740+K1740+L1740</f>
      </c>
      <c r="O1740" s="6"/>
      <c r="P1740" s="2"/>
    </row>
    <row collapsed="false" customFormat="false" customHeight="false" hidden="false" ht="12.1" outlineLevel="0" r="1741">
      <c r="A1741" s="20" t="n">
        <v>44879</v>
      </c>
      <c r="B1741" s="2" t="s">
        <v>53</v>
      </c>
      <c r="C1741" s="2" t="s">
        <v>568</v>
      </c>
      <c r="D1741" s="2" t="s">
        <v>387</v>
      </c>
      <c r="E1741" s="2" t="s">
        <v>18</v>
      </c>
      <c r="F1741" s="2" t="s">
        <v>20</v>
      </c>
      <c r="G1741" s="7" t="n">
        <v>80</v>
      </c>
      <c r="H1741" s="6" t="n">
        <v>167.97</v>
      </c>
      <c r="I1741" s="6" t="n">
        <v>-13437.6</v>
      </c>
      <c r="J1741" s="6" t="n">
        <v>0</v>
      </c>
      <c r="K1741" s="6" t="n">
        <v>0</v>
      </c>
      <c r="L1741" s="6" t="n">
        <v>-4.03</v>
      </c>
      <c r="M1741" s="6"/>
      <c r="N1741" s="6" t="s">
        <f>=I1741+J1741+K1741+L1741</f>
      </c>
      <c r="O1741" s="6"/>
      <c r="P1741" s="2"/>
    </row>
    <row collapsed="false" customFormat="false" customHeight="false" hidden="false" ht="12.1" outlineLevel="0" r="1742">
      <c r="A1742" s="20" t="n">
        <v>44879</v>
      </c>
      <c r="B1742" s="2" t="s">
        <v>53</v>
      </c>
      <c r="C1742" s="2" t="s">
        <v>568</v>
      </c>
      <c r="D1742" s="2" t="s">
        <v>387</v>
      </c>
      <c r="E1742" s="2" t="s">
        <v>18</v>
      </c>
      <c r="F1742" s="2" t="s">
        <v>20</v>
      </c>
      <c r="G1742" s="7" t="n">
        <v>510</v>
      </c>
      <c r="H1742" s="6" t="n">
        <v>167.97</v>
      </c>
      <c r="I1742" s="6" t="n">
        <v>-85664.7</v>
      </c>
      <c r="J1742" s="6" t="n">
        <v>0</v>
      </c>
      <c r="K1742" s="6" t="n">
        <v>0</v>
      </c>
      <c r="L1742" s="6" t="n">
        <v>-25.7</v>
      </c>
      <c r="M1742" s="6"/>
      <c r="N1742" s="6" t="s">
        <f>=I1742+J1742+K1742+L1742</f>
      </c>
      <c r="O1742" s="6"/>
      <c r="P1742" s="2"/>
    </row>
    <row collapsed="false" customFormat="false" customHeight="false" hidden="false" ht="12.1" outlineLevel="0" r="1743">
      <c r="A1743" s="20" t="n">
        <v>44879</v>
      </c>
      <c r="B1743" s="2" t="s">
        <v>53</v>
      </c>
      <c r="C1743" s="2" t="s">
        <v>568</v>
      </c>
      <c r="D1743" s="2" t="s">
        <v>387</v>
      </c>
      <c r="E1743" s="2" t="s">
        <v>18</v>
      </c>
      <c r="F1743" s="2" t="s">
        <v>20</v>
      </c>
      <c r="G1743" s="7" t="n">
        <v>10</v>
      </c>
      <c r="H1743" s="6" t="n">
        <v>167.43</v>
      </c>
      <c r="I1743" s="6" t="n">
        <v>-1674.3</v>
      </c>
      <c r="J1743" s="6" t="n">
        <v>0</v>
      </c>
      <c r="K1743" s="6" t="n">
        <v>0</v>
      </c>
      <c r="L1743" s="6" t="n">
        <v>-0.5</v>
      </c>
      <c r="M1743" s="6"/>
      <c r="N1743" s="6" t="s">
        <f>=I1743+J1743+K1743+L1743</f>
      </c>
      <c r="O1743" s="6"/>
      <c r="P1743" s="2"/>
    </row>
    <row collapsed="false" customFormat="false" customHeight="false" hidden="false" ht="12.1" outlineLevel="0" r="1744">
      <c r="A1744" s="29" t="n">
        <v>44879.431354167</v>
      </c>
      <c r="B1744" s="30" t="s">
        <v>53</v>
      </c>
      <c r="C1744" s="30" t="s">
        <v>568</v>
      </c>
      <c r="D1744" s="30" t="s">
        <v>388</v>
      </c>
      <c r="E1744" s="30" t="s">
        <v>18</v>
      </c>
      <c r="F1744" s="30" t="s">
        <v>20</v>
      </c>
      <c r="G1744" s="31" t="n">
        <v>-2320</v>
      </c>
      <c r="H1744" s="32" t="n">
        <v>171.46</v>
      </c>
      <c r="I1744" s="32" t="n">
        <v>397787.2</v>
      </c>
      <c r="J1744" s="32" t="n">
        <v>0</v>
      </c>
      <c r="K1744" s="32" t="n">
        <v>-1193.36</v>
      </c>
      <c r="L1744" s="32" t="n">
        <v>0</v>
      </c>
      <c r="M1744" s="32"/>
      <c r="N1744" s="6" t="s">
        <f>=I1744+J1744+K1744+L1744</f>
      </c>
      <c r="O1744" s="32"/>
      <c r="P1744" s="30"/>
    </row>
    <row collapsed="false" customFormat="false" customHeight="false" hidden="false" ht="12.1" outlineLevel="0" r="1745">
      <c r="A1745" s="25" t="n">
        <v>44880</v>
      </c>
      <c r="B1745" s="26" t="s">
        <v>493</v>
      </c>
      <c r="C1745" s="26" t="s">
        <v>669</v>
      </c>
      <c r="D1745" s="26" t="s">
        <v>493</v>
      </c>
      <c r="E1745" s="26" t="s">
        <v>493</v>
      </c>
      <c r="F1745" s="26" t="s">
        <v>20</v>
      </c>
      <c r="G1745" s="27" t="n">
        <v>1</v>
      </c>
      <c r="H1745" s="28" t="n">
        <v>-16.19</v>
      </c>
      <c r="I1745" s="28" t="n">
        <v>-16.19</v>
      </c>
      <c r="J1745" s="28" t="n">
        <v>0</v>
      </c>
      <c r="K1745" s="28" t="n">
        <v>0</v>
      </c>
      <c r="L1745" s="28" t="n">
        <v>0</v>
      </c>
      <c r="M1745" s="28"/>
      <c r="N1745" s="6" t="s">
        <f>=I1745+J1745+K1745+L1745</f>
      </c>
      <c r="O1745" s="28"/>
      <c r="P1745" s="26"/>
    </row>
    <row collapsed="false" customFormat="false" customHeight="false" hidden="false" ht="12.1" outlineLevel="0" r="1746">
      <c r="A1746" s="25" t="n">
        <v>44880</v>
      </c>
      <c r="B1746" s="26" t="s">
        <v>493</v>
      </c>
      <c r="C1746" s="26" t="s">
        <v>656</v>
      </c>
      <c r="D1746" s="26" t="s">
        <v>493</v>
      </c>
      <c r="E1746" s="26" t="s">
        <v>493</v>
      </c>
      <c r="F1746" s="26" t="s">
        <v>20</v>
      </c>
      <c r="G1746" s="27" t="n">
        <v>1</v>
      </c>
      <c r="H1746" s="28" t="n">
        <v>-48.58</v>
      </c>
      <c r="I1746" s="28" t="n">
        <v>-48.58</v>
      </c>
      <c r="J1746" s="28" t="n">
        <v>0</v>
      </c>
      <c r="K1746" s="28" t="n">
        <v>0</v>
      </c>
      <c r="L1746" s="28" t="n">
        <v>0</v>
      </c>
      <c r="M1746" s="28"/>
      <c r="N1746" s="6" t="s">
        <f>=I1746+J1746+K1746+L1746</f>
      </c>
      <c r="O1746" s="28"/>
      <c r="P1746" s="26"/>
    </row>
    <row collapsed="false" customFormat="false" customHeight="false" hidden="false" ht="12.1" outlineLevel="0" r="1747">
      <c r="A1747" s="21" t="n">
        <v>44880</v>
      </c>
      <c r="B1747" s="22" t="s">
        <v>492</v>
      </c>
      <c r="C1747" s="22" t="s">
        <v>135</v>
      </c>
      <c r="D1747" s="22" t="s">
        <v>492</v>
      </c>
      <c r="E1747" s="22" t="s">
        <v>492</v>
      </c>
      <c r="F1747" s="22" t="s">
        <v>20</v>
      </c>
      <c r="G1747" s="23" t="n">
        <v>1</v>
      </c>
      <c r="H1747" s="24" t="n">
        <v>100000</v>
      </c>
      <c r="I1747" s="24" t="n">
        <v>100000</v>
      </c>
      <c r="J1747" s="24" t="n">
        <v>0</v>
      </c>
      <c r="K1747" s="24" t="n">
        <v>0</v>
      </c>
      <c r="L1747" s="24" t="n">
        <v>0</v>
      </c>
      <c r="M1747" s="24"/>
      <c r="N1747" s="6" t="s">
        <f>=I1747+J1747+K1747+L1747</f>
      </c>
      <c r="O1747" s="24"/>
      <c r="P1747" s="22"/>
    </row>
    <row collapsed="false" customFormat="false" customHeight="false" hidden="false" ht="12.1" outlineLevel="0" r="1748">
      <c r="A1748" s="20" t="n">
        <v>44880</v>
      </c>
      <c r="B1748" s="2" t="s">
        <v>53</v>
      </c>
      <c r="C1748" s="2" t="s">
        <v>568</v>
      </c>
      <c r="D1748" s="2" t="s">
        <v>387</v>
      </c>
      <c r="E1748" s="2" t="s">
        <v>18</v>
      </c>
      <c r="F1748" s="2" t="s">
        <v>20</v>
      </c>
      <c r="G1748" s="7" t="n">
        <v>90</v>
      </c>
      <c r="H1748" s="6" t="n">
        <v>163.28</v>
      </c>
      <c r="I1748" s="6" t="n">
        <v>-14695.2</v>
      </c>
      <c r="J1748" s="6" t="n">
        <v>0</v>
      </c>
      <c r="K1748" s="6" t="n">
        <v>0</v>
      </c>
      <c r="L1748" s="6" t="n">
        <v>-4.4</v>
      </c>
      <c r="M1748" s="6"/>
      <c r="N1748" s="6" t="s">
        <f>=I1748+J1748+K1748+L1748</f>
      </c>
      <c r="O1748" s="6"/>
      <c r="P1748" s="2"/>
    </row>
    <row collapsed="false" customFormat="false" customHeight="false" hidden="false" ht="12.1" outlineLevel="0" r="1749">
      <c r="A1749" s="20" t="n">
        <v>44880</v>
      </c>
      <c r="B1749" s="2" t="s">
        <v>53</v>
      </c>
      <c r="C1749" s="2" t="s">
        <v>568</v>
      </c>
      <c r="D1749" s="2" t="s">
        <v>387</v>
      </c>
      <c r="E1749" s="2" t="s">
        <v>18</v>
      </c>
      <c r="F1749" s="2" t="s">
        <v>20</v>
      </c>
      <c r="G1749" s="7" t="n">
        <v>520</v>
      </c>
      <c r="H1749" s="6" t="n">
        <v>162.75</v>
      </c>
      <c r="I1749" s="6" t="n">
        <v>-84630</v>
      </c>
      <c r="J1749" s="6" t="n">
        <v>0</v>
      </c>
      <c r="K1749" s="6" t="n">
        <v>0</v>
      </c>
      <c r="L1749" s="6" t="n">
        <v>-25.39</v>
      </c>
      <c r="M1749" s="6"/>
      <c r="N1749" s="6" t="s">
        <f>=I1749+J1749+K1749+L1749</f>
      </c>
      <c r="O1749" s="6"/>
      <c r="P1749" s="2"/>
    </row>
    <row collapsed="false" customFormat="false" customHeight="false" hidden="false" ht="12.1" outlineLevel="0" r="1750">
      <c r="A1750" s="20" t="n">
        <v>44880.917152778</v>
      </c>
      <c r="B1750" s="2" t="s">
        <v>47</v>
      </c>
      <c r="C1750" s="2" t="s">
        <v>593</v>
      </c>
      <c r="D1750" s="2" t="s">
        <v>387</v>
      </c>
      <c r="E1750" s="2" t="s">
        <v>18</v>
      </c>
      <c r="F1750" s="2" t="s">
        <v>20</v>
      </c>
      <c r="G1750" s="7" t="n">
        <v>1500</v>
      </c>
      <c r="H1750" s="6" t="n">
        <v>24.695</v>
      </c>
      <c r="I1750" s="6" t="n">
        <v>-37042.5</v>
      </c>
      <c r="J1750" s="6" t="n">
        <v>0</v>
      </c>
      <c r="K1750" s="6" t="n">
        <v>-29.63</v>
      </c>
      <c r="L1750" s="6" t="n">
        <v>0</v>
      </c>
      <c r="M1750" s="6"/>
      <c r="N1750" s="6" t="s">
        <f>=I1750+J1750+K1750+L1750</f>
      </c>
      <c r="O1750" s="6"/>
      <c r="P1750" s="2"/>
    </row>
    <row collapsed="false" customFormat="false" customHeight="false" hidden="false" ht="12.1" outlineLevel="0" r="1751">
      <c r="A1751" s="20" t="n">
        <v>44880.917152778</v>
      </c>
      <c r="B1751" s="2" t="s">
        <v>47</v>
      </c>
      <c r="C1751" s="2" t="s">
        <v>593</v>
      </c>
      <c r="D1751" s="2" t="s">
        <v>387</v>
      </c>
      <c r="E1751" s="2" t="s">
        <v>18</v>
      </c>
      <c r="F1751" s="2" t="s">
        <v>20</v>
      </c>
      <c r="G1751" s="7" t="n">
        <v>1000</v>
      </c>
      <c r="H1751" s="6" t="n">
        <v>24.695</v>
      </c>
      <c r="I1751" s="6" t="n">
        <v>-24695</v>
      </c>
      <c r="J1751" s="6" t="n">
        <v>0</v>
      </c>
      <c r="K1751" s="6" t="n">
        <v>-19.76</v>
      </c>
      <c r="L1751" s="6" t="n">
        <v>0</v>
      </c>
      <c r="M1751" s="6"/>
      <c r="N1751" s="6" t="s">
        <f>=I1751+J1751+K1751+L1751</f>
      </c>
      <c r="O1751" s="6"/>
      <c r="P1751" s="2"/>
    </row>
    <row collapsed="false" customFormat="false" customHeight="false" hidden="false" ht="12.1" outlineLevel="0" r="1752">
      <c r="A1752" s="20" t="n">
        <v>44880.926608796</v>
      </c>
      <c r="B1752" s="2" t="s">
        <v>53</v>
      </c>
      <c r="C1752" s="2" t="s">
        <v>568</v>
      </c>
      <c r="D1752" s="2" t="s">
        <v>387</v>
      </c>
      <c r="E1752" s="2" t="s">
        <v>18</v>
      </c>
      <c r="F1752" s="2" t="s">
        <v>20</v>
      </c>
      <c r="G1752" s="7" t="n">
        <v>490</v>
      </c>
      <c r="H1752" s="6" t="n">
        <v>163.11</v>
      </c>
      <c r="I1752" s="6" t="n">
        <v>-79923.9</v>
      </c>
      <c r="J1752" s="6" t="n">
        <v>0</v>
      </c>
      <c r="K1752" s="6" t="n">
        <v>-31.97</v>
      </c>
      <c r="L1752" s="6" t="n">
        <v>0</v>
      </c>
      <c r="M1752" s="6"/>
      <c r="N1752" s="6" t="s">
        <f>=I1752+J1752+K1752+L1752</f>
      </c>
      <c r="O1752" s="6"/>
      <c r="P1752" s="2"/>
    </row>
    <row collapsed="false" customFormat="false" customHeight="false" hidden="false" ht="12.1" outlineLevel="0" r="1753">
      <c r="A1753" s="20" t="n">
        <v>44880.926608796</v>
      </c>
      <c r="B1753" s="2" t="s">
        <v>53</v>
      </c>
      <c r="C1753" s="2" t="s">
        <v>568</v>
      </c>
      <c r="D1753" s="2" t="s">
        <v>387</v>
      </c>
      <c r="E1753" s="2" t="s">
        <v>18</v>
      </c>
      <c r="F1753" s="2" t="s">
        <v>20</v>
      </c>
      <c r="G1753" s="7" t="n">
        <v>30</v>
      </c>
      <c r="H1753" s="6" t="n">
        <v>163.12</v>
      </c>
      <c r="I1753" s="6" t="n">
        <v>-4893.6</v>
      </c>
      <c r="J1753" s="6" t="n">
        <v>0</v>
      </c>
      <c r="K1753" s="6" t="n">
        <v>-1.96</v>
      </c>
      <c r="L1753" s="6" t="n">
        <v>0</v>
      </c>
      <c r="M1753" s="6"/>
      <c r="N1753" s="6" t="s">
        <f>=I1753+J1753+K1753+L1753</f>
      </c>
      <c r="O1753" s="6"/>
      <c r="P1753" s="2"/>
    </row>
    <row collapsed="false" customFormat="false" customHeight="false" hidden="false" ht="12.1" outlineLevel="0" r="1754">
      <c r="A1754" s="20" t="n">
        <v>44880.926793981</v>
      </c>
      <c r="B1754" s="2" t="s">
        <v>17</v>
      </c>
      <c r="C1754" s="2" t="s">
        <v>498</v>
      </c>
      <c r="D1754" s="2" t="s">
        <v>387</v>
      </c>
      <c r="E1754" s="2" t="s">
        <v>18</v>
      </c>
      <c r="F1754" s="2" t="s">
        <v>20</v>
      </c>
      <c r="G1754" s="7" t="n">
        <v>30</v>
      </c>
      <c r="H1754" s="6" t="n">
        <v>133.46</v>
      </c>
      <c r="I1754" s="6" t="n">
        <v>-4003.8</v>
      </c>
      <c r="J1754" s="6" t="n">
        <v>0</v>
      </c>
      <c r="K1754" s="6" t="n">
        <v>-1.6</v>
      </c>
      <c r="L1754" s="6" t="n">
        <v>0</v>
      </c>
      <c r="M1754" s="6"/>
      <c r="N1754" s="6" t="s">
        <f>=I1754+J1754+K1754+L1754</f>
      </c>
      <c r="O1754" s="6"/>
      <c r="P1754" s="2"/>
    </row>
    <row collapsed="false" customFormat="false" customHeight="false" hidden="false" ht="12.1" outlineLevel="0" r="1755">
      <c r="A1755" s="33" t="n">
        <v>44881.395555556</v>
      </c>
      <c r="B1755" s="34" t="s">
        <v>513</v>
      </c>
      <c r="C1755" s="34" t="s">
        <v>328</v>
      </c>
      <c r="D1755" s="34" t="s">
        <v>513</v>
      </c>
      <c r="E1755" s="34" t="s">
        <v>513</v>
      </c>
      <c r="F1755" s="34" t="s">
        <v>20</v>
      </c>
      <c r="G1755" s="35" t="n">
        <v>1</v>
      </c>
      <c r="H1755" s="36" t="n">
        <v>-396593.84</v>
      </c>
      <c r="I1755" s="36" t="n">
        <v>-396593.84</v>
      </c>
      <c r="J1755" s="36" t="n">
        <v>0</v>
      </c>
      <c r="K1755" s="36" t="n">
        <v>0</v>
      </c>
      <c r="L1755" s="36" t="n">
        <v>0</v>
      </c>
      <c r="M1755" s="36"/>
      <c r="N1755" s="6" t="s">
        <f>=I1755+J1755+K1755+L1755</f>
      </c>
      <c r="O1755" s="36"/>
      <c r="P1755" s="34"/>
    </row>
    <row collapsed="false" customFormat="false" customHeight="false" hidden="false" ht="12.1" outlineLevel="0" r="1756">
      <c r="A1756" s="21" t="n">
        <v>44881.926076389</v>
      </c>
      <c r="B1756" s="22" t="s">
        <v>492</v>
      </c>
      <c r="C1756" s="22" t="s">
        <v>78</v>
      </c>
      <c r="D1756" s="22" t="s">
        <v>492</v>
      </c>
      <c r="E1756" s="22" t="s">
        <v>492</v>
      </c>
      <c r="F1756" s="22" t="s">
        <v>20</v>
      </c>
      <c r="G1756" s="23" t="n">
        <v>1</v>
      </c>
      <c r="H1756" s="24" t="n">
        <v>1</v>
      </c>
      <c r="I1756" s="24" t="n">
        <v>41800</v>
      </c>
      <c r="J1756" s="24" t="n">
        <v>0</v>
      </c>
      <c r="K1756" s="24" t="n">
        <v>0</v>
      </c>
      <c r="L1756" s="24" t="n">
        <v>0</v>
      </c>
      <c r="M1756" s="24"/>
      <c r="N1756" s="6" t="s">
        <f>=I1756+J1756+K1756+L1756</f>
      </c>
      <c r="O1756" s="24"/>
      <c r="P1756" s="22"/>
    </row>
    <row collapsed="false" customFormat="false" customHeight="false" hidden="false" ht="12.1" outlineLevel="0" r="1757">
      <c r="A1757" s="21" t="n">
        <v>44881.926331019</v>
      </c>
      <c r="B1757" s="22" t="s">
        <v>492</v>
      </c>
      <c r="C1757" s="22" t="s">
        <v>78</v>
      </c>
      <c r="D1757" s="22" t="s">
        <v>492</v>
      </c>
      <c r="E1757" s="22" t="s">
        <v>492</v>
      </c>
      <c r="F1757" s="22" t="s">
        <v>20</v>
      </c>
      <c r="G1757" s="23" t="n">
        <v>1</v>
      </c>
      <c r="H1757" s="24" t="n">
        <v>1</v>
      </c>
      <c r="I1757" s="24" t="n">
        <v>48000</v>
      </c>
      <c r="J1757" s="24" t="n">
        <v>0</v>
      </c>
      <c r="K1757" s="24" t="n">
        <v>0</v>
      </c>
      <c r="L1757" s="24" t="n">
        <v>0</v>
      </c>
      <c r="M1757" s="24"/>
      <c r="N1757" s="6" t="s">
        <f>=I1757+J1757+K1757+L1757</f>
      </c>
      <c r="O1757" s="24"/>
      <c r="P1757" s="22"/>
    </row>
    <row collapsed="false" customFormat="false" customHeight="false" hidden="false" ht="12.1" outlineLevel="0" r="1758">
      <c r="A1758" s="21" t="n">
        <v>44881.931388889</v>
      </c>
      <c r="B1758" s="22" t="s">
        <v>492</v>
      </c>
      <c r="C1758" s="22" t="s">
        <v>78</v>
      </c>
      <c r="D1758" s="22" t="s">
        <v>492</v>
      </c>
      <c r="E1758" s="22" t="s">
        <v>492</v>
      </c>
      <c r="F1758" s="22" t="s">
        <v>20</v>
      </c>
      <c r="G1758" s="23" t="n">
        <v>1</v>
      </c>
      <c r="H1758" s="24" t="n">
        <v>1</v>
      </c>
      <c r="I1758" s="24" t="n">
        <v>13340</v>
      </c>
      <c r="J1758" s="24" t="n">
        <v>0</v>
      </c>
      <c r="K1758" s="24" t="n">
        <v>0</v>
      </c>
      <c r="L1758" s="24" t="n">
        <v>0</v>
      </c>
      <c r="M1758" s="24"/>
      <c r="N1758" s="6" t="s">
        <f>=I1758+J1758+K1758+L1758</f>
      </c>
      <c r="O1758" s="24"/>
      <c r="P1758" s="22"/>
    </row>
    <row collapsed="false" customFormat="false" customHeight="false" hidden="false" ht="12.1" outlineLevel="0" r="1759">
      <c r="A1759" s="21" t="n">
        <v>44881.931967593</v>
      </c>
      <c r="B1759" s="22" t="s">
        <v>492</v>
      </c>
      <c r="C1759" s="22" t="s">
        <v>78</v>
      </c>
      <c r="D1759" s="22" t="s">
        <v>492</v>
      </c>
      <c r="E1759" s="22" t="s">
        <v>492</v>
      </c>
      <c r="F1759" s="22" t="s">
        <v>20</v>
      </c>
      <c r="G1759" s="23" t="n">
        <v>1</v>
      </c>
      <c r="H1759" s="24" t="n">
        <v>1</v>
      </c>
      <c r="I1759" s="24" t="n">
        <v>75000</v>
      </c>
      <c r="J1759" s="24" t="n">
        <v>0</v>
      </c>
      <c r="K1759" s="24" t="n">
        <v>0</v>
      </c>
      <c r="L1759" s="24" t="n">
        <v>0</v>
      </c>
      <c r="M1759" s="24"/>
      <c r="N1759" s="6" t="s">
        <f>=I1759+J1759+K1759+L1759</f>
      </c>
      <c r="O1759" s="24"/>
      <c r="P1759" s="22"/>
    </row>
    <row collapsed="false" customFormat="false" customHeight="false" hidden="false" ht="12.1" outlineLevel="0" r="1760">
      <c r="A1760" s="20" t="n">
        <v>44882</v>
      </c>
      <c r="B1760" s="2" t="s">
        <v>47</v>
      </c>
      <c r="C1760" s="2" t="s">
        <v>593</v>
      </c>
      <c r="D1760" s="2" t="s">
        <v>387</v>
      </c>
      <c r="E1760" s="2" t="s">
        <v>18</v>
      </c>
      <c r="F1760" s="2" t="s">
        <v>20</v>
      </c>
      <c r="G1760" s="7" t="n">
        <v>2400</v>
      </c>
      <c r="H1760" s="6" t="n">
        <v>24.52</v>
      </c>
      <c r="I1760" s="6" t="n">
        <v>-58848</v>
      </c>
      <c r="J1760" s="6" t="n">
        <v>0</v>
      </c>
      <c r="K1760" s="6" t="n">
        <v>0</v>
      </c>
      <c r="L1760" s="6" t="n">
        <v>0</v>
      </c>
      <c r="M1760" s="6"/>
      <c r="N1760" s="6" t="s">
        <f>=I1760+J1760+K1760+L1760</f>
      </c>
      <c r="O1760" s="6"/>
      <c r="P1760" s="2"/>
    </row>
    <row collapsed="false" customFormat="false" customHeight="false" hidden="false" ht="12.1" outlineLevel="0" r="1761">
      <c r="A1761" s="20" t="n">
        <v>44882</v>
      </c>
      <c r="B1761" s="2" t="s">
        <v>47</v>
      </c>
      <c r="C1761" s="2" t="s">
        <v>593</v>
      </c>
      <c r="D1761" s="2" t="s">
        <v>387</v>
      </c>
      <c r="E1761" s="2" t="s">
        <v>18</v>
      </c>
      <c r="F1761" s="2" t="s">
        <v>20</v>
      </c>
      <c r="G1761" s="7" t="n">
        <v>400</v>
      </c>
      <c r="H1761" s="6" t="n">
        <v>24.525</v>
      </c>
      <c r="I1761" s="6" t="n">
        <v>-9810</v>
      </c>
      <c r="J1761" s="6" t="n">
        <v>0</v>
      </c>
      <c r="K1761" s="6" t="n">
        <v>0</v>
      </c>
      <c r="L1761" s="6" t="n">
        <v>0</v>
      </c>
      <c r="M1761" s="6"/>
      <c r="N1761" s="6" t="s">
        <f>=I1761+J1761+K1761+L1761</f>
      </c>
      <c r="O1761" s="6"/>
      <c r="P1761" s="2"/>
    </row>
    <row collapsed="false" customFormat="false" customHeight="false" hidden="false" ht="12.1" outlineLevel="0" r="1762">
      <c r="A1762" s="20" t="n">
        <v>44882</v>
      </c>
      <c r="B1762" s="2" t="s">
        <v>47</v>
      </c>
      <c r="C1762" s="2" t="s">
        <v>593</v>
      </c>
      <c r="D1762" s="2" t="s">
        <v>387</v>
      </c>
      <c r="E1762" s="2" t="s">
        <v>18</v>
      </c>
      <c r="F1762" s="2" t="s">
        <v>20</v>
      </c>
      <c r="G1762" s="7" t="n">
        <v>2000</v>
      </c>
      <c r="H1762" s="6" t="n">
        <v>24.53</v>
      </c>
      <c r="I1762" s="6" t="n">
        <v>-49060</v>
      </c>
      <c r="J1762" s="6" t="n">
        <v>0</v>
      </c>
      <c r="K1762" s="6" t="n">
        <v>0</v>
      </c>
      <c r="L1762" s="6" t="n">
        <v>0</v>
      </c>
      <c r="M1762" s="6"/>
      <c r="N1762" s="6" t="s">
        <f>=I1762+J1762+K1762+L1762</f>
      </c>
      <c r="O1762" s="6"/>
      <c r="P1762" s="2"/>
    </row>
    <row collapsed="false" customFormat="false" customHeight="false" hidden="false" ht="12.1" outlineLevel="0" r="1763">
      <c r="A1763" s="20" t="n">
        <v>44882</v>
      </c>
      <c r="B1763" s="2" t="s">
        <v>47</v>
      </c>
      <c r="C1763" s="2" t="s">
        <v>593</v>
      </c>
      <c r="D1763" s="2" t="s">
        <v>387</v>
      </c>
      <c r="E1763" s="2" t="s">
        <v>18</v>
      </c>
      <c r="F1763" s="2" t="s">
        <v>20</v>
      </c>
      <c r="G1763" s="7" t="n">
        <v>1500</v>
      </c>
      <c r="H1763" s="6" t="n">
        <v>24.55</v>
      </c>
      <c r="I1763" s="6" t="n">
        <v>-36825</v>
      </c>
      <c r="J1763" s="6" t="n">
        <v>0</v>
      </c>
      <c r="K1763" s="6" t="n">
        <v>0</v>
      </c>
      <c r="L1763" s="6" t="n">
        <v>0</v>
      </c>
      <c r="M1763" s="6"/>
      <c r="N1763" s="6" t="s">
        <f>=I1763+J1763+K1763+L1763</f>
      </c>
      <c r="O1763" s="6"/>
      <c r="P1763" s="2"/>
    </row>
    <row collapsed="false" customFormat="false" customHeight="false" hidden="false" ht="12.1" outlineLevel="0" r="1764">
      <c r="A1764" s="20" t="n">
        <v>44882</v>
      </c>
      <c r="B1764" s="2" t="s">
        <v>47</v>
      </c>
      <c r="C1764" s="2" t="s">
        <v>593</v>
      </c>
      <c r="D1764" s="2" t="s">
        <v>387</v>
      </c>
      <c r="E1764" s="2" t="s">
        <v>18</v>
      </c>
      <c r="F1764" s="2" t="s">
        <v>20</v>
      </c>
      <c r="G1764" s="7" t="n">
        <v>200</v>
      </c>
      <c r="H1764" s="6" t="n">
        <v>24.555</v>
      </c>
      <c r="I1764" s="6" t="n">
        <v>-4911</v>
      </c>
      <c r="J1764" s="6" t="n">
        <v>0</v>
      </c>
      <c r="K1764" s="6" t="n">
        <v>0</v>
      </c>
      <c r="L1764" s="6" t="n">
        <v>0</v>
      </c>
      <c r="M1764" s="6"/>
      <c r="N1764" s="6" t="s">
        <f>=I1764+J1764+K1764+L1764</f>
      </c>
      <c r="O1764" s="6"/>
      <c r="P1764" s="2"/>
    </row>
    <row collapsed="false" customFormat="false" customHeight="false" hidden="false" ht="12.1" outlineLevel="0" r="1765">
      <c r="A1765" s="20" t="n">
        <v>44882</v>
      </c>
      <c r="B1765" s="2" t="s">
        <v>47</v>
      </c>
      <c r="C1765" s="2" t="s">
        <v>593</v>
      </c>
      <c r="D1765" s="2" t="s">
        <v>387</v>
      </c>
      <c r="E1765" s="2" t="s">
        <v>18</v>
      </c>
      <c r="F1765" s="2" t="s">
        <v>20</v>
      </c>
      <c r="G1765" s="7" t="n">
        <v>100</v>
      </c>
      <c r="H1765" s="6" t="n">
        <v>24.795</v>
      </c>
      <c r="I1765" s="6" t="n">
        <v>-2479.5</v>
      </c>
      <c r="J1765" s="6" t="n">
        <v>0</v>
      </c>
      <c r="K1765" s="6" t="n">
        <v>0</v>
      </c>
      <c r="L1765" s="6" t="n">
        <v>0</v>
      </c>
      <c r="M1765" s="6"/>
      <c r="N1765" s="6" t="s">
        <f>=I1765+J1765+K1765+L1765</f>
      </c>
      <c r="O1765" s="6"/>
      <c r="P1765" s="2"/>
    </row>
    <row collapsed="false" customFormat="false" customHeight="false" hidden="false" ht="12.1" outlineLevel="0" r="1766">
      <c r="A1766" s="20" t="n">
        <v>44883</v>
      </c>
      <c r="B1766" s="2" t="s">
        <v>17</v>
      </c>
      <c r="C1766" s="2" t="s">
        <v>498</v>
      </c>
      <c r="D1766" s="2" t="s">
        <v>387</v>
      </c>
      <c r="E1766" s="2" t="s">
        <v>18</v>
      </c>
      <c r="F1766" s="2" t="s">
        <v>20</v>
      </c>
      <c r="G1766" s="7" t="n">
        <v>10</v>
      </c>
      <c r="H1766" s="6" t="n">
        <v>135.97</v>
      </c>
      <c r="I1766" s="6" t="n">
        <v>-1359.7</v>
      </c>
      <c r="J1766" s="6" t="n">
        <v>0</v>
      </c>
      <c r="K1766" s="6" t="n">
        <v>0</v>
      </c>
      <c r="L1766" s="6" t="n">
        <v>-0.4</v>
      </c>
      <c r="M1766" s="6"/>
      <c r="N1766" s="6" t="s">
        <f>=I1766+J1766+K1766+L1766</f>
      </c>
      <c r="O1766" s="6"/>
      <c r="P1766" s="2"/>
    </row>
    <row collapsed="false" customFormat="false" customHeight="false" hidden="false" ht="12.1" outlineLevel="0" r="1767">
      <c r="A1767" s="33" t="n">
        <v>44883.939490741</v>
      </c>
      <c r="B1767" s="34" t="s">
        <v>513</v>
      </c>
      <c r="C1767" s="34" t="s">
        <v>83</v>
      </c>
      <c r="D1767" s="34" t="s">
        <v>513</v>
      </c>
      <c r="E1767" s="34" t="s">
        <v>513</v>
      </c>
      <c r="F1767" s="34" t="s">
        <v>20</v>
      </c>
      <c r="G1767" s="35" t="n">
        <v>1</v>
      </c>
      <c r="H1767" s="36" t="n">
        <v>-89308</v>
      </c>
      <c r="I1767" s="36" t="n">
        <v>-89308</v>
      </c>
      <c r="J1767" s="36" t="n">
        <v>0</v>
      </c>
      <c r="K1767" s="36" t="n">
        <v>0</v>
      </c>
      <c r="L1767" s="36" t="n">
        <v>0</v>
      </c>
      <c r="M1767" s="36"/>
      <c r="N1767" s="6" t="s">
        <f>=I1767+J1767+K1767+L1767</f>
      </c>
      <c r="O1767" s="36"/>
      <c r="P1767" s="34"/>
    </row>
    <row collapsed="false" customFormat="false" customHeight="false" hidden="false" ht="12.1" outlineLevel="0" r="1768">
      <c r="A1768" s="25" t="n">
        <v>44886</v>
      </c>
      <c r="B1768" s="26" t="s">
        <v>493</v>
      </c>
      <c r="C1768" s="26" t="s">
        <v>669</v>
      </c>
      <c r="D1768" s="26" t="s">
        <v>493</v>
      </c>
      <c r="E1768" s="26" t="s">
        <v>493</v>
      </c>
      <c r="F1768" s="26" t="s">
        <v>20</v>
      </c>
      <c r="G1768" s="27" t="n">
        <v>1</v>
      </c>
      <c r="H1768" s="28" t="n">
        <v>-0.08</v>
      </c>
      <c r="I1768" s="28" t="n">
        <v>-0.08</v>
      </c>
      <c r="J1768" s="28" t="n">
        <v>0</v>
      </c>
      <c r="K1768" s="28" t="n">
        <v>0</v>
      </c>
      <c r="L1768" s="28" t="n">
        <v>0</v>
      </c>
      <c r="M1768" s="28"/>
      <c r="N1768" s="6" t="s">
        <f>=I1768+J1768+K1768+L1768</f>
      </c>
      <c r="O1768" s="28"/>
      <c r="P1768" s="26"/>
    </row>
    <row collapsed="false" customFormat="false" customHeight="false" hidden="false" ht="12.1" outlineLevel="0" r="1769">
      <c r="A1769" s="25" t="n">
        <v>44886</v>
      </c>
      <c r="B1769" s="26" t="s">
        <v>493</v>
      </c>
      <c r="C1769" s="26" t="s">
        <v>656</v>
      </c>
      <c r="D1769" s="26" t="s">
        <v>493</v>
      </c>
      <c r="E1769" s="26" t="s">
        <v>493</v>
      </c>
      <c r="F1769" s="26" t="s">
        <v>20</v>
      </c>
      <c r="G1769" s="27" t="n">
        <v>1</v>
      </c>
      <c r="H1769" s="28" t="n">
        <v>-0.25</v>
      </c>
      <c r="I1769" s="28" t="n">
        <v>-0.25</v>
      </c>
      <c r="J1769" s="28" t="n">
        <v>0</v>
      </c>
      <c r="K1769" s="28" t="n">
        <v>0</v>
      </c>
      <c r="L1769" s="28" t="n">
        <v>0</v>
      </c>
      <c r="M1769" s="28"/>
      <c r="N1769" s="6" t="s">
        <f>=I1769+J1769+K1769+L1769</f>
      </c>
      <c r="O1769" s="28"/>
      <c r="P1769" s="26"/>
    </row>
    <row collapsed="false" customFormat="false" customHeight="false" hidden="false" ht="12.1" outlineLevel="0" r="1770">
      <c r="A1770" s="20" t="n">
        <v>44888</v>
      </c>
      <c r="B1770" s="2" t="s">
        <v>440</v>
      </c>
      <c r="C1770" s="2" t="s">
        <v>601</v>
      </c>
      <c r="D1770" s="2" t="s">
        <v>387</v>
      </c>
      <c r="E1770" s="2" t="s">
        <v>18</v>
      </c>
      <c r="F1770" s="2" t="s">
        <v>20</v>
      </c>
      <c r="G1770" s="7" t="n">
        <v>50000</v>
      </c>
      <c r="H1770" s="6" t="n">
        <v>0.016775</v>
      </c>
      <c r="I1770" s="6" t="n">
        <v>-838.75</v>
      </c>
      <c r="J1770" s="6" t="n">
        <v>0</v>
      </c>
      <c r="K1770" s="6" t="n">
        <v>0</v>
      </c>
      <c r="L1770" s="6" t="n">
        <v>0</v>
      </c>
      <c r="M1770" s="6"/>
      <c r="N1770" s="6" t="s">
        <f>=I1770+J1770+K1770+L1770</f>
      </c>
      <c r="O1770" s="6"/>
      <c r="P1770" s="2"/>
    </row>
    <row collapsed="false" customFormat="false" customHeight="false" hidden="false" ht="12.1" outlineLevel="0" r="1771">
      <c r="A1771" s="25" t="n">
        <v>44894</v>
      </c>
      <c r="B1771" s="26" t="s">
        <v>493</v>
      </c>
      <c r="C1771" s="26" t="s">
        <v>662</v>
      </c>
      <c r="D1771" s="26" t="s">
        <v>493</v>
      </c>
      <c r="E1771" s="26" t="s">
        <v>493</v>
      </c>
      <c r="F1771" s="26" t="s">
        <v>20</v>
      </c>
      <c r="G1771" s="27" t="n">
        <v>1</v>
      </c>
      <c r="H1771" s="28" t="n">
        <v>-354</v>
      </c>
      <c r="I1771" s="28" t="n">
        <v>-354</v>
      </c>
      <c r="J1771" s="28" t="n">
        <v>0</v>
      </c>
      <c r="K1771" s="28" t="n">
        <v>0</v>
      </c>
      <c r="L1771" s="28" t="n">
        <v>0</v>
      </c>
      <c r="M1771" s="28"/>
      <c r="N1771" s="6" t="s">
        <f>=I1771+J1771+K1771+L1771</f>
      </c>
      <c r="O1771" s="28"/>
      <c r="P1771" s="26"/>
    </row>
    <row collapsed="false" customFormat="false" customHeight="false" hidden="false" ht="12.1" outlineLevel="0" r="1772">
      <c r="A1772" s="33" t="n">
        <v>44900</v>
      </c>
      <c r="B1772" s="34" t="s">
        <v>513</v>
      </c>
      <c r="C1772" s="34" t="s">
        <v>332</v>
      </c>
      <c r="D1772" s="34" t="s">
        <v>513</v>
      </c>
      <c r="E1772" s="34" t="s">
        <v>513</v>
      </c>
      <c r="F1772" s="34" t="s">
        <v>20</v>
      </c>
      <c r="G1772" s="35" t="n">
        <v>1</v>
      </c>
      <c r="H1772" s="36" t="n">
        <v>-269.04</v>
      </c>
      <c r="I1772" s="36" t="n">
        <v>-269.04</v>
      </c>
      <c r="J1772" s="36" t="n">
        <v>0</v>
      </c>
      <c r="K1772" s="36" t="n">
        <v>0</v>
      </c>
      <c r="L1772" s="36" t="n">
        <v>0</v>
      </c>
      <c r="M1772" s="36"/>
      <c r="N1772" s="6" t="s">
        <f>=I1772+J1772+K1772+L1772</f>
      </c>
      <c r="O1772" s="36"/>
      <c r="P1772" s="34"/>
    </row>
    <row collapsed="false" customFormat="false" customHeight="false" hidden="false" ht="12.1" outlineLevel="0" r="1773">
      <c r="A1773" s="21" t="n">
        <v>44923.497268519</v>
      </c>
      <c r="B1773" s="22" t="s">
        <v>516</v>
      </c>
      <c r="C1773" s="22" t="s">
        <v>672</v>
      </c>
      <c r="D1773" s="22" t="s">
        <v>516</v>
      </c>
      <c r="E1773" s="22" t="s">
        <v>516</v>
      </c>
      <c r="F1773" s="22" t="s">
        <v>20</v>
      </c>
      <c r="G1773" s="23" t="n">
        <v>1</v>
      </c>
      <c r="H1773" s="24" t="n">
        <v>4150</v>
      </c>
      <c r="I1773" s="24" t="n">
        <v>4150</v>
      </c>
      <c r="J1773" s="24" t="n">
        <v>0</v>
      </c>
      <c r="K1773" s="24" t="n">
        <v>0</v>
      </c>
      <c r="L1773" s="24" t="n">
        <v>0</v>
      </c>
      <c r="M1773" s="24"/>
      <c r="N1773" s="6" t="s">
        <f>=I1773+J1773+K1773+L1773</f>
      </c>
      <c r="O1773" s="24"/>
      <c r="P1773" s="22"/>
    </row>
    <row collapsed="false" customFormat="false" customHeight="false" hidden="false" ht="12.1" outlineLevel="0" r="1774">
      <c r="A1774" s="21" t="n">
        <v>44923.7303125</v>
      </c>
      <c r="B1774" s="22" t="s">
        <v>516</v>
      </c>
      <c r="C1774" s="22" t="s">
        <v>673</v>
      </c>
      <c r="D1774" s="22" t="s">
        <v>516</v>
      </c>
      <c r="E1774" s="22" t="s">
        <v>516</v>
      </c>
      <c r="F1774" s="22" t="s">
        <v>20</v>
      </c>
      <c r="G1774" s="23" t="n">
        <v>1</v>
      </c>
      <c r="H1774" s="24" t="n">
        <v>15884</v>
      </c>
      <c r="I1774" s="24" t="n">
        <v>15884</v>
      </c>
      <c r="J1774" s="24" t="n">
        <v>0</v>
      </c>
      <c r="K1774" s="24" t="n">
        <v>0</v>
      </c>
      <c r="L1774" s="24" t="n">
        <v>0</v>
      </c>
      <c r="M1774" s="24"/>
      <c r="N1774" s="6" t="s">
        <f>=I1774+J1774+K1774+L1774</f>
      </c>
      <c r="O1774" s="24"/>
      <c r="P1774" s="22"/>
    </row>
    <row collapsed="false" customFormat="false" customHeight="false" hidden="false" ht="12.1" outlineLevel="0" r="1775">
      <c r="A1775" s="21" t="n">
        <v>44924.751458333</v>
      </c>
      <c r="B1775" s="22" t="s">
        <v>516</v>
      </c>
      <c r="C1775" s="22" t="s">
        <v>674</v>
      </c>
      <c r="D1775" s="22" t="s">
        <v>516</v>
      </c>
      <c r="E1775" s="22" t="s">
        <v>516</v>
      </c>
      <c r="F1775" s="22" t="s">
        <v>20</v>
      </c>
      <c r="G1775" s="23" t="n">
        <v>1</v>
      </c>
      <c r="H1775" s="24" t="n">
        <v>7572</v>
      </c>
      <c r="I1775" s="24" t="n">
        <v>7572</v>
      </c>
      <c r="J1775" s="24" t="n">
        <v>0</v>
      </c>
      <c r="K1775" s="24" t="n">
        <v>0</v>
      </c>
      <c r="L1775" s="24" t="n">
        <v>0</v>
      </c>
      <c r="M1775" s="24"/>
      <c r="N1775" s="6" t="s">
        <f>=I1775+J1775+K1775+L1775</f>
      </c>
      <c r="O1775" s="24"/>
      <c r="P1775" s="22"/>
    </row>
    <row collapsed="false" customFormat="false" customHeight="false" hidden="false" ht="12.1" outlineLevel="0" r="1776">
      <c r="A1776" s="33" t="n">
        <v>44924.834675926</v>
      </c>
      <c r="B1776" s="34" t="s">
        <v>513</v>
      </c>
      <c r="C1776" s="34" t="s">
        <v>328</v>
      </c>
      <c r="D1776" s="34" t="s">
        <v>513</v>
      </c>
      <c r="E1776" s="34" t="s">
        <v>513</v>
      </c>
      <c r="F1776" s="34" t="s">
        <v>20</v>
      </c>
      <c r="G1776" s="35" t="n">
        <v>1</v>
      </c>
      <c r="H1776" s="36" t="n">
        <v>-27606</v>
      </c>
      <c r="I1776" s="36" t="n">
        <v>-27606</v>
      </c>
      <c r="J1776" s="36" t="n">
        <v>0</v>
      </c>
      <c r="K1776" s="36" t="n">
        <v>0</v>
      </c>
      <c r="L1776" s="36" t="n">
        <v>0</v>
      </c>
      <c r="M1776" s="36"/>
      <c r="N1776" s="6" t="s">
        <f>=I1776+J1776+K1776+L1776</f>
      </c>
      <c r="O1776" s="36"/>
      <c r="P1776" s="34"/>
    </row>
    <row collapsed="false" customFormat="false" customHeight="false" hidden="false" ht="12.1" outlineLevel="0" r="1777">
      <c r="A1777" s="21" t="n">
        <v>44935</v>
      </c>
      <c r="B1777" s="22" t="s">
        <v>492</v>
      </c>
      <c r="C1777" s="22" t="s">
        <v>135</v>
      </c>
      <c r="D1777" s="22" t="s">
        <v>492</v>
      </c>
      <c r="E1777" s="22" t="s">
        <v>492</v>
      </c>
      <c r="F1777" s="22" t="s">
        <v>20</v>
      </c>
      <c r="G1777" s="23" t="n">
        <v>1</v>
      </c>
      <c r="H1777" s="24" t="n">
        <v>50000</v>
      </c>
      <c r="I1777" s="24" t="n">
        <v>50000</v>
      </c>
      <c r="J1777" s="24" t="n">
        <v>0</v>
      </c>
      <c r="K1777" s="24" t="n">
        <v>0</v>
      </c>
      <c r="L1777" s="24" t="n">
        <v>0</v>
      </c>
      <c r="M1777" s="24"/>
      <c r="N1777" s="6" t="s">
        <f>=I1777+J1777+K1777+L1777</f>
      </c>
      <c r="O1777" s="24"/>
      <c r="P1777" s="22"/>
    </row>
    <row collapsed="false" customFormat="false" customHeight="false" hidden="false" ht="12.1" outlineLevel="0" r="1778">
      <c r="A1778" s="20" t="n">
        <v>44935</v>
      </c>
      <c r="B1778" s="2" t="s">
        <v>17</v>
      </c>
      <c r="C1778" s="2" t="s">
        <v>498</v>
      </c>
      <c r="D1778" s="2" t="s">
        <v>387</v>
      </c>
      <c r="E1778" s="2" t="s">
        <v>18</v>
      </c>
      <c r="F1778" s="2" t="s">
        <v>20</v>
      </c>
      <c r="G1778" s="7" t="n">
        <v>340</v>
      </c>
      <c r="H1778" s="6" t="n">
        <v>142.82</v>
      </c>
      <c r="I1778" s="6" t="n">
        <v>-48558.8</v>
      </c>
      <c r="J1778" s="6" t="n">
        <v>0</v>
      </c>
      <c r="K1778" s="6" t="n">
        <v>-29.13</v>
      </c>
      <c r="L1778" s="6" t="n">
        <v>-14.57</v>
      </c>
      <c r="M1778" s="6"/>
      <c r="N1778" s="6" t="s">
        <f>=I1778+J1778+K1778+L1778</f>
      </c>
      <c r="O1778" s="6"/>
      <c r="P1778" s="2"/>
    </row>
    <row collapsed="false" customFormat="false" customHeight="false" hidden="false" ht="12.1" outlineLevel="0" r="1779">
      <c r="A1779" s="20" t="n">
        <v>44935</v>
      </c>
      <c r="B1779" s="2" t="s">
        <v>17</v>
      </c>
      <c r="C1779" s="2" t="s">
        <v>498</v>
      </c>
      <c r="D1779" s="2" t="s">
        <v>387</v>
      </c>
      <c r="E1779" s="2" t="s">
        <v>18</v>
      </c>
      <c r="F1779" s="2" t="s">
        <v>20</v>
      </c>
      <c r="G1779" s="7" t="n">
        <v>10</v>
      </c>
      <c r="H1779" s="6" t="n">
        <v>142.82</v>
      </c>
      <c r="I1779" s="6" t="n">
        <v>-1428.2</v>
      </c>
      <c r="J1779" s="6" t="n">
        <v>0</v>
      </c>
      <c r="K1779" s="6" t="n">
        <v>-0.86</v>
      </c>
      <c r="L1779" s="6" t="n">
        <v>-0.43</v>
      </c>
      <c r="M1779" s="6"/>
      <c r="N1779" s="6" t="s">
        <f>=I1779+J1779+K1779+L1779</f>
      </c>
      <c r="O1779" s="6"/>
      <c r="P1779" s="2"/>
    </row>
    <row collapsed="false" customFormat="false" customHeight="false" hidden="false" ht="12.1" outlineLevel="0" r="1780">
      <c r="A1780" s="21" t="n">
        <v>44949</v>
      </c>
      <c r="B1780" s="22" t="s">
        <v>523</v>
      </c>
      <c r="C1780" s="22" t="s">
        <v>512</v>
      </c>
      <c r="D1780" s="22" t="s">
        <v>523</v>
      </c>
      <c r="E1780" s="22" t="s">
        <v>523</v>
      </c>
      <c r="F1780" s="22" t="s">
        <v>20</v>
      </c>
      <c r="G1780" s="23" t="n">
        <v>1</v>
      </c>
      <c r="H1780" s="24" t="n">
        <v>1</v>
      </c>
      <c r="I1780" s="24" t="n">
        <v>581</v>
      </c>
      <c r="J1780" s="24" t="n">
        <v>0</v>
      </c>
      <c r="K1780" s="24" t="n">
        <v>0</v>
      </c>
      <c r="L1780" s="24" t="n">
        <v>0</v>
      </c>
      <c r="M1780" s="24"/>
      <c r="N1780" s="6" t="s">
        <f>=I1780+J1780+K1780+L1780</f>
      </c>
      <c r="O1780" s="24"/>
      <c r="P1780" s="22"/>
    </row>
    <row collapsed="false" customFormat="false" customHeight="false" hidden="false" ht="12.1" outlineLevel="0" r="1781">
      <c r="A1781" s="21" t="n">
        <v>44953</v>
      </c>
      <c r="B1781" s="22" t="s">
        <v>492</v>
      </c>
      <c r="C1781" s="22" t="s">
        <v>135</v>
      </c>
      <c r="D1781" s="22" t="s">
        <v>492</v>
      </c>
      <c r="E1781" s="22" t="s">
        <v>492</v>
      </c>
      <c r="F1781" s="22" t="s">
        <v>20</v>
      </c>
      <c r="G1781" s="23" t="n">
        <v>1</v>
      </c>
      <c r="H1781" s="24" t="n">
        <v>100000</v>
      </c>
      <c r="I1781" s="24" t="n">
        <v>100000</v>
      </c>
      <c r="J1781" s="24" t="n">
        <v>0</v>
      </c>
      <c r="K1781" s="24" t="n">
        <v>0</v>
      </c>
      <c r="L1781" s="24" t="n">
        <v>0</v>
      </c>
      <c r="M1781" s="24"/>
      <c r="N1781" s="6" t="s">
        <f>=I1781+J1781+K1781+L1781</f>
      </c>
      <c r="O1781" s="24"/>
      <c r="P1781" s="22"/>
    </row>
    <row collapsed="false" customFormat="false" customHeight="false" hidden="false" ht="12.1" outlineLevel="0" r="1782">
      <c r="A1782" s="20" t="n">
        <v>44953</v>
      </c>
      <c r="B1782" s="2" t="s">
        <v>26</v>
      </c>
      <c r="C1782" s="2" t="s">
        <v>502</v>
      </c>
      <c r="D1782" s="2" t="s">
        <v>387</v>
      </c>
      <c r="E1782" s="2" t="s">
        <v>18</v>
      </c>
      <c r="F1782" s="2" t="s">
        <v>20</v>
      </c>
      <c r="G1782" s="7" t="n">
        <v>4</v>
      </c>
      <c r="H1782" s="6" t="n">
        <v>3905</v>
      </c>
      <c r="I1782" s="6" t="n">
        <v>-15620</v>
      </c>
      <c r="J1782" s="6" t="n">
        <v>0</v>
      </c>
      <c r="K1782" s="6" t="n">
        <v>-9.37</v>
      </c>
      <c r="L1782" s="6" t="n">
        <v>-4.68</v>
      </c>
      <c r="M1782" s="6"/>
      <c r="N1782" s="6" t="s">
        <f>=I1782+J1782+K1782+L1782</f>
      </c>
      <c r="O1782" s="6"/>
      <c r="P1782" s="2"/>
    </row>
    <row collapsed="false" customFormat="false" customHeight="false" hidden="false" ht="12.1" outlineLevel="0" r="1783">
      <c r="A1783" s="20" t="n">
        <v>44957</v>
      </c>
      <c r="B1783" s="2" t="s">
        <v>458</v>
      </c>
      <c r="C1783" s="2" t="s">
        <v>658</v>
      </c>
      <c r="D1783" s="2" t="s">
        <v>387</v>
      </c>
      <c r="E1783" s="2" t="s">
        <v>18</v>
      </c>
      <c r="F1783" s="2" t="s">
        <v>20</v>
      </c>
      <c r="G1783" s="7" t="n">
        <v>10</v>
      </c>
      <c r="H1783" s="6" t="n">
        <v>250.85</v>
      </c>
      <c r="I1783" s="6" t="n">
        <v>-2508.5</v>
      </c>
      <c r="J1783" s="6" t="n">
        <v>0</v>
      </c>
      <c r="K1783" s="6" t="n">
        <v>-1.5</v>
      </c>
      <c r="L1783" s="6" t="n">
        <v>-0.75</v>
      </c>
      <c r="M1783" s="6"/>
      <c r="N1783" s="6" t="s">
        <f>=I1783+J1783+K1783+L1783</f>
      </c>
      <c r="O1783" s="6"/>
      <c r="P1783" s="2"/>
    </row>
    <row collapsed="false" customFormat="false" customHeight="false" hidden="false" ht="12.1" outlineLevel="0" r="1784">
      <c r="A1784" s="20" t="n">
        <v>44957</v>
      </c>
      <c r="B1784" s="2" t="s">
        <v>458</v>
      </c>
      <c r="C1784" s="2" t="s">
        <v>658</v>
      </c>
      <c r="D1784" s="2" t="s">
        <v>387</v>
      </c>
      <c r="E1784" s="2" t="s">
        <v>18</v>
      </c>
      <c r="F1784" s="2" t="s">
        <v>20</v>
      </c>
      <c r="G1784" s="7" t="n">
        <v>180</v>
      </c>
      <c r="H1784" s="6" t="n">
        <v>250.85</v>
      </c>
      <c r="I1784" s="6" t="n">
        <v>-45153</v>
      </c>
      <c r="J1784" s="6" t="n">
        <v>0</v>
      </c>
      <c r="K1784" s="6" t="n">
        <v>-27.09</v>
      </c>
      <c r="L1784" s="6" t="n">
        <v>-13.55</v>
      </c>
      <c r="M1784" s="6"/>
      <c r="N1784" s="6" t="s">
        <f>=I1784+J1784+K1784+L1784</f>
      </c>
      <c r="O1784" s="6"/>
      <c r="P1784" s="2"/>
    </row>
    <row collapsed="false" customFormat="false" customHeight="false" hidden="false" ht="12.1" outlineLevel="0" r="1785">
      <c r="A1785" s="20" t="n">
        <v>44957</v>
      </c>
      <c r="B1785" s="2" t="s">
        <v>458</v>
      </c>
      <c r="C1785" s="2" t="s">
        <v>658</v>
      </c>
      <c r="D1785" s="2" t="s">
        <v>387</v>
      </c>
      <c r="E1785" s="2" t="s">
        <v>18</v>
      </c>
      <c r="F1785" s="2" t="s">
        <v>20</v>
      </c>
      <c r="G1785" s="7" t="n">
        <v>40</v>
      </c>
      <c r="H1785" s="6" t="n">
        <v>250.85</v>
      </c>
      <c r="I1785" s="6" t="n">
        <v>-10034</v>
      </c>
      <c r="J1785" s="6" t="n">
        <v>0</v>
      </c>
      <c r="K1785" s="6" t="n">
        <v>-6.02</v>
      </c>
      <c r="L1785" s="6" t="n">
        <v>-3.01</v>
      </c>
      <c r="M1785" s="6"/>
      <c r="N1785" s="6" t="s">
        <f>=I1785+J1785+K1785+L1785</f>
      </c>
      <c r="O1785" s="6"/>
      <c r="P1785" s="2"/>
    </row>
    <row collapsed="false" customFormat="false" customHeight="false" hidden="false" ht="12.1" outlineLevel="0" r="1786">
      <c r="A1786" s="20" t="n">
        <v>44957</v>
      </c>
      <c r="B1786" s="2" t="s">
        <v>458</v>
      </c>
      <c r="C1786" s="2" t="s">
        <v>658</v>
      </c>
      <c r="D1786" s="2" t="s">
        <v>387</v>
      </c>
      <c r="E1786" s="2" t="s">
        <v>18</v>
      </c>
      <c r="F1786" s="2" t="s">
        <v>20</v>
      </c>
      <c r="G1786" s="7" t="n">
        <v>20</v>
      </c>
      <c r="H1786" s="6" t="n">
        <v>250.9</v>
      </c>
      <c r="I1786" s="6" t="n">
        <v>-5018</v>
      </c>
      <c r="J1786" s="6" t="n">
        <v>0</v>
      </c>
      <c r="K1786" s="6" t="n">
        <v>-3.01</v>
      </c>
      <c r="L1786" s="6" t="n">
        <v>-1.51</v>
      </c>
      <c r="M1786" s="6"/>
      <c r="N1786" s="6" t="s">
        <f>=I1786+J1786+K1786+L1786</f>
      </c>
      <c r="O1786" s="6"/>
      <c r="P1786" s="2"/>
    </row>
    <row collapsed="false" customFormat="false" customHeight="false" hidden="false" ht="12.1" outlineLevel="0" r="1787">
      <c r="A1787" s="20" t="n">
        <v>44957</v>
      </c>
      <c r="B1787" s="2" t="s">
        <v>452</v>
      </c>
      <c r="C1787" s="2" t="s">
        <v>631</v>
      </c>
      <c r="D1787" s="2" t="s">
        <v>387</v>
      </c>
      <c r="E1787" s="2" t="s">
        <v>18</v>
      </c>
      <c r="F1787" s="2" t="s">
        <v>20</v>
      </c>
      <c r="G1787" s="7" t="n">
        <v>10</v>
      </c>
      <c r="H1787" s="6" t="n">
        <v>155.95</v>
      </c>
      <c r="I1787" s="6" t="n">
        <v>-1559.5</v>
      </c>
      <c r="J1787" s="6" t="n">
        <v>0</v>
      </c>
      <c r="K1787" s="6" t="n">
        <v>-0.94</v>
      </c>
      <c r="L1787" s="6" t="n">
        <v>-0.47</v>
      </c>
      <c r="M1787" s="6"/>
      <c r="N1787" s="6" t="s">
        <f>=I1787+J1787+K1787+L1787</f>
      </c>
      <c r="O1787" s="6"/>
      <c r="P1787" s="2"/>
    </row>
    <row collapsed="false" customFormat="false" customHeight="false" hidden="false" ht="12.1" outlineLevel="0" r="1788">
      <c r="A1788" s="20" t="n">
        <v>44957</v>
      </c>
      <c r="B1788" s="2" t="s">
        <v>452</v>
      </c>
      <c r="C1788" s="2" t="s">
        <v>631</v>
      </c>
      <c r="D1788" s="2" t="s">
        <v>387</v>
      </c>
      <c r="E1788" s="2" t="s">
        <v>18</v>
      </c>
      <c r="F1788" s="2" t="s">
        <v>20</v>
      </c>
      <c r="G1788" s="7" t="n">
        <v>10</v>
      </c>
      <c r="H1788" s="6" t="n">
        <v>155.95</v>
      </c>
      <c r="I1788" s="6" t="n">
        <v>-1559.5</v>
      </c>
      <c r="J1788" s="6" t="n">
        <v>0</v>
      </c>
      <c r="K1788" s="6" t="n">
        <v>-0.94</v>
      </c>
      <c r="L1788" s="6" t="n">
        <v>-0.47</v>
      </c>
      <c r="M1788" s="6"/>
      <c r="N1788" s="6" t="s">
        <f>=I1788+J1788+K1788+L1788</f>
      </c>
      <c r="O1788" s="6"/>
      <c r="P1788" s="2"/>
    </row>
    <row collapsed="false" customFormat="false" customHeight="false" hidden="false" ht="12.1" outlineLevel="0" r="1789">
      <c r="A1789" s="20" t="n">
        <v>44957</v>
      </c>
      <c r="B1789" s="2" t="s">
        <v>452</v>
      </c>
      <c r="C1789" s="2" t="s">
        <v>631</v>
      </c>
      <c r="D1789" s="2" t="s">
        <v>387</v>
      </c>
      <c r="E1789" s="2" t="s">
        <v>18</v>
      </c>
      <c r="F1789" s="2" t="s">
        <v>20</v>
      </c>
      <c r="G1789" s="7" t="n">
        <v>10</v>
      </c>
      <c r="H1789" s="6" t="n">
        <v>156</v>
      </c>
      <c r="I1789" s="6" t="n">
        <v>-1560</v>
      </c>
      <c r="J1789" s="6" t="n">
        <v>0</v>
      </c>
      <c r="K1789" s="6" t="n">
        <v>-0.94</v>
      </c>
      <c r="L1789" s="6" t="n">
        <v>-0.47</v>
      </c>
      <c r="M1789" s="6"/>
      <c r="N1789" s="6" t="s">
        <f>=I1789+J1789+K1789+L1789</f>
      </c>
      <c r="O1789" s="6"/>
      <c r="P1789" s="2"/>
    </row>
    <row collapsed="false" customFormat="false" customHeight="false" hidden="false" ht="12.1" outlineLevel="0" r="1790">
      <c r="A1790" s="20" t="n">
        <v>44957</v>
      </c>
      <c r="B1790" s="2" t="s">
        <v>452</v>
      </c>
      <c r="C1790" s="2" t="s">
        <v>631</v>
      </c>
      <c r="D1790" s="2" t="s">
        <v>387</v>
      </c>
      <c r="E1790" s="2" t="s">
        <v>18</v>
      </c>
      <c r="F1790" s="2" t="s">
        <v>20</v>
      </c>
      <c r="G1790" s="7" t="n">
        <v>60</v>
      </c>
      <c r="H1790" s="6" t="n">
        <v>156</v>
      </c>
      <c r="I1790" s="6" t="n">
        <v>-9360</v>
      </c>
      <c r="J1790" s="6" t="n">
        <v>0</v>
      </c>
      <c r="K1790" s="6" t="n">
        <v>-5.62</v>
      </c>
      <c r="L1790" s="6" t="n">
        <v>-2.8</v>
      </c>
      <c r="M1790" s="6"/>
      <c r="N1790" s="6" t="s">
        <f>=I1790+J1790+K1790+L1790</f>
      </c>
      <c r="O1790" s="6"/>
      <c r="P1790" s="2"/>
    </row>
    <row collapsed="false" customFormat="false" customHeight="false" hidden="false" ht="12.1" outlineLevel="0" r="1791">
      <c r="A1791" s="20" t="n">
        <v>44957</v>
      </c>
      <c r="B1791" s="2" t="s">
        <v>452</v>
      </c>
      <c r="C1791" s="2" t="s">
        <v>631</v>
      </c>
      <c r="D1791" s="2" t="s">
        <v>387</v>
      </c>
      <c r="E1791" s="2" t="s">
        <v>18</v>
      </c>
      <c r="F1791" s="2" t="s">
        <v>20</v>
      </c>
      <c r="G1791" s="7" t="n">
        <v>40</v>
      </c>
      <c r="H1791" s="6" t="n">
        <v>156</v>
      </c>
      <c r="I1791" s="6" t="n">
        <v>-6240</v>
      </c>
      <c r="J1791" s="6" t="n">
        <v>0</v>
      </c>
      <c r="K1791" s="6" t="n">
        <v>-3.74</v>
      </c>
      <c r="L1791" s="6" t="n">
        <v>-1.88</v>
      </c>
      <c r="M1791" s="6"/>
      <c r="N1791" s="6" t="s">
        <f>=I1791+J1791+K1791+L1791</f>
      </c>
      <c r="O1791" s="6"/>
      <c r="P1791" s="2"/>
    </row>
    <row collapsed="false" customFormat="false" customHeight="false" hidden="false" ht="12.1" outlineLevel="0" r="1792">
      <c r="A1792" s="33" t="n">
        <v>44957.594016204</v>
      </c>
      <c r="B1792" s="34" t="s">
        <v>513</v>
      </c>
      <c r="C1792" s="34" t="s">
        <v>83</v>
      </c>
      <c r="D1792" s="34" t="s">
        <v>513</v>
      </c>
      <c r="E1792" s="34" t="s">
        <v>513</v>
      </c>
      <c r="F1792" s="34" t="s">
        <v>20</v>
      </c>
      <c r="G1792" s="35" t="n">
        <v>1</v>
      </c>
      <c r="H1792" s="36" t="n">
        <v>-660</v>
      </c>
      <c r="I1792" s="36" t="n">
        <v>-660</v>
      </c>
      <c r="J1792" s="36" t="n">
        <v>0</v>
      </c>
      <c r="K1792" s="36" t="n">
        <v>0</v>
      </c>
      <c r="L1792" s="36" t="n">
        <v>0</v>
      </c>
      <c r="M1792" s="36"/>
      <c r="N1792" s="6" t="s">
        <f>=I1792+J1792+K1792+L1792</f>
      </c>
      <c r="O1792" s="36"/>
      <c r="P1792" s="34"/>
    </row>
    <row collapsed="false" customFormat="false" customHeight="false" hidden="false" ht="12.1" outlineLevel="0" r="1793">
      <c r="A1793" s="21" t="n">
        <v>44967</v>
      </c>
      <c r="B1793" s="22" t="s">
        <v>492</v>
      </c>
      <c r="C1793" s="22" t="s">
        <v>135</v>
      </c>
      <c r="D1793" s="22" t="s">
        <v>492</v>
      </c>
      <c r="E1793" s="22" t="s">
        <v>492</v>
      </c>
      <c r="F1793" s="22" t="s">
        <v>20</v>
      </c>
      <c r="G1793" s="23" t="n">
        <v>1</v>
      </c>
      <c r="H1793" s="24" t="n">
        <v>135000</v>
      </c>
      <c r="I1793" s="24" t="n">
        <v>135000</v>
      </c>
      <c r="J1793" s="24" t="n">
        <v>0</v>
      </c>
      <c r="K1793" s="24" t="n">
        <v>0</v>
      </c>
      <c r="L1793" s="24" t="n">
        <v>0</v>
      </c>
      <c r="M1793" s="24"/>
      <c r="N1793" s="6" t="s">
        <f>=I1793+J1793+K1793+L1793</f>
      </c>
      <c r="O1793" s="24"/>
      <c r="P1793" s="22"/>
    </row>
    <row collapsed="false" customFormat="false" customHeight="false" hidden="false" ht="12.1" outlineLevel="0" r="1794">
      <c r="A1794" s="29" t="n">
        <v>44967.552569444</v>
      </c>
      <c r="B1794" s="30" t="s">
        <v>26</v>
      </c>
      <c r="C1794" s="30" t="s">
        <v>502</v>
      </c>
      <c r="D1794" s="30" t="s">
        <v>388</v>
      </c>
      <c r="E1794" s="30" t="s">
        <v>18</v>
      </c>
      <c r="F1794" s="30" t="s">
        <v>20</v>
      </c>
      <c r="G1794" s="31" t="n">
        <v>-17</v>
      </c>
      <c r="H1794" s="32" t="n">
        <v>3910.5</v>
      </c>
      <c r="I1794" s="32" t="n">
        <v>66478.5</v>
      </c>
      <c r="J1794" s="32" t="n">
        <v>0</v>
      </c>
      <c r="K1794" s="32" t="n">
        <v>-199.44</v>
      </c>
      <c r="L1794" s="32" t="n">
        <v>0</v>
      </c>
      <c r="M1794" s="32"/>
      <c r="N1794" s="6" t="s">
        <f>=I1794+J1794+K1794+L1794</f>
      </c>
      <c r="O1794" s="32"/>
      <c r="P1794" s="30"/>
    </row>
    <row collapsed="false" customFormat="false" customHeight="false" hidden="false" ht="12.1" outlineLevel="0" r="1795">
      <c r="A1795" s="29" t="n">
        <v>44967.552569444</v>
      </c>
      <c r="B1795" s="30" t="s">
        <v>26</v>
      </c>
      <c r="C1795" s="30" t="s">
        <v>502</v>
      </c>
      <c r="D1795" s="30" t="s">
        <v>388</v>
      </c>
      <c r="E1795" s="30" t="s">
        <v>18</v>
      </c>
      <c r="F1795" s="30" t="s">
        <v>20</v>
      </c>
      <c r="G1795" s="31" t="n">
        <v>-2</v>
      </c>
      <c r="H1795" s="32" t="n">
        <v>3910.5</v>
      </c>
      <c r="I1795" s="32" t="n">
        <v>7821</v>
      </c>
      <c r="J1795" s="32" t="n">
        <v>0</v>
      </c>
      <c r="K1795" s="32" t="n">
        <v>-23.46</v>
      </c>
      <c r="L1795" s="32" t="n">
        <v>0</v>
      </c>
      <c r="M1795" s="32"/>
      <c r="N1795" s="6" t="s">
        <f>=I1795+J1795+K1795+L1795</f>
      </c>
      <c r="O1795" s="32"/>
      <c r="P1795" s="30"/>
    </row>
    <row collapsed="false" customFormat="false" customHeight="false" hidden="false" ht="12.1" outlineLevel="0" r="1796">
      <c r="A1796" s="29" t="n">
        <v>44967.552569444</v>
      </c>
      <c r="B1796" s="30" t="s">
        <v>26</v>
      </c>
      <c r="C1796" s="30" t="s">
        <v>502</v>
      </c>
      <c r="D1796" s="30" t="s">
        <v>388</v>
      </c>
      <c r="E1796" s="30" t="s">
        <v>18</v>
      </c>
      <c r="F1796" s="30" t="s">
        <v>20</v>
      </c>
      <c r="G1796" s="31" t="n">
        <v>-15</v>
      </c>
      <c r="H1796" s="32" t="n">
        <v>3910</v>
      </c>
      <c r="I1796" s="32" t="n">
        <v>58650</v>
      </c>
      <c r="J1796" s="32" t="n">
        <v>0</v>
      </c>
      <c r="K1796" s="32" t="n">
        <v>-175.95</v>
      </c>
      <c r="L1796" s="32" t="n">
        <v>0</v>
      </c>
      <c r="M1796" s="32"/>
      <c r="N1796" s="6" t="s">
        <f>=I1796+J1796+K1796+L1796</f>
      </c>
      <c r="O1796" s="32"/>
      <c r="P1796" s="30"/>
    </row>
    <row collapsed="false" customFormat="false" customHeight="false" hidden="false" ht="12.1" outlineLevel="0" r="1797">
      <c r="A1797" s="20" t="n">
        <v>44967.773298611</v>
      </c>
      <c r="B1797" s="2" t="s">
        <v>26</v>
      </c>
      <c r="C1797" s="2" t="s">
        <v>502</v>
      </c>
      <c r="D1797" s="2" t="s">
        <v>387</v>
      </c>
      <c r="E1797" s="2" t="s">
        <v>18</v>
      </c>
      <c r="F1797" s="2" t="s">
        <v>20</v>
      </c>
      <c r="G1797" s="7" t="n">
        <v>9</v>
      </c>
      <c r="H1797" s="6" t="n">
        <v>3946.5</v>
      </c>
      <c r="I1797" s="6" t="n">
        <v>-35518.5</v>
      </c>
      <c r="J1797" s="6" t="n">
        <v>0</v>
      </c>
      <c r="K1797" s="6" t="n">
        <v>-28.42</v>
      </c>
      <c r="L1797" s="6" t="n">
        <v>0</v>
      </c>
      <c r="M1797" s="6"/>
      <c r="N1797" s="6" t="s">
        <f>=I1797+J1797+K1797+L1797</f>
      </c>
      <c r="O1797" s="6"/>
      <c r="P1797" s="2"/>
    </row>
    <row collapsed="false" customFormat="false" customHeight="false" hidden="false" ht="12.1" outlineLevel="0" r="1798">
      <c r="A1798" s="20" t="n">
        <v>44967.773298611</v>
      </c>
      <c r="B1798" s="2" t="s">
        <v>26</v>
      </c>
      <c r="C1798" s="2" t="s">
        <v>502</v>
      </c>
      <c r="D1798" s="2" t="s">
        <v>387</v>
      </c>
      <c r="E1798" s="2" t="s">
        <v>18</v>
      </c>
      <c r="F1798" s="2" t="s">
        <v>20</v>
      </c>
      <c r="G1798" s="7" t="n">
        <v>22</v>
      </c>
      <c r="H1798" s="6" t="n">
        <v>3946.5</v>
      </c>
      <c r="I1798" s="6" t="n">
        <v>-86823</v>
      </c>
      <c r="J1798" s="6" t="n">
        <v>0</v>
      </c>
      <c r="K1798" s="6" t="n">
        <v>-69.46</v>
      </c>
      <c r="L1798" s="6" t="n">
        <v>0</v>
      </c>
      <c r="M1798" s="6"/>
      <c r="N1798" s="6" t="s">
        <f>=I1798+J1798+K1798+L1798</f>
      </c>
      <c r="O1798" s="6"/>
      <c r="P1798" s="2"/>
    </row>
    <row collapsed="false" customFormat="false" customHeight="false" hidden="false" ht="12.1" outlineLevel="0" r="1799">
      <c r="A1799" s="20" t="n">
        <v>44967.773298611</v>
      </c>
      <c r="B1799" s="2" t="s">
        <v>26</v>
      </c>
      <c r="C1799" s="2" t="s">
        <v>502</v>
      </c>
      <c r="D1799" s="2" t="s">
        <v>387</v>
      </c>
      <c r="E1799" s="2" t="s">
        <v>18</v>
      </c>
      <c r="F1799" s="2" t="s">
        <v>20</v>
      </c>
      <c r="G1799" s="7" t="n">
        <v>1</v>
      </c>
      <c r="H1799" s="6" t="n">
        <v>3946</v>
      </c>
      <c r="I1799" s="6" t="n">
        <v>-3946</v>
      </c>
      <c r="J1799" s="6" t="n">
        <v>0</v>
      </c>
      <c r="K1799" s="6" t="n">
        <v>-3.15</v>
      </c>
      <c r="L1799" s="6" t="n">
        <v>0</v>
      </c>
      <c r="M1799" s="6"/>
      <c r="N1799" s="6" t="s">
        <f>=I1799+J1799+K1799+L1799</f>
      </c>
      <c r="O1799" s="6"/>
      <c r="P1799" s="2"/>
    </row>
    <row collapsed="false" customFormat="false" customHeight="false" hidden="false" ht="12.1" outlineLevel="0" r="1800">
      <c r="A1800" s="20" t="n">
        <v>44967.773298611</v>
      </c>
      <c r="B1800" s="2" t="s">
        <v>26</v>
      </c>
      <c r="C1800" s="2" t="s">
        <v>502</v>
      </c>
      <c r="D1800" s="2" t="s">
        <v>387</v>
      </c>
      <c r="E1800" s="2" t="s">
        <v>18</v>
      </c>
      <c r="F1800" s="2" t="s">
        <v>20</v>
      </c>
      <c r="G1800" s="7" t="n">
        <v>2</v>
      </c>
      <c r="H1800" s="6" t="n">
        <v>3946</v>
      </c>
      <c r="I1800" s="6" t="n">
        <v>-7892</v>
      </c>
      <c r="J1800" s="6" t="n">
        <v>0</v>
      </c>
      <c r="K1800" s="6" t="n">
        <v>-6.32</v>
      </c>
      <c r="L1800" s="6" t="n">
        <v>0</v>
      </c>
      <c r="M1800" s="6"/>
      <c r="N1800" s="6" t="s">
        <f>=I1800+J1800+K1800+L1800</f>
      </c>
      <c r="O1800" s="6"/>
      <c r="P1800" s="2"/>
    </row>
    <row collapsed="false" customFormat="false" customHeight="false" hidden="false" ht="12.1" outlineLevel="0" r="1801">
      <c r="A1801" s="29" t="n">
        <v>44970.500775463</v>
      </c>
      <c r="B1801" s="30" t="s">
        <v>454</v>
      </c>
      <c r="C1801" s="30" t="s">
        <v>639</v>
      </c>
      <c r="D1801" s="30" t="s">
        <v>388</v>
      </c>
      <c r="E1801" s="30" t="s">
        <v>18</v>
      </c>
      <c r="F1801" s="30" t="s">
        <v>20</v>
      </c>
      <c r="G1801" s="31" t="n">
        <v>-145</v>
      </c>
      <c r="H1801" s="32" t="n">
        <v>415.50006897</v>
      </c>
      <c r="I1801" s="32" t="n">
        <v>60247.51</v>
      </c>
      <c r="J1801" s="32" t="n">
        <v>0</v>
      </c>
      <c r="K1801" s="32" t="n">
        <v>-24.1</v>
      </c>
      <c r="L1801" s="32" t="n">
        <v>0</v>
      </c>
      <c r="M1801" s="32"/>
      <c r="N1801" s="6" t="s">
        <f>=I1801+J1801+K1801+L1801</f>
      </c>
      <c r="O1801" s="32"/>
      <c r="P1801" s="30"/>
    </row>
    <row collapsed="false" customFormat="false" customHeight="false" hidden="false" ht="12.1" outlineLevel="0" r="1802">
      <c r="A1802" s="33" t="n">
        <v>44971.763680556</v>
      </c>
      <c r="B1802" s="34" t="s">
        <v>513</v>
      </c>
      <c r="C1802" s="34" t="s">
        <v>328</v>
      </c>
      <c r="D1802" s="34" t="s">
        <v>513</v>
      </c>
      <c r="E1802" s="34" t="s">
        <v>513</v>
      </c>
      <c r="F1802" s="34" t="s">
        <v>20</v>
      </c>
      <c r="G1802" s="35" t="n">
        <v>1</v>
      </c>
      <c r="H1802" s="36" t="n">
        <v>-132550.65</v>
      </c>
      <c r="I1802" s="36" t="n">
        <v>-132550.65</v>
      </c>
      <c r="J1802" s="36" t="n">
        <v>0</v>
      </c>
      <c r="K1802" s="36" t="n">
        <v>0</v>
      </c>
      <c r="L1802" s="36" t="n">
        <v>0</v>
      </c>
      <c r="M1802" s="36"/>
      <c r="N1802" s="6" t="s">
        <f>=I1802+J1802+K1802+L1802</f>
      </c>
      <c r="O1802" s="36"/>
      <c r="P1802" s="34"/>
    </row>
    <row collapsed="false" customFormat="false" customHeight="false" hidden="false" ht="12.1" outlineLevel="0" r="1803">
      <c r="A1803" s="21" t="n">
        <v>44972</v>
      </c>
      <c r="B1803" s="22" t="s">
        <v>492</v>
      </c>
      <c r="C1803" s="22" t="s">
        <v>135</v>
      </c>
      <c r="D1803" s="22" t="s">
        <v>492</v>
      </c>
      <c r="E1803" s="22" t="s">
        <v>492</v>
      </c>
      <c r="F1803" s="22" t="s">
        <v>20</v>
      </c>
      <c r="G1803" s="23" t="n">
        <v>1</v>
      </c>
      <c r="H1803" s="24" t="n">
        <v>50000</v>
      </c>
      <c r="I1803" s="24" t="n">
        <v>50000</v>
      </c>
      <c r="J1803" s="24" t="n">
        <v>0</v>
      </c>
      <c r="K1803" s="24" t="n">
        <v>0</v>
      </c>
      <c r="L1803" s="24" t="n">
        <v>0</v>
      </c>
      <c r="M1803" s="24"/>
      <c r="N1803" s="6" t="s">
        <f>=I1803+J1803+K1803+L1803</f>
      </c>
      <c r="O1803" s="24"/>
      <c r="P1803" s="22"/>
    </row>
    <row collapsed="false" customFormat="false" customHeight="false" hidden="false" ht="12.1" outlineLevel="0" r="1804">
      <c r="A1804" s="20" t="n">
        <v>44972</v>
      </c>
      <c r="B1804" s="2" t="s">
        <v>452</v>
      </c>
      <c r="C1804" s="2" t="s">
        <v>631</v>
      </c>
      <c r="D1804" s="2" t="s">
        <v>387</v>
      </c>
      <c r="E1804" s="2" t="s">
        <v>18</v>
      </c>
      <c r="F1804" s="2" t="s">
        <v>20</v>
      </c>
      <c r="G1804" s="7" t="n">
        <v>130</v>
      </c>
      <c r="H1804" s="6" t="n">
        <v>151.9</v>
      </c>
      <c r="I1804" s="6" t="n">
        <v>-19747</v>
      </c>
      <c r="J1804" s="6" t="n">
        <v>0</v>
      </c>
      <c r="K1804" s="6" t="n">
        <v>-11.85</v>
      </c>
      <c r="L1804" s="6" t="n">
        <v>-5.93</v>
      </c>
      <c r="M1804" s="6"/>
      <c r="N1804" s="6" t="s">
        <f>=I1804+J1804+K1804+L1804</f>
      </c>
      <c r="O1804" s="6"/>
      <c r="P1804" s="2"/>
    </row>
    <row collapsed="false" customFormat="false" customHeight="false" hidden="false" ht="12.1" outlineLevel="0" r="1805">
      <c r="A1805" s="20" t="n">
        <v>44972</v>
      </c>
      <c r="B1805" s="2" t="s">
        <v>17</v>
      </c>
      <c r="C1805" s="2" t="s">
        <v>498</v>
      </c>
      <c r="D1805" s="2" t="s">
        <v>387</v>
      </c>
      <c r="E1805" s="2" t="s">
        <v>18</v>
      </c>
      <c r="F1805" s="2" t="s">
        <v>20</v>
      </c>
      <c r="G1805" s="7" t="n">
        <v>190</v>
      </c>
      <c r="H1805" s="6" t="n">
        <v>159.91</v>
      </c>
      <c r="I1805" s="6" t="n">
        <v>-30382.9</v>
      </c>
      <c r="J1805" s="6" t="n">
        <v>0</v>
      </c>
      <c r="K1805" s="6" t="n">
        <v>-18.23</v>
      </c>
      <c r="L1805" s="6" t="n">
        <v>-9.11</v>
      </c>
      <c r="M1805" s="6"/>
      <c r="N1805" s="6" t="s">
        <f>=I1805+J1805+K1805+L1805</f>
      </c>
      <c r="O1805" s="6"/>
      <c r="P1805" s="2"/>
    </row>
    <row collapsed="false" customFormat="false" customHeight="false" hidden="false" ht="12.1" outlineLevel="0" r="1806">
      <c r="A1806" s="21" t="n">
        <v>44973</v>
      </c>
      <c r="B1806" s="22" t="s">
        <v>492</v>
      </c>
      <c r="C1806" s="22" t="s">
        <v>135</v>
      </c>
      <c r="D1806" s="22" t="s">
        <v>492</v>
      </c>
      <c r="E1806" s="22" t="s">
        <v>492</v>
      </c>
      <c r="F1806" s="22" t="s">
        <v>20</v>
      </c>
      <c r="G1806" s="23" t="n">
        <v>1</v>
      </c>
      <c r="H1806" s="24" t="n">
        <v>95000</v>
      </c>
      <c r="I1806" s="24" t="n">
        <v>95000</v>
      </c>
      <c r="J1806" s="24" t="n">
        <v>0</v>
      </c>
      <c r="K1806" s="24" t="n">
        <v>0</v>
      </c>
      <c r="L1806" s="24" t="n">
        <v>0</v>
      </c>
      <c r="M1806" s="24"/>
      <c r="N1806" s="6" t="s">
        <f>=I1806+J1806+K1806+L1806</f>
      </c>
      <c r="O1806" s="24"/>
      <c r="P1806" s="22"/>
    </row>
    <row collapsed="false" customFormat="false" customHeight="false" hidden="false" ht="12.1" outlineLevel="0" r="1807">
      <c r="A1807" s="21" t="n">
        <v>44973</v>
      </c>
      <c r="B1807" s="22" t="s">
        <v>492</v>
      </c>
      <c r="C1807" s="22" t="s">
        <v>135</v>
      </c>
      <c r="D1807" s="22" t="s">
        <v>492</v>
      </c>
      <c r="E1807" s="22" t="s">
        <v>492</v>
      </c>
      <c r="F1807" s="22" t="s">
        <v>20</v>
      </c>
      <c r="G1807" s="23" t="n">
        <v>1</v>
      </c>
      <c r="H1807" s="24" t="n">
        <v>50000</v>
      </c>
      <c r="I1807" s="24" t="n">
        <v>50000</v>
      </c>
      <c r="J1807" s="24" t="n">
        <v>0</v>
      </c>
      <c r="K1807" s="24" t="n">
        <v>0</v>
      </c>
      <c r="L1807" s="24" t="n">
        <v>0</v>
      </c>
      <c r="M1807" s="24"/>
      <c r="N1807" s="6" t="s">
        <f>=I1807+J1807+K1807+L1807</f>
      </c>
      <c r="O1807" s="24"/>
      <c r="P1807" s="22"/>
    </row>
    <row collapsed="false" customFormat="false" customHeight="false" hidden="false" ht="12.1" outlineLevel="0" r="1808">
      <c r="A1808" s="21" t="n">
        <v>44973</v>
      </c>
      <c r="B1808" s="22" t="s">
        <v>492</v>
      </c>
      <c r="C1808" s="22" t="s">
        <v>135</v>
      </c>
      <c r="D1808" s="22" t="s">
        <v>492</v>
      </c>
      <c r="E1808" s="22" t="s">
        <v>492</v>
      </c>
      <c r="F1808" s="22" t="s">
        <v>20</v>
      </c>
      <c r="G1808" s="23" t="n">
        <v>1</v>
      </c>
      <c r="H1808" s="24" t="n">
        <v>70000</v>
      </c>
      <c r="I1808" s="24" t="n">
        <v>70000</v>
      </c>
      <c r="J1808" s="24" t="n">
        <v>0</v>
      </c>
      <c r="K1808" s="24" t="n">
        <v>0</v>
      </c>
      <c r="L1808" s="24" t="n">
        <v>0</v>
      </c>
      <c r="M1808" s="24"/>
      <c r="N1808" s="6" t="s">
        <f>=I1808+J1808+K1808+L1808</f>
      </c>
      <c r="O1808" s="24"/>
      <c r="P1808" s="22"/>
    </row>
    <row collapsed="false" customFormat="false" customHeight="false" hidden="false" ht="12.1" outlineLevel="0" r="1809">
      <c r="A1809" s="20" t="n">
        <v>44973.485300926</v>
      </c>
      <c r="B1809" s="2" t="s">
        <v>440</v>
      </c>
      <c r="C1809" s="2" t="s">
        <v>601</v>
      </c>
      <c r="D1809" s="2" t="s">
        <v>387</v>
      </c>
      <c r="E1809" s="2" t="s">
        <v>18</v>
      </c>
      <c r="F1809" s="2" t="s">
        <v>20</v>
      </c>
      <c r="G1809" s="7" t="n">
        <v>2480000</v>
      </c>
      <c r="H1809" s="6" t="n">
        <v>0.01633</v>
      </c>
      <c r="I1809" s="6" t="n">
        <v>-40498.4</v>
      </c>
      <c r="J1809" s="6" t="n">
        <v>0</v>
      </c>
      <c r="K1809" s="6" t="n">
        <v>-32.4</v>
      </c>
      <c r="L1809" s="6" t="n">
        <v>0</v>
      </c>
      <c r="M1809" s="6"/>
      <c r="N1809" s="6" t="s">
        <f>=I1809+J1809+K1809+L1809</f>
      </c>
      <c r="O1809" s="6"/>
      <c r="P1809" s="2"/>
    </row>
    <row collapsed="false" customFormat="false" customHeight="false" hidden="false" ht="12.1" outlineLevel="0" r="1810">
      <c r="A1810" s="20" t="n">
        <v>44973.485300926</v>
      </c>
      <c r="B1810" s="2" t="s">
        <v>440</v>
      </c>
      <c r="C1810" s="2" t="s">
        <v>601</v>
      </c>
      <c r="D1810" s="2" t="s">
        <v>387</v>
      </c>
      <c r="E1810" s="2" t="s">
        <v>18</v>
      </c>
      <c r="F1810" s="2" t="s">
        <v>20</v>
      </c>
      <c r="G1810" s="7" t="n">
        <v>10000</v>
      </c>
      <c r="H1810" s="6" t="n">
        <v>0.01633</v>
      </c>
      <c r="I1810" s="6" t="n">
        <v>-163.3</v>
      </c>
      <c r="J1810" s="6" t="n">
        <v>0</v>
      </c>
      <c r="K1810" s="6" t="n">
        <v>-0.13</v>
      </c>
      <c r="L1810" s="6" t="n">
        <v>0</v>
      </c>
      <c r="M1810" s="6"/>
      <c r="N1810" s="6" t="s">
        <f>=I1810+J1810+K1810+L1810</f>
      </c>
      <c r="O1810" s="6"/>
      <c r="P1810" s="2"/>
    </row>
    <row collapsed="false" customFormat="false" customHeight="false" hidden="false" ht="12.1" outlineLevel="0" r="1811">
      <c r="A1811" s="20" t="n">
        <v>44973.485300926</v>
      </c>
      <c r="B1811" s="2" t="s">
        <v>440</v>
      </c>
      <c r="C1811" s="2" t="s">
        <v>601</v>
      </c>
      <c r="D1811" s="2" t="s">
        <v>387</v>
      </c>
      <c r="E1811" s="2" t="s">
        <v>18</v>
      </c>
      <c r="F1811" s="2" t="s">
        <v>20</v>
      </c>
      <c r="G1811" s="7" t="n">
        <v>100000</v>
      </c>
      <c r="H1811" s="6" t="n">
        <v>0.01633</v>
      </c>
      <c r="I1811" s="6" t="n">
        <v>-1633</v>
      </c>
      <c r="J1811" s="6" t="n">
        <v>0</v>
      </c>
      <c r="K1811" s="6" t="n">
        <v>-1.31</v>
      </c>
      <c r="L1811" s="6" t="n">
        <v>0</v>
      </c>
      <c r="M1811" s="6"/>
      <c r="N1811" s="6" t="s">
        <f>=I1811+J1811+K1811+L1811</f>
      </c>
      <c r="O1811" s="6"/>
      <c r="P1811" s="2"/>
    </row>
    <row collapsed="false" customFormat="false" customHeight="false" hidden="false" ht="12.1" outlineLevel="0" r="1812">
      <c r="A1812" s="20" t="n">
        <v>44973.485300926</v>
      </c>
      <c r="B1812" s="2" t="s">
        <v>440</v>
      </c>
      <c r="C1812" s="2" t="s">
        <v>601</v>
      </c>
      <c r="D1812" s="2" t="s">
        <v>387</v>
      </c>
      <c r="E1812" s="2" t="s">
        <v>18</v>
      </c>
      <c r="F1812" s="2" t="s">
        <v>20</v>
      </c>
      <c r="G1812" s="7" t="n">
        <v>40000</v>
      </c>
      <c r="H1812" s="6" t="n">
        <v>0.01633</v>
      </c>
      <c r="I1812" s="6" t="n">
        <v>-653.2</v>
      </c>
      <c r="J1812" s="6" t="n">
        <v>0</v>
      </c>
      <c r="K1812" s="6" t="n">
        <v>-0.52</v>
      </c>
      <c r="L1812" s="6" t="n">
        <v>0</v>
      </c>
      <c r="M1812" s="6"/>
      <c r="N1812" s="6" t="s">
        <f>=I1812+J1812+K1812+L1812</f>
      </c>
      <c r="O1812" s="6"/>
      <c r="P1812" s="2"/>
    </row>
    <row collapsed="false" customFormat="false" customHeight="false" hidden="false" ht="12.1" outlineLevel="0" r="1813">
      <c r="A1813" s="20" t="n">
        <v>44973.485300926</v>
      </c>
      <c r="B1813" s="2" t="s">
        <v>440</v>
      </c>
      <c r="C1813" s="2" t="s">
        <v>601</v>
      </c>
      <c r="D1813" s="2" t="s">
        <v>387</v>
      </c>
      <c r="E1813" s="2" t="s">
        <v>18</v>
      </c>
      <c r="F1813" s="2" t="s">
        <v>20</v>
      </c>
      <c r="G1813" s="7" t="n">
        <v>40000</v>
      </c>
      <c r="H1813" s="6" t="n">
        <v>0.01633</v>
      </c>
      <c r="I1813" s="6" t="n">
        <v>-653.2</v>
      </c>
      <c r="J1813" s="6" t="n">
        <v>0</v>
      </c>
      <c r="K1813" s="6" t="n">
        <v>-0.52</v>
      </c>
      <c r="L1813" s="6" t="n">
        <v>0</v>
      </c>
      <c r="M1813" s="6"/>
      <c r="N1813" s="6" t="s">
        <f>=I1813+J1813+K1813+L1813</f>
      </c>
      <c r="O1813" s="6"/>
      <c r="P1813" s="2"/>
    </row>
    <row collapsed="false" customFormat="false" customHeight="false" hidden="false" ht="12.1" outlineLevel="0" r="1814">
      <c r="A1814" s="20" t="n">
        <v>44973.487418981</v>
      </c>
      <c r="B1814" s="2" t="s">
        <v>439</v>
      </c>
      <c r="C1814" s="2" t="s">
        <v>599</v>
      </c>
      <c r="D1814" s="2" t="s">
        <v>387</v>
      </c>
      <c r="E1814" s="2" t="s">
        <v>18</v>
      </c>
      <c r="F1814" s="2" t="s">
        <v>20</v>
      </c>
      <c r="G1814" s="7" t="n">
        <v>5000</v>
      </c>
      <c r="H1814" s="6" t="n">
        <v>1.57</v>
      </c>
      <c r="I1814" s="6" t="n">
        <v>-7850</v>
      </c>
      <c r="J1814" s="6" t="n">
        <v>0</v>
      </c>
      <c r="K1814" s="6" t="n">
        <v>-6.28</v>
      </c>
      <c r="L1814" s="6" t="n">
        <v>0</v>
      </c>
      <c r="M1814" s="6"/>
      <c r="N1814" s="6" t="s">
        <f>=I1814+J1814+K1814+L1814</f>
      </c>
      <c r="O1814" s="6"/>
      <c r="P1814" s="2"/>
    </row>
    <row collapsed="false" customFormat="false" customHeight="false" hidden="false" ht="12.1" outlineLevel="0" r="1815">
      <c r="A1815" s="20" t="n">
        <v>44973.487418981</v>
      </c>
      <c r="B1815" s="2" t="s">
        <v>439</v>
      </c>
      <c r="C1815" s="2" t="s">
        <v>599</v>
      </c>
      <c r="D1815" s="2" t="s">
        <v>387</v>
      </c>
      <c r="E1815" s="2" t="s">
        <v>18</v>
      </c>
      <c r="F1815" s="2" t="s">
        <v>20</v>
      </c>
      <c r="G1815" s="7" t="n">
        <v>2000</v>
      </c>
      <c r="H1815" s="6" t="n">
        <v>1.57</v>
      </c>
      <c r="I1815" s="6" t="n">
        <v>-3140</v>
      </c>
      <c r="J1815" s="6" t="n">
        <v>0</v>
      </c>
      <c r="K1815" s="6" t="n">
        <v>-2.51</v>
      </c>
      <c r="L1815" s="6" t="n">
        <v>0</v>
      </c>
      <c r="M1815" s="6"/>
      <c r="N1815" s="6" t="s">
        <f>=I1815+J1815+K1815+L1815</f>
      </c>
      <c r="O1815" s="6"/>
      <c r="P1815" s="2"/>
    </row>
    <row collapsed="false" customFormat="false" customHeight="false" hidden="false" ht="12.1" outlineLevel="0" r="1816">
      <c r="A1816" s="20" t="n">
        <v>44973.487418981</v>
      </c>
      <c r="B1816" s="2" t="s">
        <v>439</v>
      </c>
      <c r="C1816" s="2" t="s">
        <v>599</v>
      </c>
      <c r="D1816" s="2" t="s">
        <v>387</v>
      </c>
      <c r="E1816" s="2" t="s">
        <v>18</v>
      </c>
      <c r="F1816" s="2" t="s">
        <v>20</v>
      </c>
      <c r="G1816" s="7" t="n">
        <v>10000</v>
      </c>
      <c r="H1816" s="6" t="n">
        <v>1.57</v>
      </c>
      <c r="I1816" s="6" t="n">
        <v>-15700</v>
      </c>
      <c r="J1816" s="6" t="n">
        <v>0</v>
      </c>
      <c r="K1816" s="6" t="n">
        <v>-12.56</v>
      </c>
      <c r="L1816" s="6" t="n">
        <v>0</v>
      </c>
      <c r="M1816" s="6"/>
      <c r="N1816" s="6" t="s">
        <f>=I1816+J1816+K1816+L1816</f>
      </c>
      <c r="O1816" s="6"/>
      <c r="P1816" s="2"/>
    </row>
    <row collapsed="false" customFormat="false" customHeight="false" hidden="false" ht="12.1" outlineLevel="0" r="1817">
      <c r="A1817" s="20" t="n">
        <v>44973.487418981</v>
      </c>
      <c r="B1817" s="2" t="s">
        <v>439</v>
      </c>
      <c r="C1817" s="2" t="s">
        <v>599</v>
      </c>
      <c r="D1817" s="2" t="s">
        <v>387</v>
      </c>
      <c r="E1817" s="2" t="s">
        <v>18</v>
      </c>
      <c r="F1817" s="2" t="s">
        <v>20</v>
      </c>
      <c r="G1817" s="7" t="n">
        <v>2000</v>
      </c>
      <c r="H1817" s="6" t="n">
        <v>1.573</v>
      </c>
      <c r="I1817" s="6" t="n">
        <v>-3146</v>
      </c>
      <c r="J1817" s="6" t="n">
        <v>0</v>
      </c>
      <c r="K1817" s="6" t="n">
        <v>-2.51</v>
      </c>
      <c r="L1817" s="6" t="n">
        <v>0</v>
      </c>
      <c r="M1817" s="6"/>
      <c r="N1817" s="6" t="s">
        <f>=I1817+J1817+K1817+L1817</f>
      </c>
      <c r="O1817" s="6"/>
      <c r="P1817" s="2"/>
    </row>
    <row collapsed="false" customFormat="false" customHeight="false" hidden="false" ht="12.1" outlineLevel="0" r="1818">
      <c r="A1818" s="20" t="n">
        <v>44973.487418981</v>
      </c>
      <c r="B1818" s="2" t="s">
        <v>439</v>
      </c>
      <c r="C1818" s="2" t="s">
        <v>599</v>
      </c>
      <c r="D1818" s="2" t="s">
        <v>387</v>
      </c>
      <c r="E1818" s="2" t="s">
        <v>18</v>
      </c>
      <c r="F1818" s="2" t="s">
        <v>20</v>
      </c>
      <c r="G1818" s="7" t="n">
        <v>1000</v>
      </c>
      <c r="H1818" s="6" t="n">
        <v>1.573</v>
      </c>
      <c r="I1818" s="6" t="n">
        <v>-1573</v>
      </c>
      <c r="J1818" s="6" t="n">
        <v>0</v>
      </c>
      <c r="K1818" s="6" t="n">
        <v>-1.26</v>
      </c>
      <c r="L1818" s="6" t="n">
        <v>0</v>
      </c>
      <c r="M1818" s="6"/>
      <c r="N1818" s="6" t="s">
        <f>=I1818+J1818+K1818+L1818</f>
      </c>
      <c r="O1818" s="6"/>
      <c r="P1818" s="2"/>
    </row>
    <row collapsed="false" customFormat="false" customHeight="false" hidden="false" ht="12.1" outlineLevel="0" r="1819">
      <c r="A1819" s="20" t="n">
        <v>44973.487418981</v>
      </c>
      <c r="B1819" s="2" t="s">
        <v>439</v>
      </c>
      <c r="C1819" s="2" t="s">
        <v>599</v>
      </c>
      <c r="D1819" s="2" t="s">
        <v>387</v>
      </c>
      <c r="E1819" s="2" t="s">
        <v>18</v>
      </c>
      <c r="F1819" s="2" t="s">
        <v>20</v>
      </c>
      <c r="G1819" s="7" t="n">
        <v>12000</v>
      </c>
      <c r="H1819" s="6" t="n">
        <v>1.574</v>
      </c>
      <c r="I1819" s="6" t="n">
        <v>-18888</v>
      </c>
      <c r="J1819" s="6" t="n">
        <v>0</v>
      </c>
      <c r="K1819" s="6" t="n">
        <v>-15.11</v>
      </c>
      <c r="L1819" s="6" t="n">
        <v>0</v>
      </c>
      <c r="M1819" s="6"/>
      <c r="N1819" s="6" t="s">
        <f>=I1819+J1819+K1819+L1819</f>
      </c>
      <c r="O1819" s="6"/>
      <c r="P1819" s="2"/>
    </row>
    <row collapsed="false" customFormat="false" customHeight="false" hidden="false" ht="12.1" outlineLevel="0" r="1820">
      <c r="A1820" s="20" t="n">
        <v>44973.539780093</v>
      </c>
      <c r="B1820" s="2" t="s">
        <v>416</v>
      </c>
      <c r="C1820" s="2" t="s">
        <v>547</v>
      </c>
      <c r="D1820" s="2" t="s">
        <v>387</v>
      </c>
      <c r="E1820" s="2" t="s">
        <v>18</v>
      </c>
      <c r="F1820" s="2" t="s">
        <v>20</v>
      </c>
      <c r="G1820" s="7" t="n">
        <v>200</v>
      </c>
      <c r="H1820" s="6" t="n">
        <v>58.97</v>
      </c>
      <c r="I1820" s="6" t="n">
        <v>-11794</v>
      </c>
      <c r="J1820" s="6" t="n">
        <v>0</v>
      </c>
      <c r="K1820" s="6" t="n">
        <v>-9.43</v>
      </c>
      <c r="L1820" s="6" t="n">
        <v>0</v>
      </c>
      <c r="M1820" s="6"/>
      <c r="N1820" s="6" t="s">
        <f>=I1820+J1820+K1820+L1820</f>
      </c>
      <c r="O1820" s="6"/>
      <c r="P1820" s="2"/>
    </row>
    <row collapsed="false" customFormat="false" customHeight="false" hidden="false" ht="12.1" outlineLevel="0" r="1821">
      <c r="A1821" s="20" t="n">
        <v>44973.539780093</v>
      </c>
      <c r="B1821" s="2" t="s">
        <v>416</v>
      </c>
      <c r="C1821" s="2" t="s">
        <v>547</v>
      </c>
      <c r="D1821" s="2" t="s">
        <v>387</v>
      </c>
      <c r="E1821" s="2" t="s">
        <v>18</v>
      </c>
      <c r="F1821" s="2" t="s">
        <v>20</v>
      </c>
      <c r="G1821" s="7" t="n">
        <v>1000</v>
      </c>
      <c r="H1821" s="6" t="n">
        <v>58.96</v>
      </c>
      <c r="I1821" s="6" t="n">
        <v>-58960</v>
      </c>
      <c r="J1821" s="6" t="n">
        <v>0</v>
      </c>
      <c r="K1821" s="6" t="n">
        <v>-47.17</v>
      </c>
      <c r="L1821" s="6" t="n">
        <v>0</v>
      </c>
      <c r="M1821" s="6"/>
      <c r="N1821" s="6" t="s">
        <f>=I1821+J1821+K1821+L1821</f>
      </c>
      <c r="O1821" s="6"/>
      <c r="P1821" s="2"/>
    </row>
    <row collapsed="false" customFormat="false" customHeight="false" hidden="false" ht="12.1" outlineLevel="0" r="1822">
      <c r="A1822" s="29" t="n">
        <v>44973.539884259</v>
      </c>
      <c r="B1822" s="30" t="s">
        <v>416</v>
      </c>
      <c r="C1822" s="30" t="s">
        <v>547</v>
      </c>
      <c r="D1822" s="30" t="s">
        <v>388</v>
      </c>
      <c r="E1822" s="30" t="s">
        <v>18</v>
      </c>
      <c r="F1822" s="30" t="s">
        <v>20</v>
      </c>
      <c r="G1822" s="31" t="n">
        <v>-1200</v>
      </c>
      <c r="H1822" s="32" t="n">
        <v>58.93</v>
      </c>
      <c r="I1822" s="32" t="n">
        <v>70716</v>
      </c>
      <c r="J1822" s="32" t="n">
        <v>0</v>
      </c>
      <c r="K1822" s="32" t="n">
        <v>-28.29</v>
      </c>
      <c r="L1822" s="32" t="n">
        <v>0</v>
      </c>
      <c r="M1822" s="32"/>
      <c r="N1822" s="6" t="s">
        <f>=I1822+J1822+K1822+L1822</f>
      </c>
      <c r="O1822" s="32"/>
      <c r="P1822" s="30"/>
    </row>
    <row collapsed="false" customFormat="false" customHeight="false" hidden="false" ht="12.1" outlineLevel="0" r="1823">
      <c r="A1823" s="33" t="n">
        <v>44973.554027778</v>
      </c>
      <c r="B1823" s="34" t="s">
        <v>513</v>
      </c>
      <c r="C1823" s="34" t="s">
        <v>83</v>
      </c>
      <c r="D1823" s="34" t="s">
        <v>513</v>
      </c>
      <c r="E1823" s="34" t="s">
        <v>513</v>
      </c>
      <c r="F1823" s="34" t="s">
        <v>20</v>
      </c>
      <c r="G1823" s="35" t="n">
        <v>1</v>
      </c>
      <c r="H1823" s="36" t="n">
        <v>-60231</v>
      </c>
      <c r="I1823" s="36" t="n">
        <v>-60231</v>
      </c>
      <c r="J1823" s="36" t="n">
        <v>0</v>
      </c>
      <c r="K1823" s="36" t="n">
        <v>0</v>
      </c>
      <c r="L1823" s="36" t="n">
        <v>0</v>
      </c>
      <c r="M1823" s="36"/>
      <c r="N1823" s="6" t="s">
        <f>=I1823+J1823+K1823+L1823</f>
      </c>
      <c r="O1823" s="36"/>
      <c r="P1823" s="34"/>
    </row>
    <row collapsed="false" customFormat="false" customHeight="false" hidden="false" ht="12.1" outlineLevel="0" r="1824">
      <c r="A1824" s="29" t="n">
        <v>44973.58193287</v>
      </c>
      <c r="B1824" s="30" t="s">
        <v>416</v>
      </c>
      <c r="C1824" s="30" t="s">
        <v>547</v>
      </c>
      <c r="D1824" s="30" t="s">
        <v>388</v>
      </c>
      <c r="E1824" s="30" t="s">
        <v>18</v>
      </c>
      <c r="F1824" s="30" t="s">
        <v>20</v>
      </c>
      <c r="G1824" s="31" t="n">
        <v>-810</v>
      </c>
      <c r="H1824" s="32" t="n">
        <v>59</v>
      </c>
      <c r="I1824" s="32" t="n">
        <v>47790</v>
      </c>
      <c r="J1824" s="32" t="n">
        <v>0</v>
      </c>
      <c r="K1824" s="32" t="n">
        <v>-143.37</v>
      </c>
      <c r="L1824" s="32" t="n">
        <v>0</v>
      </c>
      <c r="M1824" s="32"/>
      <c r="N1824" s="6" t="s">
        <f>=I1824+J1824+K1824+L1824</f>
      </c>
      <c r="O1824" s="32"/>
      <c r="P1824" s="30"/>
    </row>
    <row collapsed="false" customFormat="false" customHeight="false" hidden="false" ht="12.1" outlineLevel="0" r="1825">
      <c r="A1825" s="20" t="n">
        <v>44973.695231481</v>
      </c>
      <c r="B1825" s="2" t="s">
        <v>416</v>
      </c>
      <c r="C1825" s="2" t="s">
        <v>547</v>
      </c>
      <c r="D1825" s="2" t="s">
        <v>387</v>
      </c>
      <c r="E1825" s="2" t="s">
        <v>18</v>
      </c>
      <c r="F1825" s="2" t="s">
        <v>20</v>
      </c>
      <c r="G1825" s="7" t="n">
        <v>810</v>
      </c>
      <c r="H1825" s="6" t="n">
        <v>58.8</v>
      </c>
      <c r="I1825" s="6" t="n">
        <v>-47628</v>
      </c>
      <c r="J1825" s="6" t="n">
        <v>0</v>
      </c>
      <c r="K1825" s="6" t="n">
        <v>-38.1</v>
      </c>
      <c r="L1825" s="6" t="n">
        <v>0</v>
      </c>
      <c r="M1825" s="6"/>
      <c r="N1825" s="6" t="s">
        <f>=I1825+J1825+K1825+L1825</f>
      </c>
      <c r="O1825" s="6"/>
      <c r="P1825" s="2"/>
    </row>
    <row collapsed="false" customFormat="false" customHeight="false" hidden="false" ht="12.1" outlineLevel="0" r="1826">
      <c r="A1826" s="29" t="n">
        <v>44973.700763889</v>
      </c>
      <c r="B1826" s="30" t="s">
        <v>440</v>
      </c>
      <c r="C1826" s="30" t="s">
        <v>601</v>
      </c>
      <c r="D1826" s="30" t="s">
        <v>388</v>
      </c>
      <c r="E1826" s="30" t="s">
        <v>18</v>
      </c>
      <c r="F1826" s="30" t="s">
        <v>20</v>
      </c>
      <c r="G1826" s="31" t="n">
        <v>-2670000</v>
      </c>
      <c r="H1826" s="32" t="n">
        <v>0.01602</v>
      </c>
      <c r="I1826" s="32" t="n">
        <v>42773.4</v>
      </c>
      <c r="J1826" s="32" t="n">
        <v>0</v>
      </c>
      <c r="K1826" s="32" t="n">
        <v>-128.32</v>
      </c>
      <c r="L1826" s="32" t="n">
        <v>0</v>
      </c>
      <c r="M1826" s="32"/>
      <c r="N1826" s="6" t="s">
        <f>=I1826+J1826+K1826+L1826</f>
      </c>
      <c r="O1826" s="32"/>
      <c r="P1826" s="30"/>
    </row>
    <row collapsed="false" customFormat="false" customHeight="false" hidden="false" ht="12.1" outlineLevel="0" r="1827">
      <c r="A1827" s="29" t="n">
        <v>44973.70130787</v>
      </c>
      <c r="B1827" s="30" t="s">
        <v>439</v>
      </c>
      <c r="C1827" s="30" t="s">
        <v>599</v>
      </c>
      <c r="D1827" s="30" t="s">
        <v>388</v>
      </c>
      <c r="E1827" s="30" t="s">
        <v>18</v>
      </c>
      <c r="F1827" s="30" t="s">
        <v>20</v>
      </c>
      <c r="G1827" s="31" t="n">
        <v>-32000</v>
      </c>
      <c r="H1827" s="32" t="n">
        <v>1.531</v>
      </c>
      <c r="I1827" s="32" t="n">
        <v>48992</v>
      </c>
      <c r="J1827" s="32" t="n">
        <v>0</v>
      </c>
      <c r="K1827" s="32" t="n">
        <v>-146.98</v>
      </c>
      <c r="L1827" s="32" t="n">
        <v>0</v>
      </c>
      <c r="M1827" s="32"/>
      <c r="N1827" s="6" t="s">
        <f>=I1827+J1827+K1827+L1827</f>
      </c>
      <c r="O1827" s="32"/>
      <c r="P1827" s="30"/>
    </row>
    <row collapsed="false" customFormat="false" customHeight="false" hidden="false" ht="12.1" outlineLevel="0" r="1828">
      <c r="A1828" s="33" t="n">
        <v>44977.463657407</v>
      </c>
      <c r="B1828" s="34" t="s">
        <v>513</v>
      </c>
      <c r="C1828" s="34" t="s">
        <v>328</v>
      </c>
      <c r="D1828" s="34" t="s">
        <v>513</v>
      </c>
      <c r="E1828" s="34" t="s">
        <v>513</v>
      </c>
      <c r="F1828" s="34" t="s">
        <v>20</v>
      </c>
      <c r="G1828" s="35" t="n">
        <v>1</v>
      </c>
      <c r="H1828" s="36" t="n">
        <v>-139000</v>
      </c>
      <c r="I1828" s="36" t="n">
        <v>-139000</v>
      </c>
      <c r="J1828" s="36" t="n">
        <v>0</v>
      </c>
      <c r="K1828" s="36" t="n">
        <v>0</v>
      </c>
      <c r="L1828" s="36" t="n">
        <v>0</v>
      </c>
      <c r="M1828" s="36"/>
      <c r="N1828" s="6" t="s">
        <f>=I1828+J1828+K1828+L1828</f>
      </c>
      <c r="O1828" s="36"/>
      <c r="P1828" s="34"/>
    </row>
    <row collapsed="false" customFormat="false" customHeight="false" hidden="false" ht="12.1" outlineLevel="0" r="1829">
      <c r="A1829" s="33" t="n">
        <v>44978.540150463</v>
      </c>
      <c r="B1829" s="34" t="s">
        <v>513</v>
      </c>
      <c r="C1829" s="34" t="s">
        <v>83</v>
      </c>
      <c r="D1829" s="34" t="s">
        <v>513</v>
      </c>
      <c r="E1829" s="34" t="s">
        <v>513</v>
      </c>
      <c r="F1829" s="34" t="s">
        <v>20</v>
      </c>
      <c r="G1829" s="35" t="n">
        <v>1</v>
      </c>
      <c r="H1829" s="36" t="n">
        <v>-70680</v>
      </c>
      <c r="I1829" s="36" t="n">
        <v>-70680</v>
      </c>
      <c r="J1829" s="36" t="n">
        <v>0</v>
      </c>
      <c r="K1829" s="36" t="n">
        <v>0</v>
      </c>
      <c r="L1829" s="36" t="n">
        <v>0</v>
      </c>
      <c r="M1829" s="36"/>
      <c r="N1829" s="6" t="s">
        <f>=I1829+J1829+K1829+L1829</f>
      </c>
      <c r="O1829" s="36"/>
      <c r="P1829" s="34"/>
    </row>
    <row collapsed="false" customFormat="false" customHeight="false" hidden="false" ht="12.1" outlineLevel="0" r="1830">
      <c r="A1830" s="21" t="n">
        <v>45002.590335648</v>
      </c>
      <c r="B1830" s="22" t="s">
        <v>492</v>
      </c>
      <c r="C1830" s="22" t="s">
        <v>78</v>
      </c>
      <c r="D1830" s="22" t="s">
        <v>492</v>
      </c>
      <c r="E1830" s="22" t="s">
        <v>492</v>
      </c>
      <c r="F1830" s="22" t="s">
        <v>20</v>
      </c>
      <c r="G1830" s="23" t="n">
        <v>1</v>
      </c>
      <c r="H1830" s="24" t="n">
        <v>1</v>
      </c>
      <c r="I1830" s="24" t="n">
        <v>274000</v>
      </c>
      <c r="J1830" s="24" t="n">
        <v>0</v>
      </c>
      <c r="K1830" s="24" t="n">
        <v>0</v>
      </c>
      <c r="L1830" s="24" t="n">
        <v>0</v>
      </c>
      <c r="M1830" s="24"/>
      <c r="N1830" s="6" t="s">
        <f>=I1830+J1830+K1830+L1830</f>
      </c>
      <c r="O1830" s="24"/>
      <c r="P1830" s="22"/>
    </row>
    <row collapsed="false" customFormat="false" customHeight="false" hidden="false" ht="12.1" outlineLevel="0" r="1831">
      <c r="A1831" s="20" t="n">
        <v>45002.590902778</v>
      </c>
      <c r="B1831" s="2" t="s">
        <v>17</v>
      </c>
      <c r="C1831" s="2" t="s">
        <v>498</v>
      </c>
      <c r="D1831" s="2" t="s">
        <v>387</v>
      </c>
      <c r="E1831" s="2" t="s">
        <v>18</v>
      </c>
      <c r="F1831" s="2" t="s">
        <v>20</v>
      </c>
      <c r="G1831" s="7" t="n">
        <v>1410</v>
      </c>
      <c r="H1831" s="6" t="n">
        <v>187.22999</v>
      </c>
      <c r="I1831" s="6" t="n">
        <v>-263994.29</v>
      </c>
      <c r="J1831" s="6" t="n">
        <v>0</v>
      </c>
      <c r="K1831" s="6" t="n">
        <v>-105.6</v>
      </c>
      <c r="L1831" s="6" t="n">
        <v>0</v>
      </c>
      <c r="M1831" s="6"/>
      <c r="N1831" s="6" t="s">
        <f>=I1831+J1831+K1831+L1831</f>
      </c>
      <c r="O1831" s="6"/>
      <c r="P1831" s="2"/>
    </row>
    <row collapsed="false" customFormat="false" customHeight="false" hidden="false" ht="12.1" outlineLevel="0" r="1832">
      <c r="A1832" s="20" t="n">
        <v>45002.591898148</v>
      </c>
      <c r="B1832" s="2" t="s">
        <v>17</v>
      </c>
      <c r="C1832" s="2" t="s">
        <v>498</v>
      </c>
      <c r="D1832" s="2" t="s">
        <v>387</v>
      </c>
      <c r="E1832" s="2" t="s">
        <v>18</v>
      </c>
      <c r="F1832" s="2" t="s">
        <v>20</v>
      </c>
      <c r="G1832" s="7" t="n">
        <v>50</v>
      </c>
      <c r="H1832" s="6" t="n">
        <v>187.8098</v>
      </c>
      <c r="I1832" s="6" t="n">
        <v>-9390.49</v>
      </c>
      <c r="J1832" s="6" t="n">
        <v>0</v>
      </c>
      <c r="K1832" s="6" t="n">
        <v>-3.76</v>
      </c>
      <c r="L1832" s="6" t="n">
        <v>0</v>
      </c>
      <c r="M1832" s="6"/>
      <c r="N1832" s="6" t="s">
        <f>=I1832+J1832+K1832+L1832</f>
      </c>
      <c r="O1832" s="6"/>
      <c r="P1832" s="2"/>
    </row>
    <row collapsed="false" customFormat="false" customHeight="false" hidden="false" ht="12.1" outlineLevel="0" r="1833">
      <c r="A1833" s="21" t="n">
        <v>45021</v>
      </c>
      <c r="B1833" s="22" t="s">
        <v>492</v>
      </c>
      <c r="C1833" s="22" t="s">
        <v>135</v>
      </c>
      <c r="D1833" s="22" t="s">
        <v>492</v>
      </c>
      <c r="E1833" s="22" t="s">
        <v>492</v>
      </c>
      <c r="F1833" s="22" t="s">
        <v>20</v>
      </c>
      <c r="G1833" s="23" t="n">
        <v>1</v>
      </c>
      <c r="H1833" s="24" t="n">
        <v>50000</v>
      </c>
      <c r="I1833" s="24" t="n">
        <v>50000</v>
      </c>
      <c r="J1833" s="24" t="n">
        <v>0</v>
      </c>
      <c r="K1833" s="24" t="n">
        <v>0</v>
      </c>
      <c r="L1833" s="24" t="n">
        <v>0</v>
      </c>
      <c r="M1833" s="24"/>
      <c r="N1833" s="6" t="s">
        <f>=I1833+J1833+K1833+L1833</f>
      </c>
      <c r="O1833" s="24"/>
      <c r="P1833" s="22"/>
    </row>
    <row collapsed="false" customFormat="false" customHeight="false" hidden="false" ht="12.1" outlineLevel="0" r="1834">
      <c r="A1834" s="25" t="n">
        <v>45022</v>
      </c>
      <c r="B1834" s="26" t="s">
        <v>493</v>
      </c>
      <c r="C1834" s="26" t="s">
        <v>667</v>
      </c>
      <c r="D1834" s="26" t="s">
        <v>493</v>
      </c>
      <c r="E1834" s="26" t="s">
        <v>493</v>
      </c>
      <c r="F1834" s="26" t="s">
        <v>20</v>
      </c>
      <c r="G1834" s="27" t="n">
        <v>1</v>
      </c>
      <c r="H1834" s="28" t="n">
        <v>-134.13</v>
      </c>
      <c r="I1834" s="28" t="n">
        <v>-134.13</v>
      </c>
      <c r="J1834" s="28" t="n">
        <v>0</v>
      </c>
      <c r="K1834" s="28" t="n">
        <v>0</v>
      </c>
      <c r="L1834" s="28" t="n">
        <v>0</v>
      </c>
      <c r="M1834" s="28"/>
      <c r="N1834" s="6" t="s">
        <f>=I1834+J1834+K1834+L1834</f>
      </c>
      <c r="O1834" s="28"/>
      <c r="P1834" s="26"/>
    </row>
    <row collapsed="false" customFormat="false" customHeight="false" hidden="false" ht="12.1" outlineLevel="0" r="1835">
      <c r="A1835" s="29" t="n">
        <v>45022.453356481</v>
      </c>
      <c r="B1835" s="30" t="s">
        <v>440</v>
      </c>
      <c r="C1835" s="30" t="s">
        <v>601</v>
      </c>
      <c r="D1835" s="30" t="s">
        <v>388</v>
      </c>
      <c r="E1835" s="30" t="s">
        <v>18</v>
      </c>
      <c r="F1835" s="30" t="s">
        <v>20</v>
      </c>
      <c r="G1835" s="31" t="n">
        <v>-7070000</v>
      </c>
      <c r="H1835" s="32" t="n">
        <v>0.01907</v>
      </c>
      <c r="I1835" s="32" t="n">
        <v>134824.9</v>
      </c>
      <c r="J1835" s="32" t="n">
        <v>0</v>
      </c>
      <c r="K1835" s="32" t="n">
        <v>-107.86</v>
      </c>
      <c r="L1835" s="32" t="n">
        <v>0</v>
      </c>
      <c r="M1835" s="32"/>
      <c r="N1835" s="6" t="s">
        <f>=I1835+J1835+K1835+L1835</f>
      </c>
      <c r="O1835" s="32"/>
      <c r="P1835" s="30"/>
    </row>
    <row collapsed="false" customFormat="false" customHeight="false" hidden="false" ht="12.1" outlineLevel="0" r="1836">
      <c r="A1836" s="20" t="n">
        <v>45022.454456019</v>
      </c>
      <c r="B1836" s="2" t="s">
        <v>17</v>
      </c>
      <c r="C1836" s="2" t="s">
        <v>498</v>
      </c>
      <c r="D1836" s="2" t="s">
        <v>387</v>
      </c>
      <c r="E1836" s="2" t="s">
        <v>18</v>
      </c>
      <c r="F1836" s="2" t="s">
        <v>20</v>
      </c>
      <c r="G1836" s="7" t="n">
        <v>250</v>
      </c>
      <c r="H1836" s="6" t="n">
        <v>216.6</v>
      </c>
      <c r="I1836" s="6" t="n">
        <v>-54150</v>
      </c>
      <c r="J1836" s="6" t="n">
        <v>0</v>
      </c>
      <c r="K1836" s="6" t="n">
        <v>-43.32</v>
      </c>
      <c r="L1836" s="6" t="n">
        <v>0</v>
      </c>
      <c r="M1836" s="6"/>
      <c r="N1836" s="6" t="s">
        <f>=I1836+J1836+K1836+L1836</f>
      </c>
      <c r="O1836" s="6"/>
      <c r="P1836" s="2"/>
    </row>
    <row collapsed="false" customFormat="false" customHeight="false" hidden="false" ht="12.1" outlineLevel="0" r="1837">
      <c r="A1837" s="20" t="n">
        <v>45022.454456019</v>
      </c>
      <c r="B1837" s="2" t="s">
        <v>17</v>
      </c>
      <c r="C1837" s="2" t="s">
        <v>498</v>
      </c>
      <c r="D1837" s="2" t="s">
        <v>387</v>
      </c>
      <c r="E1837" s="2" t="s">
        <v>18</v>
      </c>
      <c r="F1837" s="2" t="s">
        <v>20</v>
      </c>
      <c r="G1837" s="7" t="n">
        <v>370</v>
      </c>
      <c r="H1837" s="6" t="n">
        <v>216.61</v>
      </c>
      <c r="I1837" s="6" t="n">
        <v>-80145.7</v>
      </c>
      <c r="J1837" s="6" t="n">
        <v>0</v>
      </c>
      <c r="K1837" s="6" t="n">
        <v>-64.12</v>
      </c>
      <c r="L1837" s="6" t="n">
        <v>0</v>
      </c>
      <c r="M1837" s="6"/>
      <c r="N1837" s="6" t="s">
        <f>=I1837+J1837+K1837+L1837</f>
      </c>
      <c r="O1837" s="6"/>
      <c r="P1837" s="2"/>
    </row>
    <row collapsed="false" customFormat="false" customHeight="false" hidden="false" ht="12.1" outlineLevel="0" r="1838">
      <c r="A1838" s="20" t="n">
        <v>45022.456608796</v>
      </c>
      <c r="B1838" s="2" t="s">
        <v>17</v>
      </c>
      <c r="C1838" s="2" t="s">
        <v>498</v>
      </c>
      <c r="D1838" s="2" t="s">
        <v>387</v>
      </c>
      <c r="E1838" s="2" t="s">
        <v>18</v>
      </c>
      <c r="F1838" s="2" t="s">
        <v>20</v>
      </c>
      <c r="G1838" s="7" t="n">
        <v>130</v>
      </c>
      <c r="H1838" s="6" t="n">
        <v>216.56</v>
      </c>
      <c r="I1838" s="6" t="n">
        <v>-28152.8</v>
      </c>
      <c r="J1838" s="6" t="n">
        <v>0</v>
      </c>
      <c r="K1838" s="6" t="n">
        <v>-22.53</v>
      </c>
      <c r="L1838" s="6" t="n">
        <v>0</v>
      </c>
      <c r="M1838" s="6"/>
      <c r="N1838" s="6" t="s">
        <f>=I1838+J1838+K1838+L1838</f>
      </c>
      <c r="O1838" s="6"/>
      <c r="P1838" s="2"/>
    </row>
    <row collapsed="false" customFormat="false" customHeight="false" hidden="false" ht="12.1" outlineLevel="0" r="1839">
      <c r="A1839" s="20" t="n">
        <v>45022.456608796</v>
      </c>
      <c r="B1839" s="2" t="s">
        <v>17</v>
      </c>
      <c r="C1839" s="2" t="s">
        <v>498</v>
      </c>
      <c r="D1839" s="2" t="s">
        <v>387</v>
      </c>
      <c r="E1839" s="2" t="s">
        <v>18</v>
      </c>
      <c r="F1839" s="2" t="s">
        <v>20</v>
      </c>
      <c r="G1839" s="7" t="n">
        <v>110</v>
      </c>
      <c r="H1839" s="6" t="n">
        <v>216.56</v>
      </c>
      <c r="I1839" s="6" t="n">
        <v>-23821.6</v>
      </c>
      <c r="J1839" s="6" t="n">
        <v>0</v>
      </c>
      <c r="K1839" s="6" t="n">
        <v>-19.06</v>
      </c>
      <c r="L1839" s="6" t="n">
        <v>0</v>
      </c>
      <c r="M1839" s="6"/>
      <c r="N1839" s="6" t="s">
        <f>=I1839+J1839+K1839+L1839</f>
      </c>
      <c r="O1839" s="6"/>
      <c r="P1839" s="2"/>
    </row>
    <row collapsed="false" customFormat="false" customHeight="false" hidden="false" ht="12.1" outlineLevel="0" r="1840">
      <c r="A1840" s="20" t="n">
        <v>45022.4571875</v>
      </c>
      <c r="B1840" s="2" t="s">
        <v>416</v>
      </c>
      <c r="C1840" s="2" t="s">
        <v>547</v>
      </c>
      <c r="D1840" s="2" t="s">
        <v>387</v>
      </c>
      <c r="E1840" s="2" t="s">
        <v>18</v>
      </c>
      <c r="F1840" s="2" t="s">
        <v>20</v>
      </c>
      <c r="G1840" s="7" t="n">
        <v>20</v>
      </c>
      <c r="H1840" s="6" t="n">
        <v>67.24</v>
      </c>
      <c r="I1840" s="6" t="n">
        <v>-1344.8</v>
      </c>
      <c r="J1840" s="6" t="n">
        <v>0</v>
      </c>
      <c r="K1840" s="6" t="n">
        <v>-1.07</v>
      </c>
      <c r="L1840" s="6" t="n">
        <v>0</v>
      </c>
      <c r="M1840" s="6"/>
      <c r="N1840" s="6" t="s">
        <f>=I1840+J1840+K1840+L1840</f>
      </c>
      <c r="O1840" s="6"/>
      <c r="P1840" s="2"/>
    </row>
    <row collapsed="false" customFormat="false" customHeight="false" hidden="false" ht="12.1" outlineLevel="0" r="1841">
      <c r="A1841" s="25" t="n">
        <v>45026</v>
      </c>
      <c r="B1841" s="26" t="s">
        <v>493</v>
      </c>
      <c r="C1841" s="26" t="s">
        <v>667</v>
      </c>
      <c r="D1841" s="26" t="s">
        <v>493</v>
      </c>
      <c r="E1841" s="26" t="s">
        <v>493</v>
      </c>
      <c r="F1841" s="26" t="s">
        <v>20</v>
      </c>
      <c r="G1841" s="27" t="n">
        <v>1</v>
      </c>
      <c r="H1841" s="28" t="n">
        <v>-164.87</v>
      </c>
      <c r="I1841" s="28" t="n">
        <v>-164.87</v>
      </c>
      <c r="J1841" s="28" t="n">
        <v>0</v>
      </c>
      <c r="K1841" s="28" t="n">
        <v>0</v>
      </c>
      <c r="L1841" s="28" t="n">
        <v>0</v>
      </c>
      <c r="M1841" s="28"/>
      <c r="N1841" s="6" t="s">
        <f>=I1841+J1841+K1841+L1841</f>
      </c>
      <c r="O1841" s="28"/>
      <c r="P1841" s="26"/>
    </row>
    <row collapsed="false" customFormat="false" customHeight="false" hidden="false" ht="12.1" outlineLevel="0" r="1842">
      <c r="A1842" s="25" t="n">
        <v>45026</v>
      </c>
      <c r="B1842" s="26" t="s">
        <v>493</v>
      </c>
      <c r="C1842" s="26" t="s">
        <v>669</v>
      </c>
      <c r="D1842" s="26" t="s">
        <v>493</v>
      </c>
      <c r="E1842" s="26" t="s">
        <v>493</v>
      </c>
      <c r="F1842" s="26" t="s">
        <v>20</v>
      </c>
      <c r="G1842" s="27" t="n">
        <v>1</v>
      </c>
      <c r="H1842" s="28" t="n">
        <v>-17.69</v>
      </c>
      <c r="I1842" s="28" t="n">
        <v>-17.69</v>
      </c>
      <c r="J1842" s="28" t="n">
        <v>0</v>
      </c>
      <c r="K1842" s="28" t="n">
        <v>0</v>
      </c>
      <c r="L1842" s="28" t="n">
        <v>0</v>
      </c>
      <c r="M1842" s="28"/>
      <c r="N1842" s="6" t="s">
        <f>=I1842+J1842+K1842+L1842</f>
      </c>
      <c r="O1842" s="28"/>
      <c r="P1842" s="26"/>
    </row>
    <row collapsed="false" customFormat="false" customHeight="false" hidden="false" ht="12.1" outlineLevel="0" r="1843">
      <c r="A1843" s="25" t="n">
        <v>45026</v>
      </c>
      <c r="B1843" s="26" t="s">
        <v>493</v>
      </c>
      <c r="C1843" s="26" t="s">
        <v>656</v>
      </c>
      <c r="D1843" s="26" t="s">
        <v>493</v>
      </c>
      <c r="E1843" s="26" t="s">
        <v>493</v>
      </c>
      <c r="F1843" s="26" t="s">
        <v>20</v>
      </c>
      <c r="G1843" s="27" t="n">
        <v>1</v>
      </c>
      <c r="H1843" s="28" t="n">
        <v>-26.53</v>
      </c>
      <c r="I1843" s="28" t="n">
        <v>-26.53</v>
      </c>
      <c r="J1843" s="28" t="n">
        <v>0</v>
      </c>
      <c r="K1843" s="28" t="n">
        <v>0</v>
      </c>
      <c r="L1843" s="28" t="n">
        <v>0</v>
      </c>
      <c r="M1843" s="28"/>
      <c r="N1843" s="6" t="s">
        <f>=I1843+J1843+K1843+L1843</f>
      </c>
      <c r="O1843" s="28"/>
      <c r="P1843" s="26"/>
    </row>
    <row collapsed="false" customFormat="false" customHeight="false" hidden="false" ht="12.1" outlineLevel="0" r="1844">
      <c r="A1844" s="20" t="n">
        <v>45026</v>
      </c>
      <c r="B1844" s="2" t="s">
        <v>17</v>
      </c>
      <c r="C1844" s="2" t="s">
        <v>498</v>
      </c>
      <c r="D1844" s="2" t="s">
        <v>387</v>
      </c>
      <c r="E1844" s="2" t="s">
        <v>18</v>
      </c>
      <c r="F1844" s="2" t="s">
        <v>20</v>
      </c>
      <c r="G1844" s="7" t="n">
        <v>200</v>
      </c>
      <c r="H1844" s="6" t="n">
        <v>216.42</v>
      </c>
      <c r="I1844" s="6" t="n">
        <v>-43284</v>
      </c>
      <c r="J1844" s="6" t="n">
        <v>0</v>
      </c>
      <c r="K1844" s="6" t="n">
        <v>0</v>
      </c>
      <c r="L1844" s="6" t="n">
        <v>0</v>
      </c>
      <c r="M1844" s="6"/>
      <c r="N1844" s="6" t="s">
        <f>=I1844+J1844+K1844+L1844</f>
      </c>
      <c r="O1844" s="6"/>
      <c r="P1844" s="2"/>
    </row>
    <row collapsed="false" customFormat="false" customHeight="false" hidden="false" ht="12.1" outlineLevel="0" r="1845">
      <c r="A1845" s="29" t="n">
        <v>45026</v>
      </c>
      <c r="B1845" s="30" t="s">
        <v>440</v>
      </c>
      <c r="C1845" s="30" t="s">
        <v>601</v>
      </c>
      <c r="D1845" s="30" t="s">
        <v>388</v>
      </c>
      <c r="E1845" s="30" t="s">
        <v>18</v>
      </c>
      <c r="F1845" s="30" t="s">
        <v>20</v>
      </c>
      <c r="G1845" s="31" t="n">
        <v>-2370000</v>
      </c>
      <c r="H1845" s="32" t="n">
        <v>0.01905</v>
      </c>
      <c r="I1845" s="32" t="n">
        <v>45148.5</v>
      </c>
      <c r="J1845" s="32" t="n">
        <v>0</v>
      </c>
      <c r="K1845" s="32" t="n">
        <v>0</v>
      </c>
      <c r="L1845" s="32" t="n">
        <v>0</v>
      </c>
      <c r="M1845" s="32"/>
      <c r="N1845" s="6" t="s">
        <f>=I1845+J1845+K1845+L1845</f>
      </c>
      <c r="O1845" s="32"/>
      <c r="P1845" s="30"/>
    </row>
    <row collapsed="false" customFormat="false" customHeight="false" hidden="false" ht="12.1" outlineLevel="0" r="1846">
      <c r="A1846" s="25" t="n">
        <v>45027</v>
      </c>
      <c r="B1846" s="26" t="s">
        <v>493</v>
      </c>
      <c r="C1846" s="26" t="s">
        <v>669</v>
      </c>
      <c r="D1846" s="26" t="s">
        <v>493</v>
      </c>
      <c r="E1846" s="26" t="s">
        <v>493</v>
      </c>
      <c r="F1846" s="26" t="s">
        <v>20</v>
      </c>
      <c r="G1846" s="27" t="n">
        <v>1</v>
      </c>
      <c r="H1846" s="28" t="n">
        <v>-15.84</v>
      </c>
      <c r="I1846" s="28" t="n">
        <v>-15.84</v>
      </c>
      <c r="J1846" s="28" t="n">
        <v>0</v>
      </c>
      <c r="K1846" s="28" t="n">
        <v>0</v>
      </c>
      <c r="L1846" s="28" t="n">
        <v>0</v>
      </c>
      <c r="M1846" s="28"/>
      <c r="N1846" s="6" t="s">
        <f>=I1846+J1846+K1846+L1846</f>
      </c>
      <c r="O1846" s="28"/>
      <c r="P1846" s="26"/>
    </row>
    <row collapsed="false" customFormat="false" customHeight="false" hidden="false" ht="12.1" outlineLevel="0" r="1847">
      <c r="A1847" s="25" t="n">
        <v>45027</v>
      </c>
      <c r="B1847" s="26" t="s">
        <v>493</v>
      </c>
      <c r="C1847" s="26" t="s">
        <v>656</v>
      </c>
      <c r="D1847" s="26" t="s">
        <v>493</v>
      </c>
      <c r="E1847" s="26" t="s">
        <v>493</v>
      </c>
      <c r="F1847" s="26" t="s">
        <v>20</v>
      </c>
      <c r="G1847" s="27" t="n">
        <v>1</v>
      </c>
      <c r="H1847" s="28" t="n">
        <v>-23.76</v>
      </c>
      <c r="I1847" s="28" t="n">
        <v>-23.76</v>
      </c>
      <c r="J1847" s="28" t="n">
        <v>0</v>
      </c>
      <c r="K1847" s="28" t="n">
        <v>0</v>
      </c>
      <c r="L1847" s="28" t="n">
        <v>0</v>
      </c>
      <c r="M1847" s="28"/>
      <c r="N1847" s="6" t="s">
        <f>=I1847+J1847+K1847+L1847</f>
      </c>
      <c r="O1847" s="28"/>
      <c r="P1847" s="26"/>
    </row>
    <row collapsed="false" customFormat="false" customHeight="false" hidden="false" ht="12.1" outlineLevel="0" r="1848">
      <c r="A1848" s="21" t="n">
        <v>45027</v>
      </c>
      <c r="B1848" s="22" t="s">
        <v>492</v>
      </c>
      <c r="C1848" s="22" t="s">
        <v>318</v>
      </c>
      <c r="D1848" s="22" t="s">
        <v>492</v>
      </c>
      <c r="E1848" s="22" t="s">
        <v>492</v>
      </c>
      <c r="F1848" s="22" t="s">
        <v>20</v>
      </c>
      <c r="G1848" s="23" t="n">
        <v>1</v>
      </c>
      <c r="H1848" s="24" t="n">
        <v>100000</v>
      </c>
      <c r="I1848" s="24" t="n">
        <v>100000</v>
      </c>
      <c r="J1848" s="24" t="n">
        <v>0</v>
      </c>
      <c r="K1848" s="24" t="n">
        <v>0</v>
      </c>
      <c r="L1848" s="24" t="n">
        <v>0</v>
      </c>
      <c r="M1848" s="24"/>
      <c r="N1848" s="6" t="s">
        <f>=I1848+J1848+K1848+L1848</f>
      </c>
      <c r="O1848" s="24"/>
      <c r="P1848" s="22"/>
    </row>
    <row collapsed="false" customFormat="false" customHeight="false" hidden="false" ht="12.1" outlineLevel="0" r="1849">
      <c r="A1849" s="29" t="n">
        <v>45027.747384259</v>
      </c>
      <c r="B1849" s="30" t="s">
        <v>440</v>
      </c>
      <c r="C1849" s="30" t="s">
        <v>601</v>
      </c>
      <c r="D1849" s="30" t="s">
        <v>388</v>
      </c>
      <c r="E1849" s="30" t="s">
        <v>18</v>
      </c>
      <c r="F1849" s="30" t="s">
        <v>20</v>
      </c>
      <c r="G1849" s="31" t="n">
        <v>-1500000</v>
      </c>
      <c r="H1849" s="32" t="n">
        <v>0.018715</v>
      </c>
      <c r="I1849" s="32" t="n">
        <v>28072.5</v>
      </c>
      <c r="J1849" s="32" t="n">
        <v>0</v>
      </c>
      <c r="K1849" s="32" t="n">
        <v>-14.04</v>
      </c>
      <c r="L1849" s="32" t="n">
        <v>0</v>
      </c>
      <c r="M1849" s="32"/>
      <c r="N1849" s="6" t="s">
        <f>=I1849+J1849+K1849+L1849</f>
      </c>
      <c r="O1849" s="32"/>
      <c r="P1849" s="30"/>
    </row>
    <row collapsed="false" customFormat="false" customHeight="false" hidden="false" ht="12.1" outlineLevel="0" r="1850">
      <c r="A1850" s="20" t="n">
        <v>45027.748125</v>
      </c>
      <c r="B1850" s="2" t="s">
        <v>458</v>
      </c>
      <c r="C1850" s="2" t="s">
        <v>658</v>
      </c>
      <c r="D1850" s="2" t="s">
        <v>387</v>
      </c>
      <c r="E1850" s="2" t="s">
        <v>18</v>
      </c>
      <c r="F1850" s="2" t="s">
        <v>20</v>
      </c>
      <c r="G1850" s="7" t="n">
        <v>10</v>
      </c>
      <c r="H1850" s="6" t="n">
        <v>275.95</v>
      </c>
      <c r="I1850" s="6" t="n">
        <v>-2759.5</v>
      </c>
      <c r="J1850" s="6" t="n">
        <v>0</v>
      </c>
      <c r="K1850" s="6" t="n">
        <v>-1.38</v>
      </c>
      <c r="L1850" s="6" t="n">
        <v>0</v>
      </c>
      <c r="M1850" s="6"/>
      <c r="N1850" s="6" t="s">
        <f>=I1850+J1850+K1850+L1850</f>
      </c>
      <c r="O1850" s="6"/>
      <c r="P1850" s="2"/>
    </row>
    <row collapsed="false" customFormat="false" customHeight="false" hidden="false" ht="12.1" outlineLevel="0" r="1851">
      <c r="A1851" s="20" t="n">
        <v>45027.748125</v>
      </c>
      <c r="B1851" s="2" t="s">
        <v>458</v>
      </c>
      <c r="C1851" s="2" t="s">
        <v>658</v>
      </c>
      <c r="D1851" s="2" t="s">
        <v>387</v>
      </c>
      <c r="E1851" s="2" t="s">
        <v>18</v>
      </c>
      <c r="F1851" s="2" t="s">
        <v>20</v>
      </c>
      <c r="G1851" s="7" t="n">
        <v>80</v>
      </c>
      <c r="H1851" s="6" t="n">
        <v>275.9</v>
      </c>
      <c r="I1851" s="6" t="n">
        <v>-22072</v>
      </c>
      <c r="J1851" s="6" t="n">
        <v>0</v>
      </c>
      <c r="K1851" s="6" t="n">
        <v>-11.04</v>
      </c>
      <c r="L1851" s="6" t="n">
        <v>0</v>
      </c>
      <c r="M1851" s="6"/>
      <c r="N1851" s="6" t="s">
        <f>=I1851+J1851+K1851+L1851</f>
      </c>
      <c r="O1851" s="6"/>
      <c r="P1851" s="2"/>
    </row>
    <row collapsed="false" customFormat="false" customHeight="false" hidden="false" ht="12.1" outlineLevel="0" r="1852">
      <c r="A1852" s="20" t="n">
        <v>45027.748634259</v>
      </c>
      <c r="B1852" s="2" t="s">
        <v>458</v>
      </c>
      <c r="C1852" s="2" t="s">
        <v>658</v>
      </c>
      <c r="D1852" s="2" t="s">
        <v>387</v>
      </c>
      <c r="E1852" s="2" t="s">
        <v>18</v>
      </c>
      <c r="F1852" s="2" t="s">
        <v>20</v>
      </c>
      <c r="G1852" s="7" t="n">
        <v>10</v>
      </c>
      <c r="H1852" s="6" t="n">
        <v>276.05</v>
      </c>
      <c r="I1852" s="6" t="n">
        <v>-2760.5</v>
      </c>
      <c r="J1852" s="6" t="n">
        <v>0</v>
      </c>
      <c r="K1852" s="6" t="n">
        <v>-1.38</v>
      </c>
      <c r="L1852" s="6" t="n">
        <v>0</v>
      </c>
      <c r="M1852" s="6"/>
      <c r="N1852" s="6" t="s">
        <f>=I1852+J1852+K1852+L1852</f>
      </c>
      <c r="O1852" s="6"/>
      <c r="P1852" s="2"/>
    </row>
    <row collapsed="false" customFormat="false" customHeight="false" hidden="false" ht="12.1" outlineLevel="0" r="1853">
      <c r="A1853" s="21" t="n">
        <v>45028</v>
      </c>
      <c r="B1853" s="22" t="s">
        <v>654</v>
      </c>
      <c r="C1853" s="22" t="s">
        <v>657</v>
      </c>
      <c r="D1853" s="22" t="s">
        <v>516</v>
      </c>
      <c r="E1853" s="22" t="s">
        <v>516</v>
      </c>
      <c r="F1853" s="22" t="s">
        <v>20</v>
      </c>
      <c r="G1853" s="23" t="n">
        <v>1</v>
      </c>
      <c r="H1853" s="24" t="n">
        <v>0.14</v>
      </c>
      <c r="I1853" s="24" t="n">
        <v>0.14</v>
      </c>
      <c r="J1853" s="24" t="n">
        <v>0</v>
      </c>
      <c r="K1853" s="24" t="n">
        <v>0</v>
      </c>
      <c r="L1853" s="24" t="n">
        <v>0</v>
      </c>
      <c r="M1853" s="24"/>
      <c r="N1853" s="6" t="s">
        <f>=I1853+J1853+K1853+L1853</f>
      </c>
      <c r="O1853" s="24"/>
      <c r="P1853" s="22"/>
    </row>
    <row collapsed="false" customFormat="false" customHeight="false" hidden="false" ht="12.1" outlineLevel="0" r="1854">
      <c r="A1854" s="21" t="n">
        <v>45029</v>
      </c>
      <c r="B1854" s="22" t="s">
        <v>654</v>
      </c>
      <c r="C1854" s="22" t="s">
        <v>657</v>
      </c>
      <c r="D1854" s="22" t="s">
        <v>516</v>
      </c>
      <c r="E1854" s="22" t="s">
        <v>516</v>
      </c>
      <c r="F1854" s="22" t="s">
        <v>20</v>
      </c>
      <c r="G1854" s="23" t="n">
        <v>1</v>
      </c>
      <c r="H1854" s="24" t="n">
        <v>0.14</v>
      </c>
      <c r="I1854" s="24" t="n">
        <v>0.14</v>
      </c>
      <c r="J1854" s="24" t="n">
        <v>0</v>
      </c>
      <c r="K1854" s="24" t="n">
        <v>0</v>
      </c>
      <c r="L1854" s="24" t="n">
        <v>0</v>
      </c>
      <c r="M1854" s="24"/>
      <c r="N1854" s="6" t="s">
        <f>=I1854+J1854+K1854+L1854</f>
      </c>
      <c r="O1854" s="24"/>
      <c r="P1854" s="22"/>
    </row>
    <row collapsed="false" customFormat="false" customHeight="false" hidden="false" ht="12.1" outlineLevel="0" r="1855">
      <c r="A1855" s="20" t="n">
        <v>45029</v>
      </c>
      <c r="B1855" s="2" t="s">
        <v>47</v>
      </c>
      <c r="C1855" s="2" t="s">
        <v>593</v>
      </c>
      <c r="D1855" s="2" t="s">
        <v>387</v>
      </c>
      <c r="E1855" s="2" t="s">
        <v>18</v>
      </c>
      <c r="F1855" s="2" t="s">
        <v>20</v>
      </c>
      <c r="G1855" s="7" t="n">
        <v>2300</v>
      </c>
      <c r="H1855" s="6" t="n">
        <v>34.43</v>
      </c>
      <c r="I1855" s="6" t="n">
        <v>-79189</v>
      </c>
      <c r="J1855" s="6" t="n">
        <v>0</v>
      </c>
      <c r="K1855" s="6" t="n">
        <v>0</v>
      </c>
      <c r="L1855" s="6" t="n">
        <v>0</v>
      </c>
      <c r="M1855" s="6"/>
      <c r="N1855" s="6" t="s">
        <f>=I1855+J1855+K1855+L1855</f>
      </c>
      <c r="O1855" s="6"/>
      <c r="P1855" s="2"/>
    </row>
    <row collapsed="false" customFormat="false" customHeight="false" hidden="false" ht="12.1" outlineLevel="0" r="1856">
      <c r="A1856" s="25" t="n">
        <v>45029</v>
      </c>
      <c r="B1856" s="26" t="s">
        <v>493</v>
      </c>
      <c r="C1856" s="26" t="s">
        <v>515</v>
      </c>
      <c r="D1856" s="26" t="s">
        <v>493</v>
      </c>
      <c r="E1856" s="26" t="s">
        <v>493</v>
      </c>
      <c r="F1856" s="26" t="s">
        <v>20</v>
      </c>
      <c r="G1856" s="27" t="n">
        <v>1</v>
      </c>
      <c r="H1856" s="28" t="n">
        <v>-1</v>
      </c>
      <c r="I1856" s="28" t="n">
        <v>-290</v>
      </c>
      <c r="J1856" s="28" t="n">
        <v>0</v>
      </c>
      <c r="K1856" s="28" t="n">
        <v>0</v>
      </c>
      <c r="L1856" s="28" t="n">
        <v>0</v>
      </c>
      <c r="M1856" s="28"/>
      <c r="N1856" s="6" t="s">
        <f>=I1856+J1856+K1856+L1856</f>
      </c>
      <c r="O1856" s="28"/>
      <c r="P1856" s="26"/>
    </row>
    <row collapsed="false" customFormat="false" customHeight="false" hidden="false" ht="12.1" outlineLevel="0" r="1857">
      <c r="A1857" s="21" t="n">
        <v>45030</v>
      </c>
      <c r="B1857" s="22" t="s">
        <v>654</v>
      </c>
      <c r="C1857" s="22" t="s">
        <v>657</v>
      </c>
      <c r="D1857" s="22" t="s">
        <v>516</v>
      </c>
      <c r="E1857" s="22" t="s">
        <v>516</v>
      </c>
      <c r="F1857" s="22" t="s">
        <v>20</v>
      </c>
      <c r="G1857" s="23" t="n">
        <v>1</v>
      </c>
      <c r="H1857" s="24" t="n">
        <v>0.03</v>
      </c>
      <c r="I1857" s="24" t="n">
        <v>0.03</v>
      </c>
      <c r="J1857" s="24" t="n">
        <v>0</v>
      </c>
      <c r="K1857" s="24" t="n">
        <v>0</v>
      </c>
      <c r="L1857" s="24" t="n">
        <v>0</v>
      </c>
      <c r="M1857" s="24"/>
      <c r="N1857" s="6" t="s">
        <f>=I1857+J1857+K1857+L1857</f>
      </c>
      <c r="O1857" s="24"/>
      <c r="P1857" s="22"/>
    </row>
    <row collapsed="false" customFormat="false" customHeight="false" hidden="false" ht="12.1" outlineLevel="0" r="1858">
      <c r="A1858" s="21" t="n">
        <v>45033</v>
      </c>
      <c r="B1858" s="22" t="s">
        <v>654</v>
      </c>
      <c r="C1858" s="22" t="s">
        <v>657</v>
      </c>
      <c r="D1858" s="22" t="s">
        <v>516</v>
      </c>
      <c r="E1858" s="22" t="s">
        <v>516</v>
      </c>
      <c r="F1858" s="22" t="s">
        <v>20</v>
      </c>
      <c r="G1858" s="23" t="n">
        <v>1</v>
      </c>
      <c r="H1858" s="24" t="n">
        <v>0.09</v>
      </c>
      <c r="I1858" s="24" t="n">
        <v>0.09</v>
      </c>
      <c r="J1858" s="24" t="n">
        <v>0</v>
      </c>
      <c r="K1858" s="24" t="n">
        <v>0</v>
      </c>
      <c r="L1858" s="24" t="n">
        <v>0</v>
      </c>
      <c r="M1858" s="24"/>
      <c r="N1858" s="6" t="s">
        <f>=I1858+J1858+K1858+L1858</f>
      </c>
      <c r="O1858" s="24"/>
      <c r="P1858" s="22"/>
    </row>
    <row collapsed="false" customFormat="false" customHeight="false" hidden="false" ht="12.1" outlineLevel="0" r="1859">
      <c r="A1859" s="21" t="n">
        <v>45034</v>
      </c>
      <c r="B1859" s="22" t="s">
        <v>654</v>
      </c>
      <c r="C1859" s="22" t="s">
        <v>657</v>
      </c>
      <c r="D1859" s="22" t="s">
        <v>516</v>
      </c>
      <c r="E1859" s="22" t="s">
        <v>516</v>
      </c>
      <c r="F1859" s="22" t="s">
        <v>20</v>
      </c>
      <c r="G1859" s="23" t="n">
        <v>1</v>
      </c>
      <c r="H1859" s="24" t="n">
        <v>0.03</v>
      </c>
      <c r="I1859" s="24" t="n">
        <v>0.03</v>
      </c>
      <c r="J1859" s="24" t="n">
        <v>0</v>
      </c>
      <c r="K1859" s="24" t="n">
        <v>0</v>
      </c>
      <c r="L1859" s="24" t="n">
        <v>0</v>
      </c>
      <c r="M1859" s="24"/>
      <c r="N1859" s="6" t="s">
        <f>=I1859+J1859+K1859+L1859</f>
      </c>
      <c r="O1859" s="24"/>
      <c r="P1859" s="22"/>
    </row>
    <row collapsed="false" customFormat="false" customHeight="false" hidden="false" ht="12.1" outlineLevel="0" r="1860">
      <c r="A1860" s="21" t="n">
        <v>45035</v>
      </c>
      <c r="B1860" s="22" t="s">
        <v>654</v>
      </c>
      <c r="C1860" s="22" t="s">
        <v>657</v>
      </c>
      <c r="D1860" s="22" t="s">
        <v>516</v>
      </c>
      <c r="E1860" s="22" t="s">
        <v>516</v>
      </c>
      <c r="F1860" s="22" t="s">
        <v>20</v>
      </c>
      <c r="G1860" s="23" t="n">
        <v>1</v>
      </c>
      <c r="H1860" s="24" t="n">
        <v>0.03</v>
      </c>
      <c r="I1860" s="24" t="n">
        <v>0.03</v>
      </c>
      <c r="J1860" s="24" t="n">
        <v>0</v>
      </c>
      <c r="K1860" s="24" t="n">
        <v>0</v>
      </c>
      <c r="L1860" s="24" t="n">
        <v>0</v>
      </c>
      <c r="M1860" s="24"/>
      <c r="N1860" s="6" t="s">
        <f>=I1860+J1860+K1860+L1860</f>
      </c>
      <c r="O1860" s="24"/>
      <c r="P1860" s="22"/>
    </row>
    <row collapsed="false" customFormat="false" customHeight="false" hidden="false" ht="12.1" outlineLevel="0" r="1861">
      <c r="A1861" s="21" t="n">
        <v>45035.468599537</v>
      </c>
      <c r="B1861" s="22" t="s">
        <v>516</v>
      </c>
      <c r="C1861" s="22" t="s">
        <v>675</v>
      </c>
      <c r="D1861" s="22" t="s">
        <v>516</v>
      </c>
      <c r="E1861" s="22" t="s">
        <v>516</v>
      </c>
      <c r="F1861" s="22" t="s">
        <v>20</v>
      </c>
      <c r="G1861" s="23" t="n">
        <v>1</v>
      </c>
      <c r="H1861" s="24" t="n">
        <v>6068</v>
      </c>
      <c r="I1861" s="24" t="n">
        <v>6068</v>
      </c>
      <c r="J1861" s="24" t="n">
        <v>0</v>
      </c>
      <c r="K1861" s="24" t="n">
        <v>0</v>
      </c>
      <c r="L1861" s="24" t="n">
        <v>0</v>
      </c>
      <c r="M1861" s="24"/>
      <c r="N1861" s="6" t="s">
        <f>=I1861+J1861+K1861+L1861</f>
      </c>
      <c r="O1861" s="24"/>
      <c r="P1861" s="22"/>
    </row>
    <row collapsed="false" customFormat="false" customHeight="false" hidden="false" ht="12.1" outlineLevel="0" r="1862">
      <c r="A1862" s="21" t="n">
        <v>45036</v>
      </c>
      <c r="B1862" s="22" t="s">
        <v>654</v>
      </c>
      <c r="C1862" s="22" t="s">
        <v>657</v>
      </c>
      <c r="D1862" s="22" t="s">
        <v>516</v>
      </c>
      <c r="E1862" s="22" t="s">
        <v>516</v>
      </c>
      <c r="F1862" s="22" t="s">
        <v>20</v>
      </c>
      <c r="G1862" s="23" t="n">
        <v>1</v>
      </c>
      <c r="H1862" s="24" t="n">
        <v>0.03</v>
      </c>
      <c r="I1862" s="24" t="n">
        <v>0.03</v>
      </c>
      <c r="J1862" s="24" t="n">
        <v>0</v>
      </c>
      <c r="K1862" s="24" t="n">
        <v>0</v>
      </c>
      <c r="L1862" s="24" t="n">
        <v>0</v>
      </c>
      <c r="M1862" s="24"/>
      <c r="N1862" s="6" t="s">
        <f>=I1862+J1862+K1862+L1862</f>
      </c>
      <c r="O1862" s="24"/>
      <c r="P1862" s="22"/>
    </row>
    <row collapsed="false" customFormat="false" customHeight="false" hidden="false" ht="12.1" outlineLevel="0" r="1863">
      <c r="A1863" s="21" t="n">
        <v>45040</v>
      </c>
      <c r="B1863" s="22" t="s">
        <v>654</v>
      </c>
      <c r="C1863" s="22" t="s">
        <v>657</v>
      </c>
      <c r="D1863" s="22" t="s">
        <v>516</v>
      </c>
      <c r="E1863" s="22" t="s">
        <v>516</v>
      </c>
      <c r="F1863" s="22" t="s">
        <v>20</v>
      </c>
      <c r="G1863" s="23" t="n">
        <v>1</v>
      </c>
      <c r="H1863" s="24" t="n">
        <v>0.09</v>
      </c>
      <c r="I1863" s="24" t="n">
        <v>0.09</v>
      </c>
      <c r="J1863" s="24" t="n">
        <v>0</v>
      </c>
      <c r="K1863" s="24" t="n">
        <v>0</v>
      </c>
      <c r="L1863" s="24" t="n">
        <v>0</v>
      </c>
      <c r="M1863" s="24"/>
      <c r="N1863" s="6" t="s">
        <f>=I1863+J1863+K1863+L1863</f>
      </c>
      <c r="O1863" s="24"/>
      <c r="P1863" s="22"/>
    </row>
    <row collapsed="false" customFormat="false" customHeight="false" hidden="false" ht="12.1" outlineLevel="0" r="1864">
      <c r="A1864" s="21" t="n">
        <v>45041</v>
      </c>
      <c r="B1864" s="22" t="s">
        <v>654</v>
      </c>
      <c r="C1864" s="22" t="s">
        <v>657</v>
      </c>
      <c r="D1864" s="22" t="s">
        <v>516</v>
      </c>
      <c r="E1864" s="22" t="s">
        <v>516</v>
      </c>
      <c r="F1864" s="22" t="s">
        <v>20</v>
      </c>
      <c r="G1864" s="23" t="n">
        <v>1</v>
      </c>
      <c r="H1864" s="24" t="n">
        <v>0.03</v>
      </c>
      <c r="I1864" s="24" t="n">
        <v>0.03</v>
      </c>
      <c r="J1864" s="24" t="n">
        <v>0</v>
      </c>
      <c r="K1864" s="24" t="n">
        <v>0</v>
      </c>
      <c r="L1864" s="24" t="n">
        <v>0</v>
      </c>
      <c r="M1864" s="24"/>
      <c r="N1864" s="6" t="s">
        <f>=I1864+J1864+K1864+L1864</f>
      </c>
      <c r="O1864" s="24"/>
      <c r="P1864" s="22"/>
    </row>
    <row collapsed="false" customFormat="false" customHeight="false" hidden="false" ht="12.1" outlineLevel="0" r="1865">
      <c r="A1865" s="33" t="n">
        <v>45043.765671296</v>
      </c>
      <c r="B1865" s="34" t="s">
        <v>513</v>
      </c>
      <c r="C1865" s="34" t="s">
        <v>328</v>
      </c>
      <c r="D1865" s="34" t="s">
        <v>513</v>
      </c>
      <c r="E1865" s="34" t="s">
        <v>513</v>
      </c>
      <c r="F1865" s="34" t="s">
        <v>20</v>
      </c>
      <c r="G1865" s="35" t="n">
        <v>1</v>
      </c>
      <c r="H1865" s="36" t="n">
        <v>-6200</v>
      </c>
      <c r="I1865" s="36" t="n">
        <v>-6200</v>
      </c>
      <c r="J1865" s="36" t="n">
        <v>0</v>
      </c>
      <c r="K1865" s="36" t="n">
        <v>0</v>
      </c>
      <c r="L1865" s="36" t="n">
        <v>0</v>
      </c>
      <c r="M1865" s="36"/>
      <c r="N1865" s="6" t="s">
        <f>=I1865+J1865+K1865+L1865</f>
      </c>
      <c r="O1865" s="36"/>
      <c r="P1865" s="34"/>
    </row>
    <row collapsed="false" customFormat="false" customHeight="false" hidden="false" ht="12.1" outlineLevel="0" r="1866">
      <c r="A1866" s="25" t="n">
        <v>45044</v>
      </c>
      <c r="B1866" s="26" t="s">
        <v>493</v>
      </c>
      <c r="C1866" s="26" t="s">
        <v>669</v>
      </c>
      <c r="D1866" s="26" t="s">
        <v>493</v>
      </c>
      <c r="E1866" s="26" t="s">
        <v>493</v>
      </c>
      <c r="F1866" s="26" t="s">
        <v>20</v>
      </c>
      <c r="G1866" s="27" t="n">
        <v>1</v>
      </c>
      <c r="H1866" s="28" t="n">
        <v>-64.19</v>
      </c>
      <c r="I1866" s="28" t="n">
        <v>-64.19</v>
      </c>
      <c r="J1866" s="28" t="n">
        <v>0</v>
      </c>
      <c r="K1866" s="28" t="n">
        <v>0</v>
      </c>
      <c r="L1866" s="28" t="n">
        <v>0</v>
      </c>
      <c r="M1866" s="28"/>
      <c r="N1866" s="6" t="s">
        <f>=I1866+J1866+K1866+L1866</f>
      </c>
      <c r="O1866" s="28"/>
      <c r="P1866" s="26"/>
    </row>
    <row collapsed="false" customFormat="false" customHeight="false" hidden="false" ht="12.1" outlineLevel="0" r="1867">
      <c r="A1867" s="21" t="n">
        <v>45044</v>
      </c>
      <c r="B1867" s="22" t="s">
        <v>492</v>
      </c>
      <c r="C1867" s="22" t="s">
        <v>318</v>
      </c>
      <c r="D1867" s="22" t="s">
        <v>492</v>
      </c>
      <c r="E1867" s="22" t="s">
        <v>492</v>
      </c>
      <c r="F1867" s="22" t="s">
        <v>20</v>
      </c>
      <c r="G1867" s="23" t="n">
        <v>1</v>
      </c>
      <c r="H1867" s="24" t="n">
        <v>300000</v>
      </c>
      <c r="I1867" s="24" t="n">
        <v>300000</v>
      </c>
      <c r="J1867" s="24" t="n">
        <v>0</v>
      </c>
      <c r="K1867" s="24" t="n">
        <v>0</v>
      </c>
      <c r="L1867" s="24" t="n">
        <v>0</v>
      </c>
      <c r="M1867" s="24"/>
      <c r="N1867" s="6" t="s">
        <f>=I1867+J1867+K1867+L1867</f>
      </c>
      <c r="O1867" s="24"/>
      <c r="P1867" s="22"/>
    </row>
    <row collapsed="false" customFormat="false" customHeight="false" hidden="false" ht="12.1" outlineLevel="0" r="1868">
      <c r="A1868" s="25" t="n">
        <v>45044</v>
      </c>
      <c r="B1868" s="26" t="s">
        <v>493</v>
      </c>
      <c r="C1868" s="26" t="s">
        <v>656</v>
      </c>
      <c r="D1868" s="26" t="s">
        <v>493</v>
      </c>
      <c r="E1868" s="26" t="s">
        <v>493</v>
      </c>
      <c r="F1868" s="26" t="s">
        <v>20</v>
      </c>
      <c r="G1868" s="27" t="n">
        <v>1</v>
      </c>
      <c r="H1868" s="28" t="n">
        <v>-96.29</v>
      </c>
      <c r="I1868" s="28" t="n">
        <v>-96.29</v>
      </c>
      <c r="J1868" s="28" t="n">
        <v>0</v>
      </c>
      <c r="K1868" s="28" t="n">
        <v>0</v>
      </c>
      <c r="L1868" s="28" t="n">
        <v>0</v>
      </c>
      <c r="M1868" s="28"/>
      <c r="N1868" s="6" t="s">
        <f>=I1868+J1868+K1868+L1868</f>
      </c>
      <c r="O1868" s="28"/>
      <c r="P1868" s="26"/>
    </row>
    <row collapsed="false" customFormat="false" customHeight="false" hidden="false" ht="12.1" outlineLevel="0" r="1869">
      <c r="A1869" s="21" t="n">
        <v>45047</v>
      </c>
      <c r="B1869" s="22" t="s">
        <v>654</v>
      </c>
      <c r="C1869" s="22" t="s">
        <v>657</v>
      </c>
      <c r="D1869" s="22" t="s">
        <v>516</v>
      </c>
      <c r="E1869" s="22" t="s">
        <v>516</v>
      </c>
      <c r="F1869" s="22" t="s">
        <v>20</v>
      </c>
      <c r="G1869" s="23" t="n">
        <v>1</v>
      </c>
      <c r="H1869" s="24" t="n">
        <v>1.32</v>
      </c>
      <c r="I1869" s="24" t="n">
        <v>1.32</v>
      </c>
      <c r="J1869" s="24" t="n">
        <v>0</v>
      </c>
      <c r="K1869" s="24" t="n">
        <v>0</v>
      </c>
      <c r="L1869" s="24" t="n">
        <v>0</v>
      </c>
      <c r="M1869" s="24"/>
      <c r="N1869" s="6" t="s">
        <f>=I1869+J1869+K1869+L1869</f>
      </c>
      <c r="O1869" s="24"/>
      <c r="P1869" s="22"/>
    </row>
    <row collapsed="false" customFormat="false" customHeight="false" hidden="false" ht="12.1" outlineLevel="0" r="1870">
      <c r="A1870" s="21" t="n">
        <v>45048</v>
      </c>
      <c r="B1870" s="22" t="s">
        <v>654</v>
      </c>
      <c r="C1870" s="22" t="s">
        <v>657</v>
      </c>
      <c r="D1870" s="22" t="s">
        <v>516</v>
      </c>
      <c r="E1870" s="22" t="s">
        <v>516</v>
      </c>
      <c r="F1870" s="22" t="s">
        <v>20</v>
      </c>
      <c r="G1870" s="23" t="n">
        <v>1</v>
      </c>
      <c r="H1870" s="24" t="n">
        <v>0.44</v>
      </c>
      <c r="I1870" s="24" t="n">
        <v>0.44</v>
      </c>
      <c r="J1870" s="24" t="n">
        <v>0</v>
      </c>
      <c r="K1870" s="24" t="n">
        <v>0</v>
      </c>
      <c r="L1870" s="24" t="n">
        <v>0</v>
      </c>
      <c r="M1870" s="24"/>
      <c r="N1870" s="6" t="s">
        <f>=I1870+J1870+K1870+L1870</f>
      </c>
      <c r="O1870" s="24"/>
      <c r="P1870" s="22"/>
    </row>
    <row collapsed="false" customFormat="false" customHeight="false" hidden="false" ht="12.1" outlineLevel="0" r="1871">
      <c r="A1871" s="21" t="n">
        <v>45049</v>
      </c>
      <c r="B1871" s="22" t="s">
        <v>654</v>
      </c>
      <c r="C1871" s="22" t="s">
        <v>657</v>
      </c>
      <c r="D1871" s="22" t="s">
        <v>516</v>
      </c>
      <c r="E1871" s="22" t="s">
        <v>516</v>
      </c>
      <c r="F1871" s="22" t="s">
        <v>20</v>
      </c>
      <c r="G1871" s="23" t="n">
        <v>1</v>
      </c>
      <c r="H1871" s="24" t="n">
        <v>0.44</v>
      </c>
      <c r="I1871" s="24" t="n">
        <v>0.44</v>
      </c>
      <c r="J1871" s="24" t="n">
        <v>0</v>
      </c>
      <c r="K1871" s="24" t="n">
        <v>0</v>
      </c>
      <c r="L1871" s="24" t="n">
        <v>0</v>
      </c>
      <c r="M1871" s="24"/>
      <c r="N1871" s="6" t="s">
        <f>=I1871+J1871+K1871+L1871</f>
      </c>
      <c r="O1871" s="24"/>
      <c r="P1871" s="22"/>
    </row>
    <row collapsed="false" customFormat="false" customHeight="false" hidden="false" ht="12.1" outlineLevel="0" r="1872">
      <c r="A1872" s="20" t="n">
        <v>45049</v>
      </c>
      <c r="B1872" s="2" t="s">
        <v>17</v>
      </c>
      <c r="C1872" s="2" t="s">
        <v>498</v>
      </c>
      <c r="D1872" s="2" t="s">
        <v>387</v>
      </c>
      <c r="E1872" s="2" t="s">
        <v>18</v>
      </c>
      <c r="F1872" s="2" t="s">
        <v>20</v>
      </c>
      <c r="G1872" s="7" t="n">
        <v>1050</v>
      </c>
      <c r="H1872" s="6" t="n">
        <v>241.32</v>
      </c>
      <c r="I1872" s="6" t="n">
        <v>-253386</v>
      </c>
      <c r="J1872" s="6" t="n">
        <v>0</v>
      </c>
      <c r="K1872" s="6" t="n">
        <v>0</v>
      </c>
      <c r="L1872" s="6" t="n">
        <v>0</v>
      </c>
      <c r="M1872" s="6"/>
      <c r="N1872" s="6" t="s">
        <f>=I1872+J1872+K1872+L1872</f>
      </c>
      <c r="O1872" s="6"/>
      <c r="P1872" s="2"/>
    </row>
    <row collapsed="false" customFormat="false" customHeight="false" hidden="false" ht="12.1" outlineLevel="0" r="1873">
      <c r="A1873" s="20" t="n">
        <v>45049</v>
      </c>
      <c r="B1873" s="2" t="s">
        <v>17</v>
      </c>
      <c r="C1873" s="2" t="s">
        <v>498</v>
      </c>
      <c r="D1873" s="2" t="s">
        <v>387</v>
      </c>
      <c r="E1873" s="2" t="s">
        <v>18</v>
      </c>
      <c r="F1873" s="2" t="s">
        <v>20</v>
      </c>
      <c r="G1873" s="7" t="n">
        <v>250</v>
      </c>
      <c r="H1873" s="6" t="n">
        <v>241.32</v>
      </c>
      <c r="I1873" s="6" t="n">
        <v>-60330</v>
      </c>
      <c r="J1873" s="6" t="n">
        <v>0</v>
      </c>
      <c r="K1873" s="6" t="n">
        <v>0</v>
      </c>
      <c r="L1873" s="6" t="n">
        <v>0</v>
      </c>
      <c r="M1873" s="6"/>
      <c r="N1873" s="6" t="s">
        <f>=I1873+J1873+K1873+L1873</f>
      </c>
      <c r="O1873" s="6"/>
      <c r="P1873" s="2"/>
    </row>
    <row collapsed="false" customFormat="false" customHeight="false" hidden="false" ht="12.1" outlineLevel="0" r="1874">
      <c r="A1874" s="20" t="n">
        <v>45049</v>
      </c>
      <c r="B1874" s="2" t="s">
        <v>17</v>
      </c>
      <c r="C1874" s="2" t="s">
        <v>498</v>
      </c>
      <c r="D1874" s="2" t="s">
        <v>387</v>
      </c>
      <c r="E1874" s="2" t="s">
        <v>18</v>
      </c>
      <c r="F1874" s="2" t="s">
        <v>20</v>
      </c>
      <c r="G1874" s="7" t="n">
        <v>30</v>
      </c>
      <c r="H1874" s="6" t="n">
        <v>241.26</v>
      </c>
      <c r="I1874" s="6" t="n">
        <v>-7237.8</v>
      </c>
      <c r="J1874" s="6" t="n">
        <v>0</v>
      </c>
      <c r="K1874" s="6" t="n">
        <v>0</v>
      </c>
      <c r="L1874" s="6" t="n">
        <v>0</v>
      </c>
      <c r="M1874" s="6"/>
      <c r="N1874" s="6" t="s">
        <f>=I1874+J1874+K1874+L1874</f>
      </c>
      <c r="O1874" s="6"/>
      <c r="P1874" s="2"/>
    </row>
    <row collapsed="false" customFormat="false" customHeight="false" hidden="false" ht="12.1" outlineLevel="0" r="1875">
      <c r="A1875" s="21" t="n">
        <v>45063</v>
      </c>
      <c r="B1875" s="22" t="s">
        <v>654</v>
      </c>
      <c r="C1875" s="22" t="s">
        <v>657</v>
      </c>
      <c r="D1875" s="22" t="s">
        <v>516</v>
      </c>
      <c r="E1875" s="22" t="s">
        <v>516</v>
      </c>
      <c r="F1875" s="22" t="s">
        <v>20</v>
      </c>
      <c r="G1875" s="23" t="n">
        <v>1</v>
      </c>
      <c r="H1875" s="24" t="n">
        <v>0.01</v>
      </c>
      <c r="I1875" s="24" t="n">
        <v>0.01</v>
      </c>
      <c r="J1875" s="24" t="n">
        <v>0</v>
      </c>
      <c r="K1875" s="24" t="n">
        <v>0</v>
      </c>
      <c r="L1875" s="24" t="n">
        <v>0</v>
      </c>
      <c r="M1875" s="24"/>
      <c r="N1875" s="6" t="s">
        <f>=I1875+J1875+K1875+L1875</f>
      </c>
      <c r="O1875" s="24"/>
      <c r="P1875" s="22"/>
    </row>
    <row collapsed="false" customFormat="false" customHeight="false" hidden="false" ht="12.1" outlineLevel="0" r="1876">
      <c r="A1876" s="25" t="n">
        <v>45064</v>
      </c>
      <c r="B1876" s="26" t="s">
        <v>493</v>
      </c>
      <c r="C1876" s="26" t="s">
        <v>667</v>
      </c>
      <c r="D1876" s="26" t="s">
        <v>493</v>
      </c>
      <c r="E1876" s="26" t="s">
        <v>493</v>
      </c>
      <c r="F1876" s="26" t="s">
        <v>20</v>
      </c>
      <c r="G1876" s="27" t="n">
        <v>1</v>
      </c>
      <c r="H1876" s="28" t="n">
        <v>-299</v>
      </c>
      <c r="I1876" s="28" t="n">
        <v>-299</v>
      </c>
      <c r="J1876" s="28" t="n">
        <v>0</v>
      </c>
      <c r="K1876" s="28" t="n">
        <v>0</v>
      </c>
      <c r="L1876" s="28" t="n">
        <v>0</v>
      </c>
      <c r="M1876" s="28"/>
      <c r="N1876" s="6" t="s">
        <f>=I1876+J1876+K1876+L1876</f>
      </c>
      <c r="O1876" s="28"/>
      <c r="P1876" s="26"/>
    </row>
    <row collapsed="false" customFormat="false" customHeight="false" hidden="false" ht="12.1" outlineLevel="0" r="1877">
      <c r="A1877" s="25" t="n">
        <v>45064</v>
      </c>
      <c r="B1877" s="26" t="s">
        <v>493</v>
      </c>
      <c r="C1877" s="26" t="s">
        <v>669</v>
      </c>
      <c r="D1877" s="26" t="s">
        <v>493</v>
      </c>
      <c r="E1877" s="26" t="s">
        <v>493</v>
      </c>
      <c r="F1877" s="26" t="s">
        <v>20</v>
      </c>
      <c r="G1877" s="27" t="n">
        <v>1</v>
      </c>
      <c r="H1877" s="28" t="n">
        <v>-115.17</v>
      </c>
      <c r="I1877" s="28" t="n">
        <v>-115.17</v>
      </c>
      <c r="J1877" s="28" t="n">
        <v>0</v>
      </c>
      <c r="K1877" s="28" t="n">
        <v>0</v>
      </c>
      <c r="L1877" s="28" t="n">
        <v>0</v>
      </c>
      <c r="M1877" s="28"/>
      <c r="N1877" s="6" t="s">
        <f>=I1877+J1877+K1877+L1877</f>
      </c>
      <c r="O1877" s="28"/>
      <c r="P1877" s="26"/>
    </row>
    <row collapsed="false" customFormat="false" customHeight="false" hidden="false" ht="12.1" outlineLevel="0" r="1878">
      <c r="A1878" s="25" t="n">
        <v>45064</v>
      </c>
      <c r="B1878" s="26" t="s">
        <v>493</v>
      </c>
      <c r="C1878" s="26" t="s">
        <v>656</v>
      </c>
      <c r="D1878" s="26" t="s">
        <v>493</v>
      </c>
      <c r="E1878" s="26" t="s">
        <v>493</v>
      </c>
      <c r="F1878" s="26" t="s">
        <v>20</v>
      </c>
      <c r="G1878" s="27" t="n">
        <v>1</v>
      </c>
      <c r="H1878" s="28" t="n">
        <v>-172.76</v>
      </c>
      <c r="I1878" s="28" t="n">
        <v>-172.76</v>
      </c>
      <c r="J1878" s="28" t="n">
        <v>0</v>
      </c>
      <c r="K1878" s="28" t="n">
        <v>0</v>
      </c>
      <c r="L1878" s="28" t="n">
        <v>0</v>
      </c>
      <c r="M1878" s="28"/>
      <c r="N1878" s="6" t="s">
        <f>=I1878+J1878+K1878+L1878</f>
      </c>
      <c r="O1878" s="28"/>
      <c r="P1878" s="26"/>
    </row>
    <row collapsed="false" customFormat="false" customHeight="false" hidden="false" ht="12.1" outlineLevel="0" r="1879">
      <c r="A1879" s="20" t="n">
        <v>45064.449722222</v>
      </c>
      <c r="B1879" s="2" t="s">
        <v>399</v>
      </c>
      <c r="C1879" s="2" t="s">
        <v>520</v>
      </c>
      <c r="D1879" s="2" t="s">
        <v>387</v>
      </c>
      <c r="E1879" s="2" t="s">
        <v>18</v>
      </c>
      <c r="F1879" s="2" t="s">
        <v>20</v>
      </c>
      <c r="G1879" s="7" t="n">
        <v>100</v>
      </c>
      <c r="H1879" s="6" t="n">
        <v>1409</v>
      </c>
      <c r="I1879" s="6" t="n">
        <v>-140900</v>
      </c>
      <c r="J1879" s="6" t="n">
        <v>0</v>
      </c>
      <c r="K1879" s="6" t="n">
        <v>-56.36</v>
      </c>
      <c r="L1879" s="6" t="n">
        <v>0</v>
      </c>
      <c r="M1879" s="6"/>
      <c r="N1879" s="6" t="s">
        <f>=I1879+J1879+K1879+L1879</f>
      </c>
      <c r="O1879" s="6"/>
      <c r="P1879" s="2"/>
    </row>
    <row collapsed="false" customFormat="false" customHeight="false" hidden="false" ht="12.1" outlineLevel="0" r="1880">
      <c r="A1880" s="29" t="n">
        <v>45064.45162037</v>
      </c>
      <c r="B1880" s="30" t="s">
        <v>399</v>
      </c>
      <c r="C1880" s="30" t="s">
        <v>520</v>
      </c>
      <c r="D1880" s="30" t="s">
        <v>388</v>
      </c>
      <c r="E1880" s="30" t="s">
        <v>18</v>
      </c>
      <c r="F1880" s="30" t="s">
        <v>20</v>
      </c>
      <c r="G1880" s="31" t="n">
        <v>-45</v>
      </c>
      <c r="H1880" s="32" t="n">
        <v>1465</v>
      </c>
      <c r="I1880" s="32" t="n">
        <v>65925</v>
      </c>
      <c r="J1880" s="32" t="n">
        <v>0</v>
      </c>
      <c r="K1880" s="32" t="n">
        <v>-26.37</v>
      </c>
      <c r="L1880" s="32" t="n">
        <v>0</v>
      </c>
      <c r="M1880" s="32"/>
      <c r="N1880" s="6" t="s">
        <f>=I1880+J1880+K1880+L1880</f>
      </c>
      <c r="O1880" s="32"/>
      <c r="P1880" s="30"/>
    </row>
    <row collapsed="false" customFormat="false" customHeight="false" hidden="false" ht="12.1" outlineLevel="0" r="1881">
      <c r="A1881" s="29" t="n">
        <v>45064.45162037</v>
      </c>
      <c r="B1881" s="30" t="s">
        <v>399</v>
      </c>
      <c r="C1881" s="30" t="s">
        <v>520</v>
      </c>
      <c r="D1881" s="30" t="s">
        <v>388</v>
      </c>
      <c r="E1881" s="30" t="s">
        <v>18</v>
      </c>
      <c r="F1881" s="30" t="s">
        <v>20</v>
      </c>
      <c r="G1881" s="31" t="n">
        <v>-1</v>
      </c>
      <c r="H1881" s="32" t="n">
        <v>1465</v>
      </c>
      <c r="I1881" s="32" t="n">
        <v>1465</v>
      </c>
      <c r="J1881" s="32" t="n">
        <v>0</v>
      </c>
      <c r="K1881" s="32" t="n">
        <v>-0.59</v>
      </c>
      <c r="L1881" s="32" t="n">
        <v>0</v>
      </c>
      <c r="M1881" s="32"/>
      <c r="N1881" s="6" t="s">
        <f>=I1881+J1881+K1881+L1881</f>
      </c>
      <c r="O1881" s="32"/>
      <c r="P1881" s="30"/>
    </row>
    <row collapsed="false" customFormat="false" customHeight="false" hidden="false" ht="12.1" outlineLevel="0" r="1882">
      <c r="A1882" s="29" t="n">
        <v>45064.45162037</v>
      </c>
      <c r="B1882" s="30" t="s">
        <v>399</v>
      </c>
      <c r="C1882" s="30" t="s">
        <v>520</v>
      </c>
      <c r="D1882" s="30" t="s">
        <v>388</v>
      </c>
      <c r="E1882" s="30" t="s">
        <v>18</v>
      </c>
      <c r="F1882" s="30" t="s">
        <v>20</v>
      </c>
      <c r="G1882" s="31" t="n">
        <v>-54</v>
      </c>
      <c r="H1882" s="32" t="n">
        <v>1464.5</v>
      </c>
      <c r="I1882" s="32" t="n">
        <v>79083</v>
      </c>
      <c r="J1882" s="32" t="n">
        <v>0</v>
      </c>
      <c r="K1882" s="32" t="n">
        <v>-31.63</v>
      </c>
      <c r="L1882" s="32" t="n">
        <v>0</v>
      </c>
      <c r="M1882" s="32"/>
      <c r="N1882" s="6" t="s">
        <f>=I1882+J1882+K1882+L1882</f>
      </c>
      <c r="O1882" s="32"/>
      <c r="P1882" s="30"/>
    </row>
    <row collapsed="false" customFormat="false" customHeight="false" hidden="false" ht="12.1" outlineLevel="0" r="1883">
      <c r="A1883" s="29" t="n">
        <v>45064.648020833</v>
      </c>
      <c r="B1883" s="30" t="s">
        <v>47</v>
      </c>
      <c r="C1883" s="30" t="s">
        <v>593</v>
      </c>
      <c r="D1883" s="30" t="s">
        <v>388</v>
      </c>
      <c r="E1883" s="30" t="s">
        <v>18</v>
      </c>
      <c r="F1883" s="30" t="s">
        <v>20</v>
      </c>
      <c r="G1883" s="31" t="n">
        <v>-2000</v>
      </c>
      <c r="H1883" s="32" t="n">
        <v>32.145</v>
      </c>
      <c r="I1883" s="32" t="n">
        <v>64290</v>
      </c>
      <c r="J1883" s="32" t="n">
        <v>0</v>
      </c>
      <c r="K1883" s="32" t="n">
        <v>-51.44</v>
      </c>
      <c r="L1883" s="32" t="n">
        <v>0</v>
      </c>
      <c r="M1883" s="32"/>
      <c r="N1883" s="6" t="s">
        <f>=I1883+J1883+K1883+L1883</f>
      </c>
      <c r="O1883" s="32"/>
      <c r="P1883" s="30"/>
    </row>
    <row collapsed="false" customFormat="false" customHeight="false" hidden="false" ht="12.1" outlineLevel="0" r="1884">
      <c r="A1884" s="29" t="n">
        <v>45064.648020833</v>
      </c>
      <c r="B1884" s="30" t="s">
        <v>47</v>
      </c>
      <c r="C1884" s="30" t="s">
        <v>593</v>
      </c>
      <c r="D1884" s="30" t="s">
        <v>388</v>
      </c>
      <c r="E1884" s="30" t="s">
        <v>18</v>
      </c>
      <c r="F1884" s="30" t="s">
        <v>20</v>
      </c>
      <c r="G1884" s="31" t="n">
        <v>-500</v>
      </c>
      <c r="H1884" s="32" t="n">
        <v>32.14</v>
      </c>
      <c r="I1884" s="32" t="n">
        <v>16070</v>
      </c>
      <c r="J1884" s="32" t="n">
        <v>0</v>
      </c>
      <c r="K1884" s="32" t="n">
        <v>-12.86</v>
      </c>
      <c r="L1884" s="32" t="n">
        <v>0</v>
      </c>
      <c r="M1884" s="32"/>
      <c r="N1884" s="6" t="s">
        <f>=I1884+J1884+K1884+L1884</f>
      </c>
      <c r="O1884" s="32"/>
      <c r="P1884" s="30"/>
    </row>
    <row collapsed="false" customFormat="false" customHeight="false" hidden="false" ht="12.1" outlineLevel="0" r="1885">
      <c r="A1885" s="20" t="n">
        <v>45064.655636574</v>
      </c>
      <c r="B1885" s="2" t="s">
        <v>17</v>
      </c>
      <c r="C1885" s="2" t="s">
        <v>498</v>
      </c>
      <c r="D1885" s="2" t="s">
        <v>387</v>
      </c>
      <c r="E1885" s="2" t="s">
        <v>18</v>
      </c>
      <c r="F1885" s="2" t="s">
        <v>20</v>
      </c>
      <c r="G1885" s="7" t="n">
        <v>340</v>
      </c>
      <c r="H1885" s="6" t="n">
        <v>231.21</v>
      </c>
      <c r="I1885" s="6" t="n">
        <v>-78611.4</v>
      </c>
      <c r="J1885" s="6" t="n">
        <v>0</v>
      </c>
      <c r="K1885" s="6" t="n">
        <v>-39.31</v>
      </c>
      <c r="L1885" s="6" t="n">
        <v>0</v>
      </c>
      <c r="M1885" s="6"/>
      <c r="N1885" s="6" t="s">
        <f>=I1885+J1885+K1885+L1885</f>
      </c>
      <c r="O1885" s="6"/>
      <c r="P1885" s="2"/>
    </row>
    <row collapsed="false" customFormat="false" customHeight="false" hidden="false" ht="12.1" outlineLevel="0" r="1886">
      <c r="A1886" s="20" t="n">
        <v>45068</v>
      </c>
      <c r="B1886" s="2" t="s">
        <v>433</v>
      </c>
      <c r="C1886" s="2" t="s">
        <v>580</v>
      </c>
      <c r="D1886" s="2" t="s">
        <v>387</v>
      </c>
      <c r="E1886" s="2" t="s">
        <v>18</v>
      </c>
      <c r="F1886" s="2" t="s">
        <v>20</v>
      </c>
      <c r="G1886" s="7" t="n">
        <v>1</v>
      </c>
      <c r="H1886" s="6" t="n">
        <v>1006.6</v>
      </c>
      <c r="I1886" s="6" t="n">
        <v>-1006.6</v>
      </c>
      <c r="J1886" s="6" t="n">
        <v>0</v>
      </c>
      <c r="K1886" s="6" t="n">
        <v>0</v>
      </c>
      <c r="L1886" s="6" t="n">
        <v>0</v>
      </c>
      <c r="M1886" s="6"/>
      <c r="N1886" s="6" t="s">
        <f>=I1886+J1886+K1886+L1886</f>
      </c>
      <c r="O1886" s="6"/>
      <c r="P1886" s="2"/>
    </row>
    <row collapsed="false" customFormat="false" customHeight="false" hidden="false" ht="12.1" outlineLevel="0" r="1887">
      <c r="A1887" s="20" t="n">
        <v>45068</v>
      </c>
      <c r="B1887" s="2" t="s">
        <v>17</v>
      </c>
      <c r="C1887" s="2" t="s">
        <v>498</v>
      </c>
      <c r="D1887" s="2" t="s">
        <v>387</v>
      </c>
      <c r="E1887" s="2" t="s">
        <v>18</v>
      </c>
      <c r="F1887" s="2" t="s">
        <v>20</v>
      </c>
      <c r="G1887" s="7" t="n">
        <v>260</v>
      </c>
      <c r="H1887" s="6" t="n">
        <v>231.56</v>
      </c>
      <c r="I1887" s="6" t="n">
        <v>-60205.6</v>
      </c>
      <c r="J1887" s="6" t="n">
        <v>0</v>
      </c>
      <c r="K1887" s="6" t="n">
        <v>0</v>
      </c>
      <c r="L1887" s="6" t="n">
        <v>0</v>
      </c>
      <c r="M1887" s="6"/>
      <c r="N1887" s="6" t="s">
        <f>=I1887+J1887+K1887+L1887</f>
      </c>
      <c r="O1887" s="6"/>
      <c r="P1887" s="2"/>
    </row>
    <row collapsed="false" customFormat="false" customHeight="false" hidden="false" ht="12.1" outlineLevel="0" r="1888">
      <c r="A1888" s="20" t="n">
        <v>45068</v>
      </c>
      <c r="B1888" s="2" t="s">
        <v>17</v>
      </c>
      <c r="C1888" s="2" t="s">
        <v>498</v>
      </c>
      <c r="D1888" s="2" t="s">
        <v>387</v>
      </c>
      <c r="E1888" s="2" t="s">
        <v>18</v>
      </c>
      <c r="F1888" s="2" t="s">
        <v>20</v>
      </c>
      <c r="G1888" s="7" t="n">
        <v>250</v>
      </c>
      <c r="H1888" s="6" t="n">
        <v>231.56</v>
      </c>
      <c r="I1888" s="6" t="n">
        <v>-57890</v>
      </c>
      <c r="J1888" s="6" t="n">
        <v>0</v>
      </c>
      <c r="K1888" s="6" t="n">
        <v>0</v>
      </c>
      <c r="L1888" s="6" t="n">
        <v>0</v>
      </c>
      <c r="M1888" s="6"/>
      <c r="N1888" s="6" t="s">
        <f>=I1888+J1888+K1888+L1888</f>
      </c>
      <c r="O1888" s="6"/>
      <c r="P1888" s="2"/>
    </row>
    <row collapsed="false" customFormat="false" customHeight="false" hidden="false" ht="12.1" outlineLevel="0" r="1889">
      <c r="A1889" s="20" t="n">
        <v>45068</v>
      </c>
      <c r="B1889" s="2" t="s">
        <v>17</v>
      </c>
      <c r="C1889" s="2" t="s">
        <v>498</v>
      </c>
      <c r="D1889" s="2" t="s">
        <v>387</v>
      </c>
      <c r="E1889" s="2" t="s">
        <v>18</v>
      </c>
      <c r="F1889" s="2" t="s">
        <v>20</v>
      </c>
      <c r="G1889" s="7" t="n">
        <v>320</v>
      </c>
      <c r="H1889" s="6" t="n">
        <v>231.56</v>
      </c>
      <c r="I1889" s="6" t="n">
        <v>-74099.2</v>
      </c>
      <c r="J1889" s="6" t="n">
        <v>0</v>
      </c>
      <c r="K1889" s="6" t="n">
        <v>0</v>
      </c>
      <c r="L1889" s="6" t="n">
        <v>0</v>
      </c>
      <c r="M1889" s="6"/>
      <c r="N1889" s="6" t="s">
        <f>=I1889+J1889+K1889+L1889</f>
      </c>
      <c r="O1889" s="6"/>
      <c r="P1889" s="2"/>
    </row>
    <row collapsed="false" customFormat="false" customHeight="false" hidden="false" ht="12.1" outlineLevel="0" r="1890">
      <c r="A1890" s="20" t="n">
        <v>45068</v>
      </c>
      <c r="B1890" s="2" t="s">
        <v>17</v>
      </c>
      <c r="C1890" s="2" t="s">
        <v>498</v>
      </c>
      <c r="D1890" s="2" t="s">
        <v>387</v>
      </c>
      <c r="E1890" s="2" t="s">
        <v>18</v>
      </c>
      <c r="F1890" s="2" t="s">
        <v>20</v>
      </c>
      <c r="G1890" s="7" t="n">
        <v>400</v>
      </c>
      <c r="H1890" s="6" t="n">
        <v>231.57</v>
      </c>
      <c r="I1890" s="6" t="n">
        <v>-92628</v>
      </c>
      <c r="J1890" s="6" t="n">
        <v>0</v>
      </c>
      <c r="K1890" s="6" t="n">
        <v>0</v>
      </c>
      <c r="L1890" s="6" t="n">
        <v>0</v>
      </c>
      <c r="M1890" s="6"/>
      <c r="N1890" s="6" t="s">
        <f>=I1890+J1890+K1890+L1890</f>
      </c>
      <c r="O1890" s="6"/>
      <c r="P1890" s="2"/>
    </row>
    <row collapsed="false" customFormat="false" customHeight="false" hidden="false" ht="12.1" outlineLevel="0" r="1891">
      <c r="A1891" s="20" t="n">
        <v>45068</v>
      </c>
      <c r="B1891" s="2" t="s">
        <v>17</v>
      </c>
      <c r="C1891" s="2" t="s">
        <v>498</v>
      </c>
      <c r="D1891" s="2" t="s">
        <v>387</v>
      </c>
      <c r="E1891" s="2" t="s">
        <v>18</v>
      </c>
      <c r="F1891" s="2" t="s">
        <v>20</v>
      </c>
      <c r="G1891" s="7" t="n">
        <v>10</v>
      </c>
      <c r="H1891" s="6" t="n">
        <v>231.53</v>
      </c>
      <c r="I1891" s="6" t="n">
        <v>-2315.3</v>
      </c>
      <c r="J1891" s="6" t="n">
        <v>0</v>
      </c>
      <c r="K1891" s="6" t="n">
        <v>0</v>
      </c>
      <c r="L1891" s="6" t="n">
        <v>0</v>
      </c>
      <c r="M1891" s="6"/>
      <c r="N1891" s="6" t="s">
        <f>=I1891+J1891+K1891+L1891</f>
      </c>
      <c r="O1891" s="6"/>
      <c r="P1891" s="2"/>
    </row>
    <row collapsed="false" customFormat="false" customHeight="false" hidden="false" ht="12.1" outlineLevel="0" r="1892">
      <c r="A1892" s="29" t="n">
        <v>45068</v>
      </c>
      <c r="B1892" s="30" t="s">
        <v>47</v>
      </c>
      <c r="C1892" s="30" t="s">
        <v>593</v>
      </c>
      <c r="D1892" s="30" t="s">
        <v>388</v>
      </c>
      <c r="E1892" s="30" t="s">
        <v>18</v>
      </c>
      <c r="F1892" s="30" t="s">
        <v>20</v>
      </c>
      <c r="G1892" s="31" t="n">
        <v>-5900</v>
      </c>
      <c r="H1892" s="32" t="n">
        <v>32.33</v>
      </c>
      <c r="I1892" s="32" t="n">
        <v>190747</v>
      </c>
      <c r="J1892" s="32" t="n">
        <v>0</v>
      </c>
      <c r="K1892" s="32" t="n">
        <v>0</v>
      </c>
      <c r="L1892" s="32" t="n">
        <v>0</v>
      </c>
      <c r="M1892" s="32"/>
      <c r="N1892" s="6" t="s">
        <f>=I1892+J1892+K1892+L1892</f>
      </c>
      <c r="O1892" s="32"/>
      <c r="P1892" s="30"/>
    </row>
    <row collapsed="false" customFormat="false" customHeight="false" hidden="false" ht="12.1" outlineLevel="0" r="1893">
      <c r="A1893" s="29" t="n">
        <v>45068</v>
      </c>
      <c r="B1893" s="30" t="s">
        <v>47</v>
      </c>
      <c r="C1893" s="30" t="s">
        <v>593</v>
      </c>
      <c r="D1893" s="30" t="s">
        <v>388</v>
      </c>
      <c r="E1893" s="30" t="s">
        <v>18</v>
      </c>
      <c r="F1893" s="30" t="s">
        <v>20</v>
      </c>
      <c r="G1893" s="31" t="n">
        <v>-3000</v>
      </c>
      <c r="H1893" s="32" t="n">
        <v>32.325</v>
      </c>
      <c r="I1893" s="32" t="n">
        <v>96975</v>
      </c>
      <c r="J1893" s="32" t="n">
        <v>0</v>
      </c>
      <c r="K1893" s="32" t="n">
        <v>0</v>
      </c>
      <c r="L1893" s="32" t="n">
        <v>0</v>
      </c>
      <c r="M1893" s="32"/>
      <c r="N1893" s="6" t="s">
        <f>=I1893+J1893+K1893+L1893</f>
      </c>
      <c r="O1893" s="32"/>
      <c r="P1893" s="30"/>
    </row>
    <row collapsed="false" customFormat="false" customHeight="false" hidden="false" ht="12.1" outlineLevel="0" r="1894">
      <c r="A1894" s="29" t="n">
        <v>45069</v>
      </c>
      <c r="B1894" s="30" t="s">
        <v>53</v>
      </c>
      <c r="C1894" s="30" t="s">
        <v>568</v>
      </c>
      <c r="D1894" s="30" t="s">
        <v>388</v>
      </c>
      <c r="E1894" s="30" t="s">
        <v>18</v>
      </c>
      <c r="F1894" s="30" t="s">
        <v>20</v>
      </c>
      <c r="G1894" s="31" t="n">
        <v>-100</v>
      </c>
      <c r="H1894" s="32" t="n">
        <v>166.7</v>
      </c>
      <c r="I1894" s="32" t="n">
        <v>16670</v>
      </c>
      <c r="J1894" s="32" t="n">
        <v>0</v>
      </c>
      <c r="K1894" s="32" t="n">
        <v>-10</v>
      </c>
      <c r="L1894" s="32" t="n">
        <v>-5.01</v>
      </c>
      <c r="M1894" s="32"/>
      <c r="N1894" s="6" t="s">
        <f>=I1894+J1894+K1894+L1894</f>
      </c>
      <c r="O1894" s="32"/>
      <c r="P1894" s="30"/>
    </row>
    <row collapsed="false" customFormat="false" customHeight="false" hidden="false" ht="12.1" outlineLevel="0" r="1895">
      <c r="A1895" s="29" t="n">
        <v>45069</v>
      </c>
      <c r="B1895" s="30" t="s">
        <v>53</v>
      </c>
      <c r="C1895" s="30" t="s">
        <v>568</v>
      </c>
      <c r="D1895" s="30" t="s">
        <v>388</v>
      </c>
      <c r="E1895" s="30" t="s">
        <v>18</v>
      </c>
      <c r="F1895" s="30" t="s">
        <v>20</v>
      </c>
      <c r="G1895" s="31" t="n">
        <v>-480</v>
      </c>
      <c r="H1895" s="32" t="n">
        <v>166.55</v>
      </c>
      <c r="I1895" s="32" t="n">
        <v>79944</v>
      </c>
      <c r="J1895" s="32" t="n">
        <v>0</v>
      </c>
      <c r="K1895" s="32" t="n">
        <v>-47.97</v>
      </c>
      <c r="L1895" s="32" t="n">
        <v>-23.98</v>
      </c>
      <c r="M1895" s="32"/>
      <c r="N1895" s="6" t="s">
        <f>=I1895+J1895+K1895+L1895</f>
      </c>
      <c r="O1895" s="32"/>
      <c r="P1895" s="30"/>
    </row>
    <row collapsed="false" customFormat="false" customHeight="false" hidden="false" ht="12.1" outlineLevel="0" r="1896">
      <c r="A1896" s="29" t="n">
        <v>45069</v>
      </c>
      <c r="B1896" s="30" t="s">
        <v>53</v>
      </c>
      <c r="C1896" s="30" t="s">
        <v>568</v>
      </c>
      <c r="D1896" s="30" t="s">
        <v>388</v>
      </c>
      <c r="E1896" s="30" t="s">
        <v>18</v>
      </c>
      <c r="F1896" s="30" t="s">
        <v>20</v>
      </c>
      <c r="G1896" s="31" t="n">
        <v>-500</v>
      </c>
      <c r="H1896" s="32" t="n">
        <v>166.55</v>
      </c>
      <c r="I1896" s="32" t="n">
        <v>83275</v>
      </c>
      <c r="J1896" s="32" t="n">
        <v>0</v>
      </c>
      <c r="K1896" s="32" t="n">
        <v>-49.97</v>
      </c>
      <c r="L1896" s="32" t="n">
        <v>-24.98</v>
      </c>
      <c r="M1896" s="32"/>
      <c r="N1896" s="6" t="s">
        <f>=I1896+J1896+K1896+L1896</f>
      </c>
      <c r="O1896" s="32"/>
      <c r="P1896" s="30"/>
    </row>
    <row collapsed="false" customFormat="false" customHeight="false" hidden="false" ht="12.1" outlineLevel="0" r="1897">
      <c r="A1897" s="29" t="n">
        <v>45069</v>
      </c>
      <c r="B1897" s="30" t="s">
        <v>53</v>
      </c>
      <c r="C1897" s="30" t="s">
        <v>568</v>
      </c>
      <c r="D1897" s="30" t="s">
        <v>388</v>
      </c>
      <c r="E1897" s="30" t="s">
        <v>18</v>
      </c>
      <c r="F1897" s="30" t="s">
        <v>20</v>
      </c>
      <c r="G1897" s="31" t="n">
        <v>-450</v>
      </c>
      <c r="H1897" s="32" t="n">
        <v>166.55</v>
      </c>
      <c r="I1897" s="32" t="n">
        <v>74947.5</v>
      </c>
      <c r="J1897" s="32" t="n">
        <v>0</v>
      </c>
      <c r="K1897" s="32" t="n">
        <v>-44.97</v>
      </c>
      <c r="L1897" s="32" t="n">
        <v>-22.49</v>
      </c>
      <c r="M1897" s="32"/>
      <c r="N1897" s="6" t="s">
        <f>=I1897+J1897+K1897+L1897</f>
      </c>
      <c r="O1897" s="32"/>
      <c r="P1897" s="30"/>
    </row>
    <row collapsed="false" customFormat="false" customHeight="false" hidden="false" ht="12.1" outlineLevel="0" r="1898">
      <c r="A1898" s="29" t="n">
        <v>45069</v>
      </c>
      <c r="B1898" s="30" t="s">
        <v>53</v>
      </c>
      <c r="C1898" s="30" t="s">
        <v>568</v>
      </c>
      <c r="D1898" s="30" t="s">
        <v>388</v>
      </c>
      <c r="E1898" s="30" t="s">
        <v>18</v>
      </c>
      <c r="F1898" s="30" t="s">
        <v>20</v>
      </c>
      <c r="G1898" s="31" t="n">
        <v>-270</v>
      </c>
      <c r="H1898" s="32" t="n">
        <v>166.55</v>
      </c>
      <c r="I1898" s="32" t="n">
        <v>44968.5</v>
      </c>
      <c r="J1898" s="32" t="n">
        <v>0</v>
      </c>
      <c r="K1898" s="32" t="n">
        <v>-26.98</v>
      </c>
      <c r="L1898" s="32" t="n">
        <v>-13.49</v>
      </c>
      <c r="M1898" s="32"/>
      <c r="N1898" s="6" t="s">
        <f>=I1898+J1898+K1898+L1898</f>
      </c>
      <c r="O1898" s="32"/>
      <c r="P1898" s="30"/>
    </row>
    <row collapsed="false" customFormat="false" customHeight="false" hidden="false" ht="12.1" outlineLevel="0" r="1899">
      <c r="A1899" s="20" t="n">
        <v>45069</v>
      </c>
      <c r="B1899" s="2" t="s">
        <v>17</v>
      </c>
      <c r="C1899" s="2" t="s">
        <v>498</v>
      </c>
      <c r="D1899" s="2" t="s">
        <v>387</v>
      </c>
      <c r="E1899" s="2" t="s">
        <v>18</v>
      </c>
      <c r="F1899" s="2" t="s">
        <v>20</v>
      </c>
      <c r="G1899" s="7" t="n">
        <v>470</v>
      </c>
      <c r="H1899" s="6" t="n">
        <v>230.45</v>
      </c>
      <c r="I1899" s="6" t="n">
        <v>-108311.5</v>
      </c>
      <c r="J1899" s="6" t="n">
        <v>0</v>
      </c>
      <c r="K1899" s="6" t="n">
        <v>-64.99</v>
      </c>
      <c r="L1899" s="6" t="n">
        <v>-32.49</v>
      </c>
      <c r="M1899" s="6"/>
      <c r="N1899" s="6" t="s">
        <f>=I1899+J1899+K1899+L1899</f>
      </c>
      <c r="O1899" s="6"/>
      <c r="P1899" s="2"/>
    </row>
    <row collapsed="false" customFormat="false" customHeight="false" hidden="false" ht="12.1" outlineLevel="0" r="1900">
      <c r="A1900" s="20" t="n">
        <v>45069</v>
      </c>
      <c r="B1900" s="2" t="s">
        <v>17</v>
      </c>
      <c r="C1900" s="2" t="s">
        <v>498</v>
      </c>
      <c r="D1900" s="2" t="s">
        <v>387</v>
      </c>
      <c r="E1900" s="2" t="s">
        <v>18</v>
      </c>
      <c r="F1900" s="2" t="s">
        <v>20</v>
      </c>
      <c r="G1900" s="7" t="n">
        <v>10</v>
      </c>
      <c r="H1900" s="6" t="n">
        <v>230.47</v>
      </c>
      <c r="I1900" s="6" t="n">
        <v>-2304.7</v>
      </c>
      <c r="J1900" s="6" t="n">
        <v>0</v>
      </c>
      <c r="K1900" s="6" t="n">
        <v>-1.38</v>
      </c>
      <c r="L1900" s="6" t="n">
        <v>-0.69</v>
      </c>
      <c r="M1900" s="6"/>
      <c r="N1900" s="6" t="s">
        <f>=I1900+J1900+K1900+L1900</f>
      </c>
      <c r="O1900" s="6"/>
      <c r="P1900" s="2"/>
    </row>
    <row collapsed="false" customFormat="false" customHeight="false" hidden="false" ht="12.1" outlineLevel="0" r="1901">
      <c r="A1901" s="20" t="n">
        <v>45069</v>
      </c>
      <c r="B1901" s="2" t="s">
        <v>17</v>
      </c>
      <c r="C1901" s="2" t="s">
        <v>498</v>
      </c>
      <c r="D1901" s="2" t="s">
        <v>387</v>
      </c>
      <c r="E1901" s="2" t="s">
        <v>18</v>
      </c>
      <c r="F1901" s="2" t="s">
        <v>20</v>
      </c>
      <c r="G1901" s="7" t="n">
        <v>810</v>
      </c>
      <c r="H1901" s="6" t="n">
        <v>230.47</v>
      </c>
      <c r="I1901" s="6" t="n">
        <v>-186680.7</v>
      </c>
      <c r="J1901" s="6" t="n">
        <v>0</v>
      </c>
      <c r="K1901" s="6" t="n">
        <v>-112.01</v>
      </c>
      <c r="L1901" s="6" t="n">
        <v>-56</v>
      </c>
      <c r="M1901" s="6"/>
      <c r="N1901" s="6" t="s">
        <f>=I1901+J1901+K1901+L1901</f>
      </c>
      <c r="O1901" s="6"/>
      <c r="P1901" s="2"/>
    </row>
    <row collapsed="false" customFormat="false" customHeight="false" hidden="false" ht="12.1" outlineLevel="0" r="1902">
      <c r="A1902" s="20" t="n">
        <v>45069</v>
      </c>
      <c r="B1902" s="2" t="s">
        <v>17</v>
      </c>
      <c r="C1902" s="2" t="s">
        <v>498</v>
      </c>
      <c r="D1902" s="2" t="s">
        <v>387</v>
      </c>
      <c r="E1902" s="2" t="s">
        <v>18</v>
      </c>
      <c r="F1902" s="2" t="s">
        <v>20</v>
      </c>
      <c r="G1902" s="7" t="n">
        <v>10</v>
      </c>
      <c r="H1902" s="6" t="n">
        <v>230.36</v>
      </c>
      <c r="I1902" s="6" t="n">
        <v>-2303.6</v>
      </c>
      <c r="J1902" s="6" t="n">
        <v>0</v>
      </c>
      <c r="K1902" s="6" t="n">
        <v>-1.38</v>
      </c>
      <c r="L1902" s="6" t="n">
        <v>-0.69</v>
      </c>
      <c r="M1902" s="6"/>
      <c r="N1902" s="6" t="s">
        <f>=I1902+J1902+K1902+L1902</f>
      </c>
      <c r="O1902" s="6"/>
      <c r="P1902" s="2"/>
    </row>
    <row collapsed="false" customFormat="false" customHeight="false" hidden="false" ht="12.1" outlineLevel="0" r="1903">
      <c r="A1903" s="20" t="n">
        <v>45069</v>
      </c>
      <c r="B1903" s="2" t="s">
        <v>461</v>
      </c>
      <c r="C1903" s="2" t="s">
        <v>676</v>
      </c>
      <c r="D1903" s="2" t="s">
        <v>387</v>
      </c>
      <c r="E1903" s="2" t="s">
        <v>18</v>
      </c>
      <c r="F1903" s="2" t="s">
        <v>20</v>
      </c>
      <c r="G1903" s="7" t="n">
        <v>100</v>
      </c>
      <c r="H1903" s="6" t="n">
        <v>5.37</v>
      </c>
      <c r="I1903" s="6" t="n">
        <v>-537</v>
      </c>
      <c r="J1903" s="6" t="n">
        <v>0</v>
      </c>
      <c r="K1903" s="6" t="n">
        <v>-0.32</v>
      </c>
      <c r="L1903" s="6" t="n">
        <v>-0.16</v>
      </c>
      <c r="M1903" s="6"/>
      <c r="N1903" s="6" t="s">
        <f>=I1903+J1903+K1903+L1903</f>
      </c>
      <c r="O1903" s="6"/>
      <c r="P1903" s="2"/>
    </row>
    <row collapsed="false" customFormat="false" customHeight="false" hidden="false" ht="12.1" outlineLevel="0" r="1904">
      <c r="A1904" s="33" t="n">
        <v>45069.457280093</v>
      </c>
      <c r="B1904" s="34" t="s">
        <v>513</v>
      </c>
      <c r="C1904" s="34" t="s">
        <v>83</v>
      </c>
      <c r="D1904" s="34" t="s">
        <v>513</v>
      </c>
      <c r="E1904" s="34" t="s">
        <v>513</v>
      </c>
      <c r="F1904" s="34" t="s">
        <v>20</v>
      </c>
      <c r="G1904" s="35" t="n">
        <v>1</v>
      </c>
      <c r="H1904" s="36" t="n">
        <v>-5458</v>
      </c>
      <c r="I1904" s="36" t="n">
        <v>-5458</v>
      </c>
      <c r="J1904" s="36" t="n">
        <v>0</v>
      </c>
      <c r="K1904" s="36" t="n">
        <v>0</v>
      </c>
      <c r="L1904" s="36" t="n">
        <v>0</v>
      </c>
      <c r="M1904" s="36"/>
      <c r="N1904" s="6" t="s">
        <f>=I1904+J1904+K1904+L1904</f>
      </c>
      <c r="O1904" s="36"/>
      <c r="P1904" s="34"/>
    </row>
    <row collapsed="false" customFormat="false" customHeight="false" hidden="false" ht="12.1" outlineLevel="0" r="1905">
      <c r="A1905" s="29" t="n">
        <v>45069.651493056</v>
      </c>
      <c r="B1905" s="30" t="s">
        <v>53</v>
      </c>
      <c r="C1905" s="30" t="s">
        <v>568</v>
      </c>
      <c r="D1905" s="30" t="s">
        <v>388</v>
      </c>
      <c r="E1905" s="30" t="s">
        <v>18</v>
      </c>
      <c r="F1905" s="30" t="s">
        <v>20</v>
      </c>
      <c r="G1905" s="31" t="n">
        <v>-12620</v>
      </c>
      <c r="H1905" s="32" t="n">
        <v>165.49126198</v>
      </c>
      <c r="I1905" s="32" t="n">
        <v>2088499.73</v>
      </c>
      <c r="J1905" s="32" t="n">
        <v>0</v>
      </c>
      <c r="K1905" s="32" t="n">
        <v>-835.4</v>
      </c>
      <c r="L1905" s="32" t="n">
        <v>0</v>
      </c>
      <c r="M1905" s="32"/>
      <c r="N1905" s="6" t="s">
        <f>=I1905+J1905+K1905+L1905</f>
      </c>
      <c r="O1905" s="32"/>
      <c r="P1905" s="30"/>
    </row>
    <row collapsed="false" customFormat="false" customHeight="false" hidden="false" ht="12.1" outlineLevel="0" r="1906">
      <c r="A1906" s="21" t="n">
        <v>45069.653449074</v>
      </c>
      <c r="B1906" s="22" t="s">
        <v>492</v>
      </c>
      <c r="C1906" s="22" t="s">
        <v>78</v>
      </c>
      <c r="D1906" s="22" t="s">
        <v>492</v>
      </c>
      <c r="E1906" s="22" t="s">
        <v>492</v>
      </c>
      <c r="F1906" s="22" t="s">
        <v>20</v>
      </c>
      <c r="G1906" s="23" t="n">
        <v>1</v>
      </c>
      <c r="H1906" s="24" t="n">
        <v>1</v>
      </c>
      <c r="I1906" s="24" t="n">
        <v>2087000</v>
      </c>
      <c r="J1906" s="24" t="n">
        <v>0</v>
      </c>
      <c r="K1906" s="24" t="n">
        <v>0</v>
      </c>
      <c r="L1906" s="24" t="n">
        <v>0</v>
      </c>
      <c r="M1906" s="24"/>
      <c r="N1906" s="6" t="s">
        <f>=I1906+J1906+K1906+L1906</f>
      </c>
      <c r="O1906" s="24"/>
      <c r="P1906" s="22"/>
    </row>
    <row collapsed="false" customFormat="false" customHeight="false" hidden="false" ht="12.1" outlineLevel="0" r="1907">
      <c r="A1907" s="20" t="n">
        <v>45069.653865741</v>
      </c>
      <c r="B1907" s="2" t="s">
        <v>17</v>
      </c>
      <c r="C1907" s="2" t="s">
        <v>498</v>
      </c>
      <c r="D1907" s="2" t="s">
        <v>387</v>
      </c>
      <c r="E1907" s="2" t="s">
        <v>18</v>
      </c>
      <c r="F1907" s="2" t="s">
        <v>20</v>
      </c>
      <c r="G1907" s="7" t="n">
        <v>8780</v>
      </c>
      <c r="H1907" s="6" t="n">
        <v>230.36345241</v>
      </c>
      <c r="I1907" s="6" t="n">
        <v>-2022591.11</v>
      </c>
      <c r="J1907" s="6" t="n">
        <v>0</v>
      </c>
      <c r="K1907" s="6" t="n">
        <v>-809.04</v>
      </c>
      <c r="L1907" s="6" t="n">
        <v>0</v>
      </c>
      <c r="M1907" s="6"/>
      <c r="N1907" s="6" t="s">
        <f>=I1907+J1907+K1907+L1907</f>
      </c>
      <c r="O1907" s="6"/>
      <c r="P1907" s="2"/>
    </row>
    <row collapsed="false" customFormat="false" customHeight="false" hidden="false" ht="12.1" outlineLevel="0" r="1908">
      <c r="A1908" s="33" t="n">
        <v>45069.844733796</v>
      </c>
      <c r="B1908" s="34" t="s">
        <v>513</v>
      </c>
      <c r="C1908" s="34" t="s">
        <v>83</v>
      </c>
      <c r="D1908" s="34" t="s">
        <v>513</v>
      </c>
      <c r="E1908" s="34" t="s">
        <v>513</v>
      </c>
      <c r="F1908" s="34" t="s">
        <v>20</v>
      </c>
      <c r="G1908" s="35" t="n">
        <v>1</v>
      </c>
      <c r="H1908" s="36" t="n">
        <v>-63599</v>
      </c>
      <c r="I1908" s="36" t="n">
        <v>-63599</v>
      </c>
      <c r="J1908" s="36" t="n">
        <v>0</v>
      </c>
      <c r="K1908" s="36" t="n">
        <v>0</v>
      </c>
      <c r="L1908" s="36" t="n">
        <v>0</v>
      </c>
      <c r="M1908" s="36"/>
      <c r="N1908" s="6" t="s">
        <f>=I1908+J1908+K1908+L1908</f>
      </c>
      <c r="O1908" s="36"/>
      <c r="P1908" s="34"/>
    </row>
    <row collapsed="false" customFormat="false" customHeight="false" hidden="false" ht="12.1" outlineLevel="0" r="1909">
      <c r="A1909" s="20" t="n">
        <v>45070.974525463</v>
      </c>
      <c r="B1909" s="2" t="s">
        <v>416</v>
      </c>
      <c r="C1909" s="2" t="s">
        <v>547</v>
      </c>
      <c r="D1909" s="2" t="s">
        <v>387</v>
      </c>
      <c r="E1909" s="2" t="s">
        <v>18</v>
      </c>
      <c r="F1909" s="2" t="s">
        <v>20</v>
      </c>
      <c r="G1909" s="7" t="n">
        <v>20</v>
      </c>
      <c r="H1909" s="6" t="n">
        <v>66.83</v>
      </c>
      <c r="I1909" s="6" t="n">
        <v>-1336.6</v>
      </c>
      <c r="J1909" s="6" t="n">
        <v>0</v>
      </c>
      <c r="K1909" s="6" t="n">
        <v>-1.07</v>
      </c>
      <c r="L1909" s="6" t="n">
        <v>0</v>
      </c>
      <c r="M1909" s="6"/>
      <c r="N1909" s="6" t="s">
        <f>=I1909+J1909+K1909+L1909</f>
      </c>
      <c r="O1909" s="6"/>
      <c r="P1909" s="2"/>
    </row>
    <row collapsed="false" customFormat="false" customHeight="false" hidden="false" ht="12.1" outlineLevel="0" r="1910">
      <c r="A1910" s="25" t="n">
        <v>45071</v>
      </c>
      <c r="B1910" s="26" t="s">
        <v>511</v>
      </c>
      <c r="C1910" s="26" t="s">
        <v>677</v>
      </c>
      <c r="D1910" s="26" t="s">
        <v>511</v>
      </c>
      <c r="E1910" s="26" t="s">
        <v>511</v>
      </c>
      <c r="F1910" s="26" t="s">
        <v>20</v>
      </c>
      <c r="G1910" s="27" t="n">
        <v>1</v>
      </c>
      <c r="H1910" s="28" t="n">
        <v>-1</v>
      </c>
      <c r="I1910" s="28" t="n">
        <v>-7331</v>
      </c>
      <c r="J1910" s="28" t="n">
        <v>0</v>
      </c>
      <c r="K1910" s="28" t="n">
        <v>0</v>
      </c>
      <c r="L1910" s="28" t="n">
        <v>0</v>
      </c>
      <c r="M1910" s="28"/>
      <c r="N1910" s="6" t="s">
        <f>=I1910+J1910+K1910+L1910</f>
      </c>
      <c r="O1910" s="28"/>
      <c r="P1910" s="26"/>
    </row>
    <row collapsed="false" customFormat="false" customHeight="false" hidden="false" ht="12.1" outlineLevel="0" r="1911">
      <c r="A1911" s="21" t="n">
        <v>45071</v>
      </c>
      <c r="B1911" s="22" t="s">
        <v>516</v>
      </c>
      <c r="C1911" s="22" t="s">
        <v>678</v>
      </c>
      <c r="D1911" s="22" t="s">
        <v>516</v>
      </c>
      <c r="E1911" s="22" t="s">
        <v>516</v>
      </c>
      <c r="F1911" s="22" t="s">
        <v>20</v>
      </c>
      <c r="G1911" s="23" t="n">
        <v>1</v>
      </c>
      <c r="H1911" s="24" t="n">
        <v>1</v>
      </c>
      <c r="I1911" s="24" t="n">
        <v>56750</v>
      </c>
      <c r="J1911" s="24" t="n">
        <v>0</v>
      </c>
      <c r="K1911" s="24" t="n">
        <v>0</v>
      </c>
      <c r="L1911" s="24" t="n">
        <v>0</v>
      </c>
      <c r="M1911" s="24"/>
      <c r="N1911" s="6" t="s">
        <f>=I1911+J1911+K1911+L1911</f>
      </c>
      <c r="O1911" s="24"/>
      <c r="P1911" s="22"/>
    </row>
    <row collapsed="false" customFormat="false" customHeight="false" hidden="false" ht="12.1" outlineLevel="0" r="1912">
      <c r="A1912" s="21" t="n">
        <v>45072</v>
      </c>
      <c r="B1912" s="22" t="s">
        <v>492</v>
      </c>
      <c r="C1912" s="22" t="s">
        <v>135</v>
      </c>
      <c r="D1912" s="22" t="s">
        <v>492</v>
      </c>
      <c r="E1912" s="22" t="s">
        <v>492</v>
      </c>
      <c r="F1912" s="22" t="s">
        <v>20</v>
      </c>
      <c r="G1912" s="23" t="n">
        <v>1</v>
      </c>
      <c r="H1912" s="24" t="n">
        <v>200000</v>
      </c>
      <c r="I1912" s="24" t="n">
        <v>200000</v>
      </c>
      <c r="J1912" s="24" t="n">
        <v>0</v>
      </c>
      <c r="K1912" s="24" t="n">
        <v>0</v>
      </c>
      <c r="L1912" s="24" t="n">
        <v>0</v>
      </c>
      <c r="M1912" s="24"/>
      <c r="N1912" s="6" t="s">
        <f>=I1912+J1912+K1912+L1912</f>
      </c>
      <c r="O1912" s="24"/>
      <c r="P1912" s="22"/>
    </row>
    <row collapsed="false" customFormat="false" customHeight="false" hidden="false" ht="12.1" outlineLevel="0" r="1913">
      <c r="A1913" s="20" t="n">
        <v>45072</v>
      </c>
      <c r="B1913" s="2" t="s">
        <v>44</v>
      </c>
      <c r="C1913" s="2" t="s">
        <v>588</v>
      </c>
      <c r="D1913" s="2" t="s">
        <v>387</v>
      </c>
      <c r="E1913" s="2" t="s">
        <v>18</v>
      </c>
      <c r="F1913" s="2" t="s">
        <v>20</v>
      </c>
      <c r="G1913" s="7" t="n">
        <v>100</v>
      </c>
      <c r="H1913" s="6" t="n">
        <v>66.75</v>
      </c>
      <c r="I1913" s="6" t="n">
        <v>-6675</v>
      </c>
      <c r="J1913" s="6" t="n">
        <v>0</v>
      </c>
      <c r="K1913" s="6" t="n">
        <v>-4.01</v>
      </c>
      <c r="L1913" s="6" t="n">
        <v>-2</v>
      </c>
      <c r="M1913" s="6"/>
      <c r="N1913" s="6" t="s">
        <f>=I1913+J1913+K1913+L1913</f>
      </c>
      <c r="O1913" s="6"/>
      <c r="P1913" s="2"/>
    </row>
    <row collapsed="false" customFormat="false" customHeight="false" hidden="false" ht="12.1" outlineLevel="0" r="1914">
      <c r="A1914" s="20" t="n">
        <v>45072</v>
      </c>
      <c r="B1914" s="2" t="s">
        <v>44</v>
      </c>
      <c r="C1914" s="2" t="s">
        <v>588</v>
      </c>
      <c r="D1914" s="2" t="s">
        <v>387</v>
      </c>
      <c r="E1914" s="2" t="s">
        <v>18</v>
      </c>
      <c r="F1914" s="2" t="s">
        <v>20</v>
      </c>
      <c r="G1914" s="7" t="n">
        <v>680</v>
      </c>
      <c r="H1914" s="6" t="n">
        <v>66.76</v>
      </c>
      <c r="I1914" s="6" t="n">
        <v>-45396.8</v>
      </c>
      <c r="J1914" s="6" t="n">
        <v>0</v>
      </c>
      <c r="K1914" s="6" t="n">
        <v>-27.24</v>
      </c>
      <c r="L1914" s="6" t="n">
        <v>-13.62</v>
      </c>
      <c r="M1914" s="6"/>
      <c r="N1914" s="6" t="s">
        <f>=I1914+J1914+K1914+L1914</f>
      </c>
      <c r="O1914" s="6"/>
      <c r="P1914" s="2"/>
    </row>
    <row collapsed="false" customFormat="false" customHeight="false" hidden="false" ht="12.1" outlineLevel="0" r="1915">
      <c r="A1915" s="20" t="n">
        <v>45072</v>
      </c>
      <c r="B1915" s="2" t="s">
        <v>44</v>
      </c>
      <c r="C1915" s="2" t="s">
        <v>588</v>
      </c>
      <c r="D1915" s="2" t="s">
        <v>387</v>
      </c>
      <c r="E1915" s="2" t="s">
        <v>18</v>
      </c>
      <c r="F1915" s="2" t="s">
        <v>20</v>
      </c>
      <c r="G1915" s="7" t="n">
        <v>50</v>
      </c>
      <c r="H1915" s="6" t="n">
        <v>66.76</v>
      </c>
      <c r="I1915" s="6" t="n">
        <v>-3338</v>
      </c>
      <c r="J1915" s="6" t="n">
        <v>0</v>
      </c>
      <c r="K1915" s="6" t="n">
        <v>-2</v>
      </c>
      <c r="L1915" s="6" t="n">
        <v>-1.01</v>
      </c>
      <c r="M1915" s="6"/>
      <c r="N1915" s="6" t="s">
        <f>=I1915+J1915+K1915+L1915</f>
      </c>
      <c r="O1915" s="6"/>
      <c r="P1915" s="2"/>
    </row>
    <row collapsed="false" customFormat="false" customHeight="false" hidden="false" ht="12.1" outlineLevel="0" r="1916">
      <c r="A1916" s="20" t="n">
        <v>45072</v>
      </c>
      <c r="B1916" s="2" t="s">
        <v>44</v>
      </c>
      <c r="C1916" s="2" t="s">
        <v>588</v>
      </c>
      <c r="D1916" s="2" t="s">
        <v>387</v>
      </c>
      <c r="E1916" s="2" t="s">
        <v>18</v>
      </c>
      <c r="F1916" s="2" t="s">
        <v>20</v>
      </c>
      <c r="G1916" s="7" t="n">
        <v>1370</v>
      </c>
      <c r="H1916" s="6" t="n">
        <v>66.77</v>
      </c>
      <c r="I1916" s="6" t="n">
        <v>-91474.9</v>
      </c>
      <c r="J1916" s="6" t="n">
        <v>0</v>
      </c>
      <c r="K1916" s="6" t="n">
        <v>-54.88</v>
      </c>
      <c r="L1916" s="6" t="n">
        <v>-27.44</v>
      </c>
      <c r="M1916" s="6"/>
      <c r="N1916" s="6" t="s">
        <f>=I1916+J1916+K1916+L1916</f>
      </c>
      <c r="O1916" s="6"/>
      <c r="P1916" s="2"/>
    </row>
    <row collapsed="false" customFormat="false" customHeight="false" hidden="false" ht="12.1" outlineLevel="0" r="1917">
      <c r="A1917" s="20" t="n">
        <v>45072</v>
      </c>
      <c r="B1917" s="2" t="s">
        <v>44</v>
      </c>
      <c r="C1917" s="2" t="s">
        <v>588</v>
      </c>
      <c r="D1917" s="2" t="s">
        <v>387</v>
      </c>
      <c r="E1917" s="2" t="s">
        <v>18</v>
      </c>
      <c r="F1917" s="2" t="s">
        <v>20</v>
      </c>
      <c r="G1917" s="7" t="n">
        <v>750</v>
      </c>
      <c r="H1917" s="6" t="n">
        <v>66.78</v>
      </c>
      <c r="I1917" s="6" t="n">
        <v>-50085</v>
      </c>
      <c r="J1917" s="6" t="n">
        <v>0</v>
      </c>
      <c r="K1917" s="6" t="n">
        <v>-30.05</v>
      </c>
      <c r="L1917" s="6" t="n">
        <v>-15.03</v>
      </c>
      <c r="M1917" s="6"/>
      <c r="N1917" s="6" t="s">
        <f>=I1917+J1917+K1917+L1917</f>
      </c>
      <c r="O1917" s="6"/>
      <c r="P1917" s="2"/>
    </row>
    <row collapsed="false" customFormat="false" customHeight="false" hidden="false" ht="12.1" outlineLevel="0" r="1918">
      <c r="A1918" s="20" t="n">
        <v>45072</v>
      </c>
      <c r="B1918" s="2" t="s">
        <v>44</v>
      </c>
      <c r="C1918" s="2" t="s">
        <v>588</v>
      </c>
      <c r="D1918" s="2" t="s">
        <v>387</v>
      </c>
      <c r="E1918" s="2" t="s">
        <v>18</v>
      </c>
      <c r="F1918" s="2" t="s">
        <v>20</v>
      </c>
      <c r="G1918" s="7" t="n">
        <v>40</v>
      </c>
      <c r="H1918" s="6" t="n">
        <v>66.78</v>
      </c>
      <c r="I1918" s="6" t="n">
        <v>-2671.2</v>
      </c>
      <c r="J1918" s="6" t="n">
        <v>0</v>
      </c>
      <c r="K1918" s="6" t="n">
        <v>-1.6</v>
      </c>
      <c r="L1918" s="6" t="n">
        <v>-0.8</v>
      </c>
      <c r="M1918" s="6"/>
      <c r="N1918" s="6" t="s">
        <f>=I1918+J1918+K1918+L1918</f>
      </c>
      <c r="O1918" s="6"/>
      <c r="P1918" s="2"/>
    </row>
    <row collapsed="false" customFormat="false" customHeight="false" hidden="false" ht="12.1" outlineLevel="0" r="1919">
      <c r="A1919" s="21" t="n">
        <v>45072.520729167</v>
      </c>
      <c r="B1919" s="22" t="s">
        <v>492</v>
      </c>
      <c r="C1919" s="22" t="s">
        <v>78</v>
      </c>
      <c r="D1919" s="22" t="s">
        <v>492</v>
      </c>
      <c r="E1919" s="22" t="s">
        <v>492</v>
      </c>
      <c r="F1919" s="22" t="s">
        <v>20</v>
      </c>
      <c r="G1919" s="23" t="n">
        <v>1</v>
      </c>
      <c r="H1919" s="24" t="n">
        <v>1</v>
      </c>
      <c r="I1919" s="24" t="n">
        <v>100000</v>
      </c>
      <c r="J1919" s="24" t="n">
        <v>0</v>
      </c>
      <c r="K1919" s="24" t="n">
        <v>0</v>
      </c>
      <c r="L1919" s="24" t="n">
        <v>0</v>
      </c>
      <c r="M1919" s="24"/>
      <c r="N1919" s="6" t="s">
        <f>=I1919+J1919+K1919+L1919</f>
      </c>
      <c r="O1919" s="24"/>
      <c r="P1919" s="22"/>
    </row>
    <row collapsed="false" customFormat="false" customHeight="false" hidden="false" ht="12.1" outlineLevel="0" r="1920">
      <c r="A1920" s="20" t="n">
        <v>45072.521493056</v>
      </c>
      <c r="B1920" s="2" t="s">
        <v>44</v>
      </c>
      <c r="C1920" s="2" t="s">
        <v>588</v>
      </c>
      <c r="D1920" s="2" t="s">
        <v>387</v>
      </c>
      <c r="E1920" s="2" t="s">
        <v>18</v>
      </c>
      <c r="F1920" s="2" t="s">
        <v>20</v>
      </c>
      <c r="G1920" s="7" t="n">
        <v>1360</v>
      </c>
      <c r="H1920" s="6" t="n">
        <v>65.34</v>
      </c>
      <c r="I1920" s="6" t="n">
        <v>-88862.4</v>
      </c>
      <c r="J1920" s="6" t="n">
        <v>0</v>
      </c>
      <c r="K1920" s="6" t="n">
        <v>-44.43</v>
      </c>
      <c r="L1920" s="6" t="n">
        <v>0</v>
      </c>
      <c r="M1920" s="6"/>
      <c r="N1920" s="6" t="s">
        <f>=I1920+J1920+K1920+L1920</f>
      </c>
      <c r="O1920" s="6"/>
      <c r="P1920" s="2"/>
    </row>
    <row collapsed="false" customFormat="false" customHeight="false" hidden="false" ht="12.1" outlineLevel="0" r="1921">
      <c r="A1921" s="20" t="n">
        <v>45072.521493056</v>
      </c>
      <c r="B1921" s="2" t="s">
        <v>44</v>
      </c>
      <c r="C1921" s="2" t="s">
        <v>588</v>
      </c>
      <c r="D1921" s="2" t="s">
        <v>387</v>
      </c>
      <c r="E1921" s="2" t="s">
        <v>18</v>
      </c>
      <c r="F1921" s="2" t="s">
        <v>20</v>
      </c>
      <c r="G1921" s="7" t="n">
        <v>110</v>
      </c>
      <c r="H1921" s="6" t="n">
        <v>65.35</v>
      </c>
      <c r="I1921" s="6" t="n">
        <v>-7188.5</v>
      </c>
      <c r="J1921" s="6" t="n">
        <v>0</v>
      </c>
      <c r="K1921" s="6" t="n">
        <v>-3.59</v>
      </c>
      <c r="L1921" s="6" t="n">
        <v>0</v>
      </c>
      <c r="M1921" s="6"/>
      <c r="N1921" s="6" t="s">
        <f>=I1921+J1921+K1921+L1921</f>
      </c>
      <c r="O1921" s="6"/>
      <c r="P1921" s="2"/>
    </row>
    <row collapsed="false" customFormat="false" customHeight="false" hidden="false" ht="12.1" outlineLevel="0" r="1922">
      <c r="A1922" s="33" t="n">
        <v>45072.653217593</v>
      </c>
      <c r="B1922" s="34" t="s">
        <v>513</v>
      </c>
      <c r="C1922" s="34" t="s">
        <v>83</v>
      </c>
      <c r="D1922" s="34" t="s">
        <v>513</v>
      </c>
      <c r="E1922" s="34" t="s">
        <v>513</v>
      </c>
      <c r="F1922" s="34" t="s">
        <v>20</v>
      </c>
      <c r="G1922" s="35" t="n">
        <v>1</v>
      </c>
      <c r="H1922" s="36" t="n">
        <v>-2087672</v>
      </c>
      <c r="I1922" s="36" t="n">
        <v>-2087672</v>
      </c>
      <c r="J1922" s="36" t="n">
        <v>0</v>
      </c>
      <c r="K1922" s="36" t="n">
        <v>0</v>
      </c>
      <c r="L1922" s="36" t="n">
        <v>0</v>
      </c>
      <c r="M1922" s="36"/>
      <c r="N1922" s="6" t="s">
        <f>=I1922+J1922+K1922+L1922</f>
      </c>
      <c r="O1922" s="36"/>
      <c r="P1922" s="34"/>
    </row>
    <row collapsed="false" customFormat="false" customHeight="false" hidden="false" ht="12.1" outlineLevel="0" r="1923">
      <c r="A1923" s="33" t="n">
        <v>45072.756770833</v>
      </c>
      <c r="B1923" s="34" t="s">
        <v>513</v>
      </c>
      <c r="C1923" s="34" t="s">
        <v>83</v>
      </c>
      <c r="D1923" s="34" t="s">
        <v>513</v>
      </c>
      <c r="E1923" s="34" t="s">
        <v>513</v>
      </c>
      <c r="F1923" s="34" t="s">
        <v>20</v>
      </c>
      <c r="G1923" s="35" t="n">
        <v>1</v>
      </c>
      <c r="H1923" s="36" t="n">
        <v>-49419</v>
      </c>
      <c r="I1923" s="36" t="n">
        <v>-49419</v>
      </c>
      <c r="J1923" s="36" t="n">
        <v>0</v>
      </c>
      <c r="K1923" s="36" t="n">
        <v>0</v>
      </c>
      <c r="L1923" s="36" t="n">
        <v>0</v>
      </c>
      <c r="M1923" s="36"/>
      <c r="N1923" s="6" t="s">
        <f>=I1923+J1923+K1923+L1923</f>
      </c>
      <c r="O1923" s="36"/>
      <c r="P1923" s="34"/>
    </row>
    <row collapsed="false" customFormat="false" customHeight="false" hidden="false" ht="12.1" outlineLevel="0" r="1924">
      <c r="A1924" s="25" t="n">
        <v>45076</v>
      </c>
      <c r="B1924" s="26" t="s">
        <v>493</v>
      </c>
      <c r="C1924" s="26" t="s">
        <v>515</v>
      </c>
      <c r="D1924" s="26" t="s">
        <v>493</v>
      </c>
      <c r="E1924" s="26" t="s">
        <v>493</v>
      </c>
      <c r="F1924" s="26" t="s">
        <v>20</v>
      </c>
      <c r="G1924" s="27" t="n">
        <v>1</v>
      </c>
      <c r="H1924" s="28" t="n">
        <v>-1</v>
      </c>
      <c r="I1924" s="28" t="n">
        <v>-290</v>
      </c>
      <c r="J1924" s="28" t="n">
        <v>0</v>
      </c>
      <c r="K1924" s="28" t="n">
        <v>0</v>
      </c>
      <c r="L1924" s="28" t="n">
        <v>0</v>
      </c>
      <c r="M1924" s="28"/>
      <c r="N1924" s="6" t="s">
        <f>=I1924+J1924+K1924+L1924</f>
      </c>
      <c r="O1924" s="28"/>
      <c r="P1924" s="26"/>
    </row>
    <row collapsed="false" customFormat="false" customHeight="false" hidden="false" ht="12.1" outlineLevel="0" r="1925">
      <c r="A1925" s="29" t="n">
        <v>45076.847453704</v>
      </c>
      <c r="B1925" s="30" t="s">
        <v>400</v>
      </c>
      <c r="C1925" s="30" t="s">
        <v>521</v>
      </c>
      <c r="D1925" s="30" t="s">
        <v>388</v>
      </c>
      <c r="E1925" s="30" t="s">
        <v>18</v>
      </c>
      <c r="F1925" s="30" t="s">
        <v>20</v>
      </c>
      <c r="G1925" s="31" t="n">
        <v>-30</v>
      </c>
      <c r="H1925" s="32" t="n">
        <v>4158.00033333</v>
      </c>
      <c r="I1925" s="32" t="n">
        <v>124740.01</v>
      </c>
      <c r="J1925" s="32" t="n">
        <v>0</v>
      </c>
      <c r="K1925" s="32" t="n">
        <v>-49.9</v>
      </c>
      <c r="L1925" s="32" t="n">
        <v>0</v>
      </c>
      <c r="M1925" s="32"/>
      <c r="N1925" s="6" t="s">
        <f>=I1925+J1925+K1925+L1925</f>
      </c>
      <c r="O1925" s="32"/>
      <c r="P1925" s="30"/>
    </row>
    <row collapsed="false" customFormat="false" customHeight="false" hidden="false" ht="12.1" outlineLevel="0" r="1926">
      <c r="A1926" s="21" t="n">
        <v>45077.544016204</v>
      </c>
      <c r="B1926" s="22" t="s">
        <v>492</v>
      </c>
      <c r="C1926" s="22" t="s">
        <v>78</v>
      </c>
      <c r="D1926" s="22" t="s">
        <v>492</v>
      </c>
      <c r="E1926" s="22" t="s">
        <v>492</v>
      </c>
      <c r="F1926" s="22" t="s">
        <v>20</v>
      </c>
      <c r="G1926" s="23" t="n">
        <v>1</v>
      </c>
      <c r="H1926" s="24" t="n">
        <v>1</v>
      </c>
      <c r="I1926" s="24" t="n">
        <v>100000</v>
      </c>
      <c r="J1926" s="24" t="n">
        <v>0</v>
      </c>
      <c r="K1926" s="24" t="n">
        <v>0</v>
      </c>
      <c r="L1926" s="24" t="n">
        <v>0</v>
      </c>
      <c r="M1926" s="24"/>
      <c r="N1926" s="6" t="s">
        <f>=I1926+J1926+K1926+L1926</f>
      </c>
      <c r="O1926" s="24"/>
      <c r="P1926" s="22"/>
    </row>
    <row collapsed="false" customFormat="false" customHeight="false" hidden="false" ht="12.1" outlineLevel="0" r="1927">
      <c r="A1927" s="20" t="n">
        <v>45077.548287037</v>
      </c>
      <c r="B1927" s="2" t="s">
        <v>32</v>
      </c>
      <c r="C1927" s="2" t="s">
        <v>603</v>
      </c>
      <c r="D1927" s="2" t="s">
        <v>387</v>
      </c>
      <c r="E1927" s="2" t="s">
        <v>18</v>
      </c>
      <c r="F1927" s="2" t="s">
        <v>20</v>
      </c>
      <c r="G1927" s="7" t="n">
        <v>10</v>
      </c>
      <c r="H1927" s="6" t="n">
        <v>195.35</v>
      </c>
      <c r="I1927" s="6" t="n">
        <v>-1953.5</v>
      </c>
      <c r="J1927" s="6" t="n">
        <v>0</v>
      </c>
      <c r="K1927" s="6" t="n">
        <v>-0.98</v>
      </c>
      <c r="L1927" s="6" t="n">
        <v>0</v>
      </c>
      <c r="M1927" s="6"/>
      <c r="N1927" s="6" t="s">
        <f>=I1927+J1927+K1927+L1927</f>
      </c>
      <c r="O1927" s="6"/>
      <c r="P1927" s="2"/>
    </row>
    <row collapsed="false" customFormat="false" customHeight="false" hidden="false" ht="12.1" outlineLevel="0" r="1928">
      <c r="A1928" s="20" t="n">
        <v>45077.548287037</v>
      </c>
      <c r="B1928" s="2" t="s">
        <v>32</v>
      </c>
      <c r="C1928" s="2" t="s">
        <v>603</v>
      </c>
      <c r="D1928" s="2" t="s">
        <v>387</v>
      </c>
      <c r="E1928" s="2" t="s">
        <v>18</v>
      </c>
      <c r="F1928" s="2" t="s">
        <v>20</v>
      </c>
      <c r="G1928" s="7" t="n">
        <v>100</v>
      </c>
      <c r="H1928" s="6" t="n">
        <v>195.35</v>
      </c>
      <c r="I1928" s="6" t="n">
        <v>-19535</v>
      </c>
      <c r="J1928" s="6" t="n">
        <v>0</v>
      </c>
      <c r="K1928" s="6" t="n">
        <v>-9.77</v>
      </c>
      <c r="L1928" s="6" t="n">
        <v>0</v>
      </c>
      <c r="M1928" s="6"/>
      <c r="N1928" s="6" t="s">
        <f>=I1928+J1928+K1928+L1928</f>
      </c>
      <c r="O1928" s="6"/>
      <c r="P1928" s="2"/>
    </row>
    <row collapsed="false" customFormat="false" customHeight="false" hidden="false" ht="12.1" outlineLevel="0" r="1929">
      <c r="A1929" s="20" t="n">
        <v>45077.548287037</v>
      </c>
      <c r="B1929" s="2" t="s">
        <v>32</v>
      </c>
      <c r="C1929" s="2" t="s">
        <v>603</v>
      </c>
      <c r="D1929" s="2" t="s">
        <v>387</v>
      </c>
      <c r="E1929" s="2" t="s">
        <v>18</v>
      </c>
      <c r="F1929" s="2" t="s">
        <v>20</v>
      </c>
      <c r="G1929" s="7" t="n">
        <v>100</v>
      </c>
      <c r="H1929" s="6" t="n">
        <v>195.35</v>
      </c>
      <c r="I1929" s="6" t="n">
        <v>-19535</v>
      </c>
      <c r="J1929" s="6" t="n">
        <v>0</v>
      </c>
      <c r="K1929" s="6" t="n">
        <v>-9.77</v>
      </c>
      <c r="L1929" s="6" t="n">
        <v>0</v>
      </c>
      <c r="M1929" s="6"/>
      <c r="N1929" s="6" t="s">
        <f>=I1929+J1929+K1929+L1929</f>
      </c>
      <c r="O1929" s="6"/>
      <c r="P1929" s="2"/>
    </row>
    <row collapsed="false" customFormat="false" customHeight="false" hidden="false" ht="12.1" outlineLevel="0" r="1930">
      <c r="A1930" s="29" t="n">
        <v>45077.598761574</v>
      </c>
      <c r="B1930" s="30" t="s">
        <v>453</v>
      </c>
      <c r="C1930" s="30" t="s">
        <v>635</v>
      </c>
      <c r="D1930" s="30" t="s">
        <v>388</v>
      </c>
      <c r="E1930" s="30" t="s">
        <v>18</v>
      </c>
      <c r="F1930" s="30" t="s">
        <v>20</v>
      </c>
      <c r="G1930" s="31" t="n">
        <v>-518</v>
      </c>
      <c r="H1930" s="32" t="n">
        <v>120</v>
      </c>
      <c r="I1930" s="32" t="n">
        <v>62160</v>
      </c>
      <c r="J1930" s="32" t="n">
        <v>0</v>
      </c>
      <c r="K1930" s="32" t="n">
        <v>-186.48</v>
      </c>
      <c r="L1930" s="32" t="n">
        <v>0</v>
      </c>
      <c r="M1930" s="32"/>
      <c r="N1930" s="6" t="s">
        <f>=I1930+J1930+K1930+L1930</f>
      </c>
      <c r="O1930" s="32"/>
      <c r="P1930" s="30"/>
    </row>
    <row collapsed="false" customFormat="false" customHeight="false" hidden="false" ht="12.1" outlineLevel="0" r="1931">
      <c r="A1931" s="20" t="n">
        <v>45077.600104167</v>
      </c>
      <c r="B1931" s="2" t="s">
        <v>458</v>
      </c>
      <c r="C1931" s="2" t="s">
        <v>658</v>
      </c>
      <c r="D1931" s="2" t="s">
        <v>387</v>
      </c>
      <c r="E1931" s="2" t="s">
        <v>18</v>
      </c>
      <c r="F1931" s="2" t="s">
        <v>20</v>
      </c>
      <c r="G1931" s="7" t="n">
        <v>210</v>
      </c>
      <c r="H1931" s="6" t="n">
        <v>287.55</v>
      </c>
      <c r="I1931" s="6" t="n">
        <v>-60385.5</v>
      </c>
      <c r="J1931" s="6" t="n">
        <v>0</v>
      </c>
      <c r="K1931" s="6" t="n">
        <v>-181.16</v>
      </c>
      <c r="L1931" s="6" t="n">
        <v>0</v>
      </c>
      <c r="M1931" s="6"/>
      <c r="N1931" s="6" t="s">
        <f>=I1931+J1931+K1931+L1931</f>
      </c>
      <c r="O1931" s="6"/>
      <c r="P1931" s="2"/>
    </row>
    <row collapsed="false" customFormat="false" customHeight="false" hidden="false" ht="12.1" outlineLevel="0" r="1932">
      <c r="A1932" s="33" t="n">
        <v>45079.847928241</v>
      </c>
      <c r="B1932" s="34" t="s">
        <v>513</v>
      </c>
      <c r="C1932" s="34" t="s">
        <v>83</v>
      </c>
      <c r="D1932" s="34" t="s">
        <v>513</v>
      </c>
      <c r="E1932" s="34" t="s">
        <v>513</v>
      </c>
      <c r="F1932" s="34" t="s">
        <v>20</v>
      </c>
      <c r="G1932" s="35" t="n">
        <v>1</v>
      </c>
      <c r="H1932" s="36" t="n">
        <v>-124690</v>
      </c>
      <c r="I1932" s="36" t="n">
        <v>-124690</v>
      </c>
      <c r="J1932" s="36" t="n">
        <v>0</v>
      </c>
      <c r="K1932" s="36" t="n">
        <v>0</v>
      </c>
      <c r="L1932" s="36" t="n">
        <v>0</v>
      </c>
      <c r="M1932" s="36"/>
      <c r="N1932" s="6" t="s">
        <f>=I1932+J1932+K1932+L1932</f>
      </c>
      <c r="O1932" s="36"/>
      <c r="P1932" s="34"/>
    </row>
    <row collapsed="false" customFormat="false" customHeight="false" hidden="false" ht="12.1" outlineLevel="0" r="1933">
      <c r="A1933" s="29" t="n">
        <v>45113.545532407</v>
      </c>
      <c r="B1933" s="30" t="s">
        <v>454</v>
      </c>
      <c r="C1933" s="30" t="s">
        <v>639</v>
      </c>
      <c r="D1933" s="30" t="s">
        <v>388</v>
      </c>
      <c r="E1933" s="30" t="s">
        <v>18</v>
      </c>
      <c r="F1933" s="30" t="s">
        <v>20</v>
      </c>
      <c r="G1933" s="31" t="n">
        <v>-18</v>
      </c>
      <c r="H1933" s="32" t="n">
        <v>493</v>
      </c>
      <c r="I1933" s="32" t="n">
        <v>8874</v>
      </c>
      <c r="J1933" s="32" t="n">
        <v>0</v>
      </c>
      <c r="K1933" s="32" t="n">
        <v>-26.62</v>
      </c>
      <c r="L1933" s="32" t="n">
        <v>0</v>
      </c>
      <c r="M1933" s="32"/>
      <c r="N1933" s="6" t="s">
        <f>=I1933+J1933+K1933+L1933</f>
      </c>
      <c r="O1933" s="32"/>
      <c r="P1933" s="30"/>
    </row>
    <row collapsed="false" customFormat="false" customHeight="false" hidden="false" ht="12.1" outlineLevel="0" r="1934">
      <c r="A1934" s="29" t="n">
        <v>45113.545532407</v>
      </c>
      <c r="B1934" s="30" t="s">
        <v>454</v>
      </c>
      <c r="C1934" s="30" t="s">
        <v>639</v>
      </c>
      <c r="D1934" s="30" t="s">
        <v>388</v>
      </c>
      <c r="E1934" s="30" t="s">
        <v>18</v>
      </c>
      <c r="F1934" s="30" t="s">
        <v>20</v>
      </c>
      <c r="G1934" s="31" t="n">
        <v>-86</v>
      </c>
      <c r="H1934" s="32" t="n">
        <v>493.2</v>
      </c>
      <c r="I1934" s="32" t="n">
        <v>42415.2</v>
      </c>
      <c r="J1934" s="32" t="n">
        <v>0</v>
      </c>
      <c r="K1934" s="32" t="n">
        <v>-127.25</v>
      </c>
      <c r="L1934" s="32" t="n">
        <v>0</v>
      </c>
      <c r="M1934" s="32"/>
      <c r="N1934" s="6" t="s">
        <f>=I1934+J1934+K1934+L1934</f>
      </c>
      <c r="O1934" s="32"/>
      <c r="P1934" s="30"/>
    </row>
    <row collapsed="false" customFormat="false" customHeight="false" hidden="false" ht="12.1" outlineLevel="0" r="1935">
      <c r="A1935" s="20" t="n">
        <v>45113.545856481</v>
      </c>
      <c r="B1935" s="2" t="s">
        <v>47</v>
      </c>
      <c r="C1935" s="2" t="s">
        <v>593</v>
      </c>
      <c r="D1935" s="2" t="s">
        <v>387</v>
      </c>
      <c r="E1935" s="2" t="s">
        <v>18</v>
      </c>
      <c r="F1935" s="2" t="s">
        <v>20</v>
      </c>
      <c r="G1935" s="7" t="n">
        <v>1200</v>
      </c>
      <c r="H1935" s="6" t="n">
        <v>41.89</v>
      </c>
      <c r="I1935" s="6" t="n">
        <v>-50268</v>
      </c>
      <c r="J1935" s="6" t="n">
        <v>0</v>
      </c>
      <c r="K1935" s="6" t="n">
        <v>-150.8</v>
      </c>
      <c r="L1935" s="6" t="n">
        <v>0</v>
      </c>
      <c r="M1935" s="6"/>
      <c r="N1935" s="6" t="s">
        <f>=I1935+J1935+K1935+L1935</f>
      </c>
      <c r="O1935" s="6"/>
      <c r="P1935" s="2"/>
    </row>
    <row collapsed="false" customFormat="false" customHeight="false" hidden="false" ht="12.1" outlineLevel="0" r="1936">
      <c r="A1936" s="20" t="n">
        <v>45113.546412037</v>
      </c>
      <c r="B1936" s="2" t="s">
        <v>17</v>
      </c>
      <c r="C1936" s="2" t="s">
        <v>498</v>
      </c>
      <c r="D1936" s="2" t="s">
        <v>387</v>
      </c>
      <c r="E1936" s="2" t="s">
        <v>18</v>
      </c>
      <c r="F1936" s="2" t="s">
        <v>20</v>
      </c>
      <c r="G1936" s="7" t="n">
        <v>10</v>
      </c>
      <c r="H1936" s="6" t="n">
        <v>240.93</v>
      </c>
      <c r="I1936" s="6" t="n">
        <v>-2409.3</v>
      </c>
      <c r="J1936" s="6" t="n">
        <v>0</v>
      </c>
      <c r="K1936" s="6" t="n">
        <v>-7.23</v>
      </c>
      <c r="L1936" s="6" t="n">
        <v>0</v>
      </c>
      <c r="M1936" s="6"/>
      <c r="N1936" s="6" t="s">
        <f>=I1936+J1936+K1936+L1936</f>
      </c>
      <c r="O1936" s="6"/>
      <c r="P1936" s="2"/>
    </row>
    <row collapsed="false" customFormat="false" customHeight="false" hidden="false" ht="12.1" outlineLevel="0" r="1937">
      <c r="A1937" s="20" t="n">
        <v>45113.750173611</v>
      </c>
      <c r="B1937" s="2" t="s">
        <v>32</v>
      </c>
      <c r="C1937" s="2" t="s">
        <v>603</v>
      </c>
      <c r="D1937" s="2" t="s">
        <v>387</v>
      </c>
      <c r="E1937" s="2" t="s">
        <v>18</v>
      </c>
      <c r="F1937" s="2" t="s">
        <v>20</v>
      </c>
      <c r="G1937" s="7" t="n">
        <v>50</v>
      </c>
      <c r="H1937" s="6" t="n">
        <v>199.95</v>
      </c>
      <c r="I1937" s="6" t="n">
        <v>-9997.5</v>
      </c>
      <c r="J1937" s="6" t="n">
        <v>0</v>
      </c>
      <c r="K1937" s="6" t="n">
        <v>-5</v>
      </c>
      <c r="L1937" s="6" t="n">
        <v>0</v>
      </c>
      <c r="M1937" s="6"/>
      <c r="N1937" s="6" t="s">
        <f>=I1937+J1937+K1937+L1937</f>
      </c>
      <c r="O1937" s="6"/>
      <c r="P1937" s="2"/>
    </row>
    <row collapsed="false" customFormat="false" customHeight="false" hidden="false" ht="12.1" outlineLevel="0" r="1938">
      <c r="A1938" s="20" t="n">
        <v>45113.750439815</v>
      </c>
      <c r="B1938" s="2" t="s">
        <v>32</v>
      </c>
      <c r="C1938" s="2" t="s">
        <v>603</v>
      </c>
      <c r="D1938" s="2" t="s">
        <v>387</v>
      </c>
      <c r="E1938" s="2" t="s">
        <v>18</v>
      </c>
      <c r="F1938" s="2" t="s">
        <v>20</v>
      </c>
      <c r="G1938" s="7" t="n">
        <v>10</v>
      </c>
      <c r="H1938" s="6" t="n">
        <v>199.95</v>
      </c>
      <c r="I1938" s="6" t="n">
        <v>-1999.5</v>
      </c>
      <c r="J1938" s="6" t="n">
        <v>0</v>
      </c>
      <c r="K1938" s="6" t="n">
        <v>-1</v>
      </c>
      <c r="L1938" s="6" t="n">
        <v>0</v>
      </c>
      <c r="M1938" s="6"/>
      <c r="N1938" s="6" t="s">
        <f>=I1938+J1938+K1938+L1938</f>
      </c>
      <c r="O1938" s="6"/>
      <c r="P1938" s="2"/>
    </row>
    <row collapsed="false" customFormat="false" customHeight="false" hidden="false" ht="12.1" outlineLevel="0" r="1939">
      <c r="A1939" s="20" t="n">
        <v>45113.751157407</v>
      </c>
      <c r="B1939" s="2" t="s">
        <v>462</v>
      </c>
      <c r="C1939" s="2" t="s">
        <v>679</v>
      </c>
      <c r="D1939" s="2" t="s">
        <v>387</v>
      </c>
      <c r="E1939" s="2" t="s">
        <v>18</v>
      </c>
      <c r="F1939" s="2" t="s">
        <v>20</v>
      </c>
      <c r="G1939" s="7" t="n">
        <v>170</v>
      </c>
      <c r="H1939" s="6" t="n">
        <v>163.29</v>
      </c>
      <c r="I1939" s="6" t="n">
        <v>-27759.3</v>
      </c>
      <c r="J1939" s="6" t="n">
        <v>0</v>
      </c>
      <c r="K1939" s="6" t="n">
        <v>-13.88</v>
      </c>
      <c r="L1939" s="6" t="n">
        <v>0</v>
      </c>
      <c r="M1939" s="6"/>
      <c r="N1939" s="6" t="s">
        <f>=I1939+J1939+K1939+L1939</f>
      </c>
      <c r="O1939" s="6"/>
      <c r="P1939" s="2"/>
    </row>
    <row collapsed="false" customFormat="false" customHeight="false" hidden="false" ht="12.1" outlineLevel="0" r="1940">
      <c r="A1940" s="20" t="n">
        <v>45113.751157407</v>
      </c>
      <c r="B1940" s="2" t="s">
        <v>462</v>
      </c>
      <c r="C1940" s="2" t="s">
        <v>679</v>
      </c>
      <c r="D1940" s="2" t="s">
        <v>387</v>
      </c>
      <c r="E1940" s="2" t="s">
        <v>18</v>
      </c>
      <c r="F1940" s="2" t="s">
        <v>20</v>
      </c>
      <c r="G1940" s="7" t="n">
        <v>10</v>
      </c>
      <c r="H1940" s="6" t="n">
        <v>163.28</v>
      </c>
      <c r="I1940" s="6" t="n">
        <v>-1632.8</v>
      </c>
      <c r="J1940" s="6" t="n">
        <v>0</v>
      </c>
      <c r="K1940" s="6" t="n">
        <v>-0.82</v>
      </c>
      <c r="L1940" s="6" t="n">
        <v>0</v>
      </c>
      <c r="M1940" s="6"/>
      <c r="N1940" s="6" t="s">
        <f>=I1940+J1940+K1940+L1940</f>
      </c>
      <c r="O1940" s="6"/>
      <c r="P1940" s="2"/>
    </row>
    <row collapsed="false" customFormat="false" customHeight="false" hidden="false" ht="12.1" outlineLevel="0" r="1941">
      <c r="A1941" s="20" t="n">
        <v>45113.751157407</v>
      </c>
      <c r="B1941" s="2" t="s">
        <v>462</v>
      </c>
      <c r="C1941" s="2" t="s">
        <v>679</v>
      </c>
      <c r="D1941" s="2" t="s">
        <v>387</v>
      </c>
      <c r="E1941" s="2" t="s">
        <v>18</v>
      </c>
      <c r="F1941" s="2" t="s">
        <v>20</v>
      </c>
      <c r="G1941" s="7" t="n">
        <v>10</v>
      </c>
      <c r="H1941" s="6" t="n">
        <v>163.28</v>
      </c>
      <c r="I1941" s="6" t="n">
        <v>-1632.8</v>
      </c>
      <c r="J1941" s="6" t="n">
        <v>0</v>
      </c>
      <c r="K1941" s="6" t="n">
        <v>-0.82</v>
      </c>
      <c r="L1941" s="6" t="n">
        <v>0</v>
      </c>
      <c r="M1941" s="6"/>
      <c r="N1941" s="6" t="s">
        <f>=I1941+J1941+K1941+L1941</f>
      </c>
      <c r="O1941" s="6"/>
      <c r="P1941" s="2"/>
    </row>
    <row collapsed="false" customFormat="false" customHeight="false" hidden="false" ht="12.1" outlineLevel="0" r="1942">
      <c r="A1942" s="21" t="n">
        <v>45113.753101852</v>
      </c>
      <c r="B1942" s="22" t="s">
        <v>492</v>
      </c>
      <c r="C1942" s="22" t="s">
        <v>78</v>
      </c>
      <c r="D1942" s="22" t="s">
        <v>492</v>
      </c>
      <c r="E1942" s="22" t="s">
        <v>492</v>
      </c>
      <c r="F1942" s="22" t="s">
        <v>20</v>
      </c>
      <c r="G1942" s="23" t="n">
        <v>1</v>
      </c>
      <c r="H1942" s="24" t="n">
        <v>1</v>
      </c>
      <c r="I1942" s="24" t="n">
        <v>100000</v>
      </c>
      <c r="J1942" s="24" t="n">
        <v>0</v>
      </c>
      <c r="K1942" s="24" t="n">
        <v>0</v>
      </c>
      <c r="L1942" s="24" t="n">
        <v>0</v>
      </c>
      <c r="M1942" s="24"/>
      <c r="N1942" s="6" t="s">
        <f>=I1942+J1942+K1942+L1942</f>
      </c>
      <c r="O1942" s="24"/>
      <c r="P1942" s="22"/>
    </row>
    <row collapsed="false" customFormat="false" customHeight="false" hidden="false" ht="12.1" outlineLevel="0" r="1943">
      <c r="A1943" s="20" t="n">
        <v>45113.753587963</v>
      </c>
      <c r="B1943" s="2" t="s">
        <v>44</v>
      </c>
      <c r="C1943" s="2" t="s">
        <v>588</v>
      </c>
      <c r="D1943" s="2" t="s">
        <v>387</v>
      </c>
      <c r="E1943" s="2" t="s">
        <v>18</v>
      </c>
      <c r="F1943" s="2" t="s">
        <v>20</v>
      </c>
      <c r="G1943" s="7" t="n">
        <v>110</v>
      </c>
      <c r="H1943" s="6" t="n">
        <v>87.89</v>
      </c>
      <c r="I1943" s="6" t="n">
        <v>-9667.9</v>
      </c>
      <c r="J1943" s="6" t="n">
        <v>0</v>
      </c>
      <c r="K1943" s="6" t="n">
        <v>-4.83</v>
      </c>
      <c r="L1943" s="6" t="n">
        <v>0</v>
      </c>
      <c r="M1943" s="6"/>
      <c r="N1943" s="6" t="s">
        <f>=I1943+J1943+K1943+L1943</f>
      </c>
      <c r="O1943" s="6"/>
      <c r="P1943" s="2"/>
    </row>
    <row collapsed="false" customFormat="false" customHeight="false" hidden="false" ht="12.1" outlineLevel="0" r="1944">
      <c r="A1944" s="29" t="n">
        <v>45113.774675926</v>
      </c>
      <c r="B1944" s="30" t="s">
        <v>53</v>
      </c>
      <c r="C1944" s="30" t="s">
        <v>568</v>
      </c>
      <c r="D1944" s="30" t="s">
        <v>388</v>
      </c>
      <c r="E1944" s="30" t="s">
        <v>18</v>
      </c>
      <c r="F1944" s="30" t="s">
        <v>20</v>
      </c>
      <c r="G1944" s="31" t="n">
        <v>-830</v>
      </c>
      <c r="H1944" s="32" t="n">
        <v>166.55</v>
      </c>
      <c r="I1944" s="32" t="n">
        <v>138236.5</v>
      </c>
      <c r="J1944" s="32" t="n">
        <v>0</v>
      </c>
      <c r="K1944" s="32" t="n">
        <v>-414.71</v>
      </c>
      <c r="L1944" s="32" t="n">
        <v>0</v>
      </c>
      <c r="M1944" s="32"/>
      <c r="N1944" s="6" t="s">
        <f>=I1944+J1944+K1944+L1944</f>
      </c>
      <c r="O1944" s="32"/>
      <c r="P1944" s="30"/>
    </row>
    <row collapsed="false" customFormat="false" customHeight="false" hidden="false" ht="12.1" outlineLevel="0" r="1945">
      <c r="A1945" s="20" t="n">
        <v>45113.775023148</v>
      </c>
      <c r="B1945" s="2" t="s">
        <v>47</v>
      </c>
      <c r="C1945" s="2" t="s">
        <v>593</v>
      </c>
      <c r="D1945" s="2" t="s">
        <v>387</v>
      </c>
      <c r="E1945" s="2" t="s">
        <v>18</v>
      </c>
      <c r="F1945" s="2" t="s">
        <v>20</v>
      </c>
      <c r="G1945" s="7" t="n">
        <v>3000</v>
      </c>
      <c r="H1945" s="6" t="n">
        <v>41.515</v>
      </c>
      <c r="I1945" s="6" t="n">
        <v>-124545</v>
      </c>
      <c r="J1945" s="6" t="n">
        <v>0</v>
      </c>
      <c r="K1945" s="6" t="n">
        <v>-373.64</v>
      </c>
      <c r="L1945" s="6" t="n">
        <v>0</v>
      </c>
      <c r="M1945" s="6"/>
      <c r="N1945" s="6" t="s">
        <f>=I1945+J1945+K1945+L1945</f>
      </c>
      <c r="O1945" s="6"/>
      <c r="P1945" s="2"/>
    </row>
    <row collapsed="false" customFormat="false" customHeight="false" hidden="false" ht="12.1" outlineLevel="0" r="1946">
      <c r="A1946" s="20" t="n">
        <v>45113.775023148</v>
      </c>
      <c r="B1946" s="2" t="s">
        <v>47</v>
      </c>
      <c r="C1946" s="2" t="s">
        <v>593</v>
      </c>
      <c r="D1946" s="2" t="s">
        <v>387</v>
      </c>
      <c r="E1946" s="2" t="s">
        <v>18</v>
      </c>
      <c r="F1946" s="2" t="s">
        <v>20</v>
      </c>
      <c r="G1946" s="7" t="n">
        <v>200</v>
      </c>
      <c r="H1946" s="6" t="n">
        <v>41.525</v>
      </c>
      <c r="I1946" s="6" t="n">
        <v>-8305</v>
      </c>
      <c r="J1946" s="6" t="n">
        <v>0</v>
      </c>
      <c r="K1946" s="6" t="n">
        <v>-24.92</v>
      </c>
      <c r="L1946" s="6" t="n">
        <v>0</v>
      </c>
      <c r="M1946" s="6"/>
      <c r="N1946" s="6" t="s">
        <f>=I1946+J1946+K1946+L1946</f>
      </c>
      <c r="O1946" s="6"/>
      <c r="P1946" s="2"/>
    </row>
    <row collapsed="false" customFormat="false" customHeight="false" hidden="false" ht="12.1" outlineLevel="0" r="1947">
      <c r="A1947" s="20" t="n">
        <v>45113.775231481</v>
      </c>
      <c r="B1947" s="2" t="s">
        <v>47</v>
      </c>
      <c r="C1947" s="2" t="s">
        <v>593</v>
      </c>
      <c r="D1947" s="2" t="s">
        <v>387</v>
      </c>
      <c r="E1947" s="2" t="s">
        <v>18</v>
      </c>
      <c r="F1947" s="2" t="s">
        <v>20</v>
      </c>
      <c r="G1947" s="7" t="n">
        <v>100</v>
      </c>
      <c r="H1947" s="6" t="n">
        <v>41.525</v>
      </c>
      <c r="I1947" s="6" t="n">
        <v>-4152.5</v>
      </c>
      <c r="J1947" s="6" t="n">
        <v>0</v>
      </c>
      <c r="K1947" s="6" t="n">
        <v>-12.46</v>
      </c>
      <c r="L1947" s="6" t="n">
        <v>0</v>
      </c>
      <c r="M1947" s="6"/>
      <c r="N1947" s="6" t="s">
        <f>=I1947+J1947+K1947+L1947</f>
      </c>
      <c r="O1947" s="6"/>
      <c r="P1947" s="2"/>
    </row>
    <row collapsed="false" customFormat="false" customHeight="false" hidden="false" ht="12.1" outlineLevel="0" r="1948">
      <c r="A1948" s="25" t="n">
        <v>45117</v>
      </c>
      <c r="B1948" s="26" t="s">
        <v>493</v>
      </c>
      <c r="C1948" s="26" t="s">
        <v>515</v>
      </c>
      <c r="D1948" s="26" t="s">
        <v>493</v>
      </c>
      <c r="E1948" s="26" t="s">
        <v>493</v>
      </c>
      <c r="F1948" s="26" t="s">
        <v>20</v>
      </c>
      <c r="G1948" s="27" t="n">
        <v>1</v>
      </c>
      <c r="H1948" s="28" t="n">
        <v>-1</v>
      </c>
      <c r="I1948" s="28" t="n">
        <v>-290</v>
      </c>
      <c r="J1948" s="28" t="n">
        <v>0</v>
      </c>
      <c r="K1948" s="28" t="n">
        <v>0</v>
      </c>
      <c r="L1948" s="28" t="n">
        <v>0</v>
      </c>
      <c r="M1948" s="28"/>
      <c r="N1948" s="6" t="s">
        <f>=I1948+J1948+K1948+L1948</f>
      </c>
      <c r="O1948" s="28"/>
      <c r="P1948" s="26"/>
    </row>
    <row collapsed="false" customFormat="false" customHeight="false" hidden="false" ht="12.1" outlineLevel="0" r="1949">
      <c r="A1949" s="20" t="n">
        <v>45126</v>
      </c>
      <c r="B1949" s="2" t="s">
        <v>440</v>
      </c>
      <c r="C1949" s="2" t="s">
        <v>601</v>
      </c>
      <c r="D1949" s="2" t="s">
        <v>387</v>
      </c>
      <c r="E1949" s="2" t="s">
        <v>18</v>
      </c>
      <c r="F1949" s="2" t="s">
        <v>20</v>
      </c>
      <c r="G1949" s="7" t="n">
        <v>50000</v>
      </c>
      <c r="H1949" s="6" t="n">
        <v>0.02351</v>
      </c>
      <c r="I1949" s="6" t="n">
        <v>-235.1</v>
      </c>
      <c r="J1949" s="6" t="n">
        <v>0</v>
      </c>
      <c r="K1949" s="6" t="n">
        <v>-0.14</v>
      </c>
      <c r="L1949" s="6" t="n">
        <v>-0.07</v>
      </c>
      <c r="M1949" s="6"/>
      <c r="N1949" s="6" t="s">
        <f>=I1949+J1949+K1949+L1949</f>
      </c>
      <c r="O1949" s="6"/>
      <c r="P1949" s="2"/>
    </row>
    <row collapsed="false" customFormat="false" customHeight="false" hidden="false" ht="12.1" outlineLevel="0" r="1950">
      <c r="A1950" s="29" t="n">
        <v>45126</v>
      </c>
      <c r="B1950" s="30" t="s">
        <v>440</v>
      </c>
      <c r="C1950" s="30" t="s">
        <v>601</v>
      </c>
      <c r="D1950" s="30" t="s">
        <v>388</v>
      </c>
      <c r="E1950" s="30" t="s">
        <v>18</v>
      </c>
      <c r="F1950" s="30" t="s">
        <v>20</v>
      </c>
      <c r="G1950" s="31" t="n">
        <v>-10000</v>
      </c>
      <c r="H1950" s="32" t="n">
        <v>0.023495</v>
      </c>
      <c r="I1950" s="32" t="n">
        <v>234.95</v>
      </c>
      <c r="J1950" s="32" t="n">
        <v>0</v>
      </c>
      <c r="K1950" s="32" t="n">
        <v>-0.14</v>
      </c>
      <c r="L1950" s="32" t="n">
        <v>-0.07</v>
      </c>
      <c r="M1950" s="32"/>
      <c r="N1950" s="6" t="s">
        <f>=I1950+J1950+K1950+L1950</f>
      </c>
      <c r="O1950" s="32"/>
      <c r="P1950" s="30"/>
    </row>
    <row collapsed="false" customFormat="false" customHeight="false" hidden="false" ht="12.1" outlineLevel="0" r="1951">
      <c r="A1951" s="20" t="n">
        <v>45126.968912037</v>
      </c>
      <c r="B1951" s="2" t="s">
        <v>47</v>
      </c>
      <c r="C1951" s="2" t="s">
        <v>593</v>
      </c>
      <c r="D1951" s="2" t="s">
        <v>387</v>
      </c>
      <c r="E1951" s="2" t="s">
        <v>18</v>
      </c>
      <c r="F1951" s="2" t="s">
        <v>20</v>
      </c>
      <c r="G1951" s="7" t="n">
        <v>400</v>
      </c>
      <c r="H1951" s="6" t="n">
        <v>43.26</v>
      </c>
      <c r="I1951" s="6" t="n">
        <v>-17304</v>
      </c>
      <c r="J1951" s="6" t="n">
        <v>0</v>
      </c>
      <c r="K1951" s="6" t="n">
        <v>-8.65</v>
      </c>
      <c r="L1951" s="6" t="n">
        <v>0</v>
      </c>
      <c r="M1951" s="6"/>
      <c r="N1951" s="6" t="s">
        <f>=I1951+J1951+K1951+L1951</f>
      </c>
      <c r="O1951" s="6"/>
      <c r="P1951" s="2"/>
    </row>
    <row collapsed="false" customFormat="false" customHeight="false" hidden="false" ht="12.1" outlineLevel="0" r="1952">
      <c r="A1952" s="20" t="n">
        <v>45126.968912037</v>
      </c>
      <c r="B1952" s="2" t="s">
        <v>47</v>
      </c>
      <c r="C1952" s="2" t="s">
        <v>593</v>
      </c>
      <c r="D1952" s="2" t="s">
        <v>387</v>
      </c>
      <c r="E1952" s="2" t="s">
        <v>18</v>
      </c>
      <c r="F1952" s="2" t="s">
        <v>20</v>
      </c>
      <c r="G1952" s="7" t="n">
        <v>700</v>
      </c>
      <c r="H1952" s="6" t="n">
        <v>43.26</v>
      </c>
      <c r="I1952" s="6" t="n">
        <v>-30282</v>
      </c>
      <c r="J1952" s="6" t="n">
        <v>0</v>
      </c>
      <c r="K1952" s="6" t="n">
        <v>-15.14</v>
      </c>
      <c r="L1952" s="6" t="n">
        <v>0</v>
      </c>
      <c r="M1952" s="6"/>
      <c r="N1952" s="6" t="s">
        <f>=I1952+J1952+K1952+L1952</f>
      </c>
      <c r="O1952" s="6"/>
      <c r="P1952" s="2"/>
    </row>
    <row collapsed="false" customFormat="false" customHeight="false" hidden="false" ht="12.1" outlineLevel="0" r="1953">
      <c r="A1953" s="20" t="n">
        <v>45126.968912037</v>
      </c>
      <c r="B1953" s="2" t="s">
        <v>47</v>
      </c>
      <c r="C1953" s="2" t="s">
        <v>593</v>
      </c>
      <c r="D1953" s="2" t="s">
        <v>387</v>
      </c>
      <c r="E1953" s="2" t="s">
        <v>18</v>
      </c>
      <c r="F1953" s="2" t="s">
        <v>20</v>
      </c>
      <c r="G1953" s="7" t="n">
        <v>1400</v>
      </c>
      <c r="H1953" s="6" t="n">
        <v>43.26</v>
      </c>
      <c r="I1953" s="6" t="n">
        <v>-60564</v>
      </c>
      <c r="J1953" s="6" t="n">
        <v>0</v>
      </c>
      <c r="K1953" s="6" t="n">
        <v>-30.28</v>
      </c>
      <c r="L1953" s="6" t="n">
        <v>0</v>
      </c>
      <c r="M1953" s="6"/>
      <c r="N1953" s="6" t="s">
        <f>=I1953+J1953+K1953+L1953</f>
      </c>
      <c r="O1953" s="6"/>
      <c r="P1953" s="2"/>
    </row>
    <row collapsed="false" customFormat="false" customHeight="false" hidden="false" ht="12.1" outlineLevel="0" r="1954">
      <c r="A1954" s="25" t="n">
        <v>45140</v>
      </c>
      <c r="B1954" s="26" t="s">
        <v>493</v>
      </c>
      <c r="C1954" s="26" t="s">
        <v>667</v>
      </c>
      <c r="D1954" s="26" t="s">
        <v>493</v>
      </c>
      <c r="E1954" s="26" t="s">
        <v>493</v>
      </c>
      <c r="F1954" s="26" t="s">
        <v>20</v>
      </c>
      <c r="G1954" s="27" t="n">
        <v>1</v>
      </c>
      <c r="H1954" s="28" t="n">
        <v>-299</v>
      </c>
      <c r="I1954" s="28" t="n">
        <v>-299</v>
      </c>
      <c r="J1954" s="28" t="n">
        <v>0</v>
      </c>
      <c r="K1954" s="28" t="n">
        <v>0</v>
      </c>
      <c r="L1954" s="28" t="n">
        <v>0</v>
      </c>
      <c r="M1954" s="28"/>
      <c r="N1954" s="6" t="s">
        <f>=I1954+J1954+K1954+L1954</f>
      </c>
      <c r="O1954" s="28"/>
      <c r="P1954" s="26"/>
    </row>
    <row collapsed="false" customFormat="false" customHeight="false" hidden="false" ht="12.1" outlineLevel="0" r="1955">
      <c r="A1955" s="25" t="n">
        <v>45140</v>
      </c>
      <c r="B1955" s="26" t="s">
        <v>493</v>
      </c>
      <c r="C1955" s="26" t="s">
        <v>669</v>
      </c>
      <c r="D1955" s="26" t="s">
        <v>493</v>
      </c>
      <c r="E1955" s="26" t="s">
        <v>493</v>
      </c>
      <c r="F1955" s="26" t="s">
        <v>20</v>
      </c>
      <c r="G1955" s="27" t="n">
        <v>1</v>
      </c>
      <c r="H1955" s="28" t="n">
        <v>-6.72</v>
      </c>
      <c r="I1955" s="28" t="n">
        <v>-6.72</v>
      </c>
      <c r="J1955" s="28" t="n">
        <v>0</v>
      </c>
      <c r="K1955" s="28" t="n">
        <v>0</v>
      </c>
      <c r="L1955" s="28" t="n">
        <v>0</v>
      </c>
      <c r="M1955" s="28"/>
      <c r="N1955" s="6" t="s">
        <f>=I1955+J1955+K1955+L1955</f>
      </c>
      <c r="O1955" s="28"/>
      <c r="P1955" s="26"/>
    </row>
    <row collapsed="false" customFormat="false" customHeight="false" hidden="false" ht="12.1" outlineLevel="0" r="1956">
      <c r="A1956" s="25" t="n">
        <v>45141</v>
      </c>
      <c r="B1956" s="26" t="s">
        <v>493</v>
      </c>
      <c r="C1956" s="26" t="s">
        <v>669</v>
      </c>
      <c r="D1956" s="26" t="s">
        <v>493</v>
      </c>
      <c r="E1956" s="26" t="s">
        <v>493</v>
      </c>
      <c r="F1956" s="26" t="s">
        <v>20</v>
      </c>
      <c r="G1956" s="27" t="n">
        <v>1</v>
      </c>
      <c r="H1956" s="28" t="n">
        <v>-21.61</v>
      </c>
      <c r="I1956" s="28" t="n">
        <v>-21.61</v>
      </c>
      <c r="J1956" s="28" t="n">
        <v>0</v>
      </c>
      <c r="K1956" s="28" t="n">
        <v>0</v>
      </c>
      <c r="L1956" s="28" t="n">
        <v>0</v>
      </c>
      <c r="M1956" s="28"/>
      <c r="N1956" s="6" t="s">
        <f>=I1956+J1956+K1956+L1956</f>
      </c>
      <c r="O1956" s="28"/>
      <c r="P1956" s="26"/>
    </row>
    <row collapsed="false" customFormat="false" customHeight="false" hidden="false" ht="12.1" outlineLevel="0" r="1957">
      <c r="A1957" s="25" t="n">
        <v>45141</v>
      </c>
      <c r="B1957" s="26" t="s">
        <v>493</v>
      </c>
      <c r="C1957" s="26" t="s">
        <v>656</v>
      </c>
      <c r="D1957" s="26" t="s">
        <v>493</v>
      </c>
      <c r="E1957" s="26" t="s">
        <v>493</v>
      </c>
      <c r="F1957" s="26" t="s">
        <v>20</v>
      </c>
      <c r="G1957" s="27" t="n">
        <v>1</v>
      </c>
      <c r="H1957" s="28" t="n">
        <v>-42.49</v>
      </c>
      <c r="I1957" s="28" t="n">
        <v>-42.49</v>
      </c>
      <c r="J1957" s="28" t="n">
        <v>0</v>
      </c>
      <c r="K1957" s="28" t="n">
        <v>0</v>
      </c>
      <c r="L1957" s="28" t="n">
        <v>0</v>
      </c>
      <c r="M1957" s="28"/>
      <c r="N1957" s="6" t="s">
        <f>=I1957+J1957+K1957+L1957</f>
      </c>
      <c r="O1957" s="28"/>
      <c r="P1957" s="26"/>
    </row>
    <row collapsed="false" customFormat="false" customHeight="false" hidden="false" ht="12.1" outlineLevel="0" r="1958">
      <c r="A1958" s="29" t="n">
        <v>45141</v>
      </c>
      <c r="B1958" s="30" t="s">
        <v>433</v>
      </c>
      <c r="C1958" s="30" t="s">
        <v>580</v>
      </c>
      <c r="D1958" s="30" t="s">
        <v>388</v>
      </c>
      <c r="E1958" s="30" t="s">
        <v>18</v>
      </c>
      <c r="F1958" s="30" t="s">
        <v>20</v>
      </c>
      <c r="G1958" s="31" t="n">
        <v>-40</v>
      </c>
      <c r="H1958" s="32" t="n">
        <v>1367.2</v>
      </c>
      <c r="I1958" s="32" t="n">
        <v>54688</v>
      </c>
      <c r="J1958" s="32" t="n">
        <v>0</v>
      </c>
      <c r="K1958" s="32" t="n">
        <v>0</v>
      </c>
      <c r="L1958" s="32" t="n">
        <v>0</v>
      </c>
      <c r="M1958" s="32"/>
      <c r="N1958" s="6" t="s">
        <f>=I1958+J1958+K1958+L1958</f>
      </c>
      <c r="O1958" s="32"/>
      <c r="P1958" s="30"/>
    </row>
    <row collapsed="false" customFormat="false" customHeight="false" hidden="false" ht="12.1" outlineLevel="0" r="1959">
      <c r="A1959" s="29" t="n">
        <v>45141</v>
      </c>
      <c r="B1959" s="30" t="s">
        <v>53</v>
      </c>
      <c r="C1959" s="30" t="s">
        <v>568</v>
      </c>
      <c r="D1959" s="30" t="s">
        <v>388</v>
      </c>
      <c r="E1959" s="30" t="s">
        <v>18</v>
      </c>
      <c r="F1959" s="30" t="s">
        <v>20</v>
      </c>
      <c r="G1959" s="31" t="n">
        <v>-500</v>
      </c>
      <c r="H1959" s="32" t="n">
        <v>173.89</v>
      </c>
      <c r="I1959" s="32" t="n">
        <v>86945</v>
      </c>
      <c r="J1959" s="32" t="n">
        <v>0</v>
      </c>
      <c r="K1959" s="32" t="n">
        <v>0</v>
      </c>
      <c r="L1959" s="32" t="n">
        <v>0</v>
      </c>
      <c r="M1959" s="32"/>
      <c r="N1959" s="6" t="s">
        <f>=I1959+J1959+K1959+L1959</f>
      </c>
      <c r="O1959" s="32"/>
      <c r="P1959" s="30"/>
    </row>
    <row collapsed="false" customFormat="false" customHeight="false" hidden="false" ht="12.1" outlineLevel="0" r="1960">
      <c r="A1960" s="21" t="n">
        <v>45142</v>
      </c>
      <c r="B1960" s="22" t="s">
        <v>654</v>
      </c>
      <c r="C1960" s="22" t="s">
        <v>657</v>
      </c>
      <c r="D1960" s="22" t="s">
        <v>516</v>
      </c>
      <c r="E1960" s="22" t="s">
        <v>516</v>
      </c>
      <c r="F1960" s="22" t="s">
        <v>20</v>
      </c>
      <c r="G1960" s="23" t="n">
        <v>1</v>
      </c>
      <c r="H1960" s="24" t="n">
        <v>0.19</v>
      </c>
      <c r="I1960" s="24" t="n">
        <v>0.19</v>
      </c>
      <c r="J1960" s="24" t="n">
        <v>0</v>
      </c>
      <c r="K1960" s="24" t="n">
        <v>0</v>
      </c>
      <c r="L1960" s="24" t="n">
        <v>0</v>
      </c>
      <c r="M1960" s="24"/>
      <c r="N1960" s="6" t="s">
        <f>=I1960+J1960+K1960+L1960</f>
      </c>
      <c r="O1960" s="24"/>
      <c r="P1960" s="22"/>
    </row>
    <row collapsed="false" customFormat="false" customHeight="false" hidden="false" ht="12.1" outlineLevel="0" r="1961">
      <c r="A1961" s="21" t="n">
        <v>45145</v>
      </c>
      <c r="B1961" s="22" t="s">
        <v>654</v>
      </c>
      <c r="C1961" s="22" t="s">
        <v>657</v>
      </c>
      <c r="D1961" s="22" t="s">
        <v>516</v>
      </c>
      <c r="E1961" s="22" t="s">
        <v>516</v>
      </c>
      <c r="F1961" s="22" t="s">
        <v>20</v>
      </c>
      <c r="G1961" s="23" t="n">
        <v>1</v>
      </c>
      <c r="H1961" s="24" t="n">
        <v>0.58</v>
      </c>
      <c r="I1961" s="24" t="n">
        <v>0.58</v>
      </c>
      <c r="J1961" s="24" t="n">
        <v>0</v>
      </c>
      <c r="K1961" s="24" t="n">
        <v>0</v>
      </c>
      <c r="L1961" s="24" t="n">
        <v>0</v>
      </c>
      <c r="M1961" s="24"/>
      <c r="N1961" s="6" t="s">
        <f>=I1961+J1961+K1961+L1961</f>
      </c>
      <c r="O1961" s="24"/>
      <c r="P1961" s="22"/>
    </row>
    <row collapsed="false" customFormat="false" customHeight="false" hidden="false" ht="12.1" outlineLevel="0" r="1962">
      <c r="A1962" s="21" t="n">
        <v>45145.344247685</v>
      </c>
      <c r="B1962" s="22" t="s">
        <v>492</v>
      </c>
      <c r="C1962" s="22" t="s">
        <v>78</v>
      </c>
      <c r="D1962" s="22" t="s">
        <v>492</v>
      </c>
      <c r="E1962" s="22" t="s">
        <v>492</v>
      </c>
      <c r="F1962" s="22" t="s">
        <v>20</v>
      </c>
      <c r="G1962" s="23" t="n">
        <v>1</v>
      </c>
      <c r="H1962" s="24" t="n">
        <v>1</v>
      </c>
      <c r="I1962" s="24" t="n">
        <v>100000</v>
      </c>
      <c r="J1962" s="24" t="n">
        <v>0</v>
      </c>
      <c r="K1962" s="24" t="n">
        <v>0</v>
      </c>
      <c r="L1962" s="24" t="n">
        <v>0</v>
      </c>
      <c r="M1962" s="24"/>
      <c r="N1962" s="6" t="s">
        <f>=I1962+J1962+K1962+L1962</f>
      </c>
      <c r="O1962" s="24"/>
      <c r="P1962" s="22"/>
    </row>
    <row collapsed="false" customFormat="false" customHeight="false" hidden="false" ht="12.1" outlineLevel="0" r="1963">
      <c r="A1963" s="20" t="n">
        <v>45145.439467593</v>
      </c>
      <c r="B1963" s="2" t="s">
        <v>461</v>
      </c>
      <c r="C1963" s="2" t="s">
        <v>676</v>
      </c>
      <c r="D1963" s="2" t="s">
        <v>387</v>
      </c>
      <c r="E1963" s="2" t="s">
        <v>18</v>
      </c>
      <c r="F1963" s="2" t="s">
        <v>20</v>
      </c>
      <c r="G1963" s="7" t="n">
        <v>4200</v>
      </c>
      <c r="H1963" s="6" t="n">
        <v>6.224</v>
      </c>
      <c r="I1963" s="6" t="n">
        <v>-26140.8</v>
      </c>
      <c r="J1963" s="6" t="n">
        <v>0</v>
      </c>
      <c r="K1963" s="6" t="n">
        <v>-13.07</v>
      </c>
      <c r="L1963" s="6" t="n">
        <v>0</v>
      </c>
      <c r="M1963" s="6"/>
      <c r="N1963" s="6" t="s">
        <f>=I1963+J1963+K1963+L1963</f>
      </c>
      <c r="O1963" s="6"/>
      <c r="P1963" s="2"/>
    </row>
    <row collapsed="false" customFormat="false" customHeight="false" hidden="false" ht="12.1" outlineLevel="0" r="1964">
      <c r="A1964" s="20" t="n">
        <v>45145.439467593</v>
      </c>
      <c r="B1964" s="2" t="s">
        <v>461</v>
      </c>
      <c r="C1964" s="2" t="s">
        <v>676</v>
      </c>
      <c r="D1964" s="2" t="s">
        <v>387</v>
      </c>
      <c r="E1964" s="2" t="s">
        <v>18</v>
      </c>
      <c r="F1964" s="2" t="s">
        <v>20</v>
      </c>
      <c r="G1964" s="7" t="n">
        <v>11900</v>
      </c>
      <c r="H1964" s="6" t="n">
        <v>6.224</v>
      </c>
      <c r="I1964" s="6" t="n">
        <v>-74065.6</v>
      </c>
      <c r="J1964" s="6" t="n">
        <v>0</v>
      </c>
      <c r="K1964" s="6" t="n">
        <v>-37.03</v>
      </c>
      <c r="L1964" s="6" t="n">
        <v>0</v>
      </c>
      <c r="M1964" s="6"/>
      <c r="N1964" s="6" t="s">
        <f>=I1964+J1964+K1964+L1964</f>
      </c>
      <c r="O1964" s="6"/>
      <c r="P1964" s="2"/>
    </row>
    <row collapsed="false" customFormat="false" customHeight="false" hidden="false" ht="12.1" outlineLevel="0" r="1965">
      <c r="A1965" s="33" t="n">
        <v>45145.592164352</v>
      </c>
      <c r="B1965" s="34" t="s">
        <v>513</v>
      </c>
      <c r="C1965" s="34" t="s">
        <v>328</v>
      </c>
      <c r="D1965" s="34" t="s">
        <v>513</v>
      </c>
      <c r="E1965" s="34" t="s">
        <v>513</v>
      </c>
      <c r="F1965" s="34" t="s">
        <v>20</v>
      </c>
      <c r="G1965" s="35" t="n">
        <v>1</v>
      </c>
      <c r="H1965" s="36" t="n">
        <v>-3449.73</v>
      </c>
      <c r="I1965" s="36" t="n">
        <v>-3449.73</v>
      </c>
      <c r="J1965" s="36" t="n">
        <v>0</v>
      </c>
      <c r="K1965" s="36" t="n">
        <v>0</v>
      </c>
      <c r="L1965" s="36" t="n">
        <v>0</v>
      </c>
      <c r="M1965" s="36"/>
      <c r="N1965" s="6" t="s">
        <f>=I1965+J1965+K1965+L1965</f>
      </c>
      <c r="O1965" s="36"/>
      <c r="P1965" s="34"/>
    </row>
    <row collapsed="false" customFormat="false" customHeight="false" hidden="false" ht="12.1" outlineLevel="0" r="1966">
      <c r="A1966" s="25" t="n">
        <v>45146</v>
      </c>
      <c r="B1966" s="26" t="s">
        <v>493</v>
      </c>
      <c r="C1966" s="26" t="s">
        <v>515</v>
      </c>
      <c r="D1966" s="26" t="s">
        <v>493</v>
      </c>
      <c r="E1966" s="26" t="s">
        <v>493</v>
      </c>
      <c r="F1966" s="26" t="s">
        <v>20</v>
      </c>
      <c r="G1966" s="27" t="n">
        <v>1</v>
      </c>
      <c r="H1966" s="28" t="n">
        <v>-1</v>
      </c>
      <c r="I1966" s="28" t="n">
        <v>-290</v>
      </c>
      <c r="J1966" s="28" t="n">
        <v>0</v>
      </c>
      <c r="K1966" s="28" t="n">
        <v>0</v>
      </c>
      <c r="L1966" s="28" t="n">
        <v>0</v>
      </c>
      <c r="M1966" s="28"/>
      <c r="N1966" s="6" t="s">
        <f>=I1966+J1966+K1966+L1966</f>
      </c>
      <c r="O1966" s="28"/>
      <c r="P1966" s="26"/>
    </row>
    <row collapsed="false" customFormat="false" customHeight="false" hidden="false" ht="12.1" outlineLevel="0" r="1967">
      <c r="A1967" s="25" t="n">
        <v>45146</v>
      </c>
      <c r="B1967" s="26" t="s">
        <v>493</v>
      </c>
      <c r="C1967" s="26" t="s">
        <v>669</v>
      </c>
      <c r="D1967" s="26" t="s">
        <v>493</v>
      </c>
      <c r="E1967" s="26" t="s">
        <v>493</v>
      </c>
      <c r="F1967" s="26" t="s">
        <v>20</v>
      </c>
      <c r="G1967" s="27" t="n">
        <v>1</v>
      </c>
      <c r="H1967" s="28" t="n">
        <v>-8.76</v>
      </c>
      <c r="I1967" s="28" t="n">
        <v>-8.76</v>
      </c>
      <c r="J1967" s="28" t="n">
        <v>0</v>
      </c>
      <c r="K1967" s="28" t="n">
        <v>0</v>
      </c>
      <c r="L1967" s="28" t="n">
        <v>0</v>
      </c>
      <c r="M1967" s="28"/>
      <c r="N1967" s="6" t="s">
        <f>=I1967+J1967+K1967+L1967</f>
      </c>
      <c r="O1967" s="28"/>
      <c r="P1967" s="26"/>
    </row>
    <row collapsed="false" customFormat="false" customHeight="false" hidden="false" ht="12.1" outlineLevel="0" r="1968">
      <c r="A1968" s="21" t="n">
        <v>45146</v>
      </c>
      <c r="B1968" s="22" t="s">
        <v>654</v>
      </c>
      <c r="C1968" s="22" t="s">
        <v>657</v>
      </c>
      <c r="D1968" s="22" t="s">
        <v>516</v>
      </c>
      <c r="E1968" s="22" t="s">
        <v>516</v>
      </c>
      <c r="F1968" s="22" t="s">
        <v>20</v>
      </c>
      <c r="G1968" s="23" t="n">
        <v>1</v>
      </c>
      <c r="H1968" s="24" t="n">
        <v>0.19</v>
      </c>
      <c r="I1968" s="24" t="n">
        <v>0.19</v>
      </c>
      <c r="J1968" s="24" t="n">
        <v>0</v>
      </c>
      <c r="K1968" s="24" t="n">
        <v>0</v>
      </c>
      <c r="L1968" s="24" t="n">
        <v>0</v>
      </c>
      <c r="M1968" s="24"/>
      <c r="N1968" s="6" t="s">
        <f>=I1968+J1968+K1968+L1968</f>
      </c>
      <c r="O1968" s="24"/>
      <c r="P1968" s="22"/>
    </row>
    <row collapsed="false" customFormat="false" customHeight="false" hidden="false" ht="12.1" outlineLevel="0" r="1969">
      <c r="A1969" s="25" t="n">
        <v>45146</v>
      </c>
      <c r="B1969" s="26" t="s">
        <v>493</v>
      </c>
      <c r="C1969" s="26" t="s">
        <v>656</v>
      </c>
      <c r="D1969" s="26" t="s">
        <v>493</v>
      </c>
      <c r="E1969" s="26" t="s">
        <v>493</v>
      </c>
      <c r="F1969" s="26" t="s">
        <v>20</v>
      </c>
      <c r="G1969" s="27" t="n">
        <v>1</v>
      </c>
      <c r="H1969" s="28" t="n">
        <v>-13.14</v>
      </c>
      <c r="I1969" s="28" t="n">
        <v>-13.14</v>
      </c>
      <c r="J1969" s="28" t="n">
        <v>0</v>
      </c>
      <c r="K1969" s="28" t="n">
        <v>0</v>
      </c>
      <c r="L1969" s="28" t="n">
        <v>0</v>
      </c>
      <c r="M1969" s="28"/>
      <c r="N1969" s="6" t="s">
        <f>=I1969+J1969+K1969+L1969</f>
      </c>
      <c r="O1969" s="28"/>
      <c r="P1969" s="26"/>
    </row>
    <row collapsed="false" customFormat="false" customHeight="false" hidden="false" ht="12.1" outlineLevel="0" r="1970">
      <c r="A1970" s="21" t="n">
        <v>45147</v>
      </c>
      <c r="B1970" s="22" t="s">
        <v>654</v>
      </c>
      <c r="C1970" s="22" t="s">
        <v>657</v>
      </c>
      <c r="D1970" s="22" t="s">
        <v>516</v>
      </c>
      <c r="E1970" s="22" t="s">
        <v>516</v>
      </c>
      <c r="F1970" s="22" t="s">
        <v>20</v>
      </c>
      <c r="G1970" s="23" t="n">
        <v>1</v>
      </c>
      <c r="H1970" s="24" t="n">
        <v>0.19</v>
      </c>
      <c r="I1970" s="24" t="n">
        <v>0.19</v>
      </c>
      <c r="J1970" s="24" t="n">
        <v>0</v>
      </c>
      <c r="K1970" s="24" t="n">
        <v>0</v>
      </c>
      <c r="L1970" s="24" t="n">
        <v>0</v>
      </c>
      <c r="M1970" s="24"/>
      <c r="N1970" s="6" t="s">
        <f>=I1970+J1970+K1970+L1970</f>
      </c>
      <c r="O1970" s="24"/>
      <c r="P1970" s="22"/>
    </row>
    <row collapsed="false" customFormat="false" customHeight="false" hidden="false" ht="12.1" outlineLevel="0" r="1971">
      <c r="A1971" s="20" t="n">
        <v>45147</v>
      </c>
      <c r="B1971" s="2" t="s">
        <v>32</v>
      </c>
      <c r="C1971" s="2" t="s">
        <v>603</v>
      </c>
      <c r="D1971" s="2" t="s">
        <v>387</v>
      </c>
      <c r="E1971" s="2" t="s">
        <v>18</v>
      </c>
      <c r="F1971" s="2" t="s">
        <v>20</v>
      </c>
      <c r="G1971" s="7" t="n">
        <v>200</v>
      </c>
      <c r="H1971" s="6" t="n">
        <v>219</v>
      </c>
      <c r="I1971" s="6" t="n">
        <v>-43800</v>
      </c>
      <c r="J1971" s="6" t="n">
        <v>0</v>
      </c>
      <c r="K1971" s="6" t="n">
        <v>0</v>
      </c>
      <c r="L1971" s="6" t="n">
        <v>0</v>
      </c>
      <c r="M1971" s="6"/>
      <c r="N1971" s="6" t="s">
        <f>=I1971+J1971+K1971+L1971</f>
      </c>
      <c r="O1971" s="6"/>
      <c r="P1971" s="2"/>
    </row>
    <row collapsed="false" customFormat="false" customHeight="false" hidden="false" ht="12.1" outlineLevel="0" r="1972">
      <c r="A1972" s="21" t="n">
        <v>45148</v>
      </c>
      <c r="B1972" s="22" t="s">
        <v>654</v>
      </c>
      <c r="C1972" s="22" t="s">
        <v>657</v>
      </c>
      <c r="D1972" s="22" t="s">
        <v>516</v>
      </c>
      <c r="E1972" s="22" t="s">
        <v>516</v>
      </c>
      <c r="F1972" s="22" t="s">
        <v>20</v>
      </c>
      <c r="G1972" s="23" t="n">
        <v>1</v>
      </c>
      <c r="H1972" s="24" t="n">
        <v>0.13</v>
      </c>
      <c r="I1972" s="24" t="n">
        <v>0.13</v>
      </c>
      <c r="J1972" s="24" t="n">
        <v>0</v>
      </c>
      <c r="K1972" s="24" t="n">
        <v>0</v>
      </c>
      <c r="L1972" s="24" t="n">
        <v>0</v>
      </c>
      <c r="M1972" s="24"/>
      <c r="N1972" s="6" t="s">
        <f>=I1972+J1972+K1972+L1972</f>
      </c>
      <c r="O1972" s="24"/>
      <c r="P1972" s="22"/>
    </row>
    <row collapsed="false" customFormat="false" customHeight="false" hidden="false" ht="12.1" outlineLevel="0" r="1973">
      <c r="A1973" s="21" t="n">
        <v>45149</v>
      </c>
      <c r="B1973" s="22" t="s">
        <v>654</v>
      </c>
      <c r="C1973" s="22" t="s">
        <v>657</v>
      </c>
      <c r="D1973" s="22" t="s">
        <v>516</v>
      </c>
      <c r="E1973" s="22" t="s">
        <v>516</v>
      </c>
      <c r="F1973" s="22" t="s">
        <v>20</v>
      </c>
      <c r="G1973" s="23" t="n">
        <v>1</v>
      </c>
      <c r="H1973" s="24" t="n">
        <v>0.13</v>
      </c>
      <c r="I1973" s="24" t="n">
        <v>0.13</v>
      </c>
      <c r="J1973" s="24" t="n">
        <v>0</v>
      </c>
      <c r="K1973" s="24" t="n">
        <v>0</v>
      </c>
      <c r="L1973" s="24" t="n">
        <v>0</v>
      </c>
      <c r="M1973" s="24"/>
      <c r="N1973" s="6" t="s">
        <f>=I1973+J1973+K1973+L1973</f>
      </c>
      <c r="O1973" s="24"/>
      <c r="P1973" s="22"/>
    </row>
    <row collapsed="false" customFormat="false" customHeight="false" hidden="false" ht="12.1" outlineLevel="0" r="1974">
      <c r="A1974" s="21" t="n">
        <v>45152</v>
      </c>
      <c r="B1974" s="22" t="s">
        <v>654</v>
      </c>
      <c r="C1974" s="22" t="s">
        <v>657</v>
      </c>
      <c r="D1974" s="22" t="s">
        <v>516</v>
      </c>
      <c r="E1974" s="22" t="s">
        <v>516</v>
      </c>
      <c r="F1974" s="22" t="s">
        <v>20</v>
      </c>
      <c r="G1974" s="23" t="n">
        <v>1</v>
      </c>
      <c r="H1974" s="24" t="n">
        <v>0.4</v>
      </c>
      <c r="I1974" s="24" t="n">
        <v>0.4</v>
      </c>
      <c r="J1974" s="24" t="n">
        <v>0</v>
      </c>
      <c r="K1974" s="24" t="n">
        <v>0</v>
      </c>
      <c r="L1974" s="24" t="n">
        <v>0</v>
      </c>
      <c r="M1974" s="24"/>
      <c r="N1974" s="6" t="s">
        <f>=I1974+J1974+K1974+L1974</f>
      </c>
      <c r="O1974" s="24"/>
      <c r="P1974" s="22"/>
    </row>
    <row collapsed="false" customFormat="false" customHeight="false" hidden="false" ht="12.1" outlineLevel="0" r="1975">
      <c r="A1975" s="21" t="n">
        <v>45153</v>
      </c>
      <c r="B1975" s="22" t="s">
        <v>654</v>
      </c>
      <c r="C1975" s="22" t="s">
        <v>657</v>
      </c>
      <c r="D1975" s="22" t="s">
        <v>516</v>
      </c>
      <c r="E1975" s="22" t="s">
        <v>516</v>
      </c>
      <c r="F1975" s="22" t="s">
        <v>20</v>
      </c>
      <c r="G1975" s="23" t="n">
        <v>1</v>
      </c>
      <c r="H1975" s="24" t="n">
        <v>0.13</v>
      </c>
      <c r="I1975" s="24" t="n">
        <v>0.13</v>
      </c>
      <c r="J1975" s="24" t="n">
        <v>0</v>
      </c>
      <c r="K1975" s="24" t="n">
        <v>0</v>
      </c>
      <c r="L1975" s="24" t="n">
        <v>0</v>
      </c>
      <c r="M1975" s="24"/>
      <c r="N1975" s="6" t="s">
        <f>=I1975+J1975+K1975+L1975</f>
      </c>
      <c r="O1975" s="24"/>
      <c r="P1975" s="22"/>
    </row>
    <row collapsed="false" customFormat="false" customHeight="false" hidden="false" ht="12.1" outlineLevel="0" r="1976">
      <c r="A1976" s="21" t="n">
        <v>45154</v>
      </c>
      <c r="B1976" s="22" t="s">
        <v>654</v>
      </c>
      <c r="C1976" s="22" t="s">
        <v>657</v>
      </c>
      <c r="D1976" s="22" t="s">
        <v>516</v>
      </c>
      <c r="E1976" s="22" t="s">
        <v>516</v>
      </c>
      <c r="F1976" s="22" t="s">
        <v>20</v>
      </c>
      <c r="G1976" s="23" t="n">
        <v>1</v>
      </c>
      <c r="H1976" s="24" t="n">
        <v>0.13</v>
      </c>
      <c r="I1976" s="24" t="n">
        <v>0.13</v>
      </c>
      <c r="J1976" s="24" t="n">
        <v>0</v>
      </c>
      <c r="K1976" s="24" t="n">
        <v>0</v>
      </c>
      <c r="L1976" s="24" t="n">
        <v>0</v>
      </c>
      <c r="M1976" s="24"/>
      <c r="N1976" s="6" t="s">
        <f>=I1976+J1976+K1976+L1976</f>
      </c>
      <c r="O1976" s="24"/>
      <c r="P1976" s="22"/>
    </row>
    <row collapsed="false" customFormat="false" customHeight="false" hidden="false" ht="12.1" outlineLevel="0" r="1977">
      <c r="A1977" s="21" t="n">
        <v>45156</v>
      </c>
      <c r="B1977" s="22" t="s">
        <v>654</v>
      </c>
      <c r="C1977" s="22" t="s">
        <v>657</v>
      </c>
      <c r="D1977" s="22" t="s">
        <v>516</v>
      </c>
      <c r="E1977" s="22" t="s">
        <v>516</v>
      </c>
      <c r="F1977" s="22" t="s">
        <v>20</v>
      </c>
      <c r="G1977" s="23" t="n">
        <v>1</v>
      </c>
      <c r="H1977" s="24" t="n">
        <v>0.13</v>
      </c>
      <c r="I1977" s="24" t="n">
        <v>0.13</v>
      </c>
      <c r="J1977" s="24" t="n">
        <v>0</v>
      </c>
      <c r="K1977" s="24" t="n">
        <v>0</v>
      </c>
      <c r="L1977" s="24" t="n">
        <v>0</v>
      </c>
      <c r="M1977" s="24"/>
      <c r="N1977" s="6" t="s">
        <f>=I1977+J1977+K1977+L1977</f>
      </c>
      <c r="O1977" s="24"/>
      <c r="P1977" s="22"/>
    </row>
    <row collapsed="false" customFormat="false" customHeight="false" hidden="false" ht="12.1" outlineLevel="0" r="1978">
      <c r="A1978" s="21" t="n">
        <v>45159</v>
      </c>
      <c r="B1978" s="22" t="s">
        <v>654</v>
      </c>
      <c r="C1978" s="22" t="s">
        <v>657</v>
      </c>
      <c r="D1978" s="22" t="s">
        <v>516</v>
      </c>
      <c r="E1978" s="22" t="s">
        <v>516</v>
      </c>
      <c r="F1978" s="22" t="s">
        <v>20</v>
      </c>
      <c r="G1978" s="23" t="n">
        <v>1</v>
      </c>
      <c r="H1978" s="24" t="n">
        <v>0.4</v>
      </c>
      <c r="I1978" s="24" t="n">
        <v>0.4</v>
      </c>
      <c r="J1978" s="24" t="n">
        <v>0</v>
      </c>
      <c r="K1978" s="24" t="n">
        <v>0</v>
      </c>
      <c r="L1978" s="24" t="n">
        <v>0</v>
      </c>
      <c r="M1978" s="24"/>
      <c r="N1978" s="6" t="s">
        <f>=I1978+J1978+K1978+L1978</f>
      </c>
      <c r="O1978" s="24"/>
      <c r="P1978" s="22"/>
    </row>
    <row collapsed="false" customFormat="false" customHeight="false" hidden="false" ht="12.1" outlineLevel="0" r="1979">
      <c r="A1979" s="21" t="n">
        <v>45160</v>
      </c>
      <c r="B1979" s="22" t="s">
        <v>654</v>
      </c>
      <c r="C1979" s="22" t="s">
        <v>657</v>
      </c>
      <c r="D1979" s="22" t="s">
        <v>516</v>
      </c>
      <c r="E1979" s="22" t="s">
        <v>516</v>
      </c>
      <c r="F1979" s="22" t="s">
        <v>20</v>
      </c>
      <c r="G1979" s="23" t="n">
        <v>1</v>
      </c>
      <c r="H1979" s="24" t="n">
        <v>0.13</v>
      </c>
      <c r="I1979" s="24" t="n">
        <v>0.13</v>
      </c>
      <c r="J1979" s="24" t="n">
        <v>0</v>
      </c>
      <c r="K1979" s="24" t="n">
        <v>0</v>
      </c>
      <c r="L1979" s="24" t="n">
        <v>0</v>
      </c>
      <c r="M1979" s="24"/>
      <c r="N1979" s="6" t="s">
        <f>=I1979+J1979+K1979+L1979</f>
      </c>
      <c r="O1979" s="24"/>
      <c r="P1979" s="22"/>
    </row>
    <row collapsed="false" customFormat="false" customHeight="false" hidden="false" ht="12.1" outlineLevel="0" r="1980">
      <c r="A1980" s="21" t="n">
        <v>45161</v>
      </c>
      <c r="B1980" s="22" t="s">
        <v>654</v>
      </c>
      <c r="C1980" s="22" t="s">
        <v>657</v>
      </c>
      <c r="D1980" s="22" t="s">
        <v>516</v>
      </c>
      <c r="E1980" s="22" t="s">
        <v>516</v>
      </c>
      <c r="F1980" s="22" t="s">
        <v>20</v>
      </c>
      <c r="G1980" s="23" t="n">
        <v>1</v>
      </c>
      <c r="H1980" s="24" t="n">
        <v>0.13</v>
      </c>
      <c r="I1980" s="24" t="n">
        <v>0.13</v>
      </c>
      <c r="J1980" s="24" t="n">
        <v>0</v>
      </c>
      <c r="K1980" s="24" t="n">
        <v>0</v>
      </c>
      <c r="L1980" s="24" t="n">
        <v>0</v>
      </c>
      <c r="M1980" s="24"/>
      <c r="N1980" s="6" t="s">
        <f>=I1980+J1980+K1980+L1980</f>
      </c>
      <c r="O1980" s="24"/>
      <c r="P1980" s="22"/>
    </row>
    <row collapsed="false" customFormat="false" customHeight="false" hidden="false" ht="12.1" outlineLevel="0" r="1981">
      <c r="A1981" s="25" t="n">
        <v>45162</v>
      </c>
      <c r="B1981" s="26" t="s">
        <v>493</v>
      </c>
      <c r="C1981" s="26" t="s">
        <v>669</v>
      </c>
      <c r="D1981" s="26" t="s">
        <v>493</v>
      </c>
      <c r="E1981" s="26" t="s">
        <v>493</v>
      </c>
      <c r="F1981" s="26" t="s">
        <v>20</v>
      </c>
      <c r="G1981" s="27" t="n">
        <v>1</v>
      </c>
      <c r="H1981" s="28" t="n">
        <v>-11.72</v>
      </c>
      <c r="I1981" s="28" t="n">
        <v>-11.72</v>
      </c>
      <c r="J1981" s="28" t="n">
        <v>0</v>
      </c>
      <c r="K1981" s="28" t="n">
        <v>0</v>
      </c>
      <c r="L1981" s="28" t="n">
        <v>0</v>
      </c>
      <c r="M1981" s="28"/>
      <c r="N1981" s="6" t="s">
        <f>=I1981+J1981+K1981+L1981</f>
      </c>
      <c r="O1981" s="28"/>
      <c r="P1981" s="26"/>
    </row>
    <row collapsed="false" customFormat="false" customHeight="false" hidden="false" ht="12.1" outlineLevel="0" r="1982">
      <c r="A1982" s="21" t="n">
        <v>45162</v>
      </c>
      <c r="B1982" s="22" t="s">
        <v>654</v>
      </c>
      <c r="C1982" s="22" t="s">
        <v>657</v>
      </c>
      <c r="D1982" s="22" t="s">
        <v>516</v>
      </c>
      <c r="E1982" s="22" t="s">
        <v>516</v>
      </c>
      <c r="F1982" s="22" t="s">
        <v>20</v>
      </c>
      <c r="G1982" s="23" t="n">
        <v>1</v>
      </c>
      <c r="H1982" s="24" t="n">
        <v>0.13</v>
      </c>
      <c r="I1982" s="24" t="n">
        <v>0.13</v>
      </c>
      <c r="J1982" s="24" t="n">
        <v>0</v>
      </c>
      <c r="K1982" s="24" t="n">
        <v>0</v>
      </c>
      <c r="L1982" s="24" t="n">
        <v>0</v>
      </c>
      <c r="M1982" s="24"/>
      <c r="N1982" s="6" t="s">
        <f>=I1982+J1982+K1982+L1982</f>
      </c>
      <c r="O1982" s="24"/>
      <c r="P1982" s="22"/>
    </row>
    <row collapsed="false" customFormat="false" customHeight="false" hidden="false" ht="12.1" outlineLevel="0" r="1983">
      <c r="A1983" s="25" t="n">
        <v>45162</v>
      </c>
      <c r="B1983" s="26" t="s">
        <v>493</v>
      </c>
      <c r="C1983" s="26" t="s">
        <v>656</v>
      </c>
      <c r="D1983" s="26" t="s">
        <v>493</v>
      </c>
      <c r="E1983" s="26" t="s">
        <v>493</v>
      </c>
      <c r="F1983" s="26" t="s">
        <v>20</v>
      </c>
      <c r="G1983" s="27" t="n">
        <v>1</v>
      </c>
      <c r="H1983" s="28" t="n">
        <v>-17.58</v>
      </c>
      <c r="I1983" s="28" t="n">
        <v>-17.58</v>
      </c>
      <c r="J1983" s="28" t="n">
        <v>0</v>
      </c>
      <c r="K1983" s="28" t="n">
        <v>0</v>
      </c>
      <c r="L1983" s="28" t="n">
        <v>0</v>
      </c>
      <c r="M1983" s="28"/>
      <c r="N1983" s="6" t="s">
        <f>=I1983+J1983+K1983+L1983</f>
      </c>
      <c r="O1983" s="28"/>
      <c r="P1983" s="26"/>
    </row>
    <row collapsed="false" customFormat="false" customHeight="false" hidden="false" ht="12.1" outlineLevel="0" r="1984">
      <c r="A1984" s="21" t="n">
        <v>45163</v>
      </c>
      <c r="B1984" s="22" t="s">
        <v>654</v>
      </c>
      <c r="C1984" s="22" t="s">
        <v>657</v>
      </c>
      <c r="D1984" s="22" t="s">
        <v>516</v>
      </c>
      <c r="E1984" s="22" t="s">
        <v>516</v>
      </c>
      <c r="F1984" s="22" t="s">
        <v>20</v>
      </c>
      <c r="G1984" s="23" t="n">
        <v>1</v>
      </c>
      <c r="H1984" s="24" t="n">
        <v>0.13</v>
      </c>
      <c r="I1984" s="24" t="n">
        <v>0.13</v>
      </c>
      <c r="J1984" s="24" t="n">
        <v>0</v>
      </c>
      <c r="K1984" s="24" t="n">
        <v>0</v>
      </c>
      <c r="L1984" s="24" t="n">
        <v>0</v>
      </c>
      <c r="M1984" s="24"/>
      <c r="N1984" s="6" t="s">
        <f>=I1984+J1984+K1984+L1984</f>
      </c>
      <c r="O1984" s="24"/>
      <c r="P1984" s="22"/>
    </row>
    <row collapsed="false" customFormat="false" customHeight="false" hidden="false" ht="12.1" outlineLevel="0" r="1985">
      <c r="A1985" s="20" t="n">
        <v>45163</v>
      </c>
      <c r="B1985" s="2" t="s">
        <v>32</v>
      </c>
      <c r="C1985" s="2" t="s">
        <v>603</v>
      </c>
      <c r="D1985" s="2" t="s">
        <v>387</v>
      </c>
      <c r="E1985" s="2" t="s">
        <v>18</v>
      </c>
      <c r="F1985" s="2" t="s">
        <v>20</v>
      </c>
      <c r="G1985" s="7" t="n">
        <v>50</v>
      </c>
      <c r="H1985" s="6" t="n">
        <v>209.25</v>
      </c>
      <c r="I1985" s="6" t="n">
        <v>-10462.5</v>
      </c>
      <c r="J1985" s="6" t="n">
        <v>0</v>
      </c>
      <c r="K1985" s="6" t="n">
        <v>0</v>
      </c>
      <c r="L1985" s="6" t="n">
        <v>0</v>
      </c>
      <c r="M1985" s="6"/>
      <c r="N1985" s="6" t="s">
        <f>=I1985+J1985+K1985+L1985</f>
      </c>
      <c r="O1985" s="6"/>
      <c r="P1985" s="2"/>
    </row>
    <row collapsed="false" customFormat="false" customHeight="false" hidden="false" ht="12.1" outlineLevel="0" r="1986">
      <c r="A1986" s="20" t="n">
        <v>45163</v>
      </c>
      <c r="B1986" s="2" t="s">
        <v>32</v>
      </c>
      <c r="C1986" s="2" t="s">
        <v>603</v>
      </c>
      <c r="D1986" s="2" t="s">
        <v>387</v>
      </c>
      <c r="E1986" s="2" t="s">
        <v>18</v>
      </c>
      <c r="F1986" s="2" t="s">
        <v>20</v>
      </c>
      <c r="G1986" s="7" t="n">
        <v>230</v>
      </c>
      <c r="H1986" s="6" t="n">
        <v>209.3</v>
      </c>
      <c r="I1986" s="6" t="n">
        <v>-48139</v>
      </c>
      <c r="J1986" s="6" t="n">
        <v>0</v>
      </c>
      <c r="K1986" s="6" t="n">
        <v>0</v>
      </c>
      <c r="L1986" s="6" t="n">
        <v>0</v>
      </c>
      <c r="M1986" s="6"/>
      <c r="N1986" s="6" t="s">
        <f>=I1986+J1986+K1986+L1986</f>
      </c>
      <c r="O1986" s="6"/>
      <c r="P1986" s="2"/>
    </row>
    <row collapsed="false" customFormat="false" customHeight="false" hidden="false" ht="12.1" outlineLevel="0" r="1987">
      <c r="A1987" s="21" t="n">
        <v>45166</v>
      </c>
      <c r="B1987" s="22" t="s">
        <v>654</v>
      </c>
      <c r="C1987" s="22" t="s">
        <v>657</v>
      </c>
      <c r="D1987" s="22" t="s">
        <v>516</v>
      </c>
      <c r="E1987" s="22" t="s">
        <v>516</v>
      </c>
      <c r="F1987" s="22" t="s">
        <v>20</v>
      </c>
      <c r="G1987" s="23" t="n">
        <v>1</v>
      </c>
      <c r="H1987" s="24" t="n">
        <v>0.16</v>
      </c>
      <c r="I1987" s="24" t="n">
        <v>0.16</v>
      </c>
      <c r="J1987" s="24" t="n">
        <v>0</v>
      </c>
      <c r="K1987" s="24" t="n">
        <v>0</v>
      </c>
      <c r="L1987" s="24" t="n">
        <v>0</v>
      </c>
      <c r="M1987" s="24"/>
      <c r="N1987" s="6" t="s">
        <f>=I1987+J1987+K1987+L1987</f>
      </c>
      <c r="O1987" s="24"/>
      <c r="P1987" s="22"/>
    </row>
    <row collapsed="false" customFormat="false" customHeight="false" hidden="false" ht="12.1" outlineLevel="0" r="1988">
      <c r="A1988" s="29" t="n">
        <v>45167</v>
      </c>
      <c r="B1988" s="30" t="s">
        <v>452</v>
      </c>
      <c r="C1988" s="30" t="s">
        <v>631</v>
      </c>
      <c r="D1988" s="30" t="s">
        <v>388</v>
      </c>
      <c r="E1988" s="30" t="s">
        <v>18</v>
      </c>
      <c r="F1988" s="30" t="s">
        <v>20</v>
      </c>
      <c r="G1988" s="31" t="n">
        <v>-100</v>
      </c>
      <c r="H1988" s="32" t="n">
        <v>237.5</v>
      </c>
      <c r="I1988" s="32" t="n">
        <v>23750</v>
      </c>
      <c r="J1988" s="32" t="n">
        <v>0</v>
      </c>
      <c r="K1988" s="32" t="n">
        <v>-14.25</v>
      </c>
      <c r="L1988" s="32" t="n">
        <v>-7.13</v>
      </c>
      <c r="M1988" s="32"/>
      <c r="N1988" s="6" t="s">
        <f>=I1988+J1988+K1988+L1988</f>
      </c>
      <c r="O1988" s="32"/>
      <c r="P1988" s="30"/>
    </row>
    <row collapsed="false" customFormat="false" customHeight="false" hidden="false" ht="12.1" outlineLevel="0" r="1989">
      <c r="A1989" s="29" t="n">
        <v>45167</v>
      </c>
      <c r="B1989" s="30" t="s">
        <v>452</v>
      </c>
      <c r="C1989" s="30" t="s">
        <v>631</v>
      </c>
      <c r="D1989" s="30" t="s">
        <v>388</v>
      </c>
      <c r="E1989" s="30" t="s">
        <v>18</v>
      </c>
      <c r="F1989" s="30" t="s">
        <v>20</v>
      </c>
      <c r="G1989" s="31" t="n">
        <v>-160</v>
      </c>
      <c r="H1989" s="32" t="n">
        <v>237.5</v>
      </c>
      <c r="I1989" s="32" t="n">
        <v>38000</v>
      </c>
      <c r="J1989" s="32" t="n">
        <v>0</v>
      </c>
      <c r="K1989" s="32" t="n">
        <v>-22.8</v>
      </c>
      <c r="L1989" s="32" t="n">
        <v>-11.41</v>
      </c>
      <c r="M1989" s="32"/>
      <c r="N1989" s="6" t="s">
        <f>=I1989+J1989+K1989+L1989</f>
      </c>
      <c r="O1989" s="32"/>
      <c r="P1989" s="30"/>
    </row>
    <row collapsed="false" customFormat="false" customHeight="false" hidden="false" ht="12.1" outlineLevel="0" r="1990">
      <c r="A1990" s="21" t="n">
        <v>45167</v>
      </c>
      <c r="B1990" s="22" t="s">
        <v>654</v>
      </c>
      <c r="C1990" s="22" t="s">
        <v>657</v>
      </c>
      <c r="D1990" s="22" t="s">
        <v>516</v>
      </c>
      <c r="E1990" s="22" t="s">
        <v>516</v>
      </c>
      <c r="F1990" s="22" t="s">
        <v>20</v>
      </c>
      <c r="G1990" s="23" t="n">
        <v>1</v>
      </c>
      <c r="H1990" s="24" t="n">
        <v>0.05</v>
      </c>
      <c r="I1990" s="24" t="n">
        <v>0.05</v>
      </c>
      <c r="J1990" s="24" t="n">
        <v>0</v>
      </c>
      <c r="K1990" s="24" t="n">
        <v>0</v>
      </c>
      <c r="L1990" s="24" t="n">
        <v>0</v>
      </c>
      <c r="M1990" s="24"/>
      <c r="N1990" s="6" t="s">
        <f>=I1990+J1990+K1990+L1990</f>
      </c>
      <c r="O1990" s="24"/>
      <c r="P1990" s="22"/>
    </row>
    <row collapsed="false" customFormat="false" customHeight="false" hidden="false" ht="12.1" outlineLevel="0" r="1991">
      <c r="A1991" s="29" t="n">
        <v>45167.782905093</v>
      </c>
      <c r="B1991" s="30" t="s">
        <v>456</v>
      </c>
      <c r="C1991" s="30" t="s">
        <v>643</v>
      </c>
      <c r="D1991" s="30" t="s">
        <v>388</v>
      </c>
      <c r="E1991" s="30" t="s">
        <v>18</v>
      </c>
      <c r="F1991" s="30" t="s">
        <v>20</v>
      </c>
      <c r="G1991" s="31" t="n">
        <v>-625</v>
      </c>
      <c r="H1991" s="32" t="n">
        <v>209.3</v>
      </c>
      <c r="I1991" s="32" t="n">
        <v>130812.5</v>
      </c>
      <c r="J1991" s="32" t="n">
        <v>0</v>
      </c>
      <c r="K1991" s="32" t="n">
        <v>-392.44</v>
      </c>
      <c r="L1991" s="32" t="n">
        <v>0</v>
      </c>
      <c r="M1991" s="32"/>
      <c r="N1991" s="6" t="s">
        <f>=I1991+J1991+K1991+L1991</f>
      </c>
      <c r="O1991" s="32"/>
      <c r="P1991" s="30"/>
    </row>
    <row collapsed="false" customFormat="false" customHeight="false" hidden="false" ht="12.1" outlineLevel="0" r="1992">
      <c r="A1992" s="29" t="n">
        <v>45168.818414352</v>
      </c>
      <c r="B1992" s="30" t="s">
        <v>415</v>
      </c>
      <c r="C1992" s="30" t="s">
        <v>546</v>
      </c>
      <c r="D1992" s="30" t="s">
        <v>388</v>
      </c>
      <c r="E1992" s="30" t="s">
        <v>18</v>
      </c>
      <c r="F1992" s="30" t="s">
        <v>20</v>
      </c>
      <c r="G1992" s="31" t="n">
        <v>-6</v>
      </c>
      <c r="H1992" s="32" t="n">
        <v>7360</v>
      </c>
      <c r="I1992" s="32" t="n">
        <v>44160</v>
      </c>
      <c r="J1992" s="32" t="n">
        <v>0</v>
      </c>
      <c r="K1992" s="32" t="n">
        <v>-132.48</v>
      </c>
      <c r="L1992" s="32" t="n">
        <v>0</v>
      </c>
      <c r="M1992" s="32"/>
      <c r="N1992" s="6" t="s">
        <f>=I1992+J1992+K1992+L1992</f>
      </c>
      <c r="O1992" s="32"/>
      <c r="P1992" s="30"/>
    </row>
    <row collapsed="false" customFormat="false" customHeight="false" hidden="false" ht="12.1" outlineLevel="0" r="1993">
      <c r="A1993" s="29" t="n">
        <v>45168.818414352</v>
      </c>
      <c r="B1993" s="30" t="s">
        <v>415</v>
      </c>
      <c r="C1993" s="30" t="s">
        <v>546</v>
      </c>
      <c r="D1993" s="30" t="s">
        <v>388</v>
      </c>
      <c r="E1993" s="30" t="s">
        <v>18</v>
      </c>
      <c r="F1993" s="30" t="s">
        <v>20</v>
      </c>
      <c r="G1993" s="31" t="n">
        <v>-9</v>
      </c>
      <c r="H1993" s="32" t="n">
        <v>7359</v>
      </c>
      <c r="I1993" s="32" t="n">
        <v>66231</v>
      </c>
      <c r="J1993" s="32" t="n">
        <v>0</v>
      </c>
      <c r="K1993" s="32" t="n">
        <v>-198.69</v>
      </c>
      <c r="L1993" s="32" t="n">
        <v>0</v>
      </c>
      <c r="M1993" s="32"/>
      <c r="N1993" s="6" t="s">
        <f>=I1993+J1993+K1993+L1993</f>
      </c>
      <c r="O1993" s="32"/>
      <c r="P1993" s="30"/>
    </row>
    <row collapsed="false" customFormat="false" customHeight="false" hidden="false" ht="12.1" outlineLevel="0" r="1994">
      <c r="A1994" s="21" t="n">
        <v>45169</v>
      </c>
      <c r="B1994" s="22" t="s">
        <v>654</v>
      </c>
      <c r="C1994" s="22" t="s">
        <v>657</v>
      </c>
      <c r="D1994" s="22" t="s">
        <v>516</v>
      </c>
      <c r="E1994" s="22" t="s">
        <v>516</v>
      </c>
      <c r="F1994" s="22" t="s">
        <v>20</v>
      </c>
      <c r="G1994" s="23" t="n">
        <v>1</v>
      </c>
      <c r="H1994" s="24" t="n">
        <v>0.05</v>
      </c>
      <c r="I1994" s="24" t="n">
        <v>0.05</v>
      </c>
      <c r="J1994" s="24" t="n">
        <v>0</v>
      </c>
      <c r="K1994" s="24" t="n">
        <v>0</v>
      </c>
      <c r="L1994" s="24" t="n">
        <v>0</v>
      </c>
      <c r="M1994" s="24"/>
      <c r="N1994" s="6" t="s">
        <f>=I1994+J1994+K1994+L1994</f>
      </c>
      <c r="O1994" s="24"/>
      <c r="P1994" s="22"/>
    </row>
    <row collapsed="false" customFormat="false" customHeight="false" hidden="false" ht="12.1" outlineLevel="0" r="1995">
      <c r="A1995" s="33" t="n">
        <v>45169.431076389</v>
      </c>
      <c r="B1995" s="34" t="s">
        <v>513</v>
      </c>
      <c r="C1995" s="34" t="s">
        <v>328</v>
      </c>
      <c r="D1995" s="34" t="s">
        <v>513</v>
      </c>
      <c r="E1995" s="34" t="s">
        <v>513</v>
      </c>
      <c r="F1995" s="34" t="s">
        <v>20</v>
      </c>
      <c r="G1995" s="35" t="n">
        <v>1</v>
      </c>
      <c r="H1995" s="36" t="n">
        <v>-110059.83</v>
      </c>
      <c r="I1995" s="36" t="n">
        <v>-110059.83</v>
      </c>
      <c r="J1995" s="36" t="n">
        <v>0</v>
      </c>
      <c r="K1995" s="36" t="n">
        <v>0</v>
      </c>
      <c r="L1995" s="36" t="n">
        <v>0</v>
      </c>
      <c r="M1995" s="36"/>
      <c r="N1995" s="6" t="s">
        <f>=I1995+J1995+K1995+L1995</f>
      </c>
      <c r="O1995" s="36"/>
      <c r="P1995" s="34"/>
    </row>
    <row collapsed="false" customFormat="false" customHeight="false" hidden="false" ht="12.1" outlineLevel="0" r="1996">
      <c r="A1996" s="21" t="n">
        <v>45170</v>
      </c>
      <c r="B1996" s="22" t="s">
        <v>492</v>
      </c>
      <c r="C1996" s="22" t="s">
        <v>135</v>
      </c>
      <c r="D1996" s="22" t="s">
        <v>492</v>
      </c>
      <c r="E1996" s="22" t="s">
        <v>492</v>
      </c>
      <c r="F1996" s="22" t="s">
        <v>20</v>
      </c>
      <c r="G1996" s="23" t="n">
        <v>1</v>
      </c>
      <c r="H1996" s="24" t="n">
        <v>100000</v>
      </c>
      <c r="I1996" s="24" t="n">
        <v>100000</v>
      </c>
      <c r="J1996" s="24" t="n">
        <v>0</v>
      </c>
      <c r="K1996" s="24" t="n">
        <v>0</v>
      </c>
      <c r="L1996" s="24" t="n">
        <v>0</v>
      </c>
      <c r="M1996" s="24"/>
      <c r="N1996" s="6" t="s">
        <f>=I1996+J1996+K1996+L1996</f>
      </c>
      <c r="O1996" s="24"/>
      <c r="P1996" s="22"/>
    </row>
    <row collapsed="false" customFormat="false" customHeight="false" hidden="false" ht="12.1" outlineLevel="0" r="1997">
      <c r="A1997" s="20" t="n">
        <v>45170.7171875</v>
      </c>
      <c r="B1997" s="2" t="s">
        <v>26</v>
      </c>
      <c r="C1997" s="2" t="s">
        <v>502</v>
      </c>
      <c r="D1997" s="2" t="s">
        <v>387</v>
      </c>
      <c r="E1997" s="2" t="s">
        <v>18</v>
      </c>
      <c r="F1997" s="2" t="s">
        <v>20</v>
      </c>
      <c r="G1997" s="7" t="n">
        <v>5</v>
      </c>
      <c r="H1997" s="6" t="n">
        <v>6798</v>
      </c>
      <c r="I1997" s="6" t="n">
        <v>-33990</v>
      </c>
      <c r="J1997" s="6" t="n">
        <v>0</v>
      </c>
      <c r="K1997" s="6" t="n">
        <v>-27.19</v>
      </c>
      <c r="L1997" s="6" t="n">
        <v>0</v>
      </c>
      <c r="M1997" s="6"/>
      <c r="N1997" s="6" t="s">
        <f>=I1997+J1997+K1997+L1997</f>
      </c>
      <c r="O1997" s="6"/>
      <c r="P1997" s="2"/>
    </row>
    <row collapsed="false" customFormat="false" customHeight="false" hidden="false" ht="12.1" outlineLevel="0" r="1998">
      <c r="A1998" s="20" t="n">
        <v>45170.7171875</v>
      </c>
      <c r="B1998" s="2" t="s">
        <v>26</v>
      </c>
      <c r="C1998" s="2" t="s">
        <v>502</v>
      </c>
      <c r="D1998" s="2" t="s">
        <v>387</v>
      </c>
      <c r="E1998" s="2" t="s">
        <v>18</v>
      </c>
      <c r="F1998" s="2" t="s">
        <v>20</v>
      </c>
      <c r="G1998" s="7" t="n">
        <v>1</v>
      </c>
      <c r="H1998" s="6" t="n">
        <v>6798</v>
      </c>
      <c r="I1998" s="6" t="n">
        <v>-6798</v>
      </c>
      <c r="J1998" s="6" t="n">
        <v>0</v>
      </c>
      <c r="K1998" s="6" t="n">
        <v>-5.44</v>
      </c>
      <c r="L1998" s="6" t="n">
        <v>0</v>
      </c>
      <c r="M1998" s="6"/>
      <c r="N1998" s="6" t="s">
        <f>=I1998+J1998+K1998+L1998</f>
      </c>
      <c r="O1998" s="6"/>
      <c r="P1998" s="2"/>
    </row>
    <row collapsed="false" customFormat="false" customHeight="false" hidden="false" ht="12.1" outlineLevel="0" r="1999">
      <c r="A1999" s="25" t="n">
        <v>45174</v>
      </c>
      <c r="B1999" s="26" t="s">
        <v>493</v>
      </c>
      <c r="C1999" s="26" t="s">
        <v>667</v>
      </c>
      <c r="D1999" s="26" t="s">
        <v>493</v>
      </c>
      <c r="E1999" s="26" t="s">
        <v>493</v>
      </c>
      <c r="F1999" s="26" t="s">
        <v>20</v>
      </c>
      <c r="G1999" s="27" t="n">
        <v>1</v>
      </c>
      <c r="H1999" s="28" t="n">
        <v>-299</v>
      </c>
      <c r="I1999" s="28" t="n">
        <v>-299</v>
      </c>
      <c r="J1999" s="28" t="n">
        <v>0</v>
      </c>
      <c r="K1999" s="28" t="n">
        <v>0</v>
      </c>
      <c r="L1999" s="28" t="n">
        <v>0</v>
      </c>
      <c r="M1999" s="28"/>
      <c r="N1999" s="6" t="s">
        <f>=I1999+J1999+K1999+L1999</f>
      </c>
      <c r="O1999" s="28"/>
      <c r="P1999" s="26"/>
    </row>
    <row collapsed="false" customFormat="false" customHeight="false" hidden="false" ht="12.1" outlineLevel="0" r="2000">
      <c r="A2000" s="25" t="n">
        <v>45174</v>
      </c>
      <c r="B2000" s="26" t="s">
        <v>493</v>
      </c>
      <c r="C2000" s="26" t="s">
        <v>669</v>
      </c>
      <c r="D2000" s="26" t="s">
        <v>493</v>
      </c>
      <c r="E2000" s="26" t="s">
        <v>493</v>
      </c>
      <c r="F2000" s="26" t="s">
        <v>20</v>
      </c>
      <c r="G2000" s="27" t="n">
        <v>1</v>
      </c>
      <c r="H2000" s="28" t="n">
        <v>-95.7</v>
      </c>
      <c r="I2000" s="28" t="n">
        <v>-95.7</v>
      </c>
      <c r="J2000" s="28" t="n">
        <v>0</v>
      </c>
      <c r="K2000" s="28" t="n">
        <v>0</v>
      </c>
      <c r="L2000" s="28" t="n">
        <v>0</v>
      </c>
      <c r="M2000" s="28"/>
      <c r="N2000" s="6" t="s">
        <f>=I2000+J2000+K2000+L2000</f>
      </c>
      <c r="O2000" s="28"/>
      <c r="P2000" s="26"/>
    </row>
    <row collapsed="false" customFormat="false" customHeight="false" hidden="false" ht="12.1" outlineLevel="0" r="2001">
      <c r="A2001" s="25" t="n">
        <v>45174</v>
      </c>
      <c r="B2001" s="26" t="s">
        <v>493</v>
      </c>
      <c r="C2001" s="26" t="s">
        <v>656</v>
      </c>
      <c r="D2001" s="26" t="s">
        <v>493</v>
      </c>
      <c r="E2001" s="26" t="s">
        <v>493</v>
      </c>
      <c r="F2001" s="26" t="s">
        <v>20</v>
      </c>
      <c r="G2001" s="27" t="n">
        <v>1</v>
      </c>
      <c r="H2001" s="28" t="n">
        <v>-143.55</v>
      </c>
      <c r="I2001" s="28" t="n">
        <v>-143.55</v>
      </c>
      <c r="J2001" s="28" t="n">
        <v>0</v>
      </c>
      <c r="K2001" s="28" t="n">
        <v>0</v>
      </c>
      <c r="L2001" s="28" t="n">
        <v>0</v>
      </c>
      <c r="M2001" s="28"/>
      <c r="N2001" s="6" t="s">
        <f>=I2001+J2001+K2001+L2001</f>
      </c>
      <c r="O2001" s="28"/>
      <c r="P2001" s="26"/>
    </row>
    <row collapsed="false" customFormat="false" customHeight="false" hidden="false" ht="12.1" outlineLevel="0" r="2002">
      <c r="A2002" s="29" t="n">
        <v>45175</v>
      </c>
      <c r="B2002" s="30" t="s">
        <v>41</v>
      </c>
      <c r="C2002" s="30" t="s">
        <v>548</v>
      </c>
      <c r="D2002" s="30" t="s">
        <v>388</v>
      </c>
      <c r="E2002" s="30" t="s">
        <v>18</v>
      </c>
      <c r="F2002" s="30" t="s">
        <v>20</v>
      </c>
      <c r="G2002" s="31" t="n">
        <v>-5</v>
      </c>
      <c r="H2002" s="32" t="n">
        <v>17090</v>
      </c>
      <c r="I2002" s="32" t="n">
        <v>85450</v>
      </c>
      <c r="J2002" s="32" t="n">
        <v>0</v>
      </c>
      <c r="K2002" s="32" t="n">
        <v>0</v>
      </c>
      <c r="L2002" s="32" t="n">
        <v>0</v>
      </c>
      <c r="M2002" s="32"/>
      <c r="N2002" s="6" t="s">
        <f>=I2002+J2002+K2002+L2002</f>
      </c>
      <c r="O2002" s="32"/>
      <c r="P2002" s="30"/>
    </row>
    <row collapsed="false" customFormat="false" customHeight="false" hidden="false" ht="12.1" outlineLevel="0" r="2003">
      <c r="A2003" s="29" t="n">
        <v>45175</v>
      </c>
      <c r="B2003" s="30" t="s">
        <v>41</v>
      </c>
      <c r="C2003" s="30" t="s">
        <v>548</v>
      </c>
      <c r="D2003" s="30" t="s">
        <v>388</v>
      </c>
      <c r="E2003" s="30" t="s">
        <v>18</v>
      </c>
      <c r="F2003" s="30" t="s">
        <v>20</v>
      </c>
      <c r="G2003" s="31" t="n">
        <v>-9</v>
      </c>
      <c r="H2003" s="32" t="n">
        <v>17088</v>
      </c>
      <c r="I2003" s="32" t="n">
        <v>153792</v>
      </c>
      <c r="J2003" s="32" t="n">
        <v>0</v>
      </c>
      <c r="K2003" s="32" t="n">
        <v>0</v>
      </c>
      <c r="L2003" s="32" t="n">
        <v>0</v>
      </c>
      <c r="M2003" s="32"/>
      <c r="N2003" s="6" t="s">
        <f>=I2003+J2003+K2003+L2003</f>
      </c>
      <c r="O2003" s="32"/>
      <c r="P2003" s="30"/>
    </row>
    <row collapsed="false" customFormat="false" customHeight="false" hidden="false" ht="12.1" outlineLevel="0" r="2004">
      <c r="A2004" s="20" t="n">
        <v>45175</v>
      </c>
      <c r="B2004" s="2" t="s">
        <v>41</v>
      </c>
      <c r="C2004" s="2" t="s">
        <v>548</v>
      </c>
      <c r="D2004" s="2" t="s">
        <v>387</v>
      </c>
      <c r="E2004" s="2" t="s">
        <v>18</v>
      </c>
      <c r="F2004" s="2" t="s">
        <v>20</v>
      </c>
      <c r="G2004" s="7" t="n">
        <v>1</v>
      </c>
      <c r="H2004" s="6" t="n">
        <v>17090</v>
      </c>
      <c r="I2004" s="6" t="n">
        <v>-17090</v>
      </c>
      <c r="J2004" s="6" t="n">
        <v>0</v>
      </c>
      <c r="K2004" s="6" t="n">
        <v>0</v>
      </c>
      <c r="L2004" s="6" t="n">
        <v>0</v>
      </c>
      <c r="M2004" s="6"/>
      <c r="N2004" s="6" t="s">
        <f>=I2004+J2004+K2004+L2004</f>
      </c>
      <c r="O2004" s="6"/>
      <c r="P2004" s="2"/>
    </row>
    <row collapsed="false" customFormat="false" customHeight="false" hidden="false" ht="12.1" outlineLevel="0" r="2005">
      <c r="A2005" s="20" t="n">
        <v>45175</v>
      </c>
      <c r="B2005" s="2" t="s">
        <v>41</v>
      </c>
      <c r="C2005" s="2" t="s">
        <v>548</v>
      </c>
      <c r="D2005" s="2" t="s">
        <v>387</v>
      </c>
      <c r="E2005" s="2" t="s">
        <v>18</v>
      </c>
      <c r="F2005" s="2" t="s">
        <v>20</v>
      </c>
      <c r="G2005" s="7" t="n">
        <v>1</v>
      </c>
      <c r="H2005" s="6" t="n">
        <v>17090</v>
      </c>
      <c r="I2005" s="6" t="n">
        <v>-17090</v>
      </c>
      <c r="J2005" s="6" t="n">
        <v>0</v>
      </c>
      <c r="K2005" s="6" t="n">
        <v>0</v>
      </c>
      <c r="L2005" s="6" t="n">
        <v>0</v>
      </c>
      <c r="M2005" s="6"/>
      <c r="N2005" s="6" t="s">
        <f>=I2005+J2005+K2005+L2005</f>
      </c>
      <c r="O2005" s="6"/>
      <c r="P2005" s="2"/>
    </row>
    <row collapsed="false" customFormat="false" customHeight="false" hidden="false" ht="12.1" outlineLevel="0" r="2006">
      <c r="A2006" s="20" t="n">
        <v>45175</v>
      </c>
      <c r="B2006" s="2" t="s">
        <v>41</v>
      </c>
      <c r="C2006" s="2" t="s">
        <v>548</v>
      </c>
      <c r="D2006" s="2" t="s">
        <v>387</v>
      </c>
      <c r="E2006" s="2" t="s">
        <v>18</v>
      </c>
      <c r="F2006" s="2" t="s">
        <v>20</v>
      </c>
      <c r="G2006" s="7" t="n">
        <v>1</v>
      </c>
      <c r="H2006" s="6" t="n">
        <v>17090</v>
      </c>
      <c r="I2006" s="6" t="n">
        <v>-17090</v>
      </c>
      <c r="J2006" s="6" t="n">
        <v>0</v>
      </c>
      <c r="K2006" s="6" t="n">
        <v>0</v>
      </c>
      <c r="L2006" s="6" t="n">
        <v>0</v>
      </c>
      <c r="M2006" s="6"/>
      <c r="N2006" s="6" t="s">
        <f>=I2006+J2006+K2006+L2006</f>
      </c>
      <c r="O2006" s="6"/>
      <c r="P2006" s="2"/>
    </row>
    <row collapsed="false" customFormat="false" customHeight="false" hidden="false" ht="12.1" outlineLevel="0" r="2007">
      <c r="A2007" s="20" t="n">
        <v>45175</v>
      </c>
      <c r="B2007" s="2" t="s">
        <v>41</v>
      </c>
      <c r="C2007" s="2" t="s">
        <v>548</v>
      </c>
      <c r="D2007" s="2" t="s">
        <v>387</v>
      </c>
      <c r="E2007" s="2" t="s">
        <v>18</v>
      </c>
      <c r="F2007" s="2" t="s">
        <v>20</v>
      </c>
      <c r="G2007" s="7" t="n">
        <v>6</v>
      </c>
      <c r="H2007" s="6" t="n">
        <v>17090</v>
      </c>
      <c r="I2007" s="6" t="n">
        <v>-102540</v>
      </c>
      <c r="J2007" s="6" t="n">
        <v>0</v>
      </c>
      <c r="K2007" s="6" t="n">
        <v>0</v>
      </c>
      <c r="L2007" s="6" t="n">
        <v>0</v>
      </c>
      <c r="M2007" s="6"/>
      <c r="N2007" s="6" t="s">
        <f>=I2007+J2007+K2007+L2007</f>
      </c>
      <c r="O2007" s="6"/>
      <c r="P2007" s="2"/>
    </row>
    <row collapsed="false" customFormat="false" customHeight="false" hidden="false" ht="12.1" outlineLevel="0" r="2008">
      <c r="A2008" s="20" t="n">
        <v>45175</v>
      </c>
      <c r="B2008" s="2" t="s">
        <v>41</v>
      </c>
      <c r="C2008" s="2" t="s">
        <v>548</v>
      </c>
      <c r="D2008" s="2" t="s">
        <v>387</v>
      </c>
      <c r="E2008" s="2" t="s">
        <v>18</v>
      </c>
      <c r="F2008" s="2" t="s">
        <v>20</v>
      </c>
      <c r="G2008" s="7" t="n">
        <v>5</v>
      </c>
      <c r="H2008" s="6" t="n">
        <v>17090</v>
      </c>
      <c r="I2008" s="6" t="n">
        <v>-85450</v>
      </c>
      <c r="J2008" s="6" t="n">
        <v>0</v>
      </c>
      <c r="K2008" s="6" t="n">
        <v>0</v>
      </c>
      <c r="L2008" s="6" t="n">
        <v>0</v>
      </c>
      <c r="M2008" s="6"/>
      <c r="N2008" s="6" t="s">
        <f>=I2008+J2008+K2008+L2008</f>
      </c>
      <c r="O2008" s="6"/>
      <c r="P2008" s="2"/>
    </row>
    <row collapsed="false" customFormat="false" customHeight="false" hidden="false" ht="12.1" outlineLevel="0" r="2009">
      <c r="A2009" s="25" t="n">
        <v>45177</v>
      </c>
      <c r="B2009" s="26" t="s">
        <v>493</v>
      </c>
      <c r="C2009" s="26" t="s">
        <v>669</v>
      </c>
      <c r="D2009" s="26" t="s">
        <v>493</v>
      </c>
      <c r="E2009" s="26" t="s">
        <v>493</v>
      </c>
      <c r="F2009" s="26" t="s">
        <v>20</v>
      </c>
      <c r="G2009" s="27" t="n">
        <v>1</v>
      </c>
      <c r="H2009" s="28" t="n">
        <v>-6.79</v>
      </c>
      <c r="I2009" s="28" t="n">
        <v>-6.79</v>
      </c>
      <c r="J2009" s="28" t="n">
        <v>0</v>
      </c>
      <c r="K2009" s="28" t="n">
        <v>0</v>
      </c>
      <c r="L2009" s="28" t="n">
        <v>0</v>
      </c>
      <c r="M2009" s="28"/>
      <c r="N2009" s="6" t="s">
        <f>=I2009+J2009+K2009+L2009</f>
      </c>
      <c r="O2009" s="28"/>
      <c r="P2009" s="26"/>
    </row>
    <row collapsed="false" customFormat="false" customHeight="false" hidden="false" ht="12.1" outlineLevel="0" r="2010">
      <c r="A2010" s="25" t="n">
        <v>45177</v>
      </c>
      <c r="B2010" s="26" t="s">
        <v>493</v>
      </c>
      <c r="C2010" s="26" t="s">
        <v>656</v>
      </c>
      <c r="D2010" s="26" t="s">
        <v>493</v>
      </c>
      <c r="E2010" s="26" t="s">
        <v>493</v>
      </c>
      <c r="F2010" s="26" t="s">
        <v>20</v>
      </c>
      <c r="G2010" s="27" t="n">
        <v>1</v>
      </c>
      <c r="H2010" s="28" t="n">
        <v>-10.19</v>
      </c>
      <c r="I2010" s="28" t="n">
        <v>-10.19</v>
      </c>
      <c r="J2010" s="28" t="n">
        <v>0</v>
      </c>
      <c r="K2010" s="28" t="n">
        <v>0</v>
      </c>
      <c r="L2010" s="28" t="n">
        <v>0</v>
      </c>
      <c r="M2010" s="28"/>
      <c r="N2010" s="6" t="s">
        <f>=I2010+J2010+K2010+L2010</f>
      </c>
      <c r="O2010" s="28"/>
      <c r="P2010" s="26"/>
    </row>
    <row collapsed="false" customFormat="false" customHeight="false" hidden="false" ht="12.1" outlineLevel="0" r="2011">
      <c r="A2011" s="21" t="n">
        <v>45180</v>
      </c>
      <c r="B2011" s="22" t="s">
        <v>654</v>
      </c>
      <c r="C2011" s="22" t="s">
        <v>657</v>
      </c>
      <c r="D2011" s="22" t="s">
        <v>516</v>
      </c>
      <c r="E2011" s="22" t="s">
        <v>516</v>
      </c>
      <c r="F2011" s="22" t="s">
        <v>20</v>
      </c>
      <c r="G2011" s="23" t="n">
        <v>1</v>
      </c>
      <c r="H2011" s="24" t="n">
        <v>0.16</v>
      </c>
      <c r="I2011" s="24" t="n">
        <v>0.16</v>
      </c>
      <c r="J2011" s="24" t="n">
        <v>0</v>
      </c>
      <c r="K2011" s="24" t="n">
        <v>0</v>
      </c>
      <c r="L2011" s="24" t="n">
        <v>0</v>
      </c>
      <c r="M2011" s="24"/>
      <c r="N2011" s="6" t="s">
        <f>=I2011+J2011+K2011+L2011</f>
      </c>
      <c r="O2011" s="24"/>
      <c r="P2011" s="22"/>
    </row>
    <row collapsed="false" customFormat="false" customHeight="false" hidden="false" ht="12.1" outlineLevel="0" r="2012">
      <c r="A2012" s="20" t="n">
        <v>45180</v>
      </c>
      <c r="B2012" s="2" t="s">
        <v>47</v>
      </c>
      <c r="C2012" s="2" t="s">
        <v>593</v>
      </c>
      <c r="D2012" s="2" t="s">
        <v>387</v>
      </c>
      <c r="E2012" s="2" t="s">
        <v>18</v>
      </c>
      <c r="F2012" s="2" t="s">
        <v>20</v>
      </c>
      <c r="G2012" s="7" t="n">
        <v>700</v>
      </c>
      <c r="H2012" s="6" t="n">
        <v>48.5</v>
      </c>
      <c r="I2012" s="6" t="n">
        <v>-33950</v>
      </c>
      <c r="J2012" s="6" t="n">
        <v>0</v>
      </c>
      <c r="K2012" s="6" t="n">
        <v>0</v>
      </c>
      <c r="L2012" s="6" t="n">
        <v>0</v>
      </c>
      <c r="M2012" s="6"/>
      <c r="N2012" s="6" t="s">
        <f>=I2012+J2012+K2012+L2012</f>
      </c>
      <c r="O2012" s="6"/>
      <c r="P2012" s="2"/>
    </row>
    <row collapsed="false" customFormat="false" customHeight="false" hidden="false" ht="12.1" outlineLevel="0" r="2013">
      <c r="A2013" s="21" t="n">
        <v>45189</v>
      </c>
      <c r="B2013" s="22" t="s">
        <v>492</v>
      </c>
      <c r="C2013" s="22" t="s">
        <v>135</v>
      </c>
      <c r="D2013" s="22" t="s">
        <v>492</v>
      </c>
      <c r="E2013" s="22" t="s">
        <v>492</v>
      </c>
      <c r="F2013" s="22" t="s">
        <v>20</v>
      </c>
      <c r="G2013" s="23" t="n">
        <v>1</v>
      </c>
      <c r="H2013" s="24" t="n">
        <v>100000</v>
      </c>
      <c r="I2013" s="24" t="n">
        <v>100000</v>
      </c>
      <c r="J2013" s="24" t="n">
        <v>0</v>
      </c>
      <c r="K2013" s="24" t="n">
        <v>0</v>
      </c>
      <c r="L2013" s="24" t="n">
        <v>0</v>
      </c>
      <c r="M2013" s="24"/>
      <c r="N2013" s="6" t="s">
        <f>=I2013+J2013+K2013+L2013</f>
      </c>
      <c r="O2013" s="24"/>
      <c r="P2013" s="22"/>
    </row>
    <row collapsed="false" customFormat="false" customHeight="false" hidden="false" ht="12.1" outlineLevel="0" r="2014">
      <c r="A2014" s="20" t="n">
        <v>45189.565601852</v>
      </c>
      <c r="B2014" s="2" t="s">
        <v>26</v>
      </c>
      <c r="C2014" s="2" t="s">
        <v>502</v>
      </c>
      <c r="D2014" s="2" t="s">
        <v>387</v>
      </c>
      <c r="E2014" s="2" t="s">
        <v>18</v>
      </c>
      <c r="F2014" s="2" t="s">
        <v>20</v>
      </c>
      <c r="G2014" s="7" t="n">
        <v>9</v>
      </c>
      <c r="H2014" s="6" t="n">
        <v>6440</v>
      </c>
      <c r="I2014" s="6" t="n">
        <v>-57960</v>
      </c>
      <c r="J2014" s="6" t="n">
        <v>0</v>
      </c>
      <c r="K2014" s="6" t="n">
        <v>-28.98</v>
      </c>
      <c r="L2014" s="6" t="n">
        <v>0</v>
      </c>
      <c r="M2014" s="6"/>
      <c r="N2014" s="6" t="s">
        <f>=I2014+J2014+K2014+L2014</f>
      </c>
      <c r="O2014" s="6"/>
      <c r="P2014" s="2"/>
    </row>
    <row collapsed="false" customFormat="false" customHeight="false" hidden="false" ht="12.1" outlineLevel="0" r="2015">
      <c r="A2015" s="21" t="n">
        <v>45189.57412037</v>
      </c>
      <c r="B2015" s="22" t="s">
        <v>492</v>
      </c>
      <c r="C2015" s="22" t="s">
        <v>78</v>
      </c>
      <c r="D2015" s="22" t="s">
        <v>492</v>
      </c>
      <c r="E2015" s="22" t="s">
        <v>492</v>
      </c>
      <c r="F2015" s="22" t="s">
        <v>20</v>
      </c>
      <c r="G2015" s="23" t="n">
        <v>1</v>
      </c>
      <c r="H2015" s="24" t="n">
        <v>1</v>
      </c>
      <c r="I2015" s="24" t="n">
        <v>13000</v>
      </c>
      <c r="J2015" s="24" t="n">
        <v>0</v>
      </c>
      <c r="K2015" s="24" t="n">
        <v>0</v>
      </c>
      <c r="L2015" s="24" t="n">
        <v>0</v>
      </c>
      <c r="M2015" s="24"/>
      <c r="N2015" s="6" t="s">
        <f>=I2015+J2015+K2015+L2015</f>
      </c>
      <c r="O2015" s="24"/>
      <c r="P2015" s="22"/>
    </row>
    <row collapsed="false" customFormat="false" customHeight="false" hidden="false" ht="12.1" outlineLevel="0" r="2016">
      <c r="A2016" s="20" t="n">
        <v>45189.59306713</v>
      </c>
      <c r="B2016" s="2" t="s">
        <v>38</v>
      </c>
      <c r="C2016" s="2" t="s">
        <v>680</v>
      </c>
      <c r="D2016" s="2" t="s">
        <v>387</v>
      </c>
      <c r="E2016" s="2" t="s">
        <v>18</v>
      </c>
      <c r="F2016" s="2" t="s">
        <v>20</v>
      </c>
      <c r="G2016" s="7" t="n">
        <v>1</v>
      </c>
      <c r="H2016" s="6" t="n">
        <v>143800</v>
      </c>
      <c r="I2016" s="6" t="n">
        <v>-143800</v>
      </c>
      <c r="J2016" s="6" t="n">
        <v>0</v>
      </c>
      <c r="K2016" s="6" t="n">
        <v>-431.4</v>
      </c>
      <c r="L2016" s="6" t="n">
        <v>0</v>
      </c>
      <c r="M2016" s="6"/>
      <c r="N2016" s="6" t="s">
        <f>=I2016+J2016+K2016+L2016</f>
      </c>
      <c r="O2016" s="6"/>
      <c r="P2016" s="2"/>
    </row>
    <row collapsed="false" customFormat="false" customHeight="false" hidden="false" ht="12.1" outlineLevel="0" r="2017">
      <c r="A2017" s="20" t="n">
        <v>45189.919479167</v>
      </c>
      <c r="B2017" s="2" t="s">
        <v>463</v>
      </c>
      <c r="C2017" s="2" t="s">
        <v>681</v>
      </c>
      <c r="D2017" s="2" t="s">
        <v>387</v>
      </c>
      <c r="E2017" s="2" t="s">
        <v>18</v>
      </c>
      <c r="F2017" s="2" t="s">
        <v>20</v>
      </c>
      <c r="G2017" s="7" t="n">
        <v>500</v>
      </c>
      <c r="H2017" s="6" t="n">
        <v>93.85</v>
      </c>
      <c r="I2017" s="6" t="n">
        <v>-46925</v>
      </c>
      <c r="J2017" s="6" t="n">
        <v>0</v>
      </c>
      <c r="K2017" s="6" t="n">
        <v>-23.46</v>
      </c>
      <c r="L2017" s="6" t="n">
        <v>0</v>
      </c>
      <c r="M2017" s="6"/>
      <c r="N2017" s="6" t="s">
        <f>=I2017+J2017+K2017+L2017</f>
      </c>
      <c r="O2017" s="6"/>
      <c r="P2017" s="2"/>
    </row>
    <row collapsed="false" customFormat="false" customHeight="false" hidden="false" ht="12.1" outlineLevel="0" r="2018">
      <c r="A2018" s="20" t="n">
        <v>45190.572800926</v>
      </c>
      <c r="B2018" s="2" t="s">
        <v>461</v>
      </c>
      <c r="C2018" s="2" t="s">
        <v>676</v>
      </c>
      <c r="D2018" s="2" t="s">
        <v>387</v>
      </c>
      <c r="E2018" s="2" t="s">
        <v>18</v>
      </c>
      <c r="F2018" s="2" t="s">
        <v>20</v>
      </c>
      <c r="G2018" s="7" t="n">
        <v>11800</v>
      </c>
      <c r="H2018" s="6" t="n">
        <v>5.2</v>
      </c>
      <c r="I2018" s="6" t="n">
        <v>-61360</v>
      </c>
      <c r="J2018" s="6" t="n">
        <v>0</v>
      </c>
      <c r="K2018" s="6" t="n">
        <v>-36.82</v>
      </c>
      <c r="L2018" s="6" t="n">
        <v>-18.4</v>
      </c>
      <c r="M2018" s="6"/>
      <c r="N2018" s="6" t="s">
        <f>=I2018+J2018+K2018+L2018</f>
      </c>
      <c r="O2018" s="6"/>
      <c r="P2018" s="2"/>
    </row>
    <row collapsed="false" customFormat="false" customHeight="false" hidden="false" ht="12.1" outlineLevel="0" r="2019">
      <c r="A2019" s="20" t="n">
        <v>45190.573090278</v>
      </c>
      <c r="B2019" s="2" t="s">
        <v>461</v>
      </c>
      <c r="C2019" s="2" t="s">
        <v>676</v>
      </c>
      <c r="D2019" s="2" t="s">
        <v>387</v>
      </c>
      <c r="E2019" s="2" t="s">
        <v>18</v>
      </c>
      <c r="F2019" s="2" t="s">
        <v>20</v>
      </c>
      <c r="G2019" s="7" t="n">
        <v>100</v>
      </c>
      <c r="H2019" s="6" t="n">
        <v>5.2</v>
      </c>
      <c r="I2019" s="6" t="n">
        <v>-520</v>
      </c>
      <c r="J2019" s="6" t="n">
        <v>0</v>
      </c>
      <c r="K2019" s="6" t="n">
        <v>-0.31</v>
      </c>
      <c r="L2019" s="6" t="n">
        <v>-0.16</v>
      </c>
      <c r="M2019" s="6"/>
      <c r="N2019" s="6" t="s">
        <f>=I2019+J2019+K2019+L2019</f>
      </c>
      <c r="O2019" s="6"/>
      <c r="P2019" s="2"/>
    </row>
    <row collapsed="false" customFormat="false" customHeight="false" hidden="false" ht="12.1" outlineLevel="0" r="2020">
      <c r="A2020" s="20" t="n">
        <v>45190.611840278</v>
      </c>
      <c r="B2020" s="2" t="s">
        <v>29</v>
      </c>
      <c r="C2020" s="2" t="s">
        <v>682</v>
      </c>
      <c r="D2020" s="2" t="s">
        <v>387</v>
      </c>
      <c r="E2020" s="2" t="s">
        <v>18</v>
      </c>
      <c r="F2020" s="2" t="s">
        <v>20</v>
      </c>
      <c r="G2020" s="7" t="n">
        <v>103</v>
      </c>
      <c r="H2020" s="6" t="n">
        <v>520</v>
      </c>
      <c r="I2020" s="6" t="n">
        <v>-53560</v>
      </c>
      <c r="J2020" s="6" t="n">
        <v>0</v>
      </c>
      <c r="K2020" s="6" t="n">
        <v>-26.78</v>
      </c>
      <c r="L2020" s="6" t="n">
        <v>0</v>
      </c>
      <c r="M2020" s="6"/>
      <c r="N2020" s="6" t="s">
        <f>=I2020+J2020+K2020+L2020</f>
      </c>
      <c r="O2020" s="6"/>
      <c r="P2020" s="2"/>
    </row>
    <row collapsed="false" customFormat="false" customHeight="false" hidden="false" ht="12.1" outlineLevel="0" r="2021">
      <c r="A2021" s="25" t="n">
        <v>45201</v>
      </c>
      <c r="B2021" s="26" t="s">
        <v>493</v>
      </c>
      <c r="C2021" s="26" t="s">
        <v>667</v>
      </c>
      <c r="D2021" s="26" t="s">
        <v>493</v>
      </c>
      <c r="E2021" s="26" t="s">
        <v>493</v>
      </c>
      <c r="F2021" s="26" t="s">
        <v>20</v>
      </c>
      <c r="G2021" s="27" t="n">
        <v>1</v>
      </c>
      <c r="H2021" s="28" t="n">
        <v>-299</v>
      </c>
      <c r="I2021" s="28" t="n">
        <v>-299</v>
      </c>
      <c r="J2021" s="28" t="n">
        <v>0</v>
      </c>
      <c r="K2021" s="28" t="n">
        <v>0</v>
      </c>
      <c r="L2021" s="28" t="n">
        <v>0</v>
      </c>
      <c r="M2021" s="28"/>
      <c r="N2021" s="6" t="s">
        <f>=I2021+J2021+K2021+L2021</f>
      </c>
      <c r="O2021" s="28"/>
      <c r="P2021" s="26"/>
    </row>
    <row collapsed="false" customFormat="false" customHeight="false" hidden="false" ht="12.1" outlineLevel="0" r="2022">
      <c r="A2022" s="25" t="n">
        <v>45201</v>
      </c>
      <c r="B2022" s="26" t="s">
        <v>493</v>
      </c>
      <c r="C2022" s="26" t="s">
        <v>669</v>
      </c>
      <c r="D2022" s="26" t="s">
        <v>493</v>
      </c>
      <c r="E2022" s="26" t="s">
        <v>493</v>
      </c>
      <c r="F2022" s="26" t="s">
        <v>20</v>
      </c>
      <c r="G2022" s="27" t="n">
        <v>1</v>
      </c>
      <c r="H2022" s="28" t="n">
        <v>-18.63</v>
      </c>
      <c r="I2022" s="28" t="n">
        <v>-18.63</v>
      </c>
      <c r="J2022" s="28" t="n">
        <v>0</v>
      </c>
      <c r="K2022" s="28" t="n">
        <v>0</v>
      </c>
      <c r="L2022" s="28" t="n">
        <v>0</v>
      </c>
      <c r="M2022" s="28"/>
      <c r="N2022" s="6" t="s">
        <f>=I2022+J2022+K2022+L2022</f>
      </c>
      <c r="O2022" s="28"/>
      <c r="P2022" s="26"/>
    </row>
    <row collapsed="false" customFormat="false" customHeight="false" hidden="false" ht="12.1" outlineLevel="0" r="2023">
      <c r="A2023" s="25" t="n">
        <v>45201</v>
      </c>
      <c r="B2023" s="26" t="s">
        <v>493</v>
      </c>
      <c r="C2023" s="26" t="s">
        <v>656</v>
      </c>
      <c r="D2023" s="26" t="s">
        <v>493</v>
      </c>
      <c r="E2023" s="26" t="s">
        <v>493</v>
      </c>
      <c r="F2023" s="26" t="s">
        <v>20</v>
      </c>
      <c r="G2023" s="27" t="n">
        <v>1</v>
      </c>
      <c r="H2023" s="28" t="n">
        <v>-27.94</v>
      </c>
      <c r="I2023" s="28" t="n">
        <v>-27.94</v>
      </c>
      <c r="J2023" s="28" t="n">
        <v>0</v>
      </c>
      <c r="K2023" s="28" t="n">
        <v>0</v>
      </c>
      <c r="L2023" s="28" t="n">
        <v>0</v>
      </c>
      <c r="M2023" s="28"/>
      <c r="N2023" s="6" t="s">
        <f>=I2023+J2023+K2023+L2023</f>
      </c>
      <c r="O2023" s="28"/>
      <c r="P2023" s="26"/>
    </row>
    <row collapsed="false" customFormat="false" customHeight="false" hidden="false" ht="12.1" outlineLevel="0" r="2024">
      <c r="A2024" s="20" t="n">
        <v>45202</v>
      </c>
      <c r="B2024" s="2" t="s">
        <v>26</v>
      </c>
      <c r="C2024" s="2" t="s">
        <v>502</v>
      </c>
      <c r="D2024" s="2" t="s">
        <v>387</v>
      </c>
      <c r="E2024" s="2" t="s">
        <v>18</v>
      </c>
      <c r="F2024" s="2" t="s">
        <v>20</v>
      </c>
      <c r="G2024" s="7" t="n">
        <v>7</v>
      </c>
      <c r="H2024" s="6" t="n">
        <v>6792</v>
      </c>
      <c r="I2024" s="6" t="n">
        <v>-47544</v>
      </c>
      <c r="J2024" s="6" t="n">
        <v>0</v>
      </c>
      <c r="K2024" s="6" t="n">
        <v>0</v>
      </c>
      <c r="L2024" s="6" t="n">
        <v>0</v>
      </c>
      <c r="M2024" s="6"/>
      <c r="N2024" s="6" t="s">
        <f>=I2024+J2024+K2024+L2024</f>
      </c>
      <c r="O2024" s="6"/>
      <c r="P2024" s="2"/>
    </row>
    <row collapsed="false" customFormat="false" customHeight="false" hidden="false" ht="12.1" outlineLevel="0" r="2025">
      <c r="A2025" s="29" t="n">
        <v>45202</v>
      </c>
      <c r="B2025" s="30" t="s">
        <v>447</v>
      </c>
      <c r="C2025" s="30" t="s">
        <v>622</v>
      </c>
      <c r="D2025" s="30" t="s">
        <v>388</v>
      </c>
      <c r="E2025" s="30" t="s">
        <v>18</v>
      </c>
      <c r="F2025" s="30" t="s">
        <v>20</v>
      </c>
      <c r="G2025" s="31" t="n">
        <v>-4</v>
      </c>
      <c r="H2025" s="32" t="n">
        <v>11401</v>
      </c>
      <c r="I2025" s="32" t="n">
        <v>45604</v>
      </c>
      <c r="J2025" s="32" t="n">
        <v>0</v>
      </c>
      <c r="K2025" s="32" t="n">
        <v>0</v>
      </c>
      <c r="L2025" s="32" t="n">
        <v>0</v>
      </c>
      <c r="M2025" s="32"/>
      <c r="N2025" s="6" t="s">
        <f>=I2025+J2025+K2025+L2025</f>
      </c>
      <c r="O2025" s="32"/>
      <c r="P2025" s="30"/>
    </row>
    <row collapsed="false" customFormat="false" customHeight="false" hidden="false" ht="12.1" outlineLevel="0" r="2026">
      <c r="A2026" s="29" t="n">
        <v>45209.716134259</v>
      </c>
      <c r="B2026" s="30" t="s">
        <v>462</v>
      </c>
      <c r="C2026" s="30" t="s">
        <v>679</v>
      </c>
      <c r="D2026" s="30" t="s">
        <v>388</v>
      </c>
      <c r="E2026" s="30" t="s">
        <v>18</v>
      </c>
      <c r="F2026" s="30" t="s">
        <v>20</v>
      </c>
      <c r="G2026" s="31" t="n">
        <v>-190</v>
      </c>
      <c r="H2026" s="32" t="n">
        <v>273.27</v>
      </c>
      <c r="I2026" s="32" t="n">
        <v>51921.3</v>
      </c>
      <c r="J2026" s="32" t="n">
        <v>0</v>
      </c>
      <c r="K2026" s="32" t="n">
        <v>-25.96</v>
      </c>
      <c r="L2026" s="32" t="n">
        <v>0</v>
      </c>
      <c r="M2026" s="32"/>
      <c r="N2026" s="6" t="s">
        <f>=I2026+J2026+K2026+L2026</f>
      </c>
      <c r="O2026" s="32"/>
      <c r="P2026" s="30"/>
    </row>
    <row collapsed="false" customFormat="false" customHeight="false" hidden="false" ht="12.1" outlineLevel="0" r="2027">
      <c r="A2027" s="25" t="n">
        <v>45210</v>
      </c>
      <c r="B2027" s="26" t="s">
        <v>493</v>
      </c>
      <c r="C2027" s="26" t="s">
        <v>515</v>
      </c>
      <c r="D2027" s="26" t="s">
        <v>493</v>
      </c>
      <c r="E2027" s="26" t="s">
        <v>493</v>
      </c>
      <c r="F2027" s="26" t="s">
        <v>20</v>
      </c>
      <c r="G2027" s="27" t="n">
        <v>1</v>
      </c>
      <c r="H2027" s="28" t="n">
        <v>-1</v>
      </c>
      <c r="I2027" s="28" t="n">
        <v>-290</v>
      </c>
      <c r="J2027" s="28" t="n">
        <v>0</v>
      </c>
      <c r="K2027" s="28" t="n">
        <v>0</v>
      </c>
      <c r="L2027" s="28" t="n">
        <v>0</v>
      </c>
      <c r="M2027" s="28"/>
      <c r="N2027" s="6" t="s">
        <f>=I2027+J2027+K2027+L2027</f>
      </c>
      <c r="O2027" s="28"/>
      <c r="P2027" s="26"/>
    </row>
    <row collapsed="false" customFormat="false" customHeight="false" hidden="false" ht="12.1" outlineLevel="0" r="2028">
      <c r="A2028" s="20" t="n">
        <v>45212.573564815</v>
      </c>
      <c r="B2028" s="2" t="s">
        <v>464</v>
      </c>
      <c r="C2028" s="2" t="s">
        <v>683</v>
      </c>
      <c r="D2028" s="2" t="s">
        <v>387</v>
      </c>
      <c r="E2028" s="2" t="s">
        <v>18</v>
      </c>
      <c r="F2028" s="2" t="s">
        <v>20</v>
      </c>
      <c r="G2028" s="7" t="n">
        <v>2</v>
      </c>
      <c r="H2028" s="6" t="n">
        <v>333</v>
      </c>
      <c r="I2028" s="6" t="n">
        <v>-666</v>
      </c>
      <c r="J2028" s="6" t="n">
        <v>0</v>
      </c>
      <c r="K2028" s="6" t="n">
        <v>-0.27</v>
      </c>
      <c r="L2028" s="6" t="n">
        <v>0</v>
      </c>
      <c r="M2028" s="6"/>
      <c r="N2028" s="6" t="s">
        <f>=I2028+J2028+K2028+L2028</f>
      </c>
      <c r="O2028" s="6"/>
      <c r="P2028" s="2"/>
    </row>
    <row collapsed="false" customFormat="false" customHeight="false" hidden="false" ht="12.1" outlineLevel="0" r="2029">
      <c r="A2029" s="33" t="n">
        <v>45224</v>
      </c>
      <c r="B2029" s="34" t="s">
        <v>513</v>
      </c>
      <c r="C2029" s="34" t="s">
        <v>353</v>
      </c>
      <c r="D2029" s="34" t="s">
        <v>513</v>
      </c>
      <c r="E2029" s="34" t="s">
        <v>513</v>
      </c>
      <c r="F2029" s="34" t="s">
        <v>20</v>
      </c>
      <c r="G2029" s="35" t="n">
        <v>1</v>
      </c>
      <c r="H2029" s="36" t="n">
        <v>-269.5</v>
      </c>
      <c r="I2029" s="36" t="n">
        <v>-269.5</v>
      </c>
      <c r="J2029" s="36" t="n">
        <v>0</v>
      </c>
      <c r="K2029" s="36" t="n">
        <v>0</v>
      </c>
      <c r="L2029" s="36" t="n">
        <v>0</v>
      </c>
      <c r="M2029" s="36"/>
      <c r="N2029" s="6" t="s">
        <f>=I2029+J2029+K2029+L2029</f>
      </c>
      <c r="O2029" s="36"/>
      <c r="P2029" s="34"/>
    </row>
    <row collapsed="false" customFormat="false" customHeight="false" hidden="false" ht="12.1" outlineLevel="0" r="2030">
      <c r="A2030" s="20" t="n">
        <v>45225.621493056</v>
      </c>
      <c r="B2030" s="2" t="s">
        <v>26</v>
      </c>
      <c r="C2030" s="2" t="s">
        <v>502</v>
      </c>
      <c r="D2030" s="2" t="s">
        <v>387</v>
      </c>
      <c r="E2030" s="2" t="s">
        <v>18</v>
      </c>
      <c r="F2030" s="2" t="s">
        <v>20</v>
      </c>
      <c r="G2030" s="7" t="n">
        <v>6</v>
      </c>
      <c r="H2030" s="6" t="n">
        <v>7300</v>
      </c>
      <c r="I2030" s="6" t="n">
        <v>-43800</v>
      </c>
      <c r="J2030" s="6" t="n">
        <v>0</v>
      </c>
      <c r="K2030" s="6" t="n">
        <v>-21.9</v>
      </c>
      <c r="L2030" s="6" t="n">
        <v>0</v>
      </c>
      <c r="M2030" s="6"/>
      <c r="N2030" s="6" t="s">
        <f>=I2030+J2030+K2030+L2030</f>
      </c>
      <c r="O2030" s="6"/>
      <c r="P2030" s="2"/>
    </row>
    <row collapsed="false" customFormat="false" customHeight="false" hidden="false" ht="12.1" outlineLevel="0" r="2031">
      <c r="A2031" s="20" t="n">
        <v>45225.621585648</v>
      </c>
      <c r="B2031" s="2" t="s">
        <v>26</v>
      </c>
      <c r="C2031" s="2" t="s">
        <v>502</v>
      </c>
      <c r="D2031" s="2" t="s">
        <v>387</v>
      </c>
      <c r="E2031" s="2" t="s">
        <v>18</v>
      </c>
      <c r="F2031" s="2" t="s">
        <v>20</v>
      </c>
      <c r="G2031" s="7" t="n">
        <v>1</v>
      </c>
      <c r="H2031" s="6" t="n">
        <v>7298</v>
      </c>
      <c r="I2031" s="6" t="n">
        <v>-7298</v>
      </c>
      <c r="J2031" s="6" t="n">
        <v>0</v>
      </c>
      <c r="K2031" s="6" t="n">
        <v>-3.65</v>
      </c>
      <c r="L2031" s="6" t="n">
        <v>0</v>
      </c>
      <c r="M2031" s="6"/>
      <c r="N2031" s="6" t="s">
        <f>=I2031+J2031+K2031+L2031</f>
      </c>
      <c r="O2031" s="6"/>
      <c r="P2031" s="2"/>
    </row>
    <row collapsed="false" customFormat="false" customHeight="false" hidden="false" ht="12.1" outlineLevel="0" r="2032">
      <c r="A2032" s="25" t="n">
        <v>45226</v>
      </c>
      <c r="B2032" s="26" t="s">
        <v>493</v>
      </c>
      <c r="C2032" s="26" t="s">
        <v>515</v>
      </c>
      <c r="D2032" s="26" t="s">
        <v>493</v>
      </c>
      <c r="E2032" s="26" t="s">
        <v>493</v>
      </c>
      <c r="F2032" s="26" t="s">
        <v>20</v>
      </c>
      <c r="G2032" s="27" t="n">
        <v>1</v>
      </c>
      <c r="H2032" s="28" t="n">
        <v>-1</v>
      </c>
      <c r="I2032" s="28" t="n">
        <v>-290</v>
      </c>
      <c r="J2032" s="28" t="n">
        <v>0</v>
      </c>
      <c r="K2032" s="28" t="n">
        <v>0</v>
      </c>
      <c r="L2032" s="28" t="n">
        <v>0</v>
      </c>
      <c r="M2032" s="28"/>
      <c r="N2032" s="6" t="s">
        <f>=I2032+J2032+K2032+L2032</f>
      </c>
      <c r="O2032" s="28"/>
      <c r="P2032" s="26"/>
    </row>
    <row collapsed="false" customFormat="false" customHeight="false" hidden="false" ht="12.1" outlineLevel="0" r="2033">
      <c r="A2033" s="21" t="n">
        <v>45243</v>
      </c>
      <c r="B2033" s="22" t="s">
        <v>492</v>
      </c>
      <c r="C2033" s="22" t="s">
        <v>135</v>
      </c>
      <c r="D2033" s="22" t="s">
        <v>492</v>
      </c>
      <c r="E2033" s="22" t="s">
        <v>492</v>
      </c>
      <c r="F2033" s="22" t="s">
        <v>20</v>
      </c>
      <c r="G2033" s="23" t="n">
        <v>1</v>
      </c>
      <c r="H2033" s="24" t="n">
        <v>100000</v>
      </c>
      <c r="I2033" s="24" t="n">
        <v>100000</v>
      </c>
      <c r="J2033" s="24" t="n">
        <v>0</v>
      </c>
      <c r="K2033" s="24" t="n">
        <v>0</v>
      </c>
      <c r="L2033" s="24" t="n">
        <v>0</v>
      </c>
      <c r="M2033" s="24"/>
      <c r="N2033" s="6" t="s">
        <f>=I2033+J2033+K2033+L2033</f>
      </c>
      <c r="O2033" s="24"/>
      <c r="P2033" s="22"/>
    </row>
    <row collapsed="false" customFormat="false" customHeight="false" hidden="false" ht="12.1" outlineLevel="0" r="2034">
      <c r="A2034" s="20" t="n">
        <v>45252.551180556</v>
      </c>
      <c r="B2034" s="2" t="s">
        <v>465</v>
      </c>
      <c r="C2034" s="2" t="s">
        <v>684</v>
      </c>
      <c r="D2034" s="2" t="s">
        <v>387</v>
      </c>
      <c r="E2034" s="2" t="s">
        <v>18</v>
      </c>
      <c r="F2034" s="2" t="s">
        <v>20</v>
      </c>
      <c r="G2034" s="7" t="n">
        <v>54000</v>
      </c>
      <c r="H2034" s="6" t="n">
        <v>0.55</v>
      </c>
      <c r="I2034" s="6" t="n">
        <v>-29700</v>
      </c>
      <c r="J2034" s="6" t="n">
        <v>0</v>
      </c>
      <c r="K2034" s="6" t="n">
        <v>-19.3</v>
      </c>
      <c r="L2034" s="6" t="n">
        <v>0</v>
      </c>
      <c r="M2034" s="6"/>
      <c r="N2034" s="6" t="s">
        <f>=I2034+J2034+K2034+L2034</f>
      </c>
      <c r="O2034" s="6"/>
      <c r="P2034" s="2"/>
    </row>
    <row collapsed="false" customFormat="false" customHeight="false" hidden="false" ht="12.1" outlineLevel="0" r="2035">
      <c r="A2035" s="20" t="n">
        <v>45254.615740741</v>
      </c>
      <c r="B2035" s="2" t="s">
        <v>463</v>
      </c>
      <c r="C2035" s="2" t="s">
        <v>681</v>
      </c>
      <c r="D2035" s="2" t="s">
        <v>387</v>
      </c>
      <c r="E2035" s="2" t="s">
        <v>18</v>
      </c>
      <c r="F2035" s="2" t="s">
        <v>20</v>
      </c>
      <c r="G2035" s="7" t="n">
        <v>400</v>
      </c>
      <c r="H2035" s="6" t="n">
        <v>85.48</v>
      </c>
      <c r="I2035" s="6" t="n">
        <v>-34192</v>
      </c>
      <c r="J2035" s="6" t="n">
        <v>0</v>
      </c>
      <c r="K2035" s="6" t="n">
        <v>-17.1</v>
      </c>
      <c r="L2035" s="6" t="n">
        <v>0</v>
      </c>
      <c r="M2035" s="6"/>
      <c r="N2035" s="6" t="s">
        <f>=I2035+J2035+K2035+L2035</f>
      </c>
      <c r="O2035" s="6"/>
      <c r="P2035" s="2"/>
    </row>
    <row collapsed="false" customFormat="false" customHeight="false" hidden="false" ht="12.1" outlineLevel="0" r="2036">
      <c r="A2036" s="20" t="n">
        <v>45258.466377315</v>
      </c>
      <c r="B2036" s="2" t="s">
        <v>401</v>
      </c>
      <c r="C2036" s="2" t="s">
        <v>522</v>
      </c>
      <c r="D2036" s="2" t="s">
        <v>387</v>
      </c>
      <c r="E2036" s="2" t="s">
        <v>18</v>
      </c>
      <c r="F2036" s="2" t="s">
        <v>20</v>
      </c>
      <c r="G2036" s="7" t="n">
        <v>2200</v>
      </c>
      <c r="H2036" s="6" t="n">
        <v>16.354</v>
      </c>
      <c r="I2036" s="6" t="n">
        <v>-35978.8</v>
      </c>
      <c r="J2036" s="6" t="n">
        <v>0</v>
      </c>
      <c r="K2036" s="6" t="n">
        <v>-28.79</v>
      </c>
      <c r="L2036" s="6" t="n">
        <v>0</v>
      </c>
      <c r="M2036" s="6"/>
      <c r="N2036" s="6" t="s">
        <f>=I2036+J2036+K2036+L2036</f>
      </c>
      <c r="O2036" s="6"/>
      <c r="P2036" s="2"/>
    </row>
    <row collapsed="false" customFormat="false" customHeight="false" hidden="false" ht="12.1" outlineLevel="0" r="2037">
      <c r="A2037" s="25" t="n">
        <v>45265</v>
      </c>
      <c r="B2037" s="26" t="s">
        <v>493</v>
      </c>
      <c r="C2037" s="26" t="s">
        <v>667</v>
      </c>
      <c r="D2037" s="26" t="s">
        <v>493</v>
      </c>
      <c r="E2037" s="26" t="s">
        <v>493</v>
      </c>
      <c r="F2037" s="26" t="s">
        <v>20</v>
      </c>
      <c r="G2037" s="27" t="n">
        <v>1</v>
      </c>
      <c r="H2037" s="28" t="n">
        <v>-299</v>
      </c>
      <c r="I2037" s="28" t="n">
        <v>-299</v>
      </c>
      <c r="J2037" s="28" t="n">
        <v>0</v>
      </c>
      <c r="K2037" s="28" t="n">
        <v>0</v>
      </c>
      <c r="L2037" s="28" t="n">
        <v>0</v>
      </c>
      <c r="M2037" s="28"/>
      <c r="N2037" s="6" t="s">
        <f>=I2037+J2037+K2037+L2037</f>
      </c>
      <c r="O2037" s="28"/>
      <c r="P2037" s="26"/>
    </row>
    <row collapsed="false" customFormat="false" customHeight="false" hidden="false" ht="12.1" outlineLevel="0" r="2038">
      <c r="A2038" s="25" t="n">
        <v>45265</v>
      </c>
      <c r="B2038" s="26" t="s">
        <v>493</v>
      </c>
      <c r="C2038" s="26" t="s">
        <v>669</v>
      </c>
      <c r="D2038" s="26" t="s">
        <v>493</v>
      </c>
      <c r="E2038" s="26" t="s">
        <v>493</v>
      </c>
      <c r="F2038" s="26" t="s">
        <v>20</v>
      </c>
      <c r="G2038" s="27" t="n">
        <v>1</v>
      </c>
      <c r="H2038" s="28" t="n">
        <v>-13.19</v>
      </c>
      <c r="I2038" s="28" t="n">
        <v>-13.19</v>
      </c>
      <c r="J2038" s="28" t="n">
        <v>0</v>
      </c>
      <c r="K2038" s="28" t="n">
        <v>0</v>
      </c>
      <c r="L2038" s="28" t="n">
        <v>0</v>
      </c>
      <c r="M2038" s="28"/>
      <c r="N2038" s="6" t="s">
        <f>=I2038+J2038+K2038+L2038</f>
      </c>
      <c r="O2038" s="28"/>
      <c r="P2038" s="26"/>
    </row>
    <row collapsed="false" customFormat="false" customHeight="false" hidden="false" ht="12.1" outlineLevel="0" r="2039">
      <c r="A2039" s="25" t="n">
        <v>45265</v>
      </c>
      <c r="B2039" s="26" t="s">
        <v>493</v>
      </c>
      <c r="C2039" s="26" t="s">
        <v>656</v>
      </c>
      <c r="D2039" s="26" t="s">
        <v>493</v>
      </c>
      <c r="E2039" s="26" t="s">
        <v>493</v>
      </c>
      <c r="F2039" s="26" t="s">
        <v>20</v>
      </c>
      <c r="G2039" s="27" t="n">
        <v>1</v>
      </c>
      <c r="H2039" s="28" t="n">
        <v>-19.79</v>
      </c>
      <c r="I2039" s="28" t="n">
        <v>-19.79</v>
      </c>
      <c r="J2039" s="28" t="n">
        <v>0</v>
      </c>
      <c r="K2039" s="28" t="n">
        <v>0</v>
      </c>
      <c r="L2039" s="28" t="n">
        <v>0</v>
      </c>
      <c r="M2039" s="28"/>
      <c r="N2039" s="6" t="s">
        <f>=I2039+J2039+K2039+L2039</f>
      </c>
      <c r="O2039" s="28"/>
      <c r="P2039" s="26"/>
    </row>
    <row collapsed="false" customFormat="false" customHeight="false" hidden="false" ht="12.1" outlineLevel="0" r="2040">
      <c r="A2040" s="29" t="n">
        <v>45265.978113426</v>
      </c>
      <c r="B2040" s="30" t="s">
        <v>401</v>
      </c>
      <c r="C2040" s="30" t="s">
        <v>522</v>
      </c>
      <c r="D2040" s="30" t="s">
        <v>388</v>
      </c>
      <c r="E2040" s="30" t="s">
        <v>18</v>
      </c>
      <c r="F2040" s="30" t="s">
        <v>20</v>
      </c>
      <c r="G2040" s="31" t="n">
        <v>-1000</v>
      </c>
      <c r="H2040" s="32" t="n">
        <v>16.013</v>
      </c>
      <c r="I2040" s="32" t="n">
        <v>16013</v>
      </c>
      <c r="J2040" s="32" t="n">
        <v>0</v>
      </c>
      <c r="K2040" s="32" t="n">
        <v>-12.81</v>
      </c>
      <c r="L2040" s="32" t="n">
        <v>0</v>
      </c>
      <c r="M2040" s="32"/>
      <c r="N2040" s="6" t="s">
        <f>=I2040+J2040+K2040+L2040</f>
      </c>
      <c r="O2040" s="32"/>
      <c r="P2040" s="30"/>
    </row>
    <row collapsed="false" customFormat="false" customHeight="false" hidden="false" ht="12.1" outlineLevel="0" r="2041">
      <c r="A2041" s="29" t="n">
        <v>45265.978113426</v>
      </c>
      <c r="B2041" s="30" t="s">
        <v>401</v>
      </c>
      <c r="C2041" s="30" t="s">
        <v>522</v>
      </c>
      <c r="D2041" s="30" t="s">
        <v>388</v>
      </c>
      <c r="E2041" s="30" t="s">
        <v>18</v>
      </c>
      <c r="F2041" s="30" t="s">
        <v>20</v>
      </c>
      <c r="G2041" s="31" t="n">
        <v>-500</v>
      </c>
      <c r="H2041" s="32" t="n">
        <v>16.003</v>
      </c>
      <c r="I2041" s="32" t="n">
        <v>8001.5</v>
      </c>
      <c r="J2041" s="32" t="n">
        <v>0</v>
      </c>
      <c r="K2041" s="32" t="n">
        <v>-6.4</v>
      </c>
      <c r="L2041" s="32" t="n">
        <v>0</v>
      </c>
      <c r="M2041" s="32"/>
      <c r="N2041" s="6" t="s">
        <f>=I2041+J2041+K2041+L2041</f>
      </c>
      <c r="O2041" s="32"/>
      <c r="P2041" s="30"/>
    </row>
    <row collapsed="false" customFormat="false" customHeight="false" hidden="false" ht="12.1" outlineLevel="0" r="2042">
      <c r="A2042" s="29" t="n">
        <v>45265.978113426</v>
      </c>
      <c r="B2042" s="30" t="s">
        <v>401</v>
      </c>
      <c r="C2042" s="30" t="s">
        <v>522</v>
      </c>
      <c r="D2042" s="30" t="s">
        <v>388</v>
      </c>
      <c r="E2042" s="30" t="s">
        <v>18</v>
      </c>
      <c r="F2042" s="30" t="s">
        <v>20</v>
      </c>
      <c r="G2042" s="31" t="n">
        <v>-700</v>
      </c>
      <c r="H2042" s="32" t="n">
        <v>16.001</v>
      </c>
      <c r="I2042" s="32" t="n">
        <v>11200.7</v>
      </c>
      <c r="J2042" s="32" t="n">
        <v>0</v>
      </c>
      <c r="K2042" s="32" t="n">
        <v>-8.96</v>
      </c>
      <c r="L2042" s="32" t="n">
        <v>0</v>
      </c>
      <c r="M2042" s="32"/>
      <c r="N2042" s="6" t="s">
        <f>=I2042+J2042+K2042+L2042</f>
      </c>
      <c r="O2042" s="32"/>
      <c r="P2042" s="30"/>
    </row>
    <row collapsed="false" customFormat="false" customHeight="false" hidden="false" ht="12.1" outlineLevel="0" r="2043">
      <c r="A2043" s="20" t="n">
        <v>45265.978425926</v>
      </c>
      <c r="B2043" s="2" t="s">
        <v>463</v>
      </c>
      <c r="C2043" s="2" t="s">
        <v>681</v>
      </c>
      <c r="D2043" s="2" t="s">
        <v>387</v>
      </c>
      <c r="E2043" s="2" t="s">
        <v>18</v>
      </c>
      <c r="F2043" s="2" t="s">
        <v>20</v>
      </c>
      <c r="G2043" s="7" t="n">
        <v>500</v>
      </c>
      <c r="H2043" s="6" t="n">
        <v>69.48</v>
      </c>
      <c r="I2043" s="6" t="n">
        <v>-34740</v>
      </c>
      <c r="J2043" s="6" t="n">
        <v>0</v>
      </c>
      <c r="K2043" s="6" t="n">
        <v>-27.79</v>
      </c>
      <c r="L2043" s="6" t="n">
        <v>0</v>
      </c>
      <c r="M2043" s="6"/>
      <c r="N2043" s="6" t="s">
        <f>=I2043+J2043+K2043+L2043</f>
      </c>
      <c r="O2043" s="6"/>
      <c r="P2043" s="2"/>
    </row>
    <row collapsed="false" customFormat="false" customHeight="false" hidden="false" ht="12.1" outlineLevel="0" r="2044">
      <c r="A2044" s="29" t="n">
        <v>45266</v>
      </c>
      <c r="B2044" s="30" t="s">
        <v>41</v>
      </c>
      <c r="C2044" s="30" t="s">
        <v>548</v>
      </c>
      <c r="D2044" s="30" t="s">
        <v>388</v>
      </c>
      <c r="E2044" s="30" t="s">
        <v>18</v>
      </c>
      <c r="F2044" s="30" t="s">
        <v>20</v>
      </c>
      <c r="G2044" s="31" t="n">
        <v>-2</v>
      </c>
      <c r="H2044" s="32" t="n">
        <v>16780</v>
      </c>
      <c r="I2044" s="32" t="n">
        <v>33560</v>
      </c>
      <c r="J2044" s="32" t="n">
        <v>0</v>
      </c>
      <c r="K2044" s="32" t="n">
        <v>0</v>
      </c>
      <c r="L2044" s="32" t="n">
        <v>0</v>
      </c>
      <c r="M2044" s="32"/>
      <c r="N2044" s="6" t="s">
        <f>=I2044+J2044+K2044+L2044</f>
      </c>
      <c r="O2044" s="32"/>
      <c r="P2044" s="30"/>
    </row>
    <row collapsed="false" customFormat="false" customHeight="false" hidden="false" ht="12.1" outlineLevel="0" r="2045">
      <c r="A2045" s="20" t="n">
        <v>45266</v>
      </c>
      <c r="B2045" s="2" t="s">
        <v>32</v>
      </c>
      <c r="C2045" s="2" t="s">
        <v>603</v>
      </c>
      <c r="D2045" s="2" t="s">
        <v>387</v>
      </c>
      <c r="E2045" s="2" t="s">
        <v>18</v>
      </c>
      <c r="F2045" s="2" t="s">
        <v>20</v>
      </c>
      <c r="G2045" s="7" t="n">
        <v>180</v>
      </c>
      <c r="H2045" s="6" t="n">
        <v>179.95</v>
      </c>
      <c r="I2045" s="6" t="n">
        <v>-32391</v>
      </c>
      <c r="J2045" s="6" t="n">
        <v>0</v>
      </c>
      <c r="K2045" s="6" t="n">
        <v>0</v>
      </c>
      <c r="L2045" s="6" t="n">
        <v>0</v>
      </c>
      <c r="M2045" s="6"/>
      <c r="N2045" s="6" t="s">
        <f>=I2045+J2045+K2045+L2045</f>
      </c>
      <c r="O2045" s="6"/>
      <c r="P2045" s="2"/>
    </row>
    <row collapsed="false" customFormat="false" customHeight="false" hidden="false" ht="12.1" outlineLevel="0" r="2046">
      <c r="A2046" s="25" t="n">
        <v>45272</v>
      </c>
      <c r="B2046" s="26" t="s">
        <v>493</v>
      </c>
      <c r="C2046" s="26" t="s">
        <v>662</v>
      </c>
      <c r="D2046" s="26" t="s">
        <v>493</v>
      </c>
      <c r="E2046" s="26" t="s">
        <v>493</v>
      </c>
      <c r="F2046" s="26" t="s">
        <v>20</v>
      </c>
      <c r="G2046" s="27" t="n">
        <v>1</v>
      </c>
      <c r="H2046" s="28" t="n">
        <v>-1770</v>
      </c>
      <c r="I2046" s="28" t="n">
        <v>-1770</v>
      </c>
      <c r="J2046" s="28" t="n">
        <v>0</v>
      </c>
      <c r="K2046" s="28" t="n">
        <v>0</v>
      </c>
      <c r="L2046" s="28" t="n">
        <v>0</v>
      </c>
      <c r="M2046" s="28"/>
      <c r="N2046" s="6" t="s">
        <f>=I2046+J2046+K2046+L2046</f>
      </c>
      <c r="O2046" s="28"/>
      <c r="P2046" s="26"/>
    </row>
    <row collapsed="false" customFormat="false" customHeight="false" hidden="false" ht="12.1" outlineLevel="0" r="2047">
      <c r="A2047" s="33" t="n">
        <v>45273</v>
      </c>
      <c r="B2047" s="34" t="s">
        <v>513</v>
      </c>
      <c r="C2047" s="34" t="s">
        <v>332</v>
      </c>
      <c r="D2047" s="34" t="s">
        <v>513</v>
      </c>
      <c r="E2047" s="34" t="s">
        <v>513</v>
      </c>
      <c r="F2047" s="34" t="s">
        <v>20</v>
      </c>
      <c r="G2047" s="35" t="n">
        <v>1</v>
      </c>
      <c r="H2047" s="36" t="n">
        <v>-1376.13</v>
      </c>
      <c r="I2047" s="36" t="n">
        <v>-1376.13</v>
      </c>
      <c r="J2047" s="36" t="n">
        <v>0</v>
      </c>
      <c r="K2047" s="36" t="n">
        <v>0</v>
      </c>
      <c r="L2047" s="36" t="n">
        <v>0</v>
      </c>
      <c r="M2047" s="36"/>
      <c r="N2047" s="6" t="s">
        <f>=I2047+J2047+K2047+L2047</f>
      </c>
      <c r="O2047" s="36"/>
      <c r="P2047" s="34"/>
    </row>
    <row collapsed="false" customFormat="false" customHeight="false" hidden="false" ht="12.1" outlineLevel="0" r="2048">
      <c r="A2048" s="25" t="n">
        <v>45273</v>
      </c>
      <c r="B2048" s="26" t="s">
        <v>511</v>
      </c>
      <c r="C2048" s="26" t="s">
        <v>685</v>
      </c>
      <c r="D2048" s="26" t="s">
        <v>511</v>
      </c>
      <c r="E2048" s="26" t="s">
        <v>511</v>
      </c>
      <c r="F2048" s="26" t="s">
        <v>20</v>
      </c>
      <c r="G2048" s="27" t="n">
        <v>1</v>
      </c>
      <c r="H2048" s="28" t="n">
        <v>-2</v>
      </c>
      <c r="I2048" s="28" t="n">
        <v>-2</v>
      </c>
      <c r="J2048" s="28" t="n">
        <v>0</v>
      </c>
      <c r="K2048" s="28" t="n">
        <v>0</v>
      </c>
      <c r="L2048" s="28" t="n">
        <v>0</v>
      </c>
      <c r="M2048" s="28"/>
      <c r="N2048" s="6" t="s">
        <f>=I2048+J2048+K2048+L2048</f>
      </c>
      <c r="O2048" s="28"/>
      <c r="P2048" s="26"/>
    </row>
    <row collapsed="false" customFormat="false" customHeight="false" hidden="false" ht="12.1" outlineLevel="0" r="2049">
      <c r="A2049" s="21" t="n">
        <v>45278</v>
      </c>
      <c r="B2049" s="22" t="s">
        <v>654</v>
      </c>
      <c r="C2049" s="22" t="s">
        <v>657</v>
      </c>
      <c r="D2049" s="22" t="s">
        <v>516</v>
      </c>
      <c r="E2049" s="22" t="s">
        <v>516</v>
      </c>
      <c r="F2049" s="22" t="s">
        <v>20</v>
      </c>
      <c r="G2049" s="23" t="n">
        <v>1</v>
      </c>
      <c r="H2049" s="24" t="n">
        <v>0.01</v>
      </c>
      <c r="I2049" s="24" t="n">
        <v>0.01</v>
      </c>
      <c r="J2049" s="24" t="n">
        <v>0</v>
      </c>
      <c r="K2049" s="24" t="n">
        <v>0</v>
      </c>
      <c r="L2049" s="24" t="n">
        <v>0</v>
      </c>
      <c r="M2049" s="24"/>
      <c r="N2049" s="6" t="s">
        <f>=I2049+J2049+K2049+L2049</f>
      </c>
      <c r="O2049" s="24"/>
      <c r="P2049" s="22"/>
    </row>
    <row collapsed="false" customFormat="false" customHeight="false" hidden="false" ht="12.1" outlineLevel="0" r="2050">
      <c r="A2050" s="21" t="n">
        <v>45279</v>
      </c>
      <c r="B2050" s="22" t="s">
        <v>654</v>
      </c>
      <c r="C2050" s="22" t="s">
        <v>657</v>
      </c>
      <c r="D2050" s="22" t="s">
        <v>516</v>
      </c>
      <c r="E2050" s="22" t="s">
        <v>516</v>
      </c>
      <c r="F2050" s="22" t="s">
        <v>20</v>
      </c>
      <c r="G2050" s="23" t="n">
        <v>1</v>
      </c>
      <c r="H2050" s="24" t="n">
        <v>0.01</v>
      </c>
      <c r="I2050" s="24" t="n">
        <v>0.01</v>
      </c>
      <c r="J2050" s="24" t="n">
        <v>0</v>
      </c>
      <c r="K2050" s="24" t="n">
        <v>0</v>
      </c>
      <c r="L2050" s="24" t="n">
        <v>0</v>
      </c>
      <c r="M2050" s="24"/>
      <c r="N2050" s="6" t="s">
        <f>=I2050+J2050+K2050+L2050</f>
      </c>
      <c r="O2050" s="24"/>
      <c r="P2050" s="22"/>
    </row>
    <row collapsed="false" customFormat="false" customHeight="false" hidden="false" ht="12.1" outlineLevel="0" r="2051">
      <c r="A2051" s="25" t="n">
        <v>45280</v>
      </c>
      <c r="B2051" s="26" t="s">
        <v>493</v>
      </c>
      <c r="C2051" s="26" t="s">
        <v>656</v>
      </c>
      <c r="D2051" s="26" t="s">
        <v>493</v>
      </c>
      <c r="E2051" s="26" t="s">
        <v>493</v>
      </c>
      <c r="F2051" s="26" t="s">
        <v>20</v>
      </c>
      <c r="G2051" s="27" t="n">
        <v>1</v>
      </c>
      <c r="H2051" s="28" t="n">
        <v>-508.75</v>
      </c>
      <c r="I2051" s="28" t="n">
        <v>-508.75</v>
      </c>
      <c r="J2051" s="28" t="n">
        <v>0</v>
      </c>
      <c r="K2051" s="28" t="n">
        <v>0</v>
      </c>
      <c r="L2051" s="28" t="n">
        <v>0</v>
      </c>
      <c r="M2051" s="28"/>
      <c r="N2051" s="6" t="s">
        <f>=I2051+J2051+K2051+L2051</f>
      </c>
      <c r="O2051" s="28"/>
      <c r="P2051" s="26"/>
    </row>
    <row collapsed="false" customFormat="false" customHeight="false" hidden="false" ht="12.1" outlineLevel="0" r="2052">
      <c r="A2052" s="33" t="n">
        <v>45281</v>
      </c>
      <c r="B2052" s="34" t="s">
        <v>513</v>
      </c>
      <c r="C2052" s="34" t="s">
        <v>332</v>
      </c>
      <c r="D2052" s="34" t="s">
        <v>513</v>
      </c>
      <c r="E2052" s="34" t="s">
        <v>513</v>
      </c>
      <c r="F2052" s="34" t="s">
        <v>20</v>
      </c>
      <c r="G2052" s="35" t="n">
        <v>1</v>
      </c>
      <c r="H2052" s="36" t="n">
        <v>-102197.9</v>
      </c>
      <c r="I2052" s="36" t="n">
        <v>-102197.9</v>
      </c>
      <c r="J2052" s="36" t="n">
        <v>0</v>
      </c>
      <c r="K2052" s="36" t="n">
        <v>0</v>
      </c>
      <c r="L2052" s="36" t="n">
        <v>0</v>
      </c>
      <c r="M2052" s="36"/>
      <c r="N2052" s="6" t="s">
        <f>=I2052+J2052+K2052+L2052</f>
      </c>
      <c r="O2052" s="36"/>
      <c r="P2052" s="34"/>
    </row>
    <row collapsed="false" customFormat="false" customHeight="false" hidden="false" ht="12.1" outlineLevel="0" r="2053">
      <c r="A2053" s="29" t="n">
        <v>45281</v>
      </c>
      <c r="B2053" s="30" t="s">
        <v>26</v>
      </c>
      <c r="C2053" s="30" t="s">
        <v>502</v>
      </c>
      <c r="D2053" s="30" t="s">
        <v>388</v>
      </c>
      <c r="E2053" s="30" t="s">
        <v>18</v>
      </c>
      <c r="F2053" s="30" t="s">
        <v>20</v>
      </c>
      <c r="G2053" s="31" t="n">
        <v>-10</v>
      </c>
      <c r="H2053" s="32" t="n">
        <v>6757</v>
      </c>
      <c r="I2053" s="32" t="n">
        <v>67570</v>
      </c>
      <c r="J2053" s="32" t="n">
        <v>0</v>
      </c>
      <c r="K2053" s="32" t="n">
        <v>0</v>
      </c>
      <c r="L2053" s="32" t="n">
        <v>0</v>
      </c>
      <c r="M2053" s="32"/>
      <c r="N2053" s="6" t="s">
        <f>=I2053+J2053+K2053+L2053</f>
      </c>
      <c r="O2053" s="32"/>
      <c r="P2053" s="30"/>
    </row>
    <row collapsed="false" customFormat="false" customHeight="false" hidden="false" ht="12.1" outlineLevel="0" r="2054">
      <c r="A2054" s="29" t="n">
        <v>45281</v>
      </c>
      <c r="B2054" s="30" t="s">
        <v>26</v>
      </c>
      <c r="C2054" s="30" t="s">
        <v>502</v>
      </c>
      <c r="D2054" s="30" t="s">
        <v>388</v>
      </c>
      <c r="E2054" s="30" t="s">
        <v>18</v>
      </c>
      <c r="F2054" s="30" t="s">
        <v>20</v>
      </c>
      <c r="G2054" s="31" t="n">
        <v>-5</v>
      </c>
      <c r="H2054" s="32" t="n">
        <v>6757</v>
      </c>
      <c r="I2054" s="32" t="n">
        <v>33785</v>
      </c>
      <c r="J2054" s="32" t="n">
        <v>0</v>
      </c>
      <c r="K2054" s="32" t="n">
        <v>0</v>
      </c>
      <c r="L2054" s="32" t="n">
        <v>0</v>
      </c>
      <c r="M2054" s="32"/>
      <c r="N2054" s="6" t="s">
        <f>=I2054+J2054+K2054+L2054</f>
      </c>
      <c r="O2054" s="32"/>
      <c r="P2054" s="30"/>
    </row>
    <row collapsed="false" customFormat="false" customHeight="false" hidden="false" ht="12.1" outlineLevel="0" r="2055">
      <c r="A2055" s="29" t="n">
        <v>45281</v>
      </c>
      <c r="B2055" s="30" t="s">
        <v>441</v>
      </c>
      <c r="C2055" s="30" t="s">
        <v>649</v>
      </c>
      <c r="D2055" s="30" t="s">
        <v>388</v>
      </c>
      <c r="E2055" s="30" t="s">
        <v>18</v>
      </c>
      <c r="F2055" s="30" t="s">
        <v>20</v>
      </c>
      <c r="G2055" s="31" t="n">
        <v>-118</v>
      </c>
      <c r="H2055" s="32" t="n">
        <v>578.2</v>
      </c>
      <c r="I2055" s="32" t="n">
        <v>68227.6</v>
      </c>
      <c r="J2055" s="32" t="n">
        <v>0</v>
      </c>
      <c r="K2055" s="32" t="n">
        <v>0</v>
      </c>
      <c r="L2055" s="32" t="n">
        <v>0</v>
      </c>
      <c r="M2055" s="32"/>
      <c r="N2055" s="6" t="s">
        <f>=I2055+J2055+K2055+L2055</f>
      </c>
      <c r="O2055" s="32"/>
      <c r="P2055" s="30"/>
    </row>
    <row collapsed="false" customFormat="false" customHeight="false" hidden="false" ht="12.1" outlineLevel="0" r="2056">
      <c r="A2056" s="20" t="n">
        <v>45281</v>
      </c>
      <c r="B2056" s="2" t="s">
        <v>441</v>
      </c>
      <c r="C2056" s="2" t="s">
        <v>649</v>
      </c>
      <c r="D2056" s="2" t="s">
        <v>387</v>
      </c>
      <c r="E2056" s="2" t="s">
        <v>18</v>
      </c>
      <c r="F2056" s="2" t="s">
        <v>20</v>
      </c>
      <c r="G2056" s="7" t="n">
        <v>118</v>
      </c>
      <c r="H2056" s="6" t="n">
        <v>578.6</v>
      </c>
      <c r="I2056" s="6" t="n">
        <v>-68274.8</v>
      </c>
      <c r="J2056" s="6" t="n">
        <v>0</v>
      </c>
      <c r="K2056" s="6" t="n">
        <v>0</v>
      </c>
      <c r="L2056" s="6" t="n">
        <v>0</v>
      </c>
      <c r="M2056" s="6"/>
      <c r="N2056" s="6" t="s">
        <f>=I2056+J2056+K2056+L2056</f>
      </c>
      <c r="O2056" s="6"/>
      <c r="P2056" s="2"/>
    </row>
    <row collapsed="false" customFormat="false" customHeight="false" hidden="false" ht="12.1" outlineLevel="0" r="2057">
      <c r="A2057" s="21" t="n">
        <v>45281</v>
      </c>
      <c r="B2057" s="22" t="s">
        <v>492</v>
      </c>
      <c r="C2057" s="22" t="s">
        <v>135</v>
      </c>
      <c r="D2057" s="22" t="s">
        <v>492</v>
      </c>
      <c r="E2057" s="22" t="s">
        <v>492</v>
      </c>
      <c r="F2057" s="22" t="s">
        <v>20</v>
      </c>
      <c r="G2057" s="23" t="n">
        <v>1</v>
      </c>
      <c r="H2057" s="24" t="n">
        <v>100000</v>
      </c>
      <c r="I2057" s="24" t="n">
        <v>100000</v>
      </c>
      <c r="J2057" s="24" t="n">
        <v>0</v>
      </c>
      <c r="K2057" s="24" t="n">
        <v>0</v>
      </c>
      <c r="L2057" s="24" t="n">
        <v>0</v>
      </c>
      <c r="M2057" s="24"/>
      <c r="N2057" s="6" t="s">
        <f>=I2057+J2057+K2057+L2057</f>
      </c>
      <c r="O2057" s="24"/>
      <c r="P2057" s="22"/>
    </row>
    <row collapsed="false" customFormat="false" customHeight="false" hidden="false" ht="12.1" outlineLevel="0" r="2058">
      <c r="A2058" s="21" t="n">
        <v>45281</v>
      </c>
      <c r="B2058" s="22" t="s">
        <v>492</v>
      </c>
      <c r="C2058" s="22" t="s">
        <v>135</v>
      </c>
      <c r="D2058" s="22" t="s">
        <v>492</v>
      </c>
      <c r="E2058" s="22" t="s">
        <v>492</v>
      </c>
      <c r="F2058" s="22" t="s">
        <v>20</v>
      </c>
      <c r="G2058" s="23" t="n">
        <v>1</v>
      </c>
      <c r="H2058" s="24" t="n">
        <v>1000</v>
      </c>
      <c r="I2058" s="24" t="n">
        <v>1000</v>
      </c>
      <c r="J2058" s="24" t="n">
        <v>0</v>
      </c>
      <c r="K2058" s="24" t="n">
        <v>0</v>
      </c>
      <c r="L2058" s="24" t="n">
        <v>0</v>
      </c>
      <c r="M2058" s="24"/>
      <c r="N2058" s="6" t="s">
        <f>=I2058+J2058+K2058+L2058</f>
      </c>
      <c r="O2058" s="24"/>
      <c r="P2058" s="22"/>
    </row>
    <row collapsed="false" customFormat="false" customHeight="false" hidden="false" ht="12.1" outlineLevel="0" r="2059">
      <c r="A2059" s="20" t="n">
        <v>45281.501076389</v>
      </c>
      <c r="B2059" s="2" t="s">
        <v>26</v>
      </c>
      <c r="C2059" s="2" t="s">
        <v>502</v>
      </c>
      <c r="D2059" s="2" t="s">
        <v>387</v>
      </c>
      <c r="E2059" s="2" t="s">
        <v>18</v>
      </c>
      <c r="F2059" s="2" t="s">
        <v>20</v>
      </c>
      <c r="G2059" s="7" t="n">
        <v>15</v>
      </c>
      <c r="H2059" s="6" t="n">
        <v>6724</v>
      </c>
      <c r="I2059" s="6" t="n">
        <v>-100860</v>
      </c>
      <c r="J2059" s="6" t="n">
        <v>0</v>
      </c>
      <c r="K2059" s="6" t="n">
        <v>-80.69</v>
      </c>
      <c r="L2059" s="6" t="n">
        <v>0</v>
      </c>
      <c r="M2059" s="6"/>
      <c r="N2059" s="6" t="s">
        <f>=I2059+J2059+K2059+L2059</f>
      </c>
      <c r="O2059" s="6"/>
      <c r="P2059" s="2"/>
    </row>
    <row collapsed="false" customFormat="false" customHeight="false" hidden="false" ht="12.1" outlineLevel="0" r="2060">
      <c r="A2060" s="25" t="n">
        <v>45287</v>
      </c>
      <c r="B2060" s="26" t="s">
        <v>493</v>
      </c>
      <c r="C2060" s="26" t="s">
        <v>656</v>
      </c>
      <c r="D2060" s="26" t="s">
        <v>493</v>
      </c>
      <c r="E2060" s="26" t="s">
        <v>493</v>
      </c>
      <c r="F2060" s="26" t="s">
        <v>20</v>
      </c>
      <c r="G2060" s="27" t="n">
        <v>1</v>
      </c>
      <c r="H2060" s="28" t="n">
        <v>-2377.6</v>
      </c>
      <c r="I2060" s="28" t="n">
        <v>-2377.6</v>
      </c>
      <c r="J2060" s="28" t="n">
        <v>0</v>
      </c>
      <c r="K2060" s="28" t="n">
        <v>0</v>
      </c>
      <c r="L2060" s="28" t="n">
        <v>0</v>
      </c>
      <c r="M2060" s="28"/>
      <c r="N2060" s="6" t="s">
        <f>=I2060+J2060+K2060+L2060</f>
      </c>
      <c r="O2060" s="28"/>
      <c r="P2060" s="26"/>
    </row>
    <row collapsed="false" customFormat="false" customHeight="false" hidden="false" ht="12.1" outlineLevel="0" r="2061">
      <c r="A2061" s="21" t="n">
        <v>45287</v>
      </c>
      <c r="B2061" s="22" t="s">
        <v>516</v>
      </c>
      <c r="C2061" s="22" t="s">
        <v>686</v>
      </c>
      <c r="D2061" s="22" t="s">
        <v>516</v>
      </c>
      <c r="E2061" s="22" t="s">
        <v>516</v>
      </c>
      <c r="F2061" s="22" t="s">
        <v>20</v>
      </c>
      <c r="G2061" s="23" t="n">
        <v>1</v>
      </c>
      <c r="H2061" s="24" t="n">
        <v>10501</v>
      </c>
      <c r="I2061" s="24" t="n">
        <v>10501</v>
      </c>
      <c r="J2061" s="24" t="n">
        <v>0</v>
      </c>
      <c r="K2061" s="24" t="n">
        <v>0</v>
      </c>
      <c r="L2061" s="24" t="n">
        <v>0</v>
      </c>
      <c r="M2061" s="24"/>
      <c r="N2061" s="6" t="s">
        <f>=I2061+J2061+K2061+L2061</f>
      </c>
      <c r="O2061" s="24"/>
      <c r="P2061" s="22"/>
    </row>
    <row collapsed="false" customFormat="false" customHeight="false" hidden="false" ht="12.1" outlineLevel="0" r="2062">
      <c r="A2062" s="33" t="n">
        <v>45288</v>
      </c>
      <c r="B2062" s="34" t="s">
        <v>513</v>
      </c>
      <c r="C2062" s="34" t="s">
        <v>332</v>
      </c>
      <c r="D2062" s="34" t="s">
        <v>513</v>
      </c>
      <c r="E2062" s="34" t="s">
        <v>513</v>
      </c>
      <c r="F2062" s="34" t="s">
        <v>20</v>
      </c>
      <c r="G2062" s="35" t="n">
        <v>1</v>
      </c>
      <c r="H2062" s="36" t="n">
        <v>-800657.35</v>
      </c>
      <c r="I2062" s="36" t="n">
        <v>-800657.35</v>
      </c>
      <c r="J2062" s="36" t="n">
        <v>0</v>
      </c>
      <c r="K2062" s="36" t="n">
        <v>0</v>
      </c>
      <c r="L2062" s="36" t="n">
        <v>0</v>
      </c>
      <c r="M2062" s="36"/>
      <c r="N2062" s="6" t="s">
        <f>=I2062+J2062+K2062+L2062</f>
      </c>
      <c r="O2062" s="36"/>
      <c r="P2062" s="34"/>
    </row>
    <row collapsed="false" customFormat="false" customHeight="false" hidden="false" ht="12.1" outlineLevel="0" r="2063">
      <c r="A2063" s="29" t="n">
        <v>45288</v>
      </c>
      <c r="B2063" s="30" t="s">
        <v>41</v>
      </c>
      <c r="C2063" s="30" t="s">
        <v>548</v>
      </c>
      <c r="D2063" s="30" t="s">
        <v>388</v>
      </c>
      <c r="E2063" s="30" t="s">
        <v>18</v>
      </c>
      <c r="F2063" s="30" t="s">
        <v>20</v>
      </c>
      <c r="G2063" s="31" t="n">
        <v>-12</v>
      </c>
      <c r="H2063" s="32" t="n">
        <v>16390</v>
      </c>
      <c r="I2063" s="32" t="n">
        <v>196680</v>
      </c>
      <c r="J2063" s="32" t="n">
        <v>0</v>
      </c>
      <c r="K2063" s="32" t="n">
        <v>0</v>
      </c>
      <c r="L2063" s="32" t="n">
        <v>0</v>
      </c>
      <c r="M2063" s="32"/>
      <c r="N2063" s="6" t="s">
        <f>=I2063+J2063+K2063+L2063</f>
      </c>
      <c r="O2063" s="32"/>
      <c r="P2063" s="30"/>
    </row>
    <row collapsed="false" customFormat="false" customHeight="false" hidden="false" ht="12.1" outlineLevel="0" r="2064">
      <c r="A2064" s="29" t="n">
        <v>45288</v>
      </c>
      <c r="B2064" s="30" t="s">
        <v>26</v>
      </c>
      <c r="C2064" s="30" t="s">
        <v>502</v>
      </c>
      <c r="D2064" s="30" t="s">
        <v>388</v>
      </c>
      <c r="E2064" s="30" t="s">
        <v>18</v>
      </c>
      <c r="F2064" s="30" t="s">
        <v>20</v>
      </c>
      <c r="G2064" s="31" t="n">
        <v>-10</v>
      </c>
      <c r="H2064" s="32" t="n">
        <v>6819.5</v>
      </c>
      <c r="I2064" s="32" t="n">
        <v>68195</v>
      </c>
      <c r="J2064" s="32" t="n">
        <v>0</v>
      </c>
      <c r="K2064" s="32" t="n">
        <v>0</v>
      </c>
      <c r="L2064" s="32" t="n">
        <v>0</v>
      </c>
      <c r="M2064" s="32"/>
      <c r="N2064" s="6" t="s">
        <f>=I2064+J2064+K2064+L2064</f>
      </c>
      <c r="O2064" s="32"/>
      <c r="P2064" s="30"/>
    </row>
    <row collapsed="false" customFormat="false" customHeight="false" hidden="false" ht="12.1" outlineLevel="0" r="2065">
      <c r="A2065" s="29" t="n">
        <v>45288</v>
      </c>
      <c r="B2065" s="30" t="s">
        <v>26</v>
      </c>
      <c r="C2065" s="30" t="s">
        <v>502</v>
      </c>
      <c r="D2065" s="30" t="s">
        <v>388</v>
      </c>
      <c r="E2065" s="30" t="s">
        <v>18</v>
      </c>
      <c r="F2065" s="30" t="s">
        <v>20</v>
      </c>
      <c r="G2065" s="31" t="n">
        <v>-2</v>
      </c>
      <c r="H2065" s="32" t="n">
        <v>6819</v>
      </c>
      <c r="I2065" s="32" t="n">
        <v>13638</v>
      </c>
      <c r="J2065" s="32" t="n">
        <v>0</v>
      </c>
      <c r="K2065" s="32" t="n">
        <v>0</v>
      </c>
      <c r="L2065" s="32" t="n">
        <v>0</v>
      </c>
      <c r="M2065" s="32"/>
      <c r="N2065" s="6" t="s">
        <f>=I2065+J2065+K2065+L2065</f>
      </c>
      <c r="O2065" s="32"/>
      <c r="P2065" s="30"/>
    </row>
    <row collapsed="false" customFormat="false" customHeight="false" hidden="false" ht="12.1" outlineLevel="0" r="2066">
      <c r="A2066" s="29" t="n">
        <v>45288</v>
      </c>
      <c r="B2066" s="30" t="s">
        <v>32</v>
      </c>
      <c r="C2066" s="30" t="s">
        <v>603</v>
      </c>
      <c r="D2066" s="30" t="s">
        <v>388</v>
      </c>
      <c r="E2066" s="30" t="s">
        <v>18</v>
      </c>
      <c r="F2066" s="30" t="s">
        <v>20</v>
      </c>
      <c r="G2066" s="31" t="n">
        <v>-660</v>
      </c>
      <c r="H2066" s="32" t="n">
        <v>189</v>
      </c>
      <c r="I2066" s="32" t="n">
        <v>124740</v>
      </c>
      <c r="J2066" s="32" t="n">
        <v>0</v>
      </c>
      <c r="K2066" s="32" t="n">
        <v>0</v>
      </c>
      <c r="L2066" s="32" t="n">
        <v>0</v>
      </c>
      <c r="M2066" s="32"/>
      <c r="N2066" s="6" t="s">
        <f>=I2066+J2066+K2066+L2066</f>
      </c>
      <c r="O2066" s="32"/>
      <c r="P2066" s="30"/>
    </row>
    <row collapsed="false" customFormat="false" customHeight="false" hidden="false" ht="12.1" outlineLevel="0" r="2067">
      <c r="A2067" s="29" t="n">
        <v>45288</v>
      </c>
      <c r="B2067" s="30" t="s">
        <v>450</v>
      </c>
      <c r="C2067" s="30" t="s">
        <v>625</v>
      </c>
      <c r="D2067" s="30" t="s">
        <v>388</v>
      </c>
      <c r="E2067" s="30" t="s">
        <v>18</v>
      </c>
      <c r="F2067" s="30" t="s">
        <v>20</v>
      </c>
      <c r="G2067" s="31" t="n">
        <v>-40</v>
      </c>
      <c r="H2067" s="32" t="n">
        <v>51.85</v>
      </c>
      <c r="I2067" s="32" t="n">
        <v>2074</v>
      </c>
      <c r="J2067" s="32" t="n">
        <v>0</v>
      </c>
      <c r="K2067" s="32" t="n">
        <v>0</v>
      </c>
      <c r="L2067" s="32" t="n">
        <v>0</v>
      </c>
      <c r="M2067" s="32"/>
      <c r="N2067" s="6" t="s">
        <f>=I2067+J2067+K2067+L2067</f>
      </c>
      <c r="O2067" s="32"/>
      <c r="P2067" s="30"/>
    </row>
    <row collapsed="false" customFormat="false" customHeight="false" hidden="false" ht="12.1" outlineLevel="0" r="2068">
      <c r="A2068" s="29" t="n">
        <v>45288</v>
      </c>
      <c r="B2068" s="30" t="s">
        <v>450</v>
      </c>
      <c r="C2068" s="30" t="s">
        <v>625</v>
      </c>
      <c r="D2068" s="30" t="s">
        <v>388</v>
      </c>
      <c r="E2068" s="30" t="s">
        <v>18</v>
      </c>
      <c r="F2068" s="30" t="s">
        <v>20</v>
      </c>
      <c r="G2068" s="31" t="n">
        <v>-330</v>
      </c>
      <c r="H2068" s="32" t="n">
        <v>51.845</v>
      </c>
      <c r="I2068" s="32" t="n">
        <v>17108.85</v>
      </c>
      <c r="J2068" s="32" t="n">
        <v>0</v>
      </c>
      <c r="K2068" s="32" t="n">
        <v>0</v>
      </c>
      <c r="L2068" s="32" t="n">
        <v>0</v>
      </c>
      <c r="M2068" s="32"/>
      <c r="N2068" s="6" t="s">
        <f>=I2068+J2068+K2068+L2068</f>
      </c>
      <c r="O2068" s="32"/>
      <c r="P2068" s="30"/>
    </row>
    <row collapsed="false" customFormat="false" customHeight="false" hidden="false" ht="12.1" outlineLevel="0" r="2069">
      <c r="A2069" s="29" t="n">
        <v>45288</v>
      </c>
      <c r="B2069" s="30" t="s">
        <v>450</v>
      </c>
      <c r="C2069" s="30" t="s">
        <v>625</v>
      </c>
      <c r="D2069" s="30" t="s">
        <v>388</v>
      </c>
      <c r="E2069" s="30" t="s">
        <v>18</v>
      </c>
      <c r="F2069" s="30" t="s">
        <v>20</v>
      </c>
      <c r="G2069" s="31" t="n">
        <v>-100</v>
      </c>
      <c r="H2069" s="32" t="n">
        <v>51.845</v>
      </c>
      <c r="I2069" s="32" t="n">
        <v>5184.5</v>
      </c>
      <c r="J2069" s="32" t="n">
        <v>0</v>
      </c>
      <c r="K2069" s="32" t="n">
        <v>0</v>
      </c>
      <c r="L2069" s="32" t="n">
        <v>0</v>
      </c>
      <c r="M2069" s="32"/>
      <c r="N2069" s="6" t="s">
        <f>=I2069+J2069+K2069+L2069</f>
      </c>
      <c r="O2069" s="32"/>
      <c r="P2069" s="30"/>
    </row>
    <row collapsed="false" customFormat="false" customHeight="false" hidden="false" ht="12.1" outlineLevel="0" r="2070">
      <c r="A2070" s="29" t="n">
        <v>45288</v>
      </c>
      <c r="B2070" s="30" t="s">
        <v>450</v>
      </c>
      <c r="C2070" s="30" t="s">
        <v>625</v>
      </c>
      <c r="D2070" s="30" t="s">
        <v>388</v>
      </c>
      <c r="E2070" s="30" t="s">
        <v>18</v>
      </c>
      <c r="F2070" s="30" t="s">
        <v>20</v>
      </c>
      <c r="G2070" s="31" t="n">
        <v>-1100</v>
      </c>
      <c r="H2070" s="32" t="n">
        <v>51.845</v>
      </c>
      <c r="I2070" s="32" t="n">
        <v>57029.5</v>
      </c>
      <c r="J2070" s="32" t="n">
        <v>0</v>
      </c>
      <c r="K2070" s="32" t="n">
        <v>0</v>
      </c>
      <c r="L2070" s="32" t="n">
        <v>0</v>
      </c>
      <c r="M2070" s="32"/>
      <c r="N2070" s="6" t="s">
        <f>=I2070+J2070+K2070+L2070</f>
      </c>
      <c r="O2070" s="32"/>
      <c r="P2070" s="30"/>
    </row>
    <row collapsed="false" customFormat="false" customHeight="false" hidden="false" ht="12.1" outlineLevel="0" r="2071">
      <c r="A2071" s="29" t="n">
        <v>45288</v>
      </c>
      <c r="B2071" s="30" t="s">
        <v>439</v>
      </c>
      <c r="C2071" s="30" t="s">
        <v>599</v>
      </c>
      <c r="D2071" s="30" t="s">
        <v>388</v>
      </c>
      <c r="E2071" s="30" t="s">
        <v>18</v>
      </c>
      <c r="F2071" s="30" t="s">
        <v>20</v>
      </c>
      <c r="G2071" s="31" t="n">
        <v>-30000</v>
      </c>
      <c r="H2071" s="32" t="n">
        <v>2.053</v>
      </c>
      <c r="I2071" s="32" t="n">
        <v>61590</v>
      </c>
      <c r="J2071" s="32" t="n">
        <v>0</v>
      </c>
      <c r="K2071" s="32" t="n">
        <v>0</v>
      </c>
      <c r="L2071" s="32" t="n">
        <v>0</v>
      </c>
      <c r="M2071" s="32"/>
      <c r="N2071" s="6" t="s">
        <f>=I2071+J2071+K2071+L2071</f>
      </c>
      <c r="O2071" s="32"/>
      <c r="P2071" s="30"/>
    </row>
    <row collapsed="false" customFormat="false" customHeight="false" hidden="false" ht="12.1" outlineLevel="0" r="2072">
      <c r="A2072" s="29" t="n">
        <v>45288</v>
      </c>
      <c r="B2072" s="30" t="s">
        <v>441</v>
      </c>
      <c r="C2072" s="30" t="s">
        <v>649</v>
      </c>
      <c r="D2072" s="30" t="s">
        <v>388</v>
      </c>
      <c r="E2072" s="30" t="s">
        <v>18</v>
      </c>
      <c r="F2072" s="30" t="s">
        <v>20</v>
      </c>
      <c r="G2072" s="31" t="n">
        <v>-118</v>
      </c>
      <c r="H2072" s="32" t="n">
        <v>558</v>
      </c>
      <c r="I2072" s="32" t="n">
        <v>65844</v>
      </c>
      <c r="J2072" s="32" t="n">
        <v>0</v>
      </c>
      <c r="K2072" s="32" t="n">
        <v>0</v>
      </c>
      <c r="L2072" s="32" t="n">
        <v>0</v>
      </c>
      <c r="M2072" s="32"/>
      <c r="N2072" s="6" t="s">
        <f>=I2072+J2072+K2072+L2072</f>
      </c>
      <c r="O2072" s="32"/>
      <c r="P2072" s="30"/>
    </row>
    <row collapsed="false" customFormat="false" customHeight="false" hidden="false" ht="12.1" outlineLevel="0" r="2073">
      <c r="A2073" s="29" t="n">
        <v>45288</v>
      </c>
      <c r="B2073" s="30" t="s">
        <v>17</v>
      </c>
      <c r="C2073" s="30" t="s">
        <v>498</v>
      </c>
      <c r="D2073" s="30" t="s">
        <v>388</v>
      </c>
      <c r="E2073" s="30" t="s">
        <v>18</v>
      </c>
      <c r="F2073" s="30" t="s">
        <v>20</v>
      </c>
      <c r="G2073" s="31" t="n">
        <v>-350</v>
      </c>
      <c r="H2073" s="32" t="n">
        <v>271.13</v>
      </c>
      <c r="I2073" s="32" t="n">
        <v>94895.5</v>
      </c>
      <c r="J2073" s="32" t="n">
        <v>0</v>
      </c>
      <c r="K2073" s="32" t="n">
        <v>0</v>
      </c>
      <c r="L2073" s="32" t="n">
        <v>0</v>
      </c>
      <c r="M2073" s="32"/>
      <c r="N2073" s="6" t="s">
        <f>=I2073+J2073+K2073+L2073</f>
      </c>
      <c r="O2073" s="32"/>
      <c r="P2073" s="30"/>
    </row>
    <row collapsed="false" customFormat="false" customHeight="false" hidden="false" ht="12.1" outlineLevel="0" r="2074">
      <c r="A2074" s="29" t="n">
        <v>45288</v>
      </c>
      <c r="B2074" s="30" t="s">
        <v>17</v>
      </c>
      <c r="C2074" s="30" t="s">
        <v>498</v>
      </c>
      <c r="D2074" s="30" t="s">
        <v>388</v>
      </c>
      <c r="E2074" s="30" t="s">
        <v>18</v>
      </c>
      <c r="F2074" s="30" t="s">
        <v>20</v>
      </c>
      <c r="G2074" s="31" t="n">
        <v>-170</v>
      </c>
      <c r="H2074" s="32" t="n">
        <v>271.13</v>
      </c>
      <c r="I2074" s="32" t="n">
        <v>46092.1</v>
      </c>
      <c r="J2074" s="32" t="n">
        <v>0</v>
      </c>
      <c r="K2074" s="32" t="n">
        <v>0</v>
      </c>
      <c r="L2074" s="32" t="n">
        <v>0</v>
      </c>
      <c r="M2074" s="32"/>
      <c r="N2074" s="6" t="s">
        <f>=I2074+J2074+K2074+L2074</f>
      </c>
      <c r="O2074" s="32"/>
      <c r="P2074" s="30"/>
    </row>
    <row collapsed="false" customFormat="false" customHeight="false" hidden="false" ht="12.1" outlineLevel="0" r="2075">
      <c r="A2075" s="29" t="n">
        <v>45288</v>
      </c>
      <c r="B2075" s="30" t="s">
        <v>47</v>
      </c>
      <c r="C2075" s="30" t="s">
        <v>593</v>
      </c>
      <c r="D2075" s="30" t="s">
        <v>388</v>
      </c>
      <c r="E2075" s="30" t="s">
        <v>18</v>
      </c>
      <c r="F2075" s="30" t="s">
        <v>20</v>
      </c>
      <c r="G2075" s="31" t="n">
        <v>-700</v>
      </c>
      <c r="H2075" s="32" t="n">
        <v>56.375</v>
      </c>
      <c r="I2075" s="32" t="n">
        <v>39462.5</v>
      </c>
      <c r="J2075" s="32" t="n">
        <v>0</v>
      </c>
      <c r="K2075" s="32" t="n">
        <v>0</v>
      </c>
      <c r="L2075" s="32" t="n">
        <v>0</v>
      </c>
      <c r="M2075" s="32"/>
      <c r="N2075" s="6" t="s">
        <f>=I2075+J2075+K2075+L2075</f>
      </c>
      <c r="O2075" s="32"/>
      <c r="P2075" s="30"/>
    </row>
    <row collapsed="false" customFormat="false" customHeight="false" hidden="false" ht="12.1" outlineLevel="0" r="2076">
      <c r="A2076" s="21" t="n">
        <v>45288</v>
      </c>
      <c r="B2076" s="22" t="s">
        <v>492</v>
      </c>
      <c r="C2076" s="22" t="s">
        <v>135</v>
      </c>
      <c r="D2076" s="22" t="s">
        <v>492</v>
      </c>
      <c r="E2076" s="22" t="s">
        <v>492</v>
      </c>
      <c r="F2076" s="22" t="s">
        <v>20</v>
      </c>
      <c r="G2076" s="23" t="n">
        <v>1</v>
      </c>
      <c r="H2076" s="24" t="n">
        <v>400000</v>
      </c>
      <c r="I2076" s="24" t="n">
        <v>400000</v>
      </c>
      <c r="J2076" s="24" t="n">
        <v>0</v>
      </c>
      <c r="K2076" s="24" t="n">
        <v>0</v>
      </c>
      <c r="L2076" s="24" t="n">
        <v>0</v>
      </c>
      <c r="M2076" s="24"/>
      <c r="N2076" s="6" t="s">
        <f>=I2076+J2076+K2076+L2076</f>
      </c>
      <c r="O2076" s="24"/>
      <c r="P2076" s="22"/>
    </row>
    <row collapsed="false" customFormat="false" customHeight="false" hidden="false" ht="12.1" outlineLevel="0" r="2077">
      <c r="A2077" s="21" t="n">
        <v>45288.731608796</v>
      </c>
      <c r="B2077" s="22" t="s">
        <v>492</v>
      </c>
      <c r="C2077" s="22" t="s">
        <v>358</v>
      </c>
      <c r="D2077" s="22" t="s">
        <v>492</v>
      </c>
      <c r="E2077" s="22" t="s">
        <v>492</v>
      </c>
      <c r="F2077" s="22" t="s">
        <v>20</v>
      </c>
      <c r="G2077" s="23" t="n">
        <v>1</v>
      </c>
      <c r="H2077" s="24" t="n">
        <v>400000</v>
      </c>
      <c r="I2077" s="24" t="n">
        <v>400000</v>
      </c>
      <c r="J2077" s="24" t="n">
        <v>0</v>
      </c>
      <c r="K2077" s="24" t="n">
        <v>0</v>
      </c>
      <c r="L2077" s="24" t="n">
        <v>0</v>
      </c>
      <c r="M2077" s="24"/>
      <c r="N2077" s="6" t="s">
        <f>=I2077+J2077+K2077+L2077</f>
      </c>
      <c r="O2077" s="24"/>
      <c r="P2077" s="22"/>
    </row>
    <row collapsed="false" customFormat="false" customHeight="false" hidden="false" ht="12.1" outlineLevel="0" r="2078">
      <c r="A2078" s="20" t="n">
        <v>45288.809953704</v>
      </c>
      <c r="B2078" s="2" t="s">
        <v>26</v>
      </c>
      <c r="C2078" s="2" t="s">
        <v>502</v>
      </c>
      <c r="D2078" s="2" t="s">
        <v>387</v>
      </c>
      <c r="E2078" s="2" t="s">
        <v>18</v>
      </c>
      <c r="F2078" s="2" t="s">
        <v>20</v>
      </c>
      <c r="G2078" s="7" t="n">
        <v>1</v>
      </c>
      <c r="H2078" s="6" t="n">
        <v>6787.5</v>
      </c>
      <c r="I2078" s="6" t="n">
        <v>-6787.5</v>
      </c>
      <c r="J2078" s="6" t="n">
        <v>0</v>
      </c>
      <c r="K2078" s="6" t="n">
        <v>0</v>
      </c>
      <c r="L2078" s="6" t="n">
        <v>0</v>
      </c>
      <c r="M2078" s="6"/>
      <c r="N2078" s="6" t="s">
        <f>=I2078+J2078+K2078+L2078</f>
      </c>
      <c r="O2078" s="6"/>
      <c r="P2078" s="2"/>
    </row>
    <row collapsed="false" customFormat="false" customHeight="false" hidden="false" ht="12.1" outlineLevel="0" r="2079">
      <c r="A2079" s="20" t="n">
        <v>45288.809953704</v>
      </c>
      <c r="B2079" s="2" t="s">
        <v>26</v>
      </c>
      <c r="C2079" s="2" t="s">
        <v>502</v>
      </c>
      <c r="D2079" s="2" t="s">
        <v>387</v>
      </c>
      <c r="E2079" s="2" t="s">
        <v>18</v>
      </c>
      <c r="F2079" s="2" t="s">
        <v>20</v>
      </c>
      <c r="G2079" s="7" t="n">
        <v>15</v>
      </c>
      <c r="H2079" s="6" t="n">
        <v>6787.5</v>
      </c>
      <c r="I2079" s="6" t="n">
        <v>-101812.5</v>
      </c>
      <c r="J2079" s="6" t="n">
        <v>0</v>
      </c>
      <c r="K2079" s="6" t="n">
        <v>0</v>
      </c>
      <c r="L2079" s="6" t="n">
        <v>0</v>
      </c>
      <c r="M2079" s="6"/>
      <c r="N2079" s="6" t="s">
        <f>=I2079+J2079+K2079+L2079</f>
      </c>
      <c r="O2079" s="6"/>
      <c r="P2079" s="2"/>
    </row>
    <row collapsed="false" customFormat="false" customHeight="false" hidden="false" ht="12.1" outlineLevel="0" r="2080">
      <c r="A2080" s="20" t="n">
        <v>45288.809953704</v>
      </c>
      <c r="B2080" s="2" t="s">
        <v>26</v>
      </c>
      <c r="C2080" s="2" t="s">
        <v>502</v>
      </c>
      <c r="D2080" s="2" t="s">
        <v>387</v>
      </c>
      <c r="E2080" s="2" t="s">
        <v>18</v>
      </c>
      <c r="F2080" s="2" t="s">
        <v>20</v>
      </c>
      <c r="G2080" s="7" t="n">
        <v>3</v>
      </c>
      <c r="H2080" s="6" t="n">
        <v>6787.5</v>
      </c>
      <c r="I2080" s="6" t="n">
        <v>-20362.5</v>
      </c>
      <c r="J2080" s="6" t="n">
        <v>0</v>
      </c>
      <c r="K2080" s="6" t="n">
        <v>0</v>
      </c>
      <c r="L2080" s="6" t="n">
        <v>0</v>
      </c>
      <c r="M2080" s="6"/>
      <c r="N2080" s="6" t="s">
        <f>=I2080+J2080+K2080+L2080</f>
      </c>
      <c r="O2080" s="6"/>
      <c r="P2080" s="2"/>
    </row>
    <row collapsed="false" customFormat="false" customHeight="false" hidden="false" ht="12.1" outlineLevel="0" r="2081">
      <c r="A2081" s="20" t="n">
        <v>45288.810138889</v>
      </c>
      <c r="B2081" s="2" t="s">
        <v>26</v>
      </c>
      <c r="C2081" s="2" t="s">
        <v>502</v>
      </c>
      <c r="D2081" s="2" t="s">
        <v>387</v>
      </c>
      <c r="E2081" s="2" t="s">
        <v>18</v>
      </c>
      <c r="F2081" s="2" t="s">
        <v>20</v>
      </c>
      <c r="G2081" s="7" t="n">
        <v>2</v>
      </c>
      <c r="H2081" s="6" t="n">
        <v>6787.5</v>
      </c>
      <c r="I2081" s="6" t="n">
        <v>-13575</v>
      </c>
      <c r="J2081" s="6" t="n">
        <v>0</v>
      </c>
      <c r="K2081" s="6" t="n">
        <v>0</v>
      </c>
      <c r="L2081" s="6" t="n">
        <v>0</v>
      </c>
      <c r="M2081" s="6"/>
      <c r="N2081" s="6" t="s">
        <f>=I2081+J2081+K2081+L2081</f>
      </c>
      <c r="O2081" s="6"/>
      <c r="P2081" s="2"/>
    </row>
    <row collapsed="false" customFormat="false" customHeight="false" hidden="false" ht="12.1" outlineLevel="0" r="2082">
      <c r="A2082" s="20" t="n">
        <v>45288.810162037</v>
      </c>
      <c r="B2082" s="2" t="s">
        <v>26</v>
      </c>
      <c r="C2082" s="2" t="s">
        <v>502</v>
      </c>
      <c r="D2082" s="2" t="s">
        <v>387</v>
      </c>
      <c r="E2082" s="2" t="s">
        <v>18</v>
      </c>
      <c r="F2082" s="2" t="s">
        <v>20</v>
      </c>
      <c r="G2082" s="7" t="n">
        <v>3</v>
      </c>
      <c r="H2082" s="6" t="n">
        <v>6787.5</v>
      </c>
      <c r="I2082" s="6" t="n">
        <v>-20362.5</v>
      </c>
      <c r="J2082" s="6" t="n">
        <v>0</v>
      </c>
      <c r="K2082" s="6" t="n">
        <v>0</v>
      </c>
      <c r="L2082" s="6" t="n">
        <v>0</v>
      </c>
      <c r="M2082" s="6"/>
      <c r="N2082" s="6" t="s">
        <f>=I2082+J2082+K2082+L2082</f>
      </c>
      <c r="O2082" s="6"/>
      <c r="P2082" s="2"/>
    </row>
    <row collapsed="false" customFormat="false" customHeight="false" hidden="false" ht="12.1" outlineLevel="0" r="2083">
      <c r="A2083" s="20" t="n">
        <v>45288.811770833</v>
      </c>
      <c r="B2083" s="2" t="s">
        <v>439</v>
      </c>
      <c r="C2083" s="2" t="s">
        <v>599</v>
      </c>
      <c r="D2083" s="2" t="s">
        <v>387</v>
      </c>
      <c r="E2083" s="2" t="s">
        <v>18</v>
      </c>
      <c r="F2083" s="2" t="s">
        <v>20</v>
      </c>
      <c r="G2083" s="7" t="n">
        <v>5000</v>
      </c>
      <c r="H2083" s="6" t="n">
        <v>2.006</v>
      </c>
      <c r="I2083" s="6" t="n">
        <v>-10030</v>
      </c>
      <c r="J2083" s="6" t="n">
        <v>0</v>
      </c>
      <c r="K2083" s="6" t="n">
        <v>0</v>
      </c>
      <c r="L2083" s="6" t="n">
        <v>0</v>
      </c>
      <c r="M2083" s="6"/>
      <c r="N2083" s="6" t="s">
        <f>=I2083+J2083+K2083+L2083</f>
      </c>
      <c r="O2083" s="6"/>
      <c r="P2083" s="2"/>
    </row>
    <row collapsed="false" customFormat="false" customHeight="false" hidden="false" ht="12.1" outlineLevel="0" r="2084">
      <c r="A2084" s="20" t="n">
        <v>45288.811770833</v>
      </c>
      <c r="B2084" s="2" t="s">
        <v>439</v>
      </c>
      <c r="C2084" s="2" t="s">
        <v>599</v>
      </c>
      <c r="D2084" s="2" t="s">
        <v>387</v>
      </c>
      <c r="E2084" s="2" t="s">
        <v>18</v>
      </c>
      <c r="F2084" s="2" t="s">
        <v>20</v>
      </c>
      <c r="G2084" s="7" t="n">
        <v>5000</v>
      </c>
      <c r="H2084" s="6" t="n">
        <v>2.007</v>
      </c>
      <c r="I2084" s="6" t="n">
        <v>-10035</v>
      </c>
      <c r="J2084" s="6" t="n">
        <v>0</v>
      </c>
      <c r="K2084" s="6" t="n">
        <v>0</v>
      </c>
      <c r="L2084" s="6" t="n">
        <v>0</v>
      </c>
      <c r="M2084" s="6"/>
      <c r="N2084" s="6" t="s">
        <f>=I2084+J2084+K2084+L2084</f>
      </c>
      <c r="O2084" s="6"/>
      <c r="P2084" s="2"/>
    </row>
    <row collapsed="false" customFormat="false" customHeight="false" hidden="false" ht="12.1" outlineLevel="0" r="2085">
      <c r="A2085" s="20" t="n">
        <v>45288.811770833</v>
      </c>
      <c r="B2085" s="2" t="s">
        <v>439</v>
      </c>
      <c r="C2085" s="2" t="s">
        <v>599</v>
      </c>
      <c r="D2085" s="2" t="s">
        <v>387</v>
      </c>
      <c r="E2085" s="2" t="s">
        <v>18</v>
      </c>
      <c r="F2085" s="2" t="s">
        <v>20</v>
      </c>
      <c r="G2085" s="7" t="n">
        <v>3000</v>
      </c>
      <c r="H2085" s="6" t="n">
        <v>2.007</v>
      </c>
      <c r="I2085" s="6" t="n">
        <v>-6021</v>
      </c>
      <c r="J2085" s="6" t="n">
        <v>0</v>
      </c>
      <c r="K2085" s="6" t="n">
        <v>0</v>
      </c>
      <c r="L2085" s="6" t="n">
        <v>0</v>
      </c>
      <c r="M2085" s="6"/>
      <c r="N2085" s="6" t="s">
        <f>=I2085+J2085+K2085+L2085</f>
      </c>
      <c r="O2085" s="6"/>
      <c r="P2085" s="2"/>
    </row>
    <row collapsed="false" customFormat="false" customHeight="false" hidden="false" ht="12.1" outlineLevel="0" r="2086">
      <c r="A2086" s="20" t="n">
        <v>45288.811770833</v>
      </c>
      <c r="B2086" s="2" t="s">
        <v>439</v>
      </c>
      <c r="C2086" s="2" t="s">
        <v>599</v>
      </c>
      <c r="D2086" s="2" t="s">
        <v>387</v>
      </c>
      <c r="E2086" s="2" t="s">
        <v>18</v>
      </c>
      <c r="F2086" s="2" t="s">
        <v>20</v>
      </c>
      <c r="G2086" s="7" t="n">
        <v>15000</v>
      </c>
      <c r="H2086" s="6" t="n">
        <v>2.007</v>
      </c>
      <c r="I2086" s="6" t="n">
        <v>-30105</v>
      </c>
      <c r="J2086" s="6" t="n">
        <v>0</v>
      </c>
      <c r="K2086" s="6" t="n">
        <v>0</v>
      </c>
      <c r="L2086" s="6" t="n">
        <v>0</v>
      </c>
      <c r="M2086" s="6"/>
      <c r="N2086" s="6" t="s">
        <f>=I2086+J2086+K2086+L2086</f>
      </c>
      <c r="O2086" s="6"/>
      <c r="P2086" s="2"/>
    </row>
    <row collapsed="false" customFormat="false" customHeight="false" hidden="false" ht="12.1" outlineLevel="0" r="2087">
      <c r="A2087" s="20" t="n">
        <v>45288.811770833</v>
      </c>
      <c r="B2087" s="2" t="s">
        <v>439</v>
      </c>
      <c r="C2087" s="2" t="s">
        <v>599</v>
      </c>
      <c r="D2087" s="2" t="s">
        <v>387</v>
      </c>
      <c r="E2087" s="2" t="s">
        <v>18</v>
      </c>
      <c r="F2087" s="2" t="s">
        <v>20</v>
      </c>
      <c r="G2087" s="7" t="n">
        <v>2000</v>
      </c>
      <c r="H2087" s="6" t="n">
        <v>2.008</v>
      </c>
      <c r="I2087" s="6" t="n">
        <v>-4016</v>
      </c>
      <c r="J2087" s="6" t="n">
        <v>0</v>
      </c>
      <c r="K2087" s="6" t="n">
        <v>0</v>
      </c>
      <c r="L2087" s="6" t="n">
        <v>0</v>
      </c>
      <c r="M2087" s="6"/>
      <c r="N2087" s="6" t="s">
        <f>=I2087+J2087+K2087+L2087</f>
      </c>
      <c r="O2087" s="6"/>
      <c r="P2087" s="2"/>
    </row>
    <row collapsed="false" customFormat="false" customHeight="false" hidden="false" ht="12.1" outlineLevel="0" r="2088">
      <c r="A2088" s="20" t="n">
        <v>45288.812592593</v>
      </c>
      <c r="B2088" s="2" t="s">
        <v>47</v>
      </c>
      <c r="C2088" s="2" t="s">
        <v>593</v>
      </c>
      <c r="D2088" s="2" t="s">
        <v>387</v>
      </c>
      <c r="E2088" s="2" t="s">
        <v>18</v>
      </c>
      <c r="F2088" s="2" t="s">
        <v>20</v>
      </c>
      <c r="G2088" s="7" t="n">
        <v>900</v>
      </c>
      <c r="H2088" s="6" t="n">
        <v>55.665</v>
      </c>
      <c r="I2088" s="6" t="n">
        <v>-50098.5</v>
      </c>
      <c r="J2088" s="6" t="n">
        <v>0</v>
      </c>
      <c r="K2088" s="6" t="n">
        <v>0</v>
      </c>
      <c r="L2088" s="6" t="n">
        <v>0</v>
      </c>
      <c r="M2088" s="6"/>
      <c r="N2088" s="6" t="s">
        <f>=I2088+J2088+K2088+L2088</f>
      </c>
      <c r="O2088" s="6"/>
      <c r="P2088" s="2"/>
    </row>
    <row collapsed="false" customFormat="false" customHeight="false" hidden="false" ht="12.1" outlineLevel="0" r="2089">
      <c r="A2089" s="20" t="n">
        <v>45288.885162037</v>
      </c>
      <c r="B2089" s="2" t="s">
        <v>41</v>
      </c>
      <c r="C2089" s="2" t="s">
        <v>548</v>
      </c>
      <c r="D2089" s="2" t="s">
        <v>387</v>
      </c>
      <c r="E2089" s="2" t="s">
        <v>18</v>
      </c>
      <c r="F2089" s="2" t="s">
        <v>20</v>
      </c>
      <c r="G2089" s="7" t="n">
        <v>3</v>
      </c>
      <c r="H2089" s="6" t="n">
        <v>16280</v>
      </c>
      <c r="I2089" s="6" t="n">
        <v>-48840</v>
      </c>
      <c r="J2089" s="6" t="n">
        <v>0</v>
      </c>
      <c r="K2089" s="6" t="n">
        <v>-29.3</v>
      </c>
      <c r="L2089" s="6" t="n">
        <v>-14.65</v>
      </c>
      <c r="M2089" s="6"/>
      <c r="N2089" s="6" t="s">
        <f>=I2089+J2089+K2089+L2089</f>
      </c>
      <c r="O2089" s="6"/>
      <c r="P2089" s="2"/>
    </row>
    <row collapsed="false" customFormat="false" customHeight="false" hidden="false" ht="12.1" outlineLevel="0" r="2090">
      <c r="A2090" s="20" t="n">
        <v>45288.885162037</v>
      </c>
      <c r="B2090" s="2" t="s">
        <v>41</v>
      </c>
      <c r="C2090" s="2" t="s">
        <v>548</v>
      </c>
      <c r="D2090" s="2" t="s">
        <v>387</v>
      </c>
      <c r="E2090" s="2" t="s">
        <v>18</v>
      </c>
      <c r="F2090" s="2" t="s">
        <v>20</v>
      </c>
      <c r="G2090" s="7" t="n">
        <v>7</v>
      </c>
      <c r="H2090" s="6" t="n">
        <v>16280</v>
      </c>
      <c r="I2090" s="6" t="n">
        <v>-113960</v>
      </c>
      <c r="J2090" s="6" t="n">
        <v>0</v>
      </c>
      <c r="K2090" s="6" t="n">
        <v>-68.38</v>
      </c>
      <c r="L2090" s="6" t="n">
        <v>-34.19</v>
      </c>
      <c r="M2090" s="6"/>
      <c r="N2090" s="6" t="s">
        <f>=I2090+J2090+K2090+L2090</f>
      </c>
      <c r="O2090" s="6"/>
      <c r="P2090" s="2"/>
    </row>
    <row collapsed="false" customFormat="false" customHeight="false" hidden="false" ht="12.1" outlineLevel="0" r="2091">
      <c r="A2091" s="20" t="n">
        <v>45288.885162037</v>
      </c>
      <c r="B2091" s="2" t="s">
        <v>41</v>
      </c>
      <c r="C2091" s="2" t="s">
        <v>548</v>
      </c>
      <c r="D2091" s="2" t="s">
        <v>387</v>
      </c>
      <c r="E2091" s="2" t="s">
        <v>18</v>
      </c>
      <c r="F2091" s="2" t="s">
        <v>20</v>
      </c>
      <c r="G2091" s="7" t="n">
        <v>2</v>
      </c>
      <c r="H2091" s="6" t="n">
        <v>16280</v>
      </c>
      <c r="I2091" s="6" t="n">
        <v>-32560</v>
      </c>
      <c r="J2091" s="6" t="n">
        <v>0</v>
      </c>
      <c r="K2091" s="6" t="n">
        <v>-19.54</v>
      </c>
      <c r="L2091" s="6" t="n">
        <v>-9.77</v>
      </c>
      <c r="M2091" s="6"/>
      <c r="N2091" s="6" t="s">
        <f>=I2091+J2091+K2091+L2091</f>
      </c>
      <c r="O2091" s="6"/>
      <c r="P2091" s="2"/>
    </row>
    <row collapsed="false" customFormat="false" customHeight="false" hidden="false" ht="12.1" outlineLevel="0" r="2092">
      <c r="A2092" s="20" t="n">
        <v>45288.886145833</v>
      </c>
      <c r="B2092" s="2" t="s">
        <v>17</v>
      </c>
      <c r="C2092" s="2" t="s">
        <v>498</v>
      </c>
      <c r="D2092" s="2" t="s">
        <v>387</v>
      </c>
      <c r="E2092" s="2" t="s">
        <v>18</v>
      </c>
      <c r="F2092" s="2" t="s">
        <v>20</v>
      </c>
      <c r="G2092" s="7" t="n">
        <v>520</v>
      </c>
      <c r="H2092" s="6" t="n">
        <v>271.95</v>
      </c>
      <c r="I2092" s="6" t="n">
        <v>-141414</v>
      </c>
      <c r="J2092" s="6" t="n">
        <v>0</v>
      </c>
      <c r="K2092" s="6" t="n">
        <v>-84.85</v>
      </c>
      <c r="L2092" s="6" t="n">
        <v>-42.42</v>
      </c>
      <c r="M2092" s="6"/>
      <c r="N2092" s="6" t="s">
        <f>=I2092+J2092+K2092+L2092</f>
      </c>
      <c r="O2092" s="6"/>
      <c r="P2092" s="2"/>
    </row>
    <row collapsed="false" customFormat="false" customHeight="false" hidden="false" ht="12.1" outlineLevel="0" r="2093">
      <c r="A2093" s="20" t="n">
        <v>45288.886782407</v>
      </c>
      <c r="B2093" s="2" t="s">
        <v>47</v>
      </c>
      <c r="C2093" s="2" t="s">
        <v>593</v>
      </c>
      <c r="D2093" s="2" t="s">
        <v>387</v>
      </c>
      <c r="E2093" s="2" t="s">
        <v>18</v>
      </c>
      <c r="F2093" s="2" t="s">
        <v>20</v>
      </c>
      <c r="G2093" s="7" t="n">
        <v>900</v>
      </c>
      <c r="H2093" s="6" t="n">
        <v>55.775</v>
      </c>
      <c r="I2093" s="6" t="n">
        <v>-50197.5</v>
      </c>
      <c r="J2093" s="6" t="n">
        <v>0</v>
      </c>
      <c r="K2093" s="6" t="n">
        <v>-30.12</v>
      </c>
      <c r="L2093" s="6" t="n">
        <v>-15.06</v>
      </c>
      <c r="M2093" s="6"/>
      <c r="N2093" s="6" t="s">
        <f>=I2093+J2093+K2093+L2093</f>
      </c>
      <c r="O2093" s="6"/>
      <c r="P2093" s="2"/>
    </row>
    <row collapsed="false" customFormat="false" customHeight="false" hidden="false" ht="12.1" outlineLevel="0" r="2094">
      <c r="A2094" s="20" t="n">
        <v>45288.886782407</v>
      </c>
      <c r="B2094" s="2" t="s">
        <v>47</v>
      </c>
      <c r="C2094" s="2" t="s">
        <v>593</v>
      </c>
      <c r="D2094" s="2" t="s">
        <v>387</v>
      </c>
      <c r="E2094" s="2" t="s">
        <v>18</v>
      </c>
      <c r="F2094" s="2" t="s">
        <v>20</v>
      </c>
      <c r="G2094" s="7" t="n">
        <v>200</v>
      </c>
      <c r="H2094" s="6" t="n">
        <v>55.785</v>
      </c>
      <c r="I2094" s="6" t="n">
        <v>-11157</v>
      </c>
      <c r="J2094" s="6" t="n">
        <v>0</v>
      </c>
      <c r="K2094" s="6" t="n">
        <v>-6.69</v>
      </c>
      <c r="L2094" s="6" t="n">
        <v>-3.34</v>
      </c>
      <c r="M2094" s="6"/>
      <c r="N2094" s="6" t="s">
        <f>=I2094+J2094+K2094+L2094</f>
      </c>
      <c r="O2094" s="6"/>
      <c r="P2094" s="2"/>
    </row>
    <row collapsed="false" customFormat="false" customHeight="false" hidden="false" ht="12.1" outlineLevel="0" r="2095">
      <c r="A2095" s="25" t="n">
        <v>45289.820543981</v>
      </c>
      <c r="B2095" s="26" t="s">
        <v>493</v>
      </c>
      <c r="C2095" s="26" t="s">
        <v>687</v>
      </c>
      <c r="D2095" s="26" t="s">
        <v>493</v>
      </c>
      <c r="E2095" s="26" t="s">
        <v>493</v>
      </c>
      <c r="F2095" s="26" t="s">
        <v>20</v>
      </c>
      <c r="G2095" s="27" t="n">
        <v>1</v>
      </c>
      <c r="H2095" s="28" t="n">
        <v>-54.64</v>
      </c>
      <c r="I2095" s="28" t="n">
        <v>-54.64</v>
      </c>
      <c r="J2095" s="28" t="n">
        <v>0</v>
      </c>
      <c r="K2095" s="28" t="n">
        <v>0</v>
      </c>
      <c r="L2095" s="28" t="n">
        <v>0</v>
      </c>
      <c r="M2095" s="28"/>
      <c r="N2095" s="6" t="s">
        <f>=I2095+J2095+K2095+L2095</f>
      </c>
      <c r="O2095" s="28"/>
      <c r="P2095" s="26"/>
    </row>
    <row collapsed="false" customFormat="false" customHeight="false" hidden="false" ht="12.1" outlineLevel="0" r="2096">
      <c r="A2096" s="25" t="n">
        <v>45289.820543981</v>
      </c>
      <c r="B2096" s="26" t="s">
        <v>493</v>
      </c>
      <c r="C2096" s="26" t="s">
        <v>688</v>
      </c>
      <c r="D2096" s="26" t="s">
        <v>493</v>
      </c>
      <c r="E2096" s="26" t="s">
        <v>493</v>
      </c>
      <c r="F2096" s="26" t="s">
        <v>20</v>
      </c>
      <c r="G2096" s="27" t="n">
        <v>1</v>
      </c>
      <c r="H2096" s="28" t="n">
        <v>-116.55</v>
      </c>
      <c r="I2096" s="28" t="n">
        <v>-116.55</v>
      </c>
      <c r="J2096" s="28" t="n">
        <v>0</v>
      </c>
      <c r="K2096" s="28" t="n">
        <v>0</v>
      </c>
      <c r="L2096" s="28" t="n">
        <v>0</v>
      </c>
      <c r="M2096" s="28"/>
      <c r="N2096" s="6" t="s">
        <f>=I2096+J2096+K2096+L2096</f>
      </c>
      <c r="O2096" s="28"/>
      <c r="P2096" s="26"/>
    </row>
    <row collapsed="false" customFormat="false" customHeight="false" hidden="false" ht="12.1" outlineLevel="0" r="2097">
      <c r="A2097" s="25" t="n">
        <v>45289.820543981</v>
      </c>
      <c r="B2097" s="26" t="s">
        <v>493</v>
      </c>
      <c r="C2097" s="26" t="s">
        <v>689</v>
      </c>
      <c r="D2097" s="26" t="s">
        <v>493</v>
      </c>
      <c r="E2097" s="26" t="s">
        <v>493</v>
      </c>
      <c r="F2097" s="26" t="s">
        <v>20</v>
      </c>
      <c r="G2097" s="27" t="n">
        <v>1</v>
      </c>
      <c r="H2097" s="28" t="n">
        <v>-199</v>
      </c>
      <c r="I2097" s="28" t="n">
        <v>-199</v>
      </c>
      <c r="J2097" s="28" t="n">
        <v>0</v>
      </c>
      <c r="K2097" s="28" t="n">
        <v>0</v>
      </c>
      <c r="L2097" s="28" t="n">
        <v>0</v>
      </c>
      <c r="M2097" s="28"/>
      <c r="N2097" s="6" t="s">
        <f>=I2097+J2097+K2097+L2097</f>
      </c>
      <c r="O2097" s="28"/>
      <c r="P2097" s="26"/>
    </row>
    <row collapsed="false" customFormat="false" customHeight="false" hidden="false" ht="12.1" outlineLevel="0" r="2098">
      <c r="A2098" s="33" t="n">
        <v>45291.433333333</v>
      </c>
      <c r="B2098" s="34" t="s">
        <v>513</v>
      </c>
      <c r="C2098" s="34" t="s">
        <v>332</v>
      </c>
      <c r="D2098" s="34" t="s">
        <v>513</v>
      </c>
      <c r="E2098" s="34" t="s">
        <v>513</v>
      </c>
      <c r="F2098" s="34" t="s">
        <v>20</v>
      </c>
      <c r="G2098" s="35" t="n">
        <v>1</v>
      </c>
      <c r="H2098" s="36" t="n">
        <v>-62000</v>
      </c>
      <c r="I2098" s="36" t="n">
        <v>-62000</v>
      </c>
      <c r="J2098" s="36" t="n">
        <v>0</v>
      </c>
      <c r="K2098" s="36" t="n">
        <v>0</v>
      </c>
      <c r="L2098" s="36" t="n">
        <v>0</v>
      </c>
      <c r="M2098" s="36"/>
      <c r="N2098" s="6" t="s">
        <f>=I2098+J2098+K2098+L2098</f>
      </c>
      <c r="O2098" s="36"/>
      <c r="P2098" s="34"/>
    </row>
    <row collapsed="false" customFormat="false" customHeight="false" hidden="false" ht="12.1" outlineLevel="0" r="2099">
      <c r="A2099" s="20" t="n">
        <v>45294.4178125</v>
      </c>
      <c r="B2099" s="2" t="s">
        <v>32</v>
      </c>
      <c r="C2099" s="2" t="s">
        <v>603</v>
      </c>
      <c r="D2099" s="2" t="s">
        <v>387</v>
      </c>
      <c r="E2099" s="2" t="s">
        <v>18</v>
      </c>
      <c r="F2099" s="2" t="s">
        <v>20</v>
      </c>
      <c r="G2099" s="7" t="n">
        <v>200</v>
      </c>
      <c r="H2099" s="6" t="n">
        <v>187.4</v>
      </c>
      <c r="I2099" s="6" t="n">
        <v>-37480</v>
      </c>
      <c r="J2099" s="6" t="n">
        <v>0</v>
      </c>
      <c r="K2099" s="6" t="n">
        <v>0</v>
      </c>
      <c r="L2099" s="6" t="n">
        <v>0</v>
      </c>
      <c r="M2099" s="6"/>
      <c r="N2099" s="6" t="s">
        <f>=I2099+J2099+K2099+L2099</f>
      </c>
      <c r="O2099" s="6"/>
      <c r="P2099" s="2"/>
    </row>
    <row collapsed="false" customFormat="false" customHeight="false" hidden="false" ht="12.1" outlineLevel="0" r="2100">
      <c r="A2100" s="20" t="n">
        <v>45294.417847222</v>
      </c>
      <c r="B2100" s="2" t="s">
        <v>32</v>
      </c>
      <c r="C2100" s="2" t="s">
        <v>603</v>
      </c>
      <c r="D2100" s="2" t="s">
        <v>387</v>
      </c>
      <c r="E2100" s="2" t="s">
        <v>18</v>
      </c>
      <c r="F2100" s="2" t="s">
        <v>20</v>
      </c>
      <c r="G2100" s="7" t="n">
        <v>70</v>
      </c>
      <c r="H2100" s="6" t="n">
        <v>187.4</v>
      </c>
      <c r="I2100" s="6" t="n">
        <v>-13118</v>
      </c>
      <c r="J2100" s="6" t="n">
        <v>0</v>
      </c>
      <c r="K2100" s="6" t="n">
        <v>0</v>
      </c>
      <c r="L2100" s="6" t="n">
        <v>0</v>
      </c>
      <c r="M2100" s="6"/>
      <c r="N2100" s="6" t="s">
        <f>=I2100+J2100+K2100+L2100</f>
      </c>
      <c r="O2100" s="6"/>
      <c r="P2100" s="2"/>
    </row>
    <row collapsed="false" customFormat="false" customHeight="false" hidden="false" ht="12.1" outlineLevel="0" r="2101">
      <c r="A2101" s="20" t="n">
        <v>45294.417928241</v>
      </c>
      <c r="B2101" s="2" t="s">
        <v>32</v>
      </c>
      <c r="C2101" s="2" t="s">
        <v>603</v>
      </c>
      <c r="D2101" s="2" t="s">
        <v>387</v>
      </c>
      <c r="E2101" s="2" t="s">
        <v>18</v>
      </c>
      <c r="F2101" s="2" t="s">
        <v>20</v>
      </c>
      <c r="G2101" s="7" t="n">
        <v>10</v>
      </c>
      <c r="H2101" s="6" t="n">
        <v>187.4</v>
      </c>
      <c r="I2101" s="6" t="n">
        <v>-1874</v>
      </c>
      <c r="J2101" s="6" t="n">
        <v>0</v>
      </c>
      <c r="K2101" s="6" t="n">
        <v>0</v>
      </c>
      <c r="L2101" s="6" t="n">
        <v>0</v>
      </c>
      <c r="M2101" s="6"/>
      <c r="N2101" s="6" t="s">
        <f>=I2101+J2101+K2101+L2101</f>
      </c>
      <c r="O2101" s="6"/>
      <c r="P2101" s="2"/>
    </row>
    <row collapsed="false" customFormat="false" customHeight="false" hidden="false" ht="12.1" outlineLevel="0" r="2102">
      <c r="A2102" s="25" t="n">
        <v>45295.812002315</v>
      </c>
      <c r="B2102" s="26" t="s">
        <v>493</v>
      </c>
      <c r="C2102" s="26" t="s">
        <v>690</v>
      </c>
      <c r="D2102" s="26" t="s">
        <v>493</v>
      </c>
      <c r="E2102" s="26" t="s">
        <v>493</v>
      </c>
      <c r="F2102" s="26" t="s">
        <v>20</v>
      </c>
      <c r="G2102" s="27" t="n">
        <v>1</v>
      </c>
      <c r="H2102" s="28" t="n">
        <v>-10.49</v>
      </c>
      <c r="I2102" s="28" t="n">
        <v>-10.49</v>
      </c>
      <c r="J2102" s="28" t="n">
        <v>0</v>
      </c>
      <c r="K2102" s="28" t="n">
        <v>0</v>
      </c>
      <c r="L2102" s="28" t="n">
        <v>0</v>
      </c>
      <c r="M2102" s="28"/>
      <c r="N2102" s="6" t="s">
        <f>=I2102+J2102+K2102+L2102</f>
      </c>
      <c r="O2102" s="28"/>
      <c r="P2102" s="26"/>
    </row>
    <row collapsed="false" customFormat="false" customHeight="false" hidden="false" ht="12.1" outlineLevel="0" r="2103">
      <c r="A2103" s="25" t="n">
        <v>45295.812002315</v>
      </c>
      <c r="B2103" s="26" t="s">
        <v>493</v>
      </c>
      <c r="C2103" s="26" t="s">
        <v>691</v>
      </c>
      <c r="D2103" s="26" t="s">
        <v>493</v>
      </c>
      <c r="E2103" s="26" t="s">
        <v>493</v>
      </c>
      <c r="F2103" s="26" t="s">
        <v>20</v>
      </c>
      <c r="G2103" s="27" t="n">
        <v>1</v>
      </c>
      <c r="H2103" s="28" t="n">
        <v>-25.71</v>
      </c>
      <c r="I2103" s="28" t="n">
        <v>-25.71</v>
      </c>
      <c r="J2103" s="28" t="n">
        <v>0</v>
      </c>
      <c r="K2103" s="28" t="n">
        <v>0</v>
      </c>
      <c r="L2103" s="28" t="n">
        <v>0</v>
      </c>
      <c r="M2103" s="28"/>
      <c r="N2103" s="6" t="s">
        <f>=I2103+J2103+K2103+L2103</f>
      </c>
      <c r="O2103" s="28"/>
      <c r="P2103" s="26"/>
    </row>
    <row collapsed="false" customFormat="false" customHeight="false" hidden="false" ht="12.1" outlineLevel="0" r="2104">
      <c r="A2104" s="29" t="n">
        <v>45300.687407407</v>
      </c>
      <c r="B2104" s="30" t="s">
        <v>461</v>
      </c>
      <c r="C2104" s="30" t="s">
        <v>676</v>
      </c>
      <c r="D2104" s="30" t="s">
        <v>388</v>
      </c>
      <c r="E2104" s="30" t="s">
        <v>18</v>
      </c>
      <c r="F2104" s="30" t="s">
        <v>20</v>
      </c>
      <c r="G2104" s="31" t="n">
        <v>-5400</v>
      </c>
      <c r="H2104" s="32" t="n">
        <v>3.924</v>
      </c>
      <c r="I2104" s="32" t="n">
        <v>21189.6</v>
      </c>
      <c r="J2104" s="32" t="n">
        <v>0</v>
      </c>
      <c r="K2104" s="32" t="n">
        <v>-10.59</v>
      </c>
      <c r="L2104" s="32" t="n">
        <v>0</v>
      </c>
      <c r="M2104" s="32"/>
      <c r="N2104" s="6" t="s">
        <f>=I2104+J2104+K2104+L2104</f>
      </c>
      <c r="O2104" s="32"/>
      <c r="P2104" s="30"/>
    </row>
    <row collapsed="false" customFormat="false" customHeight="false" hidden="false" ht="12.1" outlineLevel="0" r="2105">
      <c r="A2105" s="29" t="n">
        <v>45300.687407407</v>
      </c>
      <c r="B2105" s="30" t="s">
        <v>461</v>
      </c>
      <c r="C2105" s="30" t="s">
        <v>676</v>
      </c>
      <c r="D2105" s="30" t="s">
        <v>388</v>
      </c>
      <c r="E2105" s="30" t="s">
        <v>18</v>
      </c>
      <c r="F2105" s="30" t="s">
        <v>20</v>
      </c>
      <c r="G2105" s="31" t="n">
        <v>-10700</v>
      </c>
      <c r="H2105" s="32" t="n">
        <v>3.924</v>
      </c>
      <c r="I2105" s="32" t="n">
        <v>41986.8</v>
      </c>
      <c r="J2105" s="32" t="n">
        <v>0</v>
      </c>
      <c r="K2105" s="32" t="n">
        <v>-20.99</v>
      </c>
      <c r="L2105" s="32" t="n">
        <v>0</v>
      </c>
      <c r="M2105" s="32"/>
      <c r="N2105" s="6" t="s">
        <f>=I2105+J2105+K2105+L2105</f>
      </c>
      <c r="O2105" s="32"/>
      <c r="P2105" s="30"/>
    </row>
    <row collapsed="false" customFormat="false" customHeight="false" hidden="false" ht="12.1" outlineLevel="0" r="2106">
      <c r="A2106" s="20" t="n">
        <v>45300.687662037</v>
      </c>
      <c r="B2106" s="2" t="s">
        <v>466</v>
      </c>
      <c r="C2106" s="2" t="s">
        <v>692</v>
      </c>
      <c r="D2106" s="2" t="s">
        <v>387</v>
      </c>
      <c r="E2106" s="2" t="s">
        <v>18</v>
      </c>
      <c r="F2106" s="2" t="s">
        <v>20</v>
      </c>
      <c r="G2106" s="7" t="n">
        <v>2000</v>
      </c>
      <c r="H2106" s="6" t="n">
        <v>28.39</v>
      </c>
      <c r="I2106" s="6" t="n">
        <v>-56780</v>
      </c>
      <c r="J2106" s="6" t="n">
        <v>0</v>
      </c>
      <c r="K2106" s="6" t="n">
        <v>-28.39</v>
      </c>
      <c r="L2106" s="6" t="n">
        <v>0</v>
      </c>
      <c r="M2106" s="6"/>
      <c r="N2106" s="6" t="s">
        <f>=I2106+J2106+K2106+L2106</f>
      </c>
      <c r="O2106" s="6"/>
      <c r="P2106" s="2"/>
    </row>
    <row collapsed="false" customFormat="false" customHeight="false" hidden="false" ht="12.1" outlineLevel="0" r="2107">
      <c r="A2107" s="20" t="n">
        <v>45300.687662037</v>
      </c>
      <c r="B2107" s="2" t="s">
        <v>466</v>
      </c>
      <c r="C2107" s="2" t="s">
        <v>692</v>
      </c>
      <c r="D2107" s="2" t="s">
        <v>387</v>
      </c>
      <c r="E2107" s="2" t="s">
        <v>18</v>
      </c>
      <c r="F2107" s="2" t="s">
        <v>20</v>
      </c>
      <c r="G2107" s="7" t="n">
        <v>100</v>
      </c>
      <c r="H2107" s="6" t="n">
        <v>28.385</v>
      </c>
      <c r="I2107" s="6" t="n">
        <v>-2838.5</v>
      </c>
      <c r="J2107" s="6" t="n">
        <v>0</v>
      </c>
      <c r="K2107" s="6" t="n">
        <v>-1.42</v>
      </c>
      <c r="L2107" s="6" t="n">
        <v>0</v>
      </c>
      <c r="M2107" s="6"/>
      <c r="N2107" s="6" t="s">
        <f>=I2107+J2107+K2107+L2107</f>
      </c>
      <c r="O2107" s="6"/>
      <c r="P2107" s="2"/>
    </row>
    <row collapsed="false" customFormat="false" customHeight="false" hidden="false" ht="12.1" outlineLevel="0" r="2108">
      <c r="A2108" s="29" t="n">
        <v>45300.688125</v>
      </c>
      <c r="B2108" s="30" t="s">
        <v>461</v>
      </c>
      <c r="C2108" s="30" t="s">
        <v>676</v>
      </c>
      <c r="D2108" s="30" t="s">
        <v>388</v>
      </c>
      <c r="E2108" s="30" t="s">
        <v>18</v>
      </c>
      <c r="F2108" s="30" t="s">
        <v>20</v>
      </c>
      <c r="G2108" s="31" t="n">
        <v>-12000</v>
      </c>
      <c r="H2108" s="32" t="n">
        <v>3.924</v>
      </c>
      <c r="I2108" s="32" t="n">
        <v>47088</v>
      </c>
      <c r="J2108" s="32" t="n">
        <v>0</v>
      </c>
      <c r="K2108" s="32" t="n">
        <v>-28.25</v>
      </c>
      <c r="L2108" s="32" t="n">
        <v>-14.12</v>
      </c>
      <c r="M2108" s="32"/>
      <c r="N2108" s="6" t="s">
        <f>=I2108+J2108+K2108+L2108</f>
      </c>
      <c r="O2108" s="32"/>
      <c r="P2108" s="30"/>
    </row>
    <row collapsed="false" customFormat="false" customHeight="false" hidden="false" ht="12.1" outlineLevel="0" r="2109">
      <c r="A2109" s="20" t="n">
        <v>45300.688402778</v>
      </c>
      <c r="B2109" s="2" t="s">
        <v>466</v>
      </c>
      <c r="C2109" s="2" t="s">
        <v>692</v>
      </c>
      <c r="D2109" s="2" t="s">
        <v>387</v>
      </c>
      <c r="E2109" s="2" t="s">
        <v>18</v>
      </c>
      <c r="F2109" s="2" t="s">
        <v>20</v>
      </c>
      <c r="G2109" s="7" t="n">
        <v>1600</v>
      </c>
      <c r="H2109" s="6" t="n">
        <v>28.375</v>
      </c>
      <c r="I2109" s="6" t="n">
        <v>-45400</v>
      </c>
      <c r="J2109" s="6" t="n">
        <v>0</v>
      </c>
      <c r="K2109" s="6" t="n">
        <v>-27.24</v>
      </c>
      <c r="L2109" s="6" t="n">
        <v>-13.62</v>
      </c>
      <c r="M2109" s="6"/>
      <c r="N2109" s="6" t="s">
        <f>=I2109+J2109+K2109+L2109</f>
      </c>
      <c r="O2109" s="6"/>
      <c r="P2109" s="2"/>
    </row>
    <row collapsed="false" customFormat="false" customHeight="false" hidden="false" ht="12.1" outlineLevel="0" r="2110">
      <c r="A2110" s="20" t="n">
        <v>45300.690219907</v>
      </c>
      <c r="B2110" s="2" t="s">
        <v>466</v>
      </c>
      <c r="C2110" s="2" t="s">
        <v>692</v>
      </c>
      <c r="D2110" s="2" t="s">
        <v>387</v>
      </c>
      <c r="E2110" s="2" t="s">
        <v>18</v>
      </c>
      <c r="F2110" s="2" t="s">
        <v>20</v>
      </c>
      <c r="G2110" s="7" t="n">
        <v>2500</v>
      </c>
      <c r="H2110" s="6" t="n">
        <v>28.365</v>
      </c>
      <c r="I2110" s="6" t="n">
        <v>-70912.5</v>
      </c>
      <c r="J2110" s="6" t="n">
        <v>0</v>
      </c>
      <c r="K2110" s="6" t="n">
        <v>0</v>
      </c>
      <c r="L2110" s="6" t="n">
        <v>0</v>
      </c>
      <c r="M2110" s="6"/>
      <c r="N2110" s="6" t="s">
        <f>=I2110+J2110+K2110+L2110</f>
      </c>
      <c r="O2110" s="6"/>
      <c r="P2110" s="2"/>
    </row>
    <row collapsed="false" customFormat="false" customHeight="false" hidden="false" ht="12.1" outlineLevel="0" r="2111">
      <c r="A2111" s="20" t="n">
        <v>45300.699525463</v>
      </c>
      <c r="B2111" s="2" t="s">
        <v>466</v>
      </c>
      <c r="C2111" s="2" t="s">
        <v>692</v>
      </c>
      <c r="D2111" s="2" t="s">
        <v>387</v>
      </c>
      <c r="E2111" s="2" t="s">
        <v>18</v>
      </c>
      <c r="F2111" s="2" t="s">
        <v>20</v>
      </c>
      <c r="G2111" s="7" t="n">
        <v>100</v>
      </c>
      <c r="H2111" s="6" t="n">
        <v>28.35</v>
      </c>
      <c r="I2111" s="6" t="n">
        <v>-2835</v>
      </c>
      <c r="J2111" s="6" t="n">
        <v>0</v>
      </c>
      <c r="K2111" s="6" t="n">
        <v>-1.42</v>
      </c>
      <c r="L2111" s="6" t="n">
        <v>0</v>
      </c>
      <c r="M2111" s="6"/>
      <c r="N2111" s="6" t="s">
        <f>=I2111+J2111+K2111+L2111</f>
      </c>
      <c r="O2111" s="6"/>
      <c r="P2111" s="2"/>
    </row>
    <row collapsed="false" customFormat="false" customHeight="false" hidden="false" ht="12.1" outlineLevel="0" r="2112">
      <c r="A2112" s="25" t="n">
        <v>45301</v>
      </c>
      <c r="B2112" s="26" t="s">
        <v>493</v>
      </c>
      <c r="C2112" s="26" t="s">
        <v>515</v>
      </c>
      <c r="D2112" s="26" t="s">
        <v>493</v>
      </c>
      <c r="E2112" s="26" t="s">
        <v>493</v>
      </c>
      <c r="F2112" s="26" t="s">
        <v>20</v>
      </c>
      <c r="G2112" s="27" t="n">
        <v>1</v>
      </c>
      <c r="H2112" s="28" t="n">
        <v>-1</v>
      </c>
      <c r="I2112" s="28" t="n">
        <v>-290</v>
      </c>
      <c r="J2112" s="28" t="n">
        <v>0</v>
      </c>
      <c r="K2112" s="28" t="n">
        <v>0</v>
      </c>
      <c r="L2112" s="28" t="n">
        <v>0</v>
      </c>
      <c r="M2112" s="28"/>
      <c r="N2112" s="6" t="s">
        <f>=I2112+J2112+K2112+L2112</f>
      </c>
      <c r="O2112" s="28"/>
      <c r="P2112" s="26"/>
    </row>
    <row collapsed="false" customFormat="false" customHeight="false" hidden="false" ht="12.1" outlineLevel="0" r="2113">
      <c r="A2113" s="25" t="n">
        <v>45301.810173611</v>
      </c>
      <c r="B2113" s="26" t="s">
        <v>493</v>
      </c>
      <c r="C2113" s="26" t="s">
        <v>693</v>
      </c>
      <c r="D2113" s="26" t="s">
        <v>493</v>
      </c>
      <c r="E2113" s="26" t="s">
        <v>493</v>
      </c>
      <c r="F2113" s="26" t="s">
        <v>20</v>
      </c>
      <c r="G2113" s="27" t="n">
        <v>1</v>
      </c>
      <c r="H2113" s="28" t="n">
        <v>-14.18</v>
      </c>
      <c r="I2113" s="28" t="n">
        <v>-14.18</v>
      </c>
      <c r="J2113" s="28" t="n">
        <v>0</v>
      </c>
      <c r="K2113" s="28" t="n">
        <v>0</v>
      </c>
      <c r="L2113" s="28" t="n">
        <v>0</v>
      </c>
      <c r="M2113" s="28"/>
      <c r="N2113" s="6" t="s">
        <f>=I2113+J2113+K2113+L2113</f>
      </c>
      <c r="O2113" s="28"/>
      <c r="P2113" s="26"/>
    </row>
    <row collapsed="false" customFormat="false" customHeight="false" hidden="false" ht="12.1" outlineLevel="0" r="2114">
      <c r="A2114" s="25" t="n">
        <v>45301.810173611</v>
      </c>
      <c r="B2114" s="26" t="s">
        <v>493</v>
      </c>
      <c r="C2114" s="26" t="s">
        <v>694</v>
      </c>
      <c r="D2114" s="26" t="s">
        <v>493</v>
      </c>
      <c r="E2114" s="26" t="s">
        <v>493</v>
      </c>
      <c r="F2114" s="26" t="s">
        <v>20</v>
      </c>
      <c r="G2114" s="27" t="n">
        <v>1</v>
      </c>
      <c r="H2114" s="28" t="n">
        <v>-34.75</v>
      </c>
      <c r="I2114" s="28" t="n">
        <v>-34.75</v>
      </c>
      <c r="J2114" s="28" t="n">
        <v>0</v>
      </c>
      <c r="K2114" s="28" t="n">
        <v>0</v>
      </c>
      <c r="L2114" s="28" t="n">
        <v>0</v>
      </c>
      <c r="M2114" s="28"/>
      <c r="N2114" s="6" t="s">
        <f>=I2114+J2114+K2114+L2114</f>
      </c>
      <c r="O2114" s="28"/>
      <c r="P2114" s="26"/>
    </row>
    <row collapsed="false" customFormat="false" customHeight="false" hidden="false" ht="12.1" outlineLevel="0" r="2115">
      <c r="A2115" s="25" t="n">
        <v>45322.819155093</v>
      </c>
      <c r="B2115" s="26" t="s">
        <v>493</v>
      </c>
      <c r="C2115" s="26" t="s">
        <v>695</v>
      </c>
      <c r="D2115" s="26" t="s">
        <v>493</v>
      </c>
      <c r="E2115" s="26" t="s">
        <v>493</v>
      </c>
      <c r="F2115" s="26" t="s">
        <v>20</v>
      </c>
      <c r="G2115" s="27" t="n">
        <v>1</v>
      </c>
      <c r="H2115" s="28" t="n">
        <v>-199</v>
      </c>
      <c r="I2115" s="28" t="n">
        <v>-199</v>
      </c>
      <c r="J2115" s="28" t="n">
        <v>0</v>
      </c>
      <c r="K2115" s="28" t="n">
        <v>0</v>
      </c>
      <c r="L2115" s="28" t="n">
        <v>0</v>
      </c>
      <c r="M2115" s="28"/>
      <c r="N2115" s="6" t="s">
        <f>=I2115+J2115+K2115+L2115</f>
      </c>
      <c r="O2115" s="28"/>
      <c r="P2115" s="26"/>
    </row>
    <row collapsed="false" customFormat="false" customHeight="false" hidden="false" ht="12.1" outlineLevel="0" r="2116">
      <c r="A2116" s="21" t="n">
        <v>45328.615960648</v>
      </c>
      <c r="B2116" s="22" t="s">
        <v>492</v>
      </c>
      <c r="C2116" s="22" t="s">
        <v>78</v>
      </c>
      <c r="D2116" s="22" t="s">
        <v>492</v>
      </c>
      <c r="E2116" s="22" t="s">
        <v>492</v>
      </c>
      <c r="F2116" s="22" t="s">
        <v>20</v>
      </c>
      <c r="G2116" s="23" t="n">
        <v>1</v>
      </c>
      <c r="H2116" s="24" t="n">
        <v>1</v>
      </c>
      <c r="I2116" s="24" t="n">
        <v>300000</v>
      </c>
      <c r="J2116" s="24" t="n">
        <v>0</v>
      </c>
      <c r="K2116" s="24" t="n">
        <v>0</v>
      </c>
      <c r="L2116" s="24" t="n">
        <v>0</v>
      </c>
      <c r="M2116" s="24"/>
      <c r="N2116" s="6" t="s">
        <f>=I2116+J2116+K2116+L2116</f>
      </c>
      <c r="O2116" s="24"/>
      <c r="P2116" s="22"/>
    </row>
    <row collapsed="false" customFormat="false" customHeight="false" hidden="false" ht="12.1" outlineLevel="0" r="2117">
      <c r="A2117" s="20" t="n">
        <v>45328.616377315</v>
      </c>
      <c r="B2117" s="2" t="s">
        <v>402</v>
      </c>
      <c r="C2117" s="2" t="s">
        <v>696</v>
      </c>
      <c r="D2117" s="2" t="s">
        <v>387</v>
      </c>
      <c r="E2117" s="2" t="s">
        <v>18</v>
      </c>
      <c r="F2117" s="2" t="s">
        <v>20</v>
      </c>
      <c r="G2117" s="7" t="n">
        <v>397</v>
      </c>
      <c r="H2117" s="6" t="n">
        <v>755.27201511</v>
      </c>
      <c r="I2117" s="6" t="n">
        <v>-299842.99</v>
      </c>
      <c r="J2117" s="6" t="n">
        <v>0</v>
      </c>
      <c r="K2117" s="6" t="n">
        <v>-119.94</v>
      </c>
      <c r="L2117" s="6" t="n">
        <v>0</v>
      </c>
      <c r="M2117" s="6"/>
      <c r="N2117" s="6" t="s">
        <f>=I2117+J2117+K2117+L2117</f>
      </c>
      <c r="O2117" s="6"/>
      <c r="P2117" s="2"/>
    </row>
    <row collapsed="false" customFormat="false" customHeight="false" hidden="false" ht="12.1" outlineLevel="0" r="2118">
      <c r="A2118" s="29" t="n">
        <v>45343.613773148</v>
      </c>
      <c r="B2118" s="30" t="s">
        <v>466</v>
      </c>
      <c r="C2118" s="30" t="s">
        <v>692</v>
      </c>
      <c r="D2118" s="30" t="s">
        <v>388</v>
      </c>
      <c r="E2118" s="30" t="s">
        <v>18</v>
      </c>
      <c r="F2118" s="30" t="s">
        <v>20</v>
      </c>
      <c r="G2118" s="31" t="n">
        <v>-2500</v>
      </c>
      <c r="H2118" s="32" t="n">
        <v>28.63</v>
      </c>
      <c r="I2118" s="32" t="n">
        <v>71575</v>
      </c>
      <c r="J2118" s="32" t="n">
        <v>0</v>
      </c>
      <c r="K2118" s="32" t="n">
        <v>0</v>
      </c>
      <c r="L2118" s="32" t="n">
        <v>0</v>
      </c>
      <c r="M2118" s="32"/>
      <c r="N2118" s="6" t="s">
        <f>=I2118+J2118+K2118+L2118</f>
      </c>
      <c r="O2118" s="32"/>
      <c r="P2118" s="30"/>
    </row>
    <row collapsed="false" customFormat="false" customHeight="false" hidden="false" ht="12.1" outlineLevel="0" r="2119">
      <c r="A2119" s="20" t="n">
        <v>45343.614212963</v>
      </c>
      <c r="B2119" s="2" t="s">
        <v>32</v>
      </c>
      <c r="C2119" s="2" t="s">
        <v>603</v>
      </c>
      <c r="D2119" s="2" t="s">
        <v>387</v>
      </c>
      <c r="E2119" s="2" t="s">
        <v>18</v>
      </c>
      <c r="F2119" s="2" t="s">
        <v>20</v>
      </c>
      <c r="G2119" s="7" t="n">
        <v>160</v>
      </c>
      <c r="H2119" s="6" t="n">
        <v>195.05</v>
      </c>
      <c r="I2119" s="6" t="n">
        <v>-31208</v>
      </c>
      <c r="J2119" s="6" t="n">
        <v>0</v>
      </c>
      <c r="K2119" s="6" t="n">
        <v>0</v>
      </c>
      <c r="L2119" s="6" t="n">
        <v>0</v>
      </c>
      <c r="M2119" s="6"/>
      <c r="N2119" s="6" t="s">
        <f>=I2119+J2119+K2119+L2119</f>
      </c>
      <c r="O2119" s="6"/>
      <c r="P2119" s="2"/>
    </row>
    <row collapsed="false" customFormat="false" customHeight="false" hidden="false" ht="12.1" outlineLevel="0" r="2120">
      <c r="A2120" s="20" t="n">
        <v>45343.614351852</v>
      </c>
      <c r="B2120" s="2" t="s">
        <v>32</v>
      </c>
      <c r="C2120" s="2" t="s">
        <v>603</v>
      </c>
      <c r="D2120" s="2" t="s">
        <v>387</v>
      </c>
      <c r="E2120" s="2" t="s">
        <v>18</v>
      </c>
      <c r="F2120" s="2" t="s">
        <v>20</v>
      </c>
      <c r="G2120" s="7" t="n">
        <v>20</v>
      </c>
      <c r="H2120" s="6" t="n">
        <v>195.05</v>
      </c>
      <c r="I2120" s="6" t="n">
        <v>-3901</v>
      </c>
      <c r="J2120" s="6" t="n">
        <v>0</v>
      </c>
      <c r="K2120" s="6" t="n">
        <v>0</v>
      </c>
      <c r="L2120" s="6" t="n">
        <v>0</v>
      </c>
      <c r="M2120" s="6"/>
      <c r="N2120" s="6" t="s">
        <f>=I2120+J2120+K2120+L2120</f>
      </c>
      <c r="O2120" s="6"/>
      <c r="P2120" s="2"/>
    </row>
    <row collapsed="false" customFormat="false" customHeight="false" hidden="false" ht="12.1" outlineLevel="0" r="2121">
      <c r="A2121" s="20" t="n">
        <v>45343.614502315</v>
      </c>
      <c r="B2121" s="2" t="s">
        <v>32</v>
      </c>
      <c r="C2121" s="2" t="s">
        <v>603</v>
      </c>
      <c r="D2121" s="2" t="s">
        <v>387</v>
      </c>
      <c r="E2121" s="2" t="s">
        <v>18</v>
      </c>
      <c r="F2121" s="2" t="s">
        <v>20</v>
      </c>
      <c r="G2121" s="7" t="n">
        <v>200</v>
      </c>
      <c r="H2121" s="6" t="n">
        <v>195.05</v>
      </c>
      <c r="I2121" s="6" t="n">
        <v>-39010</v>
      </c>
      <c r="J2121" s="6" t="n">
        <v>0</v>
      </c>
      <c r="K2121" s="6" t="n">
        <v>0</v>
      </c>
      <c r="L2121" s="6" t="n">
        <v>0</v>
      </c>
      <c r="M2121" s="6"/>
      <c r="N2121" s="6" t="s">
        <f>=I2121+J2121+K2121+L2121</f>
      </c>
      <c r="O2121" s="6"/>
      <c r="P2121" s="2"/>
    </row>
    <row collapsed="false" customFormat="false" customHeight="false" hidden="false" ht="12.1" outlineLevel="0" r="2122">
      <c r="A2122" s="25" t="n">
        <v>45344.810833333</v>
      </c>
      <c r="B2122" s="26" t="s">
        <v>493</v>
      </c>
      <c r="C2122" s="26" t="s">
        <v>697</v>
      </c>
      <c r="D2122" s="26" t="s">
        <v>493</v>
      </c>
      <c r="E2122" s="26" t="s">
        <v>493</v>
      </c>
      <c r="F2122" s="26" t="s">
        <v>20</v>
      </c>
      <c r="G2122" s="27" t="n">
        <v>1</v>
      </c>
      <c r="H2122" s="28" t="n">
        <v>-29.14</v>
      </c>
      <c r="I2122" s="28" t="n">
        <v>-29.14</v>
      </c>
      <c r="J2122" s="28" t="n">
        <v>0</v>
      </c>
      <c r="K2122" s="28" t="n">
        <v>0</v>
      </c>
      <c r="L2122" s="28" t="n">
        <v>0</v>
      </c>
      <c r="M2122" s="28"/>
      <c r="N2122" s="6" t="s">
        <f>=I2122+J2122+K2122+L2122</f>
      </c>
      <c r="O2122" s="28"/>
      <c r="P2122" s="26"/>
    </row>
    <row collapsed="false" customFormat="false" customHeight="false" hidden="false" ht="12.1" outlineLevel="0" r="2123">
      <c r="A2123" s="25" t="n">
        <v>45344.810833333</v>
      </c>
      <c r="B2123" s="26" t="s">
        <v>493</v>
      </c>
      <c r="C2123" s="26" t="s">
        <v>698</v>
      </c>
      <c r="D2123" s="26" t="s">
        <v>493</v>
      </c>
      <c r="E2123" s="26" t="s">
        <v>493</v>
      </c>
      <c r="F2123" s="26" t="s">
        <v>20</v>
      </c>
      <c r="G2123" s="27" t="n">
        <v>1</v>
      </c>
      <c r="H2123" s="28" t="n">
        <v>-66.82</v>
      </c>
      <c r="I2123" s="28" t="n">
        <v>-66.82</v>
      </c>
      <c r="J2123" s="28" t="n">
        <v>0</v>
      </c>
      <c r="K2123" s="28" t="n">
        <v>0</v>
      </c>
      <c r="L2123" s="28" t="n">
        <v>0</v>
      </c>
      <c r="M2123" s="28"/>
      <c r="N2123" s="6" t="s">
        <f>=I2123+J2123+K2123+L2123</f>
      </c>
      <c r="O2123" s="28"/>
      <c r="P2123" s="26"/>
    </row>
    <row collapsed="false" customFormat="false" customHeight="false" hidden="false" ht="12.1" outlineLevel="0" r="2124">
      <c r="A2124" s="29" t="n">
        <v>45350.454814815</v>
      </c>
      <c r="B2124" s="30" t="s">
        <v>402</v>
      </c>
      <c r="C2124" s="30" t="s">
        <v>525</v>
      </c>
      <c r="D2124" s="30" t="s">
        <v>388</v>
      </c>
      <c r="E2124" s="30" t="s">
        <v>18</v>
      </c>
      <c r="F2124" s="30" t="s">
        <v>20</v>
      </c>
      <c r="G2124" s="31" t="n">
        <v>-50</v>
      </c>
      <c r="H2124" s="32" t="n">
        <v>1043.4</v>
      </c>
      <c r="I2124" s="32" t="n">
        <v>52170</v>
      </c>
      <c r="J2124" s="32" t="n">
        <v>0</v>
      </c>
      <c r="K2124" s="32" t="n">
        <v>-20.87</v>
      </c>
      <c r="L2124" s="32" t="n">
        <v>0</v>
      </c>
      <c r="M2124" s="32"/>
      <c r="N2124" s="6" t="s">
        <f>=I2124+J2124+K2124+L2124</f>
      </c>
      <c r="O2124" s="32"/>
      <c r="P2124" s="30"/>
    </row>
    <row collapsed="false" customFormat="false" customHeight="false" hidden="false" ht="12.1" outlineLevel="0" r="2125">
      <c r="A2125" s="29" t="n">
        <v>45350.454814815</v>
      </c>
      <c r="B2125" s="30" t="s">
        <v>402</v>
      </c>
      <c r="C2125" s="30" t="s">
        <v>525</v>
      </c>
      <c r="D2125" s="30" t="s">
        <v>388</v>
      </c>
      <c r="E2125" s="30" t="s">
        <v>18</v>
      </c>
      <c r="F2125" s="30" t="s">
        <v>20</v>
      </c>
      <c r="G2125" s="31" t="n">
        <v>-10</v>
      </c>
      <c r="H2125" s="32" t="n">
        <v>1043.2</v>
      </c>
      <c r="I2125" s="32" t="n">
        <v>10432</v>
      </c>
      <c r="J2125" s="32" t="n">
        <v>0</v>
      </c>
      <c r="K2125" s="32" t="n">
        <v>-4.17</v>
      </c>
      <c r="L2125" s="32" t="n">
        <v>0</v>
      </c>
      <c r="M2125" s="32"/>
      <c r="N2125" s="6" t="s">
        <f>=I2125+J2125+K2125+L2125</f>
      </c>
      <c r="O2125" s="32"/>
      <c r="P2125" s="30"/>
    </row>
    <row collapsed="false" customFormat="false" customHeight="false" hidden="false" ht="12.1" outlineLevel="0" r="2126">
      <c r="A2126" s="29" t="n">
        <v>45350.454814815</v>
      </c>
      <c r="B2126" s="30" t="s">
        <v>402</v>
      </c>
      <c r="C2126" s="30" t="s">
        <v>525</v>
      </c>
      <c r="D2126" s="30" t="s">
        <v>388</v>
      </c>
      <c r="E2126" s="30" t="s">
        <v>18</v>
      </c>
      <c r="F2126" s="30" t="s">
        <v>20</v>
      </c>
      <c r="G2126" s="31" t="n">
        <v>-12</v>
      </c>
      <c r="H2126" s="32" t="n">
        <v>1043</v>
      </c>
      <c r="I2126" s="32" t="n">
        <v>12516</v>
      </c>
      <c r="J2126" s="32" t="n">
        <v>0</v>
      </c>
      <c r="K2126" s="32" t="n">
        <v>-5.01</v>
      </c>
      <c r="L2126" s="32" t="n">
        <v>0</v>
      </c>
      <c r="M2126" s="32"/>
      <c r="N2126" s="6" t="s">
        <f>=I2126+J2126+K2126+L2126</f>
      </c>
      <c r="O2126" s="32"/>
      <c r="P2126" s="30"/>
    </row>
    <row collapsed="false" customFormat="false" customHeight="false" hidden="false" ht="12.1" outlineLevel="0" r="2127">
      <c r="A2127" s="29" t="n">
        <v>45350.454814815</v>
      </c>
      <c r="B2127" s="30" t="s">
        <v>402</v>
      </c>
      <c r="C2127" s="30" t="s">
        <v>525</v>
      </c>
      <c r="D2127" s="30" t="s">
        <v>388</v>
      </c>
      <c r="E2127" s="30" t="s">
        <v>18</v>
      </c>
      <c r="F2127" s="30" t="s">
        <v>20</v>
      </c>
      <c r="G2127" s="31" t="n">
        <v>-69</v>
      </c>
      <c r="H2127" s="32" t="n">
        <v>1043.2</v>
      </c>
      <c r="I2127" s="32" t="n">
        <v>71980.8</v>
      </c>
      <c r="J2127" s="32" t="n">
        <v>0</v>
      </c>
      <c r="K2127" s="32" t="n">
        <v>-28.79</v>
      </c>
      <c r="L2127" s="32" t="n">
        <v>0</v>
      </c>
      <c r="M2127" s="32"/>
      <c r="N2127" s="6" t="s">
        <f>=I2127+J2127+K2127+L2127</f>
      </c>
      <c r="O2127" s="32"/>
      <c r="P2127" s="30"/>
    </row>
    <row collapsed="false" customFormat="false" customHeight="false" hidden="false" ht="12.1" outlineLevel="0" r="2128">
      <c r="A2128" s="29" t="n">
        <v>45350.454814815</v>
      </c>
      <c r="B2128" s="30" t="s">
        <v>402</v>
      </c>
      <c r="C2128" s="30" t="s">
        <v>525</v>
      </c>
      <c r="D2128" s="30" t="s">
        <v>388</v>
      </c>
      <c r="E2128" s="30" t="s">
        <v>18</v>
      </c>
      <c r="F2128" s="30" t="s">
        <v>20</v>
      </c>
      <c r="G2128" s="31" t="n">
        <v>-1</v>
      </c>
      <c r="H2128" s="32" t="n">
        <v>1043.4</v>
      </c>
      <c r="I2128" s="32" t="n">
        <v>1043.4</v>
      </c>
      <c r="J2128" s="32" t="n">
        <v>0</v>
      </c>
      <c r="K2128" s="32" t="n">
        <v>-0.42</v>
      </c>
      <c r="L2128" s="32" t="n">
        <v>0</v>
      </c>
      <c r="M2128" s="32"/>
      <c r="N2128" s="6" t="s">
        <f>=I2128+J2128+K2128+L2128</f>
      </c>
      <c r="O2128" s="32"/>
      <c r="P2128" s="30"/>
    </row>
    <row collapsed="false" customFormat="false" customHeight="false" hidden="false" ht="12.1" outlineLevel="0" r="2129">
      <c r="A2129" s="29" t="n">
        <v>45350.454814815</v>
      </c>
      <c r="B2129" s="30" t="s">
        <v>402</v>
      </c>
      <c r="C2129" s="30" t="s">
        <v>525</v>
      </c>
      <c r="D2129" s="30" t="s">
        <v>388</v>
      </c>
      <c r="E2129" s="30" t="s">
        <v>18</v>
      </c>
      <c r="F2129" s="30" t="s">
        <v>20</v>
      </c>
      <c r="G2129" s="31" t="n">
        <v>-20</v>
      </c>
      <c r="H2129" s="32" t="n">
        <v>1043.2</v>
      </c>
      <c r="I2129" s="32" t="n">
        <v>20864</v>
      </c>
      <c r="J2129" s="32" t="n">
        <v>0</v>
      </c>
      <c r="K2129" s="32" t="n">
        <v>-8.35</v>
      </c>
      <c r="L2129" s="32" t="n">
        <v>0</v>
      </c>
      <c r="M2129" s="32"/>
      <c r="N2129" s="6" t="s">
        <f>=I2129+J2129+K2129+L2129</f>
      </c>
      <c r="O2129" s="32"/>
      <c r="P2129" s="30"/>
    </row>
    <row collapsed="false" customFormat="false" customHeight="false" hidden="false" ht="12.1" outlineLevel="0" r="2130">
      <c r="A2130" s="29" t="n">
        <v>45350.454814815</v>
      </c>
      <c r="B2130" s="30" t="s">
        <v>402</v>
      </c>
      <c r="C2130" s="30" t="s">
        <v>525</v>
      </c>
      <c r="D2130" s="30" t="s">
        <v>388</v>
      </c>
      <c r="E2130" s="30" t="s">
        <v>18</v>
      </c>
      <c r="F2130" s="30" t="s">
        <v>20</v>
      </c>
      <c r="G2130" s="31" t="n">
        <v>-107</v>
      </c>
      <c r="H2130" s="32" t="n">
        <v>1043.2</v>
      </c>
      <c r="I2130" s="32" t="n">
        <v>111622.4</v>
      </c>
      <c r="J2130" s="32" t="n">
        <v>0</v>
      </c>
      <c r="K2130" s="32" t="n">
        <v>-44.65</v>
      </c>
      <c r="L2130" s="32" t="n">
        <v>0</v>
      </c>
      <c r="M2130" s="32"/>
      <c r="N2130" s="6" t="s">
        <f>=I2130+J2130+K2130+L2130</f>
      </c>
      <c r="O2130" s="32"/>
      <c r="P2130" s="30"/>
    </row>
    <row collapsed="false" customFormat="false" customHeight="false" hidden="false" ht="12.1" outlineLevel="0" r="2131">
      <c r="A2131" s="29" t="n">
        <v>45350.454814815</v>
      </c>
      <c r="B2131" s="30" t="s">
        <v>402</v>
      </c>
      <c r="C2131" s="30" t="s">
        <v>525</v>
      </c>
      <c r="D2131" s="30" t="s">
        <v>388</v>
      </c>
      <c r="E2131" s="30" t="s">
        <v>18</v>
      </c>
      <c r="F2131" s="30" t="s">
        <v>20</v>
      </c>
      <c r="G2131" s="31" t="n">
        <v>-104</v>
      </c>
      <c r="H2131" s="32" t="n">
        <v>1043.6</v>
      </c>
      <c r="I2131" s="32" t="n">
        <v>108534.4</v>
      </c>
      <c r="J2131" s="32" t="n">
        <v>0</v>
      </c>
      <c r="K2131" s="32" t="n">
        <v>-43.41</v>
      </c>
      <c r="L2131" s="32" t="n">
        <v>0</v>
      </c>
      <c r="M2131" s="32"/>
      <c r="N2131" s="6" t="s">
        <f>=I2131+J2131+K2131+L2131</f>
      </c>
      <c r="O2131" s="32"/>
      <c r="P2131" s="30"/>
    </row>
    <row collapsed="false" customFormat="false" customHeight="false" hidden="false" ht="12.1" outlineLevel="0" r="2132">
      <c r="A2132" s="29" t="n">
        <v>45350.454814815</v>
      </c>
      <c r="B2132" s="30" t="s">
        <v>402</v>
      </c>
      <c r="C2132" s="30" t="s">
        <v>525</v>
      </c>
      <c r="D2132" s="30" t="s">
        <v>388</v>
      </c>
      <c r="E2132" s="30" t="s">
        <v>18</v>
      </c>
      <c r="F2132" s="30" t="s">
        <v>20</v>
      </c>
      <c r="G2132" s="31" t="n">
        <v>-19</v>
      </c>
      <c r="H2132" s="32" t="n">
        <v>1044</v>
      </c>
      <c r="I2132" s="32" t="n">
        <v>19836</v>
      </c>
      <c r="J2132" s="32" t="n">
        <v>0</v>
      </c>
      <c r="K2132" s="32" t="n">
        <v>-7.93</v>
      </c>
      <c r="L2132" s="32" t="n">
        <v>0</v>
      </c>
      <c r="M2132" s="32"/>
      <c r="N2132" s="6" t="s">
        <f>=I2132+J2132+K2132+L2132</f>
      </c>
      <c r="O2132" s="32"/>
      <c r="P2132" s="30"/>
    </row>
    <row collapsed="false" customFormat="false" customHeight="false" hidden="false" ht="12.1" outlineLevel="0" r="2133">
      <c r="A2133" s="29" t="n">
        <v>45350.454814815</v>
      </c>
      <c r="B2133" s="30" t="s">
        <v>402</v>
      </c>
      <c r="C2133" s="30" t="s">
        <v>525</v>
      </c>
      <c r="D2133" s="30" t="s">
        <v>388</v>
      </c>
      <c r="E2133" s="30" t="s">
        <v>18</v>
      </c>
      <c r="F2133" s="30" t="s">
        <v>20</v>
      </c>
      <c r="G2133" s="31" t="n">
        <v>-5</v>
      </c>
      <c r="H2133" s="32" t="n">
        <v>1043.4</v>
      </c>
      <c r="I2133" s="32" t="n">
        <v>5217</v>
      </c>
      <c r="J2133" s="32" t="n">
        <v>0</v>
      </c>
      <c r="K2133" s="32" t="n">
        <v>-2.09</v>
      </c>
      <c r="L2133" s="32" t="n">
        <v>0</v>
      </c>
      <c r="M2133" s="32"/>
      <c r="N2133" s="6" t="s">
        <f>=I2133+J2133+K2133+L2133</f>
      </c>
      <c r="O2133" s="32"/>
      <c r="P2133" s="30"/>
    </row>
    <row collapsed="false" customFormat="false" customHeight="false" hidden="false" ht="12.1" outlineLevel="0" r="2134">
      <c r="A2134" s="29" t="n">
        <v>45351.791666667</v>
      </c>
      <c r="B2134" s="30" t="s">
        <v>439</v>
      </c>
      <c r="C2134" s="30" t="s">
        <v>599</v>
      </c>
      <c r="D2134" s="30" t="s">
        <v>388</v>
      </c>
      <c r="E2134" s="30" t="s">
        <v>18</v>
      </c>
      <c r="F2134" s="30" t="s">
        <v>20</v>
      </c>
      <c r="G2134" s="31" t="n">
        <v>-39</v>
      </c>
      <c r="H2134" s="32" t="n">
        <v>2.176</v>
      </c>
      <c r="I2134" s="32" t="n">
        <v>84.86</v>
      </c>
      <c r="J2134" s="32" t="n">
        <v>0</v>
      </c>
      <c r="K2134" s="32" t="n">
        <v>0</v>
      </c>
      <c r="L2134" s="32" t="n">
        <v>0</v>
      </c>
      <c r="M2134" s="32"/>
      <c r="N2134" s="6" t="s">
        <f>=I2134+J2134+K2134+L2134</f>
      </c>
      <c r="O2134" s="32"/>
      <c r="P2134" s="30"/>
    </row>
    <row collapsed="false" customFormat="false" customHeight="false" hidden="false" ht="12.1" outlineLevel="0" r="2135">
      <c r="A2135" s="20" t="n">
        <v>45351.791666667</v>
      </c>
      <c r="B2135" s="2" t="s">
        <v>439</v>
      </c>
      <c r="C2135" s="2" t="s">
        <v>599</v>
      </c>
      <c r="D2135" s="2" t="s">
        <v>387</v>
      </c>
      <c r="E2135" s="2" t="s">
        <v>18</v>
      </c>
      <c r="F2135" s="2" t="s">
        <v>20</v>
      </c>
      <c r="G2135" s="7" t="n">
        <v>39</v>
      </c>
      <c r="H2135" s="6" t="n">
        <v>2.177179</v>
      </c>
      <c r="I2135" s="6" t="n">
        <v>-84.91</v>
      </c>
      <c r="J2135" s="6" t="n">
        <v>0</v>
      </c>
      <c r="K2135" s="6" t="n">
        <v>0</v>
      </c>
      <c r="L2135" s="6" t="n">
        <v>0</v>
      </c>
      <c r="M2135" s="6"/>
      <c r="N2135" s="6" t="s">
        <f>=I2135+J2135+K2135+L2135</f>
      </c>
      <c r="O2135" s="6"/>
      <c r="P2135" s="2"/>
    </row>
    <row collapsed="false" customFormat="false" customHeight="false" hidden="false" ht="12.1" outlineLevel="0" r="2136">
      <c r="A2136" s="25" t="n">
        <v>45351.818668981</v>
      </c>
      <c r="B2136" s="26" t="s">
        <v>493</v>
      </c>
      <c r="C2136" s="26" t="s">
        <v>699</v>
      </c>
      <c r="D2136" s="26" t="s">
        <v>493</v>
      </c>
      <c r="E2136" s="26" t="s">
        <v>493</v>
      </c>
      <c r="F2136" s="26" t="s">
        <v>20</v>
      </c>
      <c r="G2136" s="27" t="n">
        <v>1</v>
      </c>
      <c r="H2136" s="28" t="n">
        <v>-199</v>
      </c>
      <c r="I2136" s="28" t="n">
        <v>-199</v>
      </c>
      <c r="J2136" s="28" t="n">
        <v>0</v>
      </c>
      <c r="K2136" s="28" t="n">
        <v>0</v>
      </c>
      <c r="L2136" s="28" t="n">
        <v>0</v>
      </c>
      <c r="M2136" s="28"/>
      <c r="N2136" s="6" t="s">
        <f>=I2136+J2136+K2136+L2136</f>
      </c>
      <c r="O2136" s="28"/>
      <c r="P2136" s="26"/>
    </row>
    <row collapsed="false" customFormat="false" customHeight="false" hidden="false" ht="12.1" outlineLevel="0" r="2137">
      <c r="A2137" s="25" t="n">
        <v>45352.000011574</v>
      </c>
      <c r="B2137" s="26" t="s">
        <v>511</v>
      </c>
      <c r="C2137" s="26" t="s">
        <v>512</v>
      </c>
      <c r="D2137" s="26" t="s">
        <v>511</v>
      </c>
      <c r="E2137" s="26" t="s">
        <v>511</v>
      </c>
      <c r="F2137" s="26" t="s">
        <v>20</v>
      </c>
      <c r="G2137" s="27" t="n">
        <v>1</v>
      </c>
      <c r="H2137" s="28" t="n">
        <v>-1</v>
      </c>
      <c r="I2137" s="28" t="n">
        <v>-1</v>
      </c>
      <c r="J2137" s="28" t="n">
        <v>0</v>
      </c>
      <c r="K2137" s="28" t="n">
        <v>0</v>
      </c>
      <c r="L2137" s="28" t="n">
        <v>0</v>
      </c>
      <c r="M2137" s="28"/>
      <c r="N2137" s="6" t="s">
        <f>=I2137+J2137+K2137+L2137</f>
      </c>
      <c r="O2137" s="28"/>
      <c r="P2137" s="26"/>
    </row>
    <row collapsed="false" customFormat="false" customHeight="false" hidden="false" ht="12.1" outlineLevel="0" r="2138">
      <c r="A2138" s="25" t="n">
        <v>45352.464212963</v>
      </c>
      <c r="B2138" s="26" t="s">
        <v>511</v>
      </c>
      <c r="C2138" s="26" t="s">
        <v>512</v>
      </c>
      <c r="D2138" s="26" t="s">
        <v>511</v>
      </c>
      <c r="E2138" s="26" t="s">
        <v>511</v>
      </c>
      <c r="F2138" s="26" t="s">
        <v>20</v>
      </c>
      <c r="G2138" s="27" t="n">
        <v>1</v>
      </c>
      <c r="H2138" s="28" t="n">
        <v>-1</v>
      </c>
      <c r="I2138" s="28" t="n">
        <v>-14832</v>
      </c>
      <c r="J2138" s="28" t="n">
        <v>0</v>
      </c>
      <c r="K2138" s="28" t="n">
        <v>0</v>
      </c>
      <c r="L2138" s="28" t="n">
        <v>0</v>
      </c>
      <c r="M2138" s="28"/>
      <c r="N2138" s="6" t="s">
        <f>=I2138+J2138+K2138+L2138</f>
      </c>
      <c r="O2138" s="28"/>
      <c r="P2138" s="26"/>
    </row>
    <row collapsed="false" customFormat="false" customHeight="false" hidden="false" ht="12.1" outlineLevel="0" r="2139">
      <c r="A2139" s="33" t="n">
        <v>45352.464212963</v>
      </c>
      <c r="B2139" s="34" t="s">
        <v>513</v>
      </c>
      <c r="C2139" s="34" t="s">
        <v>83</v>
      </c>
      <c r="D2139" s="34" t="s">
        <v>513</v>
      </c>
      <c r="E2139" s="34" t="s">
        <v>513</v>
      </c>
      <c r="F2139" s="34" t="s">
        <v>20</v>
      </c>
      <c r="G2139" s="35" t="n">
        <v>1</v>
      </c>
      <c r="H2139" s="36" t="n">
        <v>-399286.67</v>
      </c>
      <c r="I2139" s="36" t="n">
        <v>-399286.67</v>
      </c>
      <c r="J2139" s="36" t="n">
        <v>0</v>
      </c>
      <c r="K2139" s="36" t="n">
        <v>0</v>
      </c>
      <c r="L2139" s="36" t="n">
        <v>0</v>
      </c>
      <c r="M2139" s="36"/>
      <c r="N2139" s="6" t="s">
        <f>=I2139+J2139+K2139+L2139</f>
      </c>
      <c r="O2139" s="36"/>
      <c r="P2139" s="34"/>
    </row>
    <row collapsed="false" customFormat="false" customHeight="false" hidden="false" ht="12.1" outlineLevel="0" r="2140">
      <c r="A2140" s="29" t="n">
        <v>45352.752384259</v>
      </c>
      <c r="B2140" s="30" t="s">
        <v>439</v>
      </c>
      <c r="C2140" s="30" t="s">
        <v>599</v>
      </c>
      <c r="D2140" s="30" t="s">
        <v>388</v>
      </c>
      <c r="E2140" s="30" t="s">
        <v>18</v>
      </c>
      <c r="F2140" s="30" t="s">
        <v>20</v>
      </c>
      <c r="G2140" s="31" t="n">
        <v>-39</v>
      </c>
      <c r="H2140" s="32" t="n">
        <v>2.173</v>
      </c>
      <c r="I2140" s="32" t="n">
        <v>84.75</v>
      </c>
      <c r="J2140" s="32" t="n">
        <v>0</v>
      </c>
      <c r="K2140" s="32" t="n">
        <v>-0.01</v>
      </c>
      <c r="L2140" s="32" t="n">
        <v>0</v>
      </c>
      <c r="M2140" s="32"/>
      <c r="N2140" s="6" t="s">
        <f>=I2140+J2140+K2140+L2140</f>
      </c>
      <c r="O2140" s="32"/>
      <c r="P2140" s="30"/>
    </row>
    <row collapsed="false" customFormat="false" customHeight="false" hidden="false" ht="12.1" outlineLevel="0" r="2141">
      <c r="A2141" s="20" t="n">
        <v>45352.752384259</v>
      </c>
      <c r="B2141" s="2" t="s">
        <v>439</v>
      </c>
      <c r="C2141" s="2" t="s">
        <v>599</v>
      </c>
      <c r="D2141" s="2" t="s">
        <v>387</v>
      </c>
      <c r="E2141" s="2" t="s">
        <v>18</v>
      </c>
      <c r="F2141" s="2" t="s">
        <v>20</v>
      </c>
      <c r="G2141" s="7" t="n">
        <v>39</v>
      </c>
      <c r="H2141" s="6" t="n">
        <v>2.177179</v>
      </c>
      <c r="I2141" s="6" t="n">
        <v>-84.91</v>
      </c>
      <c r="J2141" s="6" t="n">
        <v>0</v>
      </c>
      <c r="K2141" s="6" t="n">
        <v>0</v>
      </c>
      <c r="L2141" s="6" t="n">
        <v>0</v>
      </c>
      <c r="M2141" s="6"/>
      <c r="N2141" s="6" t="s">
        <f>=I2141+J2141+K2141+L2141</f>
      </c>
      <c r="O2141" s="6"/>
      <c r="P2141" s="2"/>
    </row>
    <row collapsed="false" customFormat="false" customHeight="false" hidden="false" ht="12.1" outlineLevel="0" r="2142">
      <c r="A2142" s="29" t="n">
        <v>45355.756701389</v>
      </c>
      <c r="B2142" s="30" t="s">
        <v>439</v>
      </c>
      <c r="C2142" s="30" t="s">
        <v>599</v>
      </c>
      <c r="D2142" s="30" t="s">
        <v>388</v>
      </c>
      <c r="E2142" s="30" t="s">
        <v>18</v>
      </c>
      <c r="F2142" s="30" t="s">
        <v>20</v>
      </c>
      <c r="G2142" s="31" t="n">
        <v>-39</v>
      </c>
      <c r="H2142" s="32" t="n">
        <v>2.194</v>
      </c>
      <c r="I2142" s="32" t="n">
        <v>85.57</v>
      </c>
      <c r="J2142" s="32" t="n">
        <v>0</v>
      </c>
      <c r="K2142" s="32" t="n">
        <v>0</v>
      </c>
      <c r="L2142" s="32" t="n">
        <v>0</v>
      </c>
      <c r="M2142" s="32"/>
      <c r="N2142" s="6" t="s">
        <f>=I2142+J2142+K2142+L2142</f>
      </c>
      <c r="O2142" s="32"/>
      <c r="P2142" s="30"/>
    </row>
    <row collapsed="false" customFormat="false" customHeight="false" hidden="false" ht="12.1" outlineLevel="0" r="2143">
      <c r="A2143" s="20" t="n">
        <v>45355.756701389</v>
      </c>
      <c r="B2143" s="2" t="s">
        <v>439</v>
      </c>
      <c r="C2143" s="2" t="s">
        <v>599</v>
      </c>
      <c r="D2143" s="2" t="s">
        <v>387</v>
      </c>
      <c r="E2143" s="2" t="s">
        <v>18</v>
      </c>
      <c r="F2143" s="2" t="s">
        <v>20</v>
      </c>
      <c r="G2143" s="7" t="n">
        <v>39</v>
      </c>
      <c r="H2143" s="6" t="n">
        <v>2.195385</v>
      </c>
      <c r="I2143" s="6" t="n">
        <v>-85.62</v>
      </c>
      <c r="J2143" s="6" t="n">
        <v>0</v>
      </c>
      <c r="K2143" s="6" t="n">
        <v>0</v>
      </c>
      <c r="L2143" s="6" t="n">
        <v>0</v>
      </c>
      <c r="M2143" s="6"/>
      <c r="N2143" s="6" t="s">
        <f>=I2143+J2143+K2143+L2143</f>
      </c>
      <c r="O2143" s="6"/>
      <c r="P2143" s="2"/>
    </row>
    <row collapsed="false" customFormat="false" customHeight="false" hidden="false" ht="12.1" outlineLevel="0" r="2144">
      <c r="A2144" s="29" t="n">
        <v>45356.757164352</v>
      </c>
      <c r="B2144" s="30" t="s">
        <v>439</v>
      </c>
      <c r="C2144" s="30" t="s">
        <v>599</v>
      </c>
      <c r="D2144" s="30" t="s">
        <v>388</v>
      </c>
      <c r="E2144" s="30" t="s">
        <v>18</v>
      </c>
      <c r="F2144" s="30" t="s">
        <v>20</v>
      </c>
      <c r="G2144" s="31" t="n">
        <v>-39</v>
      </c>
      <c r="H2144" s="32" t="n">
        <v>2.179</v>
      </c>
      <c r="I2144" s="32" t="n">
        <v>84.98</v>
      </c>
      <c r="J2144" s="32" t="n">
        <v>0</v>
      </c>
      <c r="K2144" s="32" t="n">
        <v>0</v>
      </c>
      <c r="L2144" s="32" t="n">
        <v>0</v>
      </c>
      <c r="M2144" s="32"/>
      <c r="N2144" s="6" t="s">
        <f>=I2144+J2144+K2144+L2144</f>
      </c>
      <c r="O2144" s="32"/>
      <c r="P2144" s="30"/>
    </row>
    <row collapsed="false" customFormat="false" customHeight="false" hidden="false" ht="12.1" outlineLevel="0" r="2145">
      <c r="A2145" s="20" t="n">
        <v>45356.757164352</v>
      </c>
      <c r="B2145" s="2" t="s">
        <v>439</v>
      </c>
      <c r="C2145" s="2" t="s">
        <v>599</v>
      </c>
      <c r="D2145" s="2" t="s">
        <v>387</v>
      </c>
      <c r="E2145" s="2" t="s">
        <v>18</v>
      </c>
      <c r="F2145" s="2" t="s">
        <v>20</v>
      </c>
      <c r="G2145" s="7" t="n">
        <v>39</v>
      </c>
      <c r="H2145" s="6" t="n">
        <v>2.180256</v>
      </c>
      <c r="I2145" s="6" t="n">
        <v>-85.03</v>
      </c>
      <c r="J2145" s="6" t="n">
        <v>0</v>
      </c>
      <c r="K2145" s="6" t="n">
        <v>0</v>
      </c>
      <c r="L2145" s="6" t="n">
        <v>0</v>
      </c>
      <c r="M2145" s="6"/>
      <c r="N2145" s="6" t="s">
        <f>=I2145+J2145+K2145+L2145</f>
      </c>
      <c r="O2145" s="6"/>
      <c r="P2145" s="2"/>
    </row>
    <row collapsed="false" customFormat="false" customHeight="false" hidden="false" ht="12.1" outlineLevel="0" r="2146">
      <c r="A2146" s="29" t="n">
        <v>45357.75744213</v>
      </c>
      <c r="B2146" s="30" t="s">
        <v>439</v>
      </c>
      <c r="C2146" s="30" t="s">
        <v>599</v>
      </c>
      <c r="D2146" s="30" t="s">
        <v>388</v>
      </c>
      <c r="E2146" s="30" t="s">
        <v>18</v>
      </c>
      <c r="F2146" s="30" t="s">
        <v>20</v>
      </c>
      <c r="G2146" s="31" t="n">
        <v>-39</v>
      </c>
      <c r="H2146" s="32" t="n">
        <v>2.167</v>
      </c>
      <c r="I2146" s="32" t="n">
        <v>84.51</v>
      </c>
      <c r="J2146" s="32" t="n">
        <v>0</v>
      </c>
      <c r="K2146" s="32" t="n">
        <v>0</v>
      </c>
      <c r="L2146" s="32" t="n">
        <v>0</v>
      </c>
      <c r="M2146" s="32"/>
      <c r="N2146" s="6" t="s">
        <f>=I2146+J2146+K2146+L2146</f>
      </c>
      <c r="O2146" s="32"/>
      <c r="P2146" s="30"/>
    </row>
    <row collapsed="false" customFormat="false" customHeight="false" hidden="false" ht="12.1" outlineLevel="0" r="2147">
      <c r="A2147" s="20" t="n">
        <v>45357.75744213</v>
      </c>
      <c r="B2147" s="2" t="s">
        <v>439</v>
      </c>
      <c r="C2147" s="2" t="s">
        <v>599</v>
      </c>
      <c r="D2147" s="2" t="s">
        <v>387</v>
      </c>
      <c r="E2147" s="2" t="s">
        <v>18</v>
      </c>
      <c r="F2147" s="2" t="s">
        <v>20</v>
      </c>
      <c r="G2147" s="7" t="n">
        <v>39</v>
      </c>
      <c r="H2147" s="6" t="n">
        <v>2.168205</v>
      </c>
      <c r="I2147" s="6" t="n">
        <v>-84.56</v>
      </c>
      <c r="J2147" s="6" t="n">
        <v>0</v>
      </c>
      <c r="K2147" s="6" t="n">
        <v>0</v>
      </c>
      <c r="L2147" s="6" t="n">
        <v>0</v>
      </c>
      <c r="M2147" s="6"/>
      <c r="N2147" s="6" t="s">
        <f>=I2147+J2147+K2147+L2147</f>
      </c>
      <c r="O2147" s="6"/>
      <c r="P2147" s="2"/>
    </row>
    <row collapsed="false" customFormat="false" customHeight="false" hidden="false" ht="12.1" outlineLevel="0" r="2148">
      <c r="A2148" s="29" t="n">
        <v>45358.754780093</v>
      </c>
      <c r="B2148" s="30" t="s">
        <v>439</v>
      </c>
      <c r="C2148" s="30" t="s">
        <v>599</v>
      </c>
      <c r="D2148" s="30" t="s">
        <v>388</v>
      </c>
      <c r="E2148" s="30" t="s">
        <v>18</v>
      </c>
      <c r="F2148" s="30" t="s">
        <v>20</v>
      </c>
      <c r="G2148" s="31" t="n">
        <v>-39</v>
      </c>
      <c r="H2148" s="32" t="n">
        <v>2.154</v>
      </c>
      <c r="I2148" s="32" t="n">
        <v>84.01</v>
      </c>
      <c r="J2148" s="32" t="n">
        <v>0</v>
      </c>
      <c r="K2148" s="32" t="n">
        <v>-0.01</v>
      </c>
      <c r="L2148" s="32" t="n">
        <v>0</v>
      </c>
      <c r="M2148" s="32"/>
      <c r="N2148" s="6" t="s">
        <f>=I2148+J2148+K2148+L2148</f>
      </c>
      <c r="O2148" s="32"/>
      <c r="P2148" s="30"/>
    </row>
    <row collapsed="false" customFormat="false" customHeight="false" hidden="false" ht="12.1" outlineLevel="0" r="2149">
      <c r="A2149" s="20" t="n">
        <v>45358.754780093</v>
      </c>
      <c r="B2149" s="2" t="s">
        <v>439</v>
      </c>
      <c r="C2149" s="2" t="s">
        <v>599</v>
      </c>
      <c r="D2149" s="2" t="s">
        <v>387</v>
      </c>
      <c r="E2149" s="2" t="s">
        <v>18</v>
      </c>
      <c r="F2149" s="2" t="s">
        <v>20</v>
      </c>
      <c r="G2149" s="7" t="n">
        <v>39</v>
      </c>
      <c r="H2149" s="6" t="n">
        <v>2.159487</v>
      </c>
      <c r="I2149" s="6" t="n">
        <v>-84.22</v>
      </c>
      <c r="J2149" s="6" t="n">
        <v>0</v>
      </c>
      <c r="K2149" s="6" t="n">
        <v>0</v>
      </c>
      <c r="L2149" s="6" t="n">
        <v>0</v>
      </c>
      <c r="M2149" s="6"/>
      <c r="N2149" s="6" t="s">
        <f>=I2149+J2149+K2149+L2149</f>
      </c>
      <c r="O2149" s="6"/>
      <c r="P2149" s="2"/>
    </row>
    <row collapsed="false" customFormat="false" customHeight="false" hidden="false" ht="12.1" outlineLevel="0" r="2150">
      <c r="A2150" s="29" t="n">
        <v>45362.754212963</v>
      </c>
      <c r="B2150" s="30" t="s">
        <v>439</v>
      </c>
      <c r="C2150" s="30" t="s">
        <v>599</v>
      </c>
      <c r="D2150" s="30" t="s">
        <v>388</v>
      </c>
      <c r="E2150" s="30" t="s">
        <v>18</v>
      </c>
      <c r="F2150" s="30" t="s">
        <v>20</v>
      </c>
      <c r="G2150" s="31" t="n">
        <v>-40</v>
      </c>
      <c r="H2150" s="32" t="n">
        <v>2.142</v>
      </c>
      <c r="I2150" s="32" t="n">
        <v>85.68</v>
      </c>
      <c r="J2150" s="32" t="n">
        <v>0</v>
      </c>
      <c r="K2150" s="32" t="n">
        <v>0</v>
      </c>
      <c r="L2150" s="32" t="n">
        <v>0</v>
      </c>
      <c r="M2150" s="32"/>
      <c r="N2150" s="6" t="s">
        <f>=I2150+J2150+K2150+L2150</f>
      </c>
      <c r="O2150" s="32"/>
      <c r="P2150" s="30"/>
    </row>
    <row collapsed="false" customFormat="false" customHeight="false" hidden="false" ht="12.1" outlineLevel="0" r="2151">
      <c r="A2151" s="20" t="n">
        <v>45362.754212963</v>
      </c>
      <c r="B2151" s="2" t="s">
        <v>439</v>
      </c>
      <c r="C2151" s="2" t="s">
        <v>599</v>
      </c>
      <c r="D2151" s="2" t="s">
        <v>387</v>
      </c>
      <c r="E2151" s="2" t="s">
        <v>18</v>
      </c>
      <c r="F2151" s="2" t="s">
        <v>20</v>
      </c>
      <c r="G2151" s="7" t="n">
        <v>40</v>
      </c>
      <c r="H2151" s="6" t="n">
        <v>2.14325</v>
      </c>
      <c r="I2151" s="6" t="n">
        <v>-85.73</v>
      </c>
      <c r="J2151" s="6" t="n">
        <v>0</v>
      </c>
      <c r="K2151" s="6" t="n">
        <v>0</v>
      </c>
      <c r="L2151" s="6" t="n">
        <v>0</v>
      </c>
      <c r="M2151" s="6"/>
      <c r="N2151" s="6" t="s">
        <f>=I2151+J2151+K2151+L2151</f>
      </c>
      <c r="O2151" s="6"/>
      <c r="P2151" s="2"/>
    </row>
    <row collapsed="false" customFormat="false" customHeight="false" hidden="false" ht="12.1" outlineLevel="0" r="2152">
      <c r="A2152" s="29" t="n">
        <v>45363.753645833</v>
      </c>
      <c r="B2152" s="30" t="s">
        <v>439</v>
      </c>
      <c r="C2152" s="30" t="s">
        <v>599</v>
      </c>
      <c r="D2152" s="30" t="s">
        <v>388</v>
      </c>
      <c r="E2152" s="30" t="s">
        <v>18</v>
      </c>
      <c r="F2152" s="30" t="s">
        <v>20</v>
      </c>
      <c r="G2152" s="31" t="n">
        <v>-40</v>
      </c>
      <c r="H2152" s="32" t="n">
        <v>2.118</v>
      </c>
      <c r="I2152" s="32" t="n">
        <v>84.72</v>
      </c>
      <c r="J2152" s="32" t="n">
        <v>0</v>
      </c>
      <c r="K2152" s="32" t="n">
        <v>0</v>
      </c>
      <c r="L2152" s="32" t="n">
        <v>0</v>
      </c>
      <c r="M2152" s="32"/>
      <c r="N2152" s="6" t="s">
        <f>=I2152+J2152+K2152+L2152</f>
      </c>
      <c r="O2152" s="32"/>
      <c r="P2152" s="30"/>
    </row>
    <row collapsed="false" customFormat="false" customHeight="false" hidden="false" ht="12.1" outlineLevel="0" r="2153">
      <c r="A2153" s="20" t="n">
        <v>45363.753645833</v>
      </c>
      <c r="B2153" s="2" t="s">
        <v>439</v>
      </c>
      <c r="C2153" s="2" t="s">
        <v>599</v>
      </c>
      <c r="D2153" s="2" t="s">
        <v>387</v>
      </c>
      <c r="E2153" s="2" t="s">
        <v>18</v>
      </c>
      <c r="F2153" s="2" t="s">
        <v>20</v>
      </c>
      <c r="G2153" s="7" t="n">
        <v>40</v>
      </c>
      <c r="H2153" s="6" t="n">
        <v>2.11925</v>
      </c>
      <c r="I2153" s="6" t="n">
        <v>-84.77</v>
      </c>
      <c r="J2153" s="6" t="n">
        <v>0</v>
      </c>
      <c r="K2153" s="6" t="n">
        <v>0</v>
      </c>
      <c r="L2153" s="6" t="n">
        <v>0</v>
      </c>
      <c r="M2153" s="6"/>
      <c r="N2153" s="6" t="s">
        <f>=I2153+J2153+K2153+L2153</f>
      </c>
      <c r="O2153" s="6"/>
      <c r="P2153" s="2"/>
    </row>
    <row collapsed="false" customFormat="false" customHeight="false" hidden="false" ht="12.1" outlineLevel="0" r="2154">
      <c r="A2154" s="21" t="n">
        <v>45363.768969907</v>
      </c>
      <c r="B2154" s="22" t="s">
        <v>492</v>
      </c>
      <c r="C2154" s="22" t="s">
        <v>358</v>
      </c>
      <c r="D2154" s="22" t="s">
        <v>492</v>
      </c>
      <c r="E2154" s="22" t="s">
        <v>492</v>
      </c>
      <c r="F2154" s="22" t="s">
        <v>20</v>
      </c>
      <c r="G2154" s="23" t="n">
        <v>1</v>
      </c>
      <c r="H2154" s="24" t="n">
        <v>100</v>
      </c>
      <c r="I2154" s="24" t="n">
        <v>100</v>
      </c>
      <c r="J2154" s="24" t="n">
        <v>0</v>
      </c>
      <c r="K2154" s="24" t="n">
        <v>0</v>
      </c>
      <c r="L2154" s="24" t="n">
        <v>0</v>
      </c>
      <c r="M2154" s="24"/>
      <c r="N2154" s="6" t="s">
        <f>=I2154+J2154+K2154+L2154</f>
      </c>
      <c r="O2154" s="24"/>
      <c r="P2154" s="22"/>
    </row>
    <row collapsed="false" customFormat="false" customHeight="false" hidden="false" ht="12.1" outlineLevel="0" r="2155">
      <c r="A2155" s="29" t="n">
        <v>45373.416331019</v>
      </c>
      <c r="B2155" s="30" t="s">
        <v>461</v>
      </c>
      <c r="C2155" s="30" t="s">
        <v>676</v>
      </c>
      <c r="D2155" s="30" t="s">
        <v>388</v>
      </c>
      <c r="E2155" s="30" t="s">
        <v>18</v>
      </c>
      <c r="F2155" s="30" t="s">
        <v>20</v>
      </c>
      <c r="G2155" s="31" t="n">
        <v>-27100</v>
      </c>
      <c r="H2155" s="32" t="n">
        <v>3.662</v>
      </c>
      <c r="I2155" s="32" t="n">
        <v>99240.2</v>
      </c>
      <c r="J2155" s="32" t="n">
        <v>0</v>
      </c>
      <c r="K2155" s="32" t="n">
        <v>-39.7</v>
      </c>
      <c r="L2155" s="32" t="n">
        <v>0</v>
      </c>
      <c r="M2155" s="32"/>
      <c r="N2155" s="6" t="s">
        <f>=I2155+J2155+K2155+L2155</f>
      </c>
      <c r="O2155" s="32"/>
      <c r="P2155" s="30"/>
    </row>
    <row collapsed="false" customFormat="false" customHeight="false" hidden="false" ht="12.1" outlineLevel="0" r="2156">
      <c r="A2156" s="29" t="n">
        <v>45373.416331019</v>
      </c>
      <c r="B2156" s="30" t="s">
        <v>461</v>
      </c>
      <c r="C2156" s="30" t="s">
        <v>676</v>
      </c>
      <c r="D2156" s="30" t="s">
        <v>388</v>
      </c>
      <c r="E2156" s="30" t="s">
        <v>18</v>
      </c>
      <c r="F2156" s="30" t="s">
        <v>20</v>
      </c>
      <c r="G2156" s="31" t="n">
        <v>-2000</v>
      </c>
      <c r="H2156" s="32" t="n">
        <v>3.662</v>
      </c>
      <c r="I2156" s="32" t="n">
        <v>7324</v>
      </c>
      <c r="J2156" s="32" t="n">
        <v>0</v>
      </c>
      <c r="K2156" s="32" t="n">
        <v>-2.93</v>
      </c>
      <c r="L2156" s="32" t="n">
        <v>0</v>
      </c>
      <c r="M2156" s="32"/>
      <c r="N2156" s="6" t="s">
        <f>=I2156+J2156+K2156+L2156</f>
      </c>
      <c r="O2156" s="32"/>
      <c r="P2156" s="30"/>
    </row>
    <row collapsed="false" customFormat="false" customHeight="false" hidden="false" ht="12.1" outlineLevel="0" r="2157">
      <c r="A2157" s="29" t="n">
        <v>45373.416331019</v>
      </c>
      <c r="B2157" s="30" t="s">
        <v>461</v>
      </c>
      <c r="C2157" s="30" t="s">
        <v>676</v>
      </c>
      <c r="D2157" s="30" t="s">
        <v>388</v>
      </c>
      <c r="E2157" s="30" t="s">
        <v>18</v>
      </c>
      <c r="F2157" s="30" t="s">
        <v>20</v>
      </c>
      <c r="G2157" s="31" t="n">
        <v>-2000</v>
      </c>
      <c r="H2157" s="32" t="n">
        <v>3.662</v>
      </c>
      <c r="I2157" s="32" t="n">
        <v>7324</v>
      </c>
      <c r="J2157" s="32" t="n">
        <v>0</v>
      </c>
      <c r="K2157" s="32" t="n">
        <v>-2.93</v>
      </c>
      <c r="L2157" s="32" t="n">
        <v>0</v>
      </c>
      <c r="M2157" s="32"/>
      <c r="N2157" s="6" t="s">
        <f>=I2157+J2157+K2157+L2157</f>
      </c>
      <c r="O2157" s="32"/>
      <c r="P2157" s="30"/>
    </row>
    <row collapsed="false" customFormat="false" customHeight="false" hidden="false" ht="12.1" outlineLevel="0" r="2158">
      <c r="A2158" s="29" t="n">
        <v>45373.416331019</v>
      </c>
      <c r="B2158" s="30" t="s">
        <v>461</v>
      </c>
      <c r="C2158" s="30" t="s">
        <v>676</v>
      </c>
      <c r="D2158" s="30" t="s">
        <v>388</v>
      </c>
      <c r="E2158" s="30" t="s">
        <v>18</v>
      </c>
      <c r="F2158" s="30" t="s">
        <v>20</v>
      </c>
      <c r="G2158" s="31" t="n">
        <v>-10000</v>
      </c>
      <c r="H2158" s="32" t="n">
        <v>3.662</v>
      </c>
      <c r="I2158" s="32" t="n">
        <v>36620</v>
      </c>
      <c r="J2158" s="32" t="n">
        <v>0</v>
      </c>
      <c r="K2158" s="32" t="n">
        <v>-14.65</v>
      </c>
      <c r="L2158" s="32" t="n">
        <v>0</v>
      </c>
      <c r="M2158" s="32"/>
      <c r="N2158" s="6" t="s">
        <f>=I2158+J2158+K2158+L2158</f>
      </c>
      <c r="O2158" s="32"/>
      <c r="P2158" s="30"/>
    </row>
    <row collapsed="false" customFormat="false" customHeight="false" hidden="false" ht="12.1" outlineLevel="0" r="2159">
      <c r="A2159" s="29" t="n">
        <v>45373.416331019</v>
      </c>
      <c r="B2159" s="30" t="s">
        <v>461</v>
      </c>
      <c r="C2159" s="30" t="s">
        <v>676</v>
      </c>
      <c r="D2159" s="30" t="s">
        <v>388</v>
      </c>
      <c r="E2159" s="30" t="s">
        <v>18</v>
      </c>
      <c r="F2159" s="30" t="s">
        <v>20</v>
      </c>
      <c r="G2159" s="31" t="n">
        <v>-1000</v>
      </c>
      <c r="H2159" s="32" t="n">
        <v>3.662</v>
      </c>
      <c r="I2159" s="32" t="n">
        <v>3662</v>
      </c>
      <c r="J2159" s="32" t="n">
        <v>0</v>
      </c>
      <c r="K2159" s="32" t="n">
        <v>-1.46</v>
      </c>
      <c r="L2159" s="32" t="n">
        <v>0</v>
      </c>
      <c r="M2159" s="32"/>
      <c r="N2159" s="6" t="s">
        <f>=I2159+J2159+K2159+L2159</f>
      </c>
      <c r="O2159" s="32"/>
      <c r="P2159" s="30"/>
    </row>
    <row collapsed="false" customFormat="false" customHeight="false" hidden="false" ht="12.1" outlineLevel="0" r="2160">
      <c r="A2160" s="29" t="n">
        <v>45373.416331019</v>
      </c>
      <c r="B2160" s="30" t="s">
        <v>461</v>
      </c>
      <c r="C2160" s="30" t="s">
        <v>676</v>
      </c>
      <c r="D2160" s="30" t="s">
        <v>388</v>
      </c>
      <c r="E2160" s="30" t="s">
        <v>18</v>
      </c>
      <c r="F2160" s="30" t="s">
        <v>20</v>
      </c>
      <c r="G2160" s="31" t="n">
        <v>-100</v>
      </c>
      <c r="H2160" s="32" t="n">
        <v>3.662</v>
      </c>
      <c r="I2160" s="32" t="n">
        <v>366.2</v>
      </c>
      <c r="J2160" s="32" t="n">
        <v>0</v>
      </c>
      <c r="K2160" s="32" t="n">
        <v>-0.15</v>
      </c>
      <c r="L2160" s="32" t="n">
        <v>0</v>
      </c>
      <c r="M2160" s="32"/>
      <c r="N2160" s="6" t="s">
        <f>=I2160+J2160+K2160+L2160</f>
      </c>
      <c r="O2160" s="32"/>
      <c r="P2160" s="30"/>
    </row>
    <row collapsed="false" customFormat="false" customHeight="false" hidden="false" ht="12.1" outlineLevel="0" r="2161">
      <c r="A2161" s="29" t="n">
        <v>45373.416331019</v>
      </c>
      <c r="B2161" s="30" t="s">
        <v>461</v>
      </c>
      <c r="C2161" s="30" t="s">
        <v>676</v>
      </c>
      <c r="D2161" s="30" t="s">
        <v>388</v>
      </c>
      <c r="E2161" s="30" t="s">
        <v>18</v>
      </c>
      <c r="F2161" s="30" t="s">
        <v>20</v>
      </c>
      <c r="G2161" s="31" t="n">
        <v>-5000</v>
      </c>
      <c r="H2161" s="32" t="n">
        <v>3.662</v>
      </c>
      <c r="I2161" s="32" t="n">
        <v>18310</v>
      </c>
      <c r="J2161" s="32" t="n">
        <v>0</v>
      </c>
      <c r="K2161" s="32" t="n">
        <v>-7.32</v>
      </c>
      <c r="L2161" s="32" t="n">
        <v>0</v>
      </c>
      <c r="M2161" s="32"/>
      <c r="N2161" s="6" t="s">
        <f>=I2161+J2161+K2161+L2161</f>
      </c>
      <c r="O2161" s="32"/>
      <c r="P2161" s="30"/>
    </row>
    <row collapsed="false" customFormat="false" customHeight="false" hidden="false" ht="12.1" outlineLevel="0" r="2162">
      <c r="A2162" s="29" t="n">
        <v>45373.416331019</v>
      </c>
      <c r="B2162" s="30" t="s">
        <v>461</v>
      </c>
      <c r="C2162" s="30" t="s">
        <v>676</v>
      </c>
      <c r="D2162" s="30" t="s">
        <v>388</v>
      </c>
      <c r="E2162" s="30" t="s">
        <v>18</v>
      </c>
      <c r="F2162" s="30" t="s">
        <v>20</v>
      </c>
      <c r="G2162" s="31" t="n">
        <v>-100</v>
      </c>
      <c r="H2162" s="32" t="n">
        <v>3.662</v>
      </c>
      <c r="I2162" s="32" t="n">
        <v>366.2</v>
      </c>
      <c r="J2162" s="32" t="n">
        <v>0</v>
      </c>
      <c r="K2162" s="32" t="n">
        <v>-0.15</v>
      </c>
      <c r="L2162" s="32" t="n">
        <v>0</v>
      </c>
      <c r="M2162" s="32"/>
      <c r="N2162" s="6" t="s">
        <f>=I2162+J2162+K2162+L2162</f>
      </c>
      <c r="O2162" s="32"/>
      <c r="P2162" s="30"/>
    </row>
    <row collapsed="false" customFormat="false" customHeight="false" hidden="false" ht="12.1" outlineLevel="0" r="2163">
      <c r="A2163" s="29" t="n">
        <v>45373.416331019</v>
      </c>
      <c r="B2163" s="30" t="s">
        <v>461</v>
      </c>
      <c r="C2163" s="30" t="s">
        <v>676</v>
      </c>
      <c r="D2163" s="30" t="s">
        <v>388</v>
      </c>
      <c r="E2163" s="30" t="s">
        <v>18</v>
      </c>
      <c r="F2163" s="30" t="s">
        <v>20</v>
      </c>
      <c r="G2163" s="31" t="n">
        <v>-100</v>
      </c>
      <c r="H2163" s="32" t="n">
        <v>3.662</v>
      </c>
      <c r="I2163" s="32" t="n">
        <v>366.2</v>
      </c>
      <c r="J2163" s="32" t="n">
        <v>0</v>
      </c>
      <c r="K2163" s="32" t="n">
        <v>-0.15</v>
      </c>
      <c r="L2163" s="32" t="n">
        <v>0</v>
      </c>
      <c r="M2163" s="32"/>
      <c r="N2163" s="6" t="s">
        <f>=I2163+J2163+K2163+L2163</f>
      </c>
      <c r="O2163" s="32"/>
      <c r="P2163" s="30"/>
    </row>
    <row collapsed="false" customFormat="false" customHeight="false" hidden="false" ht="12.1" outlineLevel="0" r="2164">
      <c r="A2164" s="29" t="n">
        <v>45373.416331019</v>
      </c>
      <c r="B2164" s="30" t="s">
        <v>461</v>
      </c>
      <c r="C2164" s="30" t="s">
        <v>676</v>
      </c>
      <c r="D2164" s="30" t="s">
        <v>388</v>
      </c>
      <c r="E2164" s="30" t="s">
        <v>18</v>
      </c>
      <c r="F2164" s="30" t="s">
        <v>20</v>
      </c>
      <c r="G2164" s="31" t="n">
        <v>-100</v>
      </c>
      <c r="H2164" s="32" t="n">
        <v>3.662</v>
      </c>
      <c r="I2164" s="32" t="n">
        <v>366.2</v>
      </c>
      <c r="J2164" s="32" t="n">
        <v>0</v>
      </c>
      <c r="K2164" s="32" t="n">
        <v>-0.15</v>
      </c>
      <c r="L2164" s="32" t="n">
        <v>0</v>
      </c>
      <c r="M2164" s="32"/>
      <c r="N2164" s="6" t="s">
        <f>=I2164+J2164+K2164+L2164</f>
      </c>
      <c r="O2164" s="32"/>
      <c r="P2164" s="30"/>
    </row>
    <row collapsed="false" customFormat="false" customHeight="false" hidden="false" ht="12.1" outlineLevel="0" r="2165">
      <c r="A2165" s="29" t="n">
        <v>45373.416331019</v>
      </c>
      <c r="B2165" s="30" t="s">
        <v>461</v>
      </c>
      <c r="C2165" s="30" t="s">
        <v>676</v>
      </c>
      <c r="D2165" s="30" t="s">
        <v>388</v>
      </c>
      <c r="E2165" s="30" t="s">
        <v>18</v>
      </c>
      <c r="F2165" s="30" t="s">
        <v>20</v>
      </c>
      <c r="G2165" s="31" t="n">
        <v>-51300</v>
      </c>
      <c r="H2165" s="32" t="n">
        <v>3.662</v>
      </c>
      <c r="I2165" s="32" t="n">
        <v>187860.6</v>
      </c>
      <c r="J2165" s="32" t="n">
        <v>0</v>
      </c>
      <c r="K2165" s="32" t="n">
        <v>-75.14</v>
      </c>
      <c r="L2165" s="32" t="n">
        <v>0</v>
      </c>
      <c r="M2165" s="32"/>
      <c r="N2165" s="6" t="s">
        <f>=I2165+J2165+K2165+L2165</f>
      </c>
      <c r="O2165" s="32"/>
      <c r="P2165" s="30"/>
    </row>
    <row collapsed="false" customFormat="false" customHeight="false" hidden="false" ht="12.1" outlineLevel="0" r="2166">
      <c r="A2166" s="29" t="n">
        <v>45373.416331019</v>
      </c>
      <c r="B2166" s="30" t="s">
        <v>461</v>
      </c>
      <c r="C2166" s="30" t="s">
        <v>676</v>
      </c>
      <c r="D2166" s="30" t="s">
        <v>388</v>
      </c>
      <c r="E2166" s="30" t="s">
        <v>18</v>
      </c>
      <c r="F2166" s="30" t="s">
        <v>20</v>
      </c>
      <c r="G2166" s="31" t="n">
        <v>-100</v>
      </c>
      <c r="H2166" s="32" t="n">
        <v>3.662</v>
      </c>
      <c r="I2166" s="32" t="n">
        <v>366.2</v>
      </c>
      <c r="J2166" s="32" t="n">
        <v>0</v>
      </c>
      <c r="K2166" s="32" t="n">
        <v>-0.15</v>
      </c>
      <c r="L2166" s="32" t="n">
        <v>0</v>
      </c>
      <c r="M2166" s="32"/>
      <c r="N2166" s="6" t="s">
        <f>=I2166+J2166+K2166+L2166</f>
      </c>
      <c r="O2166" s="32"/>
      <c r="P2166" s="30"/>
    </row>
    <row collapsed="false" customFormat="false" customHeight="false" hidden="false" ht="12.1" outlineLevel="0" r="2167">
      <c r="A2167" s="29" t="n">
        <v>45373.416331019</v>
      </c>
      <c r="B2167" s="30" t="s">
        <v>461</v>
      </c>
      <c r="C2167" s="30" t="s">
        <v>676</v>
      </c>
      <c r="D2167" s="30" t="s">
        <v>388</v>
      </c>
      <c r="E2167" s="30" t="s">
        <v>18</v>
      </c>
      <c r="F2167" s="30" t="s">
        <v>20</v>
      </c>
      <c r="G2167" s="31" t="n">
        <v>-1000</v>
      </c>
      <c r="H2167" s="32" t="n">
        <v>3.662</v>
      </c>
      <c r="I2167" s="32" t="n">
        <v>3662</v>
      </c>
      <c r="J2167" s="32" t="n">
        <v>0</v>
      </c>
      <c r="K2167" s="32" t="n">
        <v>-1.46</v>
      </c>
      <c r="L2167" s="32" t="n">
        <v>0</v>
      </c>
      <c r="M2167" s="32"/>
      <c r="N2167" s="6" t="s">
        <f>=I2167+J2167+K2167+L2167</f>
      </c>
      <c r="O2167" s="32"/>
      <c r="P2167" s="30"/>
    </row>
    <row collapsed="false" customFormat="false" customHeight="false" hidden="false" ht="12.1" outlineLevel="0" r="2168">
      <c r="A2168" s="29" t="n">
        <v>45373.416331019</v>
      </c>
      <c r="B2168" s="30" t="s">
        <v>461</v>
      </c>
      <c r="C2168" s="30" t="s">
        <v>676</v>
      </c>
      <c r="D2168" s="30" t="s">
        <v>388</v>
      </c>
      <c r="E2168" s="30" t="s">
        <v>18</v>
      </c>
      <c r="F2168" s="30" t="s">
        <v>20</v>
      </c>
      <c r="G2168" s="31" t="n">
        <v>-100</v>
      </c>
      <c r="H2168" s="32" t="n">
        <v>3.662</v>
      </c>
      <c r="I2168" s="32" t="n">
        <v>366.2</v>
      </c>
      <c r="J2168" s="32" t="n">
        <v>0</v>
      </c>
      <c r="K2168" s="32" t="n">
        <v>-0.15</v>
      </c>
      <c r="L2168" s="32" t="n">
        <v>0</v>
      </c>
      <c r="M2168" s="32"/>
      <c r="N2168" s="6" t="s">
        <f>=I2168+J2168+K2168+L2168</f>
      </c>
      <c r="O2168" s="32"/>
      <c r="P2168" s="30"/>
    </row>
    <row collapsed="false" customFormat="false" customHeight="false" hidden="false" ht="12.1" outlineLevel="0" r="2169">
      <c r="A2169" s="21" t="n">
        <v>45373.419988426</v>
      </c>
      <c r="B2169" s="22" t="s">
        <v>492</v>
      </c>
      <c r="C2169" s="22" t="s">
        <v>78</v>
      </c>
      <c r="D2169" s="22" t="s">
        <v>492</v>
      </c>
      <c r="E2169" s="22" t="s">
        <v>492</v>
      </c>
      <c r="F2169" s="22" t="s">
        <v>20</v>
      </c>
      <c r="G2169" s="23" t="n">
        <v>1</v>
      </c>
      <c r="H2169" s="24" t="n">
        <v>1</v>
      </c>
      <c r="I2169" s="24" t="n">
        <v>20000</v>
      </c>
      <c r="J2169" s="24" t="n">
        <v>0</v>
      </c>
      <c r="K2169" s="24" t="n">
        <v>0</v>
      </c>
      <c r="L2169" s="24" t="n">
        <v>0</v>
      </c>
      <c r="M2169" s="24"/>
      <c r="N2169" s="6" t="s">
        <f>=I2169+J2169+K2169+L2169</f>
      </c>
      <c r="O2169" s="24"/>
      <c r="P2169" s="22"/>
    </row>
    <row collapsed="false" customFormat="false" customHeight="false" hidden="false" ht="12.1" outlineLevel="0" r="2170">
      <c r="A2170" s="20" t="n">
        <v>45373.4234375</v>
      </c>
      <c r="B2170" s="2" t="s">
        <v>461</v>
      </c>
      <c r="C2170" s="2" t="s">
        <v>676</v>
      </c>
      <c r="D2170" s="2" t="s">
        <v>387</v>
      </c>
      <c r="E2170" s="2" t="s">
        <v>18</v>
      </c>
      <c r="F2170" s="2" t="s">
        <v>20</v>
      </c>
      <c r="G2170" s="7" t="n">
        <v>89400</v>
      </c>
      <c r="H2170" s="6" t="n">
        <v>3.789</v>
      </c>
      <c r="I2170" s="6" t="n">
        <v>-338736.6</v>
      </c>
      <c r="J2170" s="6" t="n">
        <v>0</v>
      </c>
      <c r="K2170" s="6" t="n">
        <v>-135.49</v>
      </c>
      <c r="L2170" s="6" t="n">
        <v>0</v>
      </c>
      <c r="M2170" s="6"/>
      <c r="N2170" s="6" t="s">
        <f>=I2170+J2170+K2170+L2170</f>
      </c>
      <c r="O2170" s="6"/>
      <c r="P2170" s="2"/>
    </row>
    <row collapsed="false" customFormat="false" customHeight="false" hidden="false" ht="12.1" outlineLevel="0" r="2171">
      <c r="A2171" s="20" t="n">
        <v>45373.4234375</v>
      </c>
      <c r="B2171" s="2" t="s">
        <v>461</v>
      </c>
      <c r="C2171" s="2" t="s">
        <v>676</v>
      </c>
      <c r="D2171" s="2" t="s">
        <v>387</v>
      </c>
      <c r="E2171" s="2" t="s">
        <v>18</v>
      </c>
      <c r="F2171" s="2" t="s">
        <v>20</v>
      </c>
      <c r="G2171" s="7" t="n">
        <v>10600</v>
      </c>
      <c r="H2171" s="6" t="n">
        <v>3.788</v>
      </c>
      <c r="I2171" s="6" t="n">
        <v>-40152.8</v>
      </c>
      <c r="J2171" s="6" t="n">
        <v>0</v>
      </c>
      <c r="K2171" s="6" t="n">
        <v>-16.06</v>
      </c>
      <c r="L2171" s="6" t="n">
        <v>0</v>
      </c>
      <c r="M2171" s="6"/>
      <c r="N2171" s="6" t="s">
        <f>=I2171+J2171+K2171+L2171</f>
      </c>
      <c r="O2171" s="6"/>
      <c r="P2171" s="2"/>
    </row>
    <row collapsed="false" customFormat="false" customHeight="false" hidden="false" ht="12.1" outlineLevel="0" r="2172">
      <c r="A2172" s="33" t="n">
        <v>45373.424166667</v>
      </c>
      <c r="B2172" s="34" t="s">
        <v>513</v>
      </c>
      <c r="C2172" s="34" t="s">
        <v>83</v>
      </c>
      <c r="D2172" s="34" t="s">
        <v>513</v>
      </c>
      <c r="E2172" s="34" t="s">
        <v>513</v>
      </c>
      <c r="F2172" s="34" t="s">
        <v>20</v>
      </c>
      <c r="G2172" s="35" t="n">
        <v>1</v>
      </c>
      <c r="H2172" s="36" t="n">
        <v>-7016.95</v>
      </c>
      <c r="I2172" s="36" t="n">
        <v>-7016.95</v>
      </c>
      <c r="J2172" s="36" t="n">
        <v>0</v>
      </c>
      <c r="K2172" s="36" t="n">
        <v>0</v>
      </c>
      <c r="L2172" s="36" t="n">
        <v>0</v>
      </c>
      <c r="M2172" s="36"/>
      <c r="N2172" s="6" t="s">
        <f>=I2172+J2172+K2172+L2172</f>
      </c>
      <c r="O2172" s="36"/>
      <c r="P2172" s="34"/>
    </row>
    <row collapsed="false" customFormat="false" customHeight="false" hidden="false" ht="12.1" outlineLevel="0" r="2173">
      <c r="A2173" s="29" t="n">
        <v>45373.639513889</v>
      </c>
      <c r="B2173" s="30" t="s">
        <v>463</v>
      </c>
      <c r="C2173" s="30" t="s">
        <v>681</v>
      </c>
      <c r="D2173" s="30" t="s">
        <v>388</v>
      </c>
      <c r="E2173" s="30" t="s">
        <v>18</v>
      </c>
      <c r="F2173" s="30" t="s">
        <v>20</v>
      </c>
      <c r="G2173" s="31" t="n">
        <v>-1020</v>
      </c>
      <c r="H2173" s="32" t="n">
        <v>93.03</v>
      </c>
      <c r="I2173" s="32" t="n">
        <v>94890.6</v>
      </c>
      <c r="J2173" s="32" t="n">
        <v>0</v>
      </c>
      <c r="K2173" s="32" t="n">
        <v>-75.92</v>
      </c>
      <c r="L2173" s="32" t="n">
        <v>0</v>
      </c>
      <c r="M2173" s="32"/>
      <c r="N2173" s="6" t="s">
        <f>=I2173+J2173+K2173+L2173</f>
      </c>
      <c r="O2173" s="32"/>
      <c r="P2173" s="30"/>
    </row>
    <row collapsed="false" customFormat="false" customHeight="false" hidden="false" ht="12.1" outlineLevel="0" r="2174">
      <c r="A2174" s="29" t="n">
        <v>45373.639513889</v>
      </c>
      <c r="B2174" s="30" t="s">
        <v>463</v>
      </c>
      <c r="C2174" s="30" t="s">
        <v>681</v>
      </c>
      <c r="D2174" s="30" t="s">
        <v>388</v>
      </c>
      <c r="E2174" s="30" t="s">
        <v>18</v>
      </c>
      <c r="F2174" s="30" t="s">
        <v>20</v>
      </c>
      <c r="G2174" s="31" t="n">
        <v>-80</v>
      </c>
      <c r="H2174" s="32" t="n">
        <v>93.04</v>
      </c>
      <c r="I2174" s="32" t="n">
        <v>7443.2</v>
      </c>
      <c r="J2174" s="32" t="n">
        <v>0</v>
      </c>
      <c r="K2174" s="32" t="n">
        <v>-5.95</v>
      </c>
      <c r="L2174" s="32" t="n">
        <v>0</v>
      </c>
      <c r="M2174" s="32"/>
      <c r="N2174" s="6" t="s">
        <f>=I2174+J2174+K2174+L2174</f>
      </c>
      <c r="O2174" s="32"/>
      <c r="P2174" s="30"/>
    </row>
    <row collapsed="false" customFormat="false" customHeight="false" hidden="false" ht="12.1" outlineLevel="0" r="2175">
      <c r="A2175" s="29" t="n">
        <v>45373.639513889</v>
      </c>
      <c r="B2175" s="30" t="s">
        <v>463</v>
      </c>
      <c r="C2175" s="30" t="s">
        <v>681</v>
      </c>
      <c r="D2175" s="30" t="s">
        <v>388</v>
      </c>
      <c r="E2175" s="30" t="s">
        <v>18</v>
      </c>
      <c r="F2175" s="30" t="s">
        <v>20</v>
      </c>
      <c r="G2175" s="31" t="n">
        <v>-200</v>
      </c>
      <c r="H2175" s="32" t="n">
        <v>93.07</v>
      </c>
      <c r="I2175" s="32" t="n">
        <v>18614</v>
      </c>
      <c r="J2175" s="32" t="n">
        <v>0</v>
      </c>
      <c r="K2175" s="32" t="n">
        <v>-14.89</v>
      </c>
      <c r="L2175" s="32" t="n">
        <v>0</v>
      </c>
      <c r="M2175" s="32"/>
      <c r="N2175" s="6" t="s">
        <f>=I2175+J2175+K2175+L2175</f>
      </c>
      <c r="O2175" s="32"/>
      <c r="P2175" s="30"/>
    </row>
    <row collapsed="false" customFormat="false" customHeight="false" hidden="false" ht="12.1" outlineLevel="0" r="2176">
      <c r="A2176" s="29" t="n">
        <v>45373.639513889</v>
      </c>
      <c r="B2176" s="30" t="s">
        <v>463</v>
      </c>
      <c r="C2176" s="30" t="s">
        <v>681</v>
      </c>
      <c r="D2176" s="30" t="s">
        <v>388</v>
      </c>
      <c r="E2176" s="30" t="s">
        <v>18</v>
      </c>
      <c r="F2176" s="30" t="s">
        <v>20</v>
      </c>
      <c r="G2176" s="31" t="n">
        <v>-100</v>
      </c>
      <c r="H2176" s="32" t="n">
        <v>93.08</v>
      </c>
      <c r="I2176" s="32" t="n">
        <v>9308</v>
      </c>
      <c r="J2176" s="32" t="n">
        <v>0</v>
      </c>
      <c r="K2176" s="32" t="n">
        <v>-7.45</v>
      </c>
      <c r="L2176" s="32" t="n">
        <v>0</v>
      </c>
      <c r="M2176" s="32"/>
      <c r="N2176" s="6" t="s">
        <f>=I2176+J2176+K2176+L2176</f>
      </c>
      <c r="O2176" s="32"/>
      <c r="P2176" s="30"/>
    </row>
    <row collapsed="false" customFormat="false" customHeight="false" hidden="false" ht="12.1" outlineLevel="0" r="2177">
      <c r="A2177" s="20" t="n">
        <v>45373.639907407</v>
      </c>
      <c r="B2177" s="2" t="s">
        <v>29</v>
      </c>
      <c r="C2177" s="2" t="s">
        <v>682</v>
      </c>
      <c r="D2177" s="2" t="s">
        <v>387</v>
      </c>
      <c r="E2177" s="2" t="s">
        <v>18</v>
      </c>
      <c r="F2177" s="2" t="s">
        <v>20</v>
      </c>
      <c r="G2177" s="7" t="n">
        <v>234</v>
      </c>
      <c r="H2177" s="6" t="n">
        <v>559.1</v>
      </c>
      <c r="I2177" s="6" t="n">
        <v>-130829.4</v>
      </c>
      <c r="J2177" s="6" t="n">
        <v>0</v>
      </c>
      <c r="K2177" s="6" t="n">
        <v>-65.41</v>
      </c>
      <c r="L2177" s="6" t="n">
        <v>0</v>
      </c>
      <c r="M2177" s="6"/>
      <c r="N2177" s="6" t="s">
        <f>=I2177+J2177+K2177+L2177</f>
      </c>
      <c r="O2177" s="6"/>
      <c r="P2177" s="2"/>
    </row>
    <row collapsed="false" customFormat="false" customHeight="false" hidden="false" ht="12.1" outlineLevel="0" r="2178">
      <c r="A2178" s="21" t="n">
        <v>45384.732766204</v>
      </c>
      <c r="B2178" s="22" t="s">
        <v>492</v>
      </c>
      <c r="C2178" s="22" t="s">
        <v>78</v>
      </c>
      <c r="D2178" s="22" t="s">
        <v>492</v>
      </c>
      <c r="E2178" s="22" t="s">
        <v>492</v>
      </c>
      <c r="F2178" s="22" t="s">
        <v>20</v>
      </c>
      <c r="G2178" s="23" t="n">
        <v>1</v>
      </c>
      <c r="H2178" s="24" t="n">
        <v>1</v>
      </c>
      <c r="I2178" s="24" t="n">
        <v>300000</v>
      </c>
      <c r="J2178" s="24" t="n">
        <v>0</v>
      </c>
      <c r="K2178" s="24" t="n">
        <v>0</v>
      </c>
      <c r="L2178" s="24" t="n">
        <v>0</v>
      </c>
      <c r="M2178" s="24"/>
      <c r="N2178" s="6" t="s">
        <f>=I2178+J2178+K2178+L2178</f>
      </c>
      <c r="O2178" s="24"/>
      <c r="P2178" s="22"/>
    </row>
    <row collapsed="false" customFormat="false" customHeight="false" hidden="false" ht="12.1" outlineLevel="0" r="2179">
      <c r="A2179" s="20" t="n">
        <v>45384.733055556</v>
      </c>
      <c r="B2179" s="2" t="s">
        <v>392</v>
      </c>
      <c r="C2179" s="2" t="s">
        <v>497</v>
      </c>
      <c r="D2179" s="2" t="s">
        <v>387</v>
      </c>
      <c r="E2179" s="2" t="s">
        <v>18</v>
      </c>
      <c r="F2179" s="2" t="s">
        <v>20</v>
      </c>
      <c r="G2179" s="7" t="n">
        <v>5</v>
      </c>
      <c r="H2179" s="6" t="n">
        <v>3921.8</v>
      </c>
      <c r="I2179" s="6" t="n">
        <v>-19609</v>
      </c>
      <c r="J2179" s="6" t="n">
        <v>0</v>
      </c>
      <c r="K2179" s="6" t="n">
        <v>-7.84</v>
      </c>
      <c r="L2179" s="6" t="n">
        <v>0</v>
      </c>
      <c r="M2179" s="6"/>
      <c r="N2179" s="6" t="s">
        <f>=I2179+J2179+K2179+L2179</f>
      </c>
      <c r="O2179" s="6"/>
      <c r="P2179" s="2"/>
    </row>
    <row collapsed="false" customFormat="false" customHeight="false" hidden="false" ht="12.1" outlineLevel="0" r="2180">
      <c r="A2180" s="20" t="n">
        <v>45384.733055556</v>
      </c>
      <c r="B2180" s="2" t="s">
        <v>392</v>
      </c>
      <c r="C2180" s="2" t="s">
        <v>497</v>
      </c>
      <c r="D2180" s="2" t="s">
        <v>387</v>
      </c>
      <c r="E2180" s="2" t="s">
        <v>18</v>
      </c>
      <c r="F2180" s="2" t="s">
        <v>20</v>
      </c>
      <c r="G2180" s="7" t="n">
        <v>4</v>
      </c>
      <c r="H2180" s="6" t="n">
        <v>3921.6</v>
      </c>
      <c r="I2180" s="6" t="n">
        <v>-15686.4</v>
      </c>
      <c r="J2180" s="6" t="n">
        <v>0</v>
      </c>
      <c r="K2180" s="6" t="n">
        <v>-6.27</v>
      </c>
      <c r="L2180" s="6" t="n">
        <v>0</v>
      </c>
      <c r="M2180" s="6"/>
      <c r="N2180" s="6" t="s">
        <f>=I2180+J2180+K2180+L2180</f>
      </c>
      <c r="O2180" s="6"/>
      <c r="P2180" s="2"/>
    </row>
    <row collapsed="false" customFormat="false" customHeight="false" hidden="false" ht="12.1" outlineLevel="0" r="2181">
      <c r="A2181" s="20" t="n">
        <v>45384.733055556</v>
      </c>
      <c r="B2181" s="2" t="s">
        <v>392</v>
      </c>
      <c r="C2181" s="2" t="s">
        <v>497</v>
      </c>
      <c r="D2181" s="2" t="s">
        <v>387</v>
      </c>
      <c r="E2181" s="2" t="s">
        <v>18</v>
      </c>
      <c r="F2181" s="2" t="s">
        <v>20</v>
      </c>
      <c r="G2181" s="7" t="n">
        <v>5</v>
      </c>
      <c r="H2181" s="6" t="n">
        <v>3921.4</v>
      </c>
      <c r="I2181" s="6" t="n">
        <v>-19607</v>
      </c>
      <c r="J2181" s="6" t="n">
        <v>0</v>
      </c>
      <c r="K2181" s="6" t="n">
        <v>-7.84</v>
      </c>
      <c r="L2181" s="6" t="n">
        <v>0</v>
      </c>
      <c r="M2181" s="6"/>
      <c r="N2181" s="6" t="s">
        <f>=I2181+J2181+K2181+L2181</f>
      </c>
      <c r="O2181" s="6"/>
      <c r="P2181" s="2"/>
    </row>
    <row collapsed="false" customFormat="false" customHeight="false" hidden="false" ht="12.1" outlineLevel="0" r="2182">
      <c r="A2182" s="20" t="n">
        <v>45384.733055556</v>
      </c>
      <c r="B2182" s="2" t="s">
        <v>392</v>
      </c>
      <c r="C2182" s="2" t="s">
        <v>497</v>
      </c>
      <c r="D2182" s="2" t="s">
        <v>387</v>
      </c>
      <c r="E2182" s="2" t="s">
        <v>18</v>
      </c>
      <c r="F2182" s="2" t="s">
        <v>20</v>
      </c>
      <c r="G2182" s="7" t="n">
        <v>58</v>
      </c>
      <c r="H2182" s="6" t="n">
        <v>3922</v>
      </c>
      <c r="I2182" s="6" t="n">
        <v>-227476</v>
      </c>
      <c r="J2182" s="6" t="n">
        <v>0</v>
      </c>
      <c r="K2182" s="6" t="n">
        <v>-90.99</v>
      </c>
      <c r="L2182" s="6" t="n">
        <v>0</v>
      </c>
      <c r="M2182" s="6"/>
      <c r="N2182" s="6" t="s">
        <f>=I2182+J2182+K2182+L2182</f>
      </c>
      <c r="O2182" s="6"/>
      <c r="P2182" s="2"/>
    </row>
    <row collapsed="false" customFormat="false" customHeight="false" hidden="false" ht="12.1" outlineLevel="0" r="2183">
      <c r="A2183" s="20" t="n">
        <v>45384.733055556</v>
      </c>
      <c r="B2183" s="2" t="s">
        <v>392</v>
      </c>
      <c r="C2183" s="2" t="s">
        <v>497</v>
      </c>
      <c r="D2183" s="2" t="s">
        <v>387</v>
      </c>
      <c r="E2183" s="2" t="s">
        <v>18</v>
      </c>
      <c r="F2183" s="2" t="s">
        <v>20</v>
      </c>
      <c r="G2183" s="7" t="n">
        <v>4</v>
      </c>
      <c r="H2183" s="6" t="n">
        <v>3921.4</v>
      </c>
      <c r="I2183" s="6" t="n">
        <v>-15685.6</v>
      </c>
      <c r="J2183" s="6" t="n">
        <v>0</v>
      </c>
      <c r="K2183" s="6" t="n">
        <v>-6.27</v>
      </c>
      <c r="L2183" s="6" t="n">
        <v>0</v>
      </c>
      <c r="M2183" s="6"/>
      <c r="N2183" s="6" t="s">
        <f>=I2183+J2183+K2183+L2183</f>
      </c>
      <c r="O2183" s="6"/>
      <c r="P2183" s="2"/>
    </row>
    <row collapsed="false" customFormat="false" customHeight="false" hidden="false" ht="12.1" outlineLevel="0" r="2184">
      <c r="A2184" s="20" t="n">
        <v>45386.922407407</v>
      </c>
      <c r="B2184" s="2" t="s">
        <v>392</v>
      </c>
      <c r="C2184" s="2" t="s">
        <v>497</v>
      </c>
      <c r="D2184" s="2" t="s">
        <v>387</v>
      </c>
      <c r="E2184" s="2" t="s">
        <v>18</v>
      </c>
      <c r="F2184" s="2" t="s">
        <v>20</v>
      </c>
      <c r="G2184" s="7" t="n">
        <v>50</v>
      </c>
      <c r="H2184" s="6" t="n">
        <v>3967.0598</v>
      </c>
      <c r="I2184" s="6" t="n">
        <v>-198352.99</v>
      </c>
      <c r="J2184" s="6" t="n">
        <v>0</v>
      </c>
      <c r="K2184" s="6" t="n">
        <v>-79.34</v>
      </c>
      <c r="L2184" s="6" t="n">
        <v>0</v>
      </c>
      <c r="M2184" s="6"/>
      <c r="N2184" s="6" t="s">
        <f>=I2184+J2184+K2184+L2184</f>
      </c>
      <c r="O2184" s="6"/>
      <c r="P2184" s="2"/>
    </row>
    <row collapsed="false" customFormat="false" customHeight="false" hidden="false" ht="12.1" outlineLevel="0" r="2185">
      <c r="A2185" s="20" t="n">
        <v>45386.922881944</v>
      </c>
      <c r="B2185" s="2" t="s">
        <v>392</v>
      </c>
      <c r="C2185" s="2" t="s">
        <v>497</v>
      </c>
      <c r="D2185" s="2" t="s">
        <v>387</v>
      </c>
      <c r="E2185" s="2" t="s">
        <v>18</v>
      </c>
      <c r="F2185" s="2" t="s">
        <v>20</v>
      </c>
      <c r="G2185" s="7" t="n">
        <v>1</v>
      </c>
      <c r="H2185" s="6" t="n">
        <v>3968.39</v>
      </c>
      <c r="I2185" s="6" t="n">
        <v>-3968.39</v>
      </c>
      <c r="J2185" s="6" t="n">
        <v>0</v>
      </c>
      <c r="K2185" s="6" t="n">
        <v>-1.59</v>
      </c>
      <c r="L2185" s="6" t="n">
        <v>0</v>
      </c>
      <c r="M2185" s="6"/>
      <c r="N2185" s="6" t="s">
        <f>=I2185+J2185+K2185+L2185</f>
      </c>
      <c r="O2185" s="6"/>
      <c r="P2185" s="2"/>
    </row>
    <row collapsed="false" customFormat="false" customHeight="false" hidden="false" ht="12.1" outlineLevel="0" r="2186">
      <c r="A2186" s="33" t="n">
        <v>45387</v>
      </c>
      <c r="B2186" s="34" t="s">
        <v>513</v>
      </c>
      <c r="C2186" s="34" t="s">
        <v>361</v>
      </c>
      <c r="D2186" s="34" t="s">
        <v>513</v>
      </c>
      <c r="E2186" s="34" t="s">
        <v>513</v>
      </c>
      <c r="F2186" s="34" t="s">
        <v>20</v>
      </c>
      <c r="G2186" s="35" t="n">
        <v>1</v>
      </c>
      <c r="H2186" s="36" t="n">
        <v>-454.49</v>
      </c>
      <c r="I2186" s="36" t="n">
        <v>-454.49</v>
      </c>
      <c r="J2186" s="36" t="n">
        <v>0</v>
      </c>
      <c r="K2186" s="36" t="n">
        <v>0</v>
      </c>
      <c r="L2186" s="36" t="n">
        <v>0</v>
      </c>
      <c r="M2186" s="36"/>
      <c r="N2186" s="6" t="s">
        <f>=I2186+J2186+K2186+L2186</f>
      </c>
      <c r="O2186" s="36"/>
      <c r="P2186" s="34"/>
    </row>
    <row collapsed="false" customFormat="false" customHeight="false" hidden="false" ht="12.1" outlineLevel="0" r="2187">
      <c r="A2187" s="21" t="n">
        <v>45387.9221875</v>
      </c>
      <c r="B2187" s="22" t="s">
        <v>492</v>
      </c>
      <c r="C2187" s="22" t="s">
        <v>78</v>
      </c>
      <c r="D2187" s="22" t="s">
        <v>492</v>
      </c>
      <c r="E2187" s="22" t="s">
        <v>492</v>
      </c>
      <c r="F2187" s="22" t="s">
        <v>20</v>
      </c>
      <c r="G2187" s="23" t="n">
        <v>1</v>
      </c>
      <c r="H2187" s="24" t="n">
        <v>1</v>
      </c>
      <c r="I2187" s="24" t="n">
        <v>200000</v>
      </c>
      <c r="J2187" s="24" t="n">
        <v>0</v>
      </c>
      <c r="K2187" s="24" t="n">
        <v>0</v>
      </c>
      <c r="L2187" s="24" t="n">
        <v>0</v>
      </c>
      <c r="M2187" s="24"/>
      <c r="N2187" s="6" t="s">
        <f>=I2187+J2187+K2187+L2187</f>
      </c>
      <c r="O2187" s="24"/>
      <c r="P2187" s="22"/>
    </row>
    <row collapsed="false" customFormat="false" customHeight="false" hidden="false" ht="12.1" outlineLevel="0" r="2188">
      <c r="A2188" s="21" t="n">
        <v>45387.922743056</v>
      </c>
      <c r="B2188" s="22" t="s">
        <v>492</v>
      </c>
      <c r="C2188" s="22" t="s">
        <v>78</v>
      </c>
      <c r="D2188" s="22" t="s">
        <v>492</v>
      </c>
      <c r="E2188" s="22" t="s">
        <v>492</v>
      </c>
      <c r="F2188" s="22" t="s">
        <v>20</v>
      </c>
      <c r="G2188" s="23" t="n">
        <v>1</v>
      </c>
      <c r="H2188" s="24" t="n">
        <v>1</v>
      </c>
      <c r="I2188" s="24" t="n">
        <v>700</v>
      </c>
      <c r="J2188" s="24" t="n">
        <v>0</v>
      </c>
      <c r="K2188" s="24" t="n">
        <v>0</v>
      </c>
      <c r="L2188" s="24" t="n">
        <v>0</v>
      </c>
      <c r="M2188" s="24"/>
      <c r="N2188" s="6" t="s">
        <f>=I2188+J2188+K2188+L2188</f>
      </c>
      <c r="O2188" s="24"/>
      <c r="P2188" s="22"/>
    </row>
    <row collapsed="false" customFormat="false" customHeight="false" hidden="false" ht="12.1" outlineLevel="0" r="2189">
      <c r="A2189" s="29" t="n">
        <v>45404.499236111</v>
      </c>
      <c r="B2189" s="30" t="s">
        <v>392</v>
      </c>
      <c r="C2189" s="30" t="s">
        <v>497</v>
      </c>
      <c r="D2189" s="30" t="s">
        <v>388</v>
      </c>
      <c r="E2189" s="30" t="s">
        <v>18</v>
      </c>
      <c r="F2189" s="30" t="s">
        <v>20</v>
      </c>
      <c r="G2189" s="31" t="n">
        <v>-19</v>
      </c>
      <c r="H2189" s="32" t="n">
        <v>4345</v>
      </c>
      <c r="I2189" s="32" t="n">
        <v>82555</v>
      </c>
      <c r="J2189" s="32" t="n">
        <v>0</v>
      </c>
      <c r="K2189" s="32" t="n">
        <v>-33.02</v>
      </c>
      <c r="L2189" s="32" t="n">
        <v>0</v>
      </c>
      <c r="M2189" s="32"/>
      <c r="N2189" s="6" t="s">
        <f>=I2189+J2189+K2189+L2189</f>
      </c>
      <c r="O2189" s="32"/>
      <c r="P2189" s="30"/>
    </row>
    <row collapsed="false" customFormat="false" customHeight="false" hidden="false" ht="12.1" outlineLevel="0" r="2190">
      <c r="A2190" s="29" t="n">
        <v>45404.499537037</v>
      </c>
      <c r="B2190" s="30" t="s">
        <v>392</v>
      </c>
      <c r="C2190" s="30" t="s">
        <v>497</v>
      </c>
      <c r="D2190" s="30" t="s">
        <v>388</v>
      </c>
      <c r="E2190" s="30" t="s">
        <v>18</v>
      </c>
      <c r="F2190" s="30" t="s">
        <v>20</v>
      </c>
      <c r="G2190" s="31" t="n">
        <v>-54</v>
      </c>
      <c r="H2190" s="32" t="n">
        <v>4345</v>
      </c>
      <c r="I2190" s="32" t="n">
        <v>234630</v>
      </c>
      <c r="J2190" s="32" t="n">
        <v>0</v>
      </c>
      <c r="K2190" s="32" t="n">
        <v>-93.85</v>
      </c>
      <c r="L2190" s="32" t="n">
        <v>0</v>
      </c>
      <c r="M2190" s="32"/>
      <c r="N2190" s="6" t="s">
        <f>=I2190+J2190+K2190+L2190</f>
      </c>
      <c r="O2190" s="32"/>
      <c r="P2190" s="30"/>
    </row>
    <row collapsed="false" customFormat="false" customHeight="false" hidden="false" ht="12.1" outlineLevel="0" r="2191">
      <c r="A2191" s="29" t="n">
        <v>45404.499537037</v>
      </c>
      <c r="B2191" s="30" t="s">
        <v>392</v>
      </c>
      <c r="C2191" s="30" t="s">
        <v>497</v>
      </c>
      <c r="D2191" s="30" t="s">
        <v>388</v>
      </c>
      <c r="E2191" s="30" t="s">
        <v>18</v>
      </c>
      <c r="F2191" s="30" t="s">
        <v>20</v>
      </c>
      <c r="G2191" s="31" t="n">
        <v>-27</v>
      </c>
      <c r="H2191" s="32" t="n">
        <v>4345</v>
      </c>
      <c r="I2191" s="32" t="n">
        <v>117315</v>
      </c>
      <c r="J2191" s="32" t="n">
        <v>0</v>
      </c>
      <c r="K2191" s="32" t="n">
        <v>-46.93</v>
      </c>
      <c r="L2191" s="32" t="n">
        <v>0</v>
      </c>
      <c r="M2191" s="32"/>
      <c r="N2191" s="6" t="s">
        <f>=I2191+J2191+K2191+L2191</f>
      </c>
      <c r="O2191" s="32"/>
      <c r="P2191" s="30"/>
    </row>
    <row collapsed="false" customFormat="false" customHeight="false" hidden="false" ht="12.1" outlineLevel="0" r="2192">
      <c r="A2192" s="29" t="n">
        <v>45404.499537037</v>
      </c>
      <c r="B2192" s="30" t="s">
        <v>392</v>
      </c>
      <c r="C2192" s="30" t="s">
        <v>497</v>
      </c>
      <c r="D2192" s="30" t="s">
        <v>388</v>
      </c>
      <c r="E2192" s="30" t="s">
        <v>18</v>
      </c>
      <c r="F2192" s="30" t="s">
        <v>20</v>
      </c>
      <c r="G2192" s="31" t="n">
        <v>-27</v>
      </c>
      <c r="H2192" s="32" t="n">
        <v>4345</v>
      </c>
      <c r="I2192" s="32" t="n">
        <v>117315</v>
      </c>
      <c r="J2192" s="32" t="n">
        <v>0</v>
      </c>
      <c r="K2192" s="32" t="n">
        <v>-46.93</v>
      </c>
      <c r="L2192" s="32" t="n">
        <v>0</v>
      </c>
      <c r="M2192" s="32"/>
      <c r="N2192" s="6" t="s">
        <f>=I2192+J2192+K2192+L2192</f>
      </c>
      <c r="O2192" s="32"/>
      <c r="P2192" s="30"/>
    </row>
    <row collapsed="false" customFormat="false" customHeight="false" hidden="false" ht="12.1" outlineLevel="0" r="2193">
      <c r="A2193" s="29" t="n">
        <v>45405.632314815</v>
      </c>
      <c r="B2193" s="30" t="s">
        <v>466</v>
      </c>
      <c r="C2193" s="30" t="s">
        <v>692</v>
      </c>
      <c r="D2193" s="30" t="s">
        <v>388</v>
      </c>
      <c r="E2193" s="30" t="s">
        <v>18</v>
      </c>
      <c r="F2193" s="30" t="s">
        <v>20</v>
      </c>
      <c r="G2193" s="31" t="n">
        <v>-2200</v>
      </c>
      <c r="H2193" s="32" t="n">
        <v>34.165</v>
      </c>
      <c r="I2193" s="32" t="n">
        <v>75163</v>
      </c>
      <c r="J2193" s="32" t="n">
        <v>0</v>
      </c>
      <c r="K2193" s="32" t="n">
        <v>-37.58</v>
      </c>
      <c r="L2193" s="32" t="n">
        <v>0</v>
      </c>
      <c r="M2193" s="32"/>
      <c r="N2193" s="6" t="s">
        <f>=I2193+J2193+K2193+L2193</f>
      </c>
      <c r="O2193" s="32"/>
      <c r="P2193" s="30"/>
    </row>
    <row collapsed="false" customFormat="false" customHeight="false" hidden="false" ht="12.1" outlineLevel="0" r="2194">
      <c r="A2194" s="25" t="n">
        <v>45405.632314815</v>
      </c>
      <c r="B2194" s="26" t="s">
        <v>493</v>
      </c>
      <c r="C2194" s="26" t="s">
        <v>700</v>
      </c>
      <c r="D2194" s="26" t="s">
        <v>493</v>
      </c>
      <c r="E2194" s="26" t="s">
        <v>493</v>
      </c>
      <c r="F2194" s="26" t="s">
        <v>20</v>
      </c>
      <c r="G2194" s="27" t="n">
        <v>1</v>
      </c>
      <c r="H2194" s="28" t="n">
        <v>-1</v>
      </c>
      <c r="I2194" s="28" t="n">
        <v>-290</v>
      </c>
      <c r="J2194" s="28" t="n">
        <v>0</v>
      </c>
      <c r="K2194" s="28" t="n">
        <v>0</v>
      </c>
      <c r="L2194" s="28" t="n">
        <v>0</v>
      </c>
      <c r="M2194" s="28"/>
      <c r="N2194" s="6" t="s">
        <f>=I2194+J2194+K2194+L2194</f>
      </c>
      <c r="O2194" s="28"/>
      <c r="P2194" s="26"/>
    </row>
    <row collapsed="false" customFormat="false" customHeight="false" hidden="false" ht="12.1" outlineLevel="0" r="2195">
      <c r="A2195" s="20" t="n">
        <v>45405.827280093</v>
      </c>
      <c r="B2195" s="2" t="s">
        <v>29</v>
      </c>
      <c r="C2195" s="2" t="s">
        <v>682</v>
      </c>
      <c r="D2195" s="2" t="s">
        <v>387</v>
      </c>
      <c r="E2195" s="2" t="s">
        <v>18</v>
      </c>
      <c r="F2195" s="2" t="s">
        <v>20</v>
      </c>
      <c r="G2195" s="7" t="n">
        <v>129</v>
      </c>
      <c r="H2195" s="6" t="n">
        <v>582.75</v>
      </c>
      <c r="I2195" s="6" t="n">
        <v>-75174.75</v>
      </c>
      <c r="J2195" s="6" t="n">
        <v>0</v>
      </c>
      <c r="K2195" s="6" t="n">
        <v>-37.59</v>
      </c>
      <c r="L2195" s="6" t="n">
        <v>0</v>
      </c>
      <c r="M2195" s="6"/>
      <c r="N2195" s="6" t="s">
        <f>=I2195+J2195+K2195+L2195</f>
      </c>
      <c r="O2195" s="6"/>
      <c r="P2195" s="2"/>
    </row>
    <row collapsed="false" customFormat="false" customHeight="false" hidden="false" ht="12.1" outlineLevel="0" r="2196">
      <c r="A2196" s="33" t="n">
        <v>45406.501006944</v>
      </c>
      <c r="B2196" s="34" t="s">
        <v>513</v>
      </c>
      <c r="C2196" s="34" t="s">
        <v>83</v>
      </c>
      <c r="D2196" s="34" t="s">
        <v>513</v>
      </c>
      <c r="E2196" s="34" t="s">
        <v>513</v>
      </c>
      <c r="F2196" s="34" t="s">
        <v>20</v>
      </c>
      <c r="G2196" s="35" t="n">
        <v>1</v>
      </c>
      <c r="H2196" s="36" t="n">
        <v>-551708.75</v>
      </c>
      <c r="I2196" s="36" t="n">
        <v>-551708.75</v>
      </c>
      <c r="J2196" s="36" t="n">
        <v>0</v>
      </c>
      <c r="K2196" s="36" t="n">
        <v>0</v>
      </c>
      <c r="L2196" s="36" t="n">
        <v>0</v>
      </c>
      <c r="M2196" s="36"/>
      <c r="N2196" s="6" t="s">
        <f>=I2196+J2196+K2196+L2196</f>
      </c>
      <c r="O2196" s="36"/>
      <c r="P2196" s="34"/>
    </row>
    <row collapsed="false" customFormat="false" customHeight="false" hidden="false" ht="12.1" outlineLevel="0" r="2197">
      <c r="A2197" s="29" t="n">
        <v>45406.944375</v>
      </c>
      <c r="B2197" s="30" t="s">
        <v>466</v>
      </c>
      <c r="C2197" s="30" t="s">
        <v>692</v>
      </c>
      <c r="D2197" s="30" t="s">
        <v>388</v>
      </c>
      <c r="E2197" s="30" t="s">
        <v>18</v>
      </c>
      <c r="F2197" s="30" t="s">
        <v>20</v>
      </c>
      <c r="G2197" s="31" t="n">
        <v>-1600</v>
      </c>
      <c r="H2197" s="32" t="n">
        <v>33.105</v>
      </c>
      <c r="I2197" s="32" t="n">
        <v>52968</v>
      </c>
      <c r="J2197" s="32" t="n">
        <v>0</v>
      </c>
      <c r="K2197" s="32" t="n">
        <v>-31.78</v>
      </c>
      <c r="L2197" s="32" t="n">
        <v>-15.89</v>
      </c>
      <c r="M2197" s="32"/>
      <c r="N2197" s="6" t="s">
        <f>=I2197+J2197+K2197+L2197</f>
      </c>
      <c r="O2197" s="32"/>
      <c r="P2197" s="30"/>
    </row>
    <row collapsed="false" customFormat="false" customHeight="false" hidden="false" ht="12.1" outlineLevel="0" r="2198">
      <c r="A2198" s="20" t="n">
        <v>45406.944756944</v>
      </c>
      <c r="B2198" s="2" t="s">
        <v>29</v>
      </c>
      <c r="C2198" s="2" t="s">
        <v>682</v>
      </c>
      <c r="D2198" s="2" t="s">
        <v>387</v>
      </c>
      <c r="E2198" s="2" t="s">
        <v>18</v>
      </c>
      <c r="F2198" s="2" t="s">
        <v>20</v>
      </c>
      <c r="G2198" s="7" t="n">
        <v>24</v>
      </c>
      <c r="H2198" s="6" t="n">
        <v>576.4</v>
      </c>
      <c r="I2198" s="6" t="n">
        <v>-13833.6</v>
      </c>
      <c r="J2198" s="6" t="n">
        <v>0</v>
      </c>
      <c r="K2198" s="6" t="n">
        <v>-8.3</v>
      </c>
      <c r="L2198" s="6" t="n">
        <v>-4.15</v>
      </c>
      <c r="M2198" s="6"/>
      <c r="N2198" s="6" t="s">
        <f>=I2198+J2198+K2198+L2198</f>
      </c>
      <c r="O2198" s="6"/>
      <c r="P2198" s="2"/>
    </row>
    <row collapsed="false" customFormat="false" customHeight="false" hidden="false" ht="12.1" outlineLevel="0" r="2199">
      <c r="A2199" s="20" t="n">
        <v>45406.944756944</v>
      </c>
      <c r="B2199" s="2" t="s">
        <v>29</v>
      </c>
      <c r="C2199" s="2" t="s">
        <v>682</v>
      </c>
      <c r="D2199" s="2" t="s">
        <v>387</v>
      </c>
      <c r="E2199" s="2" t="s">
        <v>18</v>
      </c>
      <c r="F2199" s="2" t="s">
        <v>20</v>
      </c>
      <c r="G2199" s="7" t="n">
        <v>2</v>
      </c>
      <c r="H2199" s="6" t="n">
        <v>576.4</v>
      </c>
      <c r="I2199" s="6" t="n">
        <v>-1152.8</v>
      </c>
      <c r="J2199" s="6" t="n">
        <v>0</v>
      </c>
      <c r="K2199" s="6" t="n">
        <v>-0.69</v>
      </c>
      <c r="L2199" s="6" t="n">
        <v>-0.35</v>
      </c>
      <c r="M2199" s="6"/>
      <c r="N2199" s="6" t="s">
        <f>=I2199+J2199+K2199+L2199</f>
      </c>
      <c r="O2199" s="6"/>
      <c r="P2199" s="2"/>
    </row>
    <row collapsed="false" customFormat="false" customHeight="false" hidden="false" ht="12.1" outlineLevel="0" r="2200">
      <c r="A2200" s="20" t="n">
        <v>45406.944756944</v>
      </c>
      <c r="B2200" s="2" t="s">
        <v>29</v>
      </c>
      <c r="C2200" s="2" t="s">
        <v>682</v>
      </c>
      <c r="D2200" s="2" t="s">
        <v>387</v>
      </c>
      <c r="E2200" s="2" t="s">
        <v>18</v>
      </c>
      <c r="F2200" s="2" t="s">
        <v>20</v>
      </c>
      <c r="G2200" s="7" t="n">
        <v>68</v>
      </c>
      <c r="H2200" s="6" t="n">
        <v>576.4</v>
      </c>
      <c r="I2200" s="6" t="n">
        <v>-39195.2</v>
      </c>
      <c r="J2200" s="6" t="n">
        <v>0</v>
      </c>
      <c r="K2200" s="6" t="n">
        <v>-23.52</v>
      </c>
      <c r="L2200" s="6" t="n">
        <v>-11.76</v>
      </c>
      <c r="M2200" s="6"/>
      <c r="N2200" s="6" t="s">
        <f>=I2200+J2200+K2200+L2200</f>
      </c>
      <c r="O2200" s="6"/>
      <c r="P2200" s="2"/>
    </row>
    <row collapsed="false" customFormat="false" customHeight="false" hidden="false" ht="12.1" outlineLevel="0" r="2201">
      <c r="A2201" s="29" t="n">
        <v>45407.519710648</v>
      </c>
      <c r="B2201" s="30" t="s">
        <v>464</v>
      </c>
      <c r="C2201" s="30" t="s">
        <v>683</v>
      </c>
      <c r="D2201" s="30" t="s">
        <v>388</v>
      </c>
      <c r="E2201" s="30" t="s">
        <v>18</v>
      </c>
      <c r="F2201" s="30" t="s">
        <v>20</v>
      </c>
      <c r="G2201" s="31" t="n">
        <v>-2</v>
      </c>
      <c r="H2201" s="32" t="n">
        <v>621.3</v>
      </c>
      <c r="I2201" s="32" t="n">
        <v>1242.6</v>
      </c>
      <c r="J2201" s="32" t="n">
        <v>0</v>
      </c>
      <c r="K2201" s="32" t="n">
        <v>-0.62</v>
      </c>
      <c r="L2201" s="32" t="n">
        <v>0</v>
      </c>
      <c r="M2201" s="32"/>
      <c r="N2201" s="6" t="s">
        <f>=I2201+J2201+K2201+L2201</f>
      </c>
      <c r="O2201" s="32"/>
      <c r="P2201" s="30"/>
    </row>
    <row collapsed="false" customFormat="false" customHeight="false" hidden="false" ht="12.1" outlineLevel="0" r="2202">
      <c r="A2202" s="20" t="n">
        <v>45407.519907407</v>
      </c>
      <c r="B2202" s="2" t="s">
        <v>29</v>
      </c>
      <c r="C2202" s="2" t="s">
        <v>682</v>
      </c>
      <c r="D2202" s="2" t="s">
        <v>387</v>
      </c>
      <c r="E2202" s="2" t="s">
        <v>18</v>
      </c>
      <c r="F2202" s="2" t="s">
        <v>20</v>
      </c>
      <c r="G2202" s="7" t="n">
        <v>2</v>
      </c>
      <c r="H2202" s="6" t="n">
        <v>578</v>
      </c>
      <c r="I2202" s="6" t="n">
        <v>-1156</v>
      </c>
      <c r="J2202" s="6" t="n">
        <v>0</v>
      </c>
      <c r="K2202" s="6" t="n">
        <v>-0.58</v>
      </c>
      <c r="L2202" s="6" t="n">
        <v>0</v>
      </c>
      <c r="M2202" s="6"/>
      <c r="N2202" s="6" t="s">
        <f>=I2202+J2202+K2202+L2202</f>
      </c>
      <c r="O2202" s="6"/>
      <c r="P2202" s="2"/>
    </row>
    <row collapsed="false" customFormat="false" customHeight="false" hidden="false" ht="12.1" outlineLevel="0" r="2203">
      <c r="A2203" s="29" t="n">
        <v>45408.634803241</v>
      </c>
      <c r="B2203" s="30" t="s">
        <v>465</v>
      </c>
      <c r="C2203" s="30" t="s">
        <v>684</v>
      </c>
      <c r="D2203" s="30" t="s">
        <v>388</v>
      </c>
      <c r="E2203" s="30" t="s">
        <v>18</v>
      </c>
      <c r="F2203" s="30" t="s">
        <v>20</v>
      </c>
      <c r="G2203" s="31" t="n">
        <v>-30000</v>
      </c>
      <c r="H2203" s="32" t="n">
        <v>0.9521</v>
      </c>
      <c r="I2203" s="32" t="n">
        <v>28563</v>
      </c>
      <c r="J2203" s="32" t="n">
        <v>0</v>
      </c>
      <c r="K2203" s="32" t="n">
        <v>-22.85</v>
      </c>
      <c r="L2203" s="32" t="n">
        <v>0</v>
      </c>
      <c r="M2203" s="32"/>
      <c r="N2203" s="6" t="s">
        <f>=I2203+J2203+K2203+L2203</f>
      </c>
      <c r="O2203" s="32"/>
      <c r="P2203" s="30"/>
    </row>
    <row collapsed="false" customFormat="false" customHeight="false" hidden="false" ht="12.1" outlineLevel="0" r="2204">
      <c r="A2204" s="29" t="n">
        <v>45408.634803241</v>
      </c>
      <c r="B2204" s="30" t="s">
        <v>465</v>
      </c>
      <c r="C2204" s="30" t="s">
        <v>684</v>
      </c>
      <c r="D2204" s="30" t="s">
        <v>388</v>
      </c>
      <c r="E2204" s="30" t="s">
        <v>18</v>
      </c>
      <c r="F2204" s="30" t="s">
        <v>20</v>
      </c>
      <c r="G2204" s="31" t="n">
        <v>-10000</v>
      </c>
      <c r="H2204" s="32" t="n">
        <v>0.9521</v>
      </c>
      <c r="I2204" s="32" t="n">
        <v>9521</v>
      </c>
      <c r="J2204" s="32" t="n">
        <v>0</v>
      </c>
      <c r="K2204" s="32" t="n">
        <v>-7.61</v>
      </c>
      <c r="L2204" s="32" t="n">
        <v>0</v>
      </c>
      <c r="M2204" s="32"/>
      <c r="N2204" s="6" t="s">
        <f>=I2204+J2204+K2204+L2204</f>
      </c>
      <c r="O2204" s="32"/>
      <c r="P2204" s="30"/>
    </row>
    <row collapsed="false" customFormat="false" customHeight="false" hidden="false" ht="12.1" outlineLevel="0" r="2205">
      <c r="A2205" s="29" t="n">
        <v>45408.634803241</v>
      </c>
      <c r="B2205" s="30" t="s">
        <v>465</v>
      </c>
      <c r="C2205" s="30" t="s">
        <v>684</v>
      </c>
      <c r="D2205" s="30" t="s">
        <v>388</v>
      </c>
      <c r="E2205" s="30" t="s">
        <v>18</v>
      </c>
      <c r="F2205" s="30" t="s">
        <v>20</v>
      </c>
      <c r="G2205" s="31" t="n">
        <v>-1000</v>
      </c>
      <c r="H2205" s="32" t="n">
        <v>0.9522</v>
      </c>
      <c r="I2205" s="32" t="n">
        <v>952.2</v>
      </c>
      <c r="J2205" s="32" t="n">
        <v>0</v>
      </c>
      <c r="K2205" s="32" t="n">
        <v>-0.76</v>
      </c>
      <c r="L2205" s="32" t="n">
        <v>0</v>
      </c>
      <c r="M2205" s="32"/>
      <c r="N2205" s="6" t="s">
        <f>=I2205+J2205+K2205+L2205</f>
      </c>
      <c r="O2205" s="32"/>
      <c r="P2205" s="30"/>
    </row>
    <row collapsed="false" customFormat="false" customHeight="false" hidden="false" ht="12.1" outlineLevel="0" r="2206">
      <c r="A2206" s="29" t="n">
        <v>45408.634803241</v>
      </c>
      <c r="B2206" s="30" t="s">
        <v>465</v>
      </c>
      <c r="C2206" s="30" t="s">
        <v>684</v>
      </c>
      <c r="D2206" s="30" t="s">
        <v>388</v>
      </c>
      <c r="E2206" s="30" t="s">
        <v>18</v>
      </c>
      <c r="F2206" s="30" t="s">
        <v>20</v>
      </c>
      <c r="G2206" s="31" t="n">
        <v>-10000</v>
      </c>
      <c r="H2206" s="32" t="n">
        <v>0.9523</v>
      </c>
      <c r="I2206" s="32" t="n">
        <v>9523</v>
      </c>
      <c r="J2206" s="32" t="n">
        <v>0</v>
      </c>
      <c r="K2206" s="32" t="n">
        <v>-7.61</v>
      </c>
      <c r="L2206" s="32" t="n">
        <v>0</v>
      </c>
      <c r="M2206" s="32"/>
      <c r="N2206" s="6" t="s">
        <f>=I2206+J2206+K2206+L2206</f>
      </c>
      <c r="O2206" s="32"/>
      <c r="P2206" s="30"/>
    </row>
    <row collapsed="false" customFormat="false" customHeight="false" hidden="false" ht="12.1" outlineLevel="0" r="2207">
      <c r="A2207" s="29" t="n">
        <v>45408.634803241</v>
      </c>
      <c r="B2207" s="30" t="s">
        <v>465</v>
      </c>
      <c r="C2207" s="30" t="s">
        <v>684</v>
      </c>
      <c r="D2207" s="30" t="s">
        <v>388</v>
      </c>
      <c r="E2207" s="30" t="s">
        <v>18</v>
      </c>
      <c r="F2207" s="30" t="s">
        <v>20</v>
      </c>
      <c r="G2207" s="31" t="n">
        <v>-2000</v>
      </c>
      <c r="H2207" s="32" t="n">
        <v>0.9524</v>
      </c>
      <c r="I2207" s="32" t="n">
        <v>1904.8</v>
      </c>
      <c r="J2207" s="32" t="n">
        <v>0</v>
      </c>
      <c r="K2207" s="32" t="n">
        <v>-1.52</v>
      </c>
      <c r="L2207" s="32" t="n">
        <v>0</v>
      </c>
      <c r="M2207" s="32"/>
      <c r="N2207" s="6" t="s">
        <f>=I2207+J2207+K2207+L2207</f>
      </c>
      <c r="O2207" s="32"/>
      <c r="P2207" s="30"/>
    </row>
    <row collapsed="false" customFormat="false" customHeight="false" hidden="false" ht="12.1" outlineLevel="0" r="2208">
      <c r="A2208" s="29" t="n">
        <v>45408.634803241</v>
      </c>
      <c r="B2208" s="30" t="s">
        <v>465</v>
      </c>
      <c r="C2208" s="30" t="s">
        <v>684</v>
      </c>
      <c r="D2208" s="30" t="s">
        <v>388</v>
      </c>
      <c r="E2208" s="30" t="s">
        <v>18</v>
      </c>
      <c r="F2208" s="30" t="s">
        <v>20</v>
      </c>
      <c r="G2208" s="31" t="n">
        <v>-1000</v>
      </c>
      <c r="H2208" s="32" t="n">
        <v>0.9524</v>
      </c>
      <c r="I2208" s="32" t="n">
        <v>952.4</v>
      </c>
      <c r="J2208" s="32" t="n">
        <v>0</v>
      </c>
      <c r="K2208" s="32" t="n">
        <v>-0.76</v>
      </c>
      <c r="L2208" s="32" t="n">
        <v>0</v>
      </c>
      <c r="M2208" s="32"/>
      <c r="N2208" s="6" t="s">
        <f>=I2208+J2208+K2208+L2208</f>
      </c>
      <c r="O2208" s="32"/>
      <c r="P2208" s="30"/>
    </row>
    <row collapsed="false" customFormat="false" customHeight="false" hidden="false" ht="12.1" outlineLevel="0" r="2209">
      <c r="A2209" s="20" t="n">
        <v>45408.635925926</v>
      </c>
      <c r="B2209" s="2" t="s">
        <v>29</v>
      </c>
      <c r="C2209" s="2" t="s">
        <v>682</v>
      </c>
      <c r="D2209" s="2" t="s">
        <v>387</v>
      </c>
      <c r="E2209" s="2" t="s">
        <v>18</v>
      </c>
      <c r="F2209" s="2" t="s">
        <v>20</v>
      </c>
      <c r="G2209" s="7" t="n">
        <v>77</v>
      </c>
      <c r="H2209" s="6" t="n">
        <v>580.6</v>
      </c>
      <c r="I2209" s="6" t="n">
        <v>-44706.2</v>
      </c>
      <c r="J2209" s="6" t="n">
        <v>0</v>
      </c>
      <c r="K2209" s="6" t="n">
        <v>-35.76</v>
      </c>
      <c r="L2209" s="6" t="n">
        <v>0</v>
      </c>
      <c r="M2209" s="6"/>
      <c r="N2209" s="6" t="s">
        <f>=I2209+J2209+K2209+L2209</f>
      </c>
      <c r="O2209" s="6"/>
      <c r="P2209" s="2"/>
    </row>
    <row collapsed="false" customFormat="false" customHeight="false" hidden="false" ht="12.1" outlineLevel="0" r="2210">
      <c r="A2210" s="20" t="n">
        <v>45408.635925926</v>
      </c>
      <c r="B2210" s="2" t="s">
        <v>29</v>
      </c>
      <c r="C2210" s="2" t="s">
        <v>682</v>
      </c>
      <c r="D2210" s="2" t="s">
        <v>387</v>
      </c>
      <c r="E2210" s="2" t="s">
        <v>18</v>
      </c>
      <c r="F2210" s="2" t="s">
        <v>20</v>
      </c>
      <c r="G2210" s="7" t="n">
        <v>3</v>
      </c>
      <c r="H2210" s="6" t="n">
        <v>580.55</v>
      </c>
      <c r="I2210" s="6" t="n">
        <v>-1741.65</v>
      </c>
      <c r="J2210" s="6" t="n">
        <v>0</v>
      </c>
      <c r="K2210" s="6" t="n">
        <v>-1.39</v>
      </c>
      <c r="L2210" s="6" t="n">
        <v>0</v>
      </c>
      <c r="M2210" s="6"/>
      <c r="N2210" s="6" t="s">
        <f>=I2210+J2210+K2210+L2210</f>
      </c>
      <c r="O2210" s="6"/>
      <c r="P2210" s="2"/>
    </row>
    <row collapsed="false" customFormat="false" customHeight="false" hidden="false" ht="12.1" outlineLevel="0" r="2211">
      <c r="A2211" s="20" t="n">
        <v>45408.635925926</v>
      </c>
      <c r="B2211" s="2" t="s">
        <v>29</v>
      </c>
      <c r="C2211" s="2" t="s">
        <v>682</v>
      </c>
      <c r="D2211" s="2" t="s">
        <v>387</v>
      </c>
      <c r="E2211" s="2" t="s">
        <v>18</v>
      </c>
      <c r="F2211" s="2" t="s">
        <v>20</v>
      </c>
      <c r="G2211" s="7" t="n">
        <v>8</v>
      </c>
      <c r="H2211" s="6" t="n">
        <v>580.55</v>
      </c>
      <c r="I2211" s="6" t="n">
        <v>-4644.4</v>
      </c>
      <c r="J2211" s="6" t="n">
        <v>0</v>
      </c>
      <c r="K2211" s="6" t="n">
        <v>-3.71</v>
      </c>
      <c r="L2211" s="6" t="n">
        <v>0</v>
      </c>
      <c r="M2211" s="6"/>
      <c r="N2211" s="6" t="s">
        <f>=I2211+J2211+K2211+L2211</f>
      </c>
      <c r="O2211" s="6"/>
      <c r="P2211" s="2"/>
    </row>
    <row collapsed="false" customFormat="false" customHeight="false" hidden="false" ht="12.1" outlineLevel="0" r="2212">
      <c r="A2212" s="21" t="n">
        <v>45433.472384259</v>
      </c>
      <c r="B2212" s="22" t="s">
        <v>516</v>
      </c>
      <c r="C2212" s="22" t="s">
        <v>701</v>
      </c>
      <c r="D2212" s="22" t="s">
        <v>516</v>
      </c>
      <c r="E2212" s="22" t="s">
        <v>516</v>
      </c>
      <c r="F2212" s="22" t="s">
        <v>20</v>
      </c>
      <c r="G2212" s="23" t="n">
        <v>1</v>
      </c>
      <c r="H2212" s="24" t="n">
        <v>10398</v>
      </c>
      <c r="I2212" s="24" t="n">
        <v>10398</v>
      </c>
      <c r="J2212" s="24" t="n">
        <v>0</v>
      </c>
      <c r="K2212" s="24" t="n">
        <v>0</v>
      </c>
      <c r="L2212" s="24" t="n">
        <v>0</v>
      </c>
      <c r="M2212" s="24"/>
      <c r="N2212" s="6" t="s">
        <f>=I2212+J2212+K2212+L2212</f>
      </c>
      <c r="O2212" s="24"/>
      <c r="P2212" s="22"/>
    </row>
    <row collapsed="false" customFormat="false" customHeight="false" hidden="false" ht="12.1" outlineLevel="0" r="2213">
      <c r="A2213" s="29" t="n">
        <v>45433.613171296</v>
      </c>
      <c r="B2213" s="30" t="s">
        <v>47</v>
      </c>
      <c r="C2213" s="30" t="s">
        <v>593</v>
      </c>
      <c r="D2213" s="30" t="s">
        <v>388</v>
      </c>
      <c r="E2213" s="30" t="s">
        <v>18</v>
      </c>
      <c r="F2213" s="30" t="s">
        <v>20</v>
      </c>
      <c r="G2213" s="31" t="n">
        <v>-2500</v>
      </c>
      <c r="H2213" s="32" t="n">
        <v>71.8366</v>
      </c>
      <c r="I2213" s="32" t="n">
        <v>179591.5</v>
      </c>
      <c r="J2213" s="32" t="n">
        <v>0</v>
      </c>
      <c r="K2213" s="32" t="n">
        <v>-89.8</v>
      </c>
      <c r="L2213" s="32" t="n">
        <v>0</v>
      </c>
      <c r="M2213" s="32"/>
      <c r="N2213" s="6" t="s">
        <f>=I2213+J2213+K2213+L2213</f>
      </c>
      <c r="O2213" s="32"/>
      <c r="P2213" s="30"/>
    </row>
    <row collapsed="false" customFormat="false" customHeight="false" hidden="false" ht="12.1" outlineLevel="0" r="2214">
      <c r="A2214" s="25" t="n">
        <v>45433.613171296</v>
      </c>
      <c r="B2214" s="26" t="s">
        <v>493</v>
      </c>
      <c r="C2214" s="26" t="s">
        <v>700</v>
      </c>
      <c r="D2214" s="26" t="s">
        <v>493</v>
      </c>
      <c r="E2214" s="26" t="s">
        <v>493</v>
      </c>
      <c r="F2214" s="26" t="s">
        <v>20</v>
      </c>
      <c r="G2214" s="27" t="n">
        <v>1</v>
      </c>
      <c r="H2214" s="28" t="n">
        <v>-1</v>
      </c>
      <c r="I2214" s="28" t="n">
        <v>-290</v>
      </c>
      <c r="J2214" s="28" t="n">
        <v>0</v>
      </c>
      <c r="K2214" s="28" t="n">
        <v>0</v>
      </c>
      <c r="L2214" s="28" t="n">
        <v>0</v>
      </c>
      <c r="M2214" s="28"/>
      <c r="N2214" s="6" t="s">
        <f>=I2214+J2214+K2214+L2214</f>
      </c>
      <c r="O2214" s="28"/>
      <c r="P2214" s="26"/>
    </row>
    <row collapsed="false" customFormat="false" customHeight="false" hidden="false" ht="12.1" outlineLevel="0" r="2215">
      <c r="A2215" s="20" t="n">
        <v>45433.613449074</v>
      </c>
      <c r="B2215" s="2" t="s">
        <v>29</v>
      </c>
      <c r="C2215" s="2" t="s">
        <v>682</v>
      </c>
      <c r="D2215" s="2" t="s">
        <v>387</v>
      </c>
      <c r="E2215" s="2" t="s">
        <v>18</v>
      </c>
      <c r="F2215" s="2" t="s">
        <v>20</v>
      </c>
      <c r="G2215" s="7" t="n">
        <v>301</v>
      </c>
      <c r="H2215" s="6" t="n">
        <v>593.25</v>
      </c>
      <c r="I2215" s="6" t="n">
        <v>-178568.25</v>
      </c>
      <c r="J2215" s="6" t="n">
        <v>0</v>
      </c>
      <c r="K2215" s="6" t="n">
        <v>-89.29</v>
      </c>
      <c r="L2215" s="6" t="n">
        <v>0</v>
      </c>
      <c r="M2215" s="6"/>
      <c r="N2215" s="6" t="s">
        <f>=I2215+J2215+K2215+L2215</f>
      </c>
      <c r="O2215" s="6"/>
      <c r="P2215" s="2"/>
    </row>
    <row collapsed="false" customFormat="false" customHeight="false" hidden="false" ht="12.1" outlineLevel="0" r="2216">
      <c r="A2216" s="20" t="n">
        <v>45433.613657407</v>
      </c>
      <c r="B2216" s="2" t="s">
        <v>29</v>
      </c>
      <c r="C2216" s="2" t="s">
        <v>682</v>
      </c>
      <c r="D2216" s="2" t="s">
        <v>387</v>
      </c>
      <c r="E2216" s="2" t="s">
        <v>18</v>
      </c>
      <c r="F2216" s="2" t="s">
        <v>20</v>
      </c>
      <c r="G2216" s="7" t="n">
        <v>1</v>
      </c>
      <c r="H2216" s="6" t="n">
        <v>593.2</v>
      </c>
      <c r="I2216" s="6" t="n">
        <v>-593.2</v>
      </c>
      <c r="J2216" s="6" t="n">
        <v>0</v>
      </c>
      <c r="K2216" s="6" t="n">
        <v>-0.3</v>
      </c>
      <c r="L2216" s="6" t="n">
        <v>0</v>
      </c>
      <c r="M2216" s="6"/>
      <c r="N2216" s="6" t="s">
        <f>=I2216+J2216+K2216+L2216</f>
      </c>
      <c r="O2216" s="6"/>
      <c r="P2216" s="2"/>
    </row>
    <row collapsed="false" customFormat="false" customHeight="false" hidden="false" ht="12.1" outlineLevel="0" r="2217">
      <c r="A2217" s="29" t="n">
        <v>45433.62119213</v>
      </c>
      <c r="B2217" s="30" t="s">
        <v>439</v>
      </c>
      <c r="C2217" s="30" t="s">
        <v>599</v>
      </c>
      <c r="D2217" s="30" t="s">
        <v>388</v>
      </c>
      <c r="E2217" s="30" t="s">
        <v>18</v>
      </c>
      <c r="F2217" s="30" t="s">
        <v>20</v>
      </c>
      <c r="G2217" s="31" t="n">
        <v>-3000</v>
      </c>
      <c r="H2217" s="32" t="n">
        <v>2.025</v>
      </c>
      <c r="I2217" s="32" t="n">
        <v>6075</v>
      </c>
      <c r="J2217" s="32" t="n">
        <v>0</v>
      </c>
      <c r="K2217" s="32" t="n">
        <v>0</v>
      </c>
      <c r="L2217" s="32" t="n">
        <v>0</v>
      </c>
      <c r="M2217" s="32"/>
      <c r="N2217" s="6" t="s">
        <f>=I2217+J2217+K2217+L2217</f>
      </c>
      <c r="O2217" s="32"/>
      <c r="P2217" s="30"/>
    </row>
    <row collapsed="false" customFormat="false" customHeight="false" hidden="false" ht="12.1" outlineLevel="0" r="2218">
      <c r="A2218" s="29" t="n">
        <v>45433.62119213</v>
      </c>
      <c r="B2218" s="30" t="s">
        <v>439</v>
      </c>
      <c r="C2218" s="30" t="s">
        <v>599</v>
      </c>
      <c r="D2218" s="30" t="s">
        <v>388</v>
      </c>
      <c r="E2218" s="30" t="s">
        <v>18</v>
      </c>
      <c r="F2218" s="30" t="s">
        <v>20</v>
      </c>
      <c r="G2218" s="31" t="n">
        <v>-3000</v>
      </c>
      <c r="H2218" s="32" t="n">
        <v>2.025</v>
      </c>
      <c r="I2218" s="32" t="n">
        <v>6075</v>
      </c>
      <c r="J2218" s="32" t="n">
        <v>0</v>
      </c>
      <c r="K2218" s="32" t="n">
        <v>0</v>
      </c>
      <c r="L2218" s="32" t="n">
        <v>0</v>
      </c>
      <c r="M2218" s="32"/>
      <c r="N2218" s="6" t="s">
        <f>=I2218+J2218+K2218+L2218</f>
      </c>
      <c r="O2218" s="32"/>
      <c r="P2218" s="30"/>
    </row>
    <row collapsed="false" customFormat="false" customHeight="false" hidden="false" ht="12.1" outlineLevel="0" r="2219">
      <c r="A2219" s="29" t="n">
        <v>45433.62119213</v>
      </c>
      <c r="B2219" s="30" t="s">
        <v>439</v>
      </c>
      <c r="C2219" s="30" t="s">
        <v>599</v>
      </c>
      <c r="D2219" s="30" t="s">
        <v>388</v>
      </c>
      <c r="E2219" s="30" t="s">
        <v>18</v>
      </c>
      <c r="F2219" s="30" t="s">
        <v>20</v>
      </c>
      <c r="G2219" s="31" t="n">
        <v>-4000</v>
      </c>
      <c r="H2219" s="32" t="n">
        <v>2.025</v>
      </c>
      <c r="I2219" s="32" t="n">
        <v>8100</v>
      </c>
      <c r="J2219" s="32" t="n">
        <v>0</v>
      </c>
      <c r="K2219" s="32" t="n">
        <v>0</v>
      </c>
      <c r="L2219" s="32" t="n">
        <v>0</v>
      </c>
      <c r="M2219" s="32"/>
      <c r="N2219" s="6" t="s">
        <f>=I2219+J2219+K2219+L2219</f>
      </c>
      <c r="O2219" s="32"/>
      <c r="P2219" s="30"/>
    </row>
    <row collapsed="false" customFormat="false" customHeight="false" hidden="false" ht="12.1" outlineLevel="0" r="2220">
      <c r="A2220" s="29" t="n">
        <v>45433.62119213</v>
      </c>
      <c r="B2220" s="30" t="s">
        <v>439</v>
      </c>
      <c r="C2220" s="30" t="s">
        <v>599</v>
      </c>
      <c r="D2220" s="30" t="s">
        <v>388</v>
      </c>
      <c r="E2220" s="30" t="s">
        <v>18</v>
      </c>
      <c r="F2220" s="30" t="s">
        <v>20</v>
      </c>
      <c r="G2220" s="31" t="n">
        <v>-20000</v>
      </c>
      <c r="H2220" s="32" t="n">
        <v>2.025</v>
      </c>
      <c r="I2220" s="32" t="n">
        <v>40500</v>
      </c>
      <c r="J2220" s="32" t="n">
        <v>0</v>
      </c>
      <c r="K2220" s="32" t="n">
        <v>0</v>
      </c>
      <c r="L2220" s="32" t="n">
        <v>0</v>
      </c>
      <c r="M2220" s="32"/>
      <c r="N2220" s="6" t="s">
        <f>=I2220+J2220+K2220+L2220</f>
      </c>
      <c r="O2220" s="32"/>
      <c r="P2220" s="30"/>
    </row>
    <row collapsed="false" customFormat="false" customHeight="false" hidden="false" ht="12.1" outlineLevel="0" r="2221">
      <c r="A2221" s="20" t="n">
        <v>45433.622488426</v>
      </c>
      <c r="B2221" s="2" t="s">
        <v>26</v>
      </c>
      <c r="C2221" s="2" t="s">
        <v>502</v>
      </c>
      <c r="D2221" s="2" t="s">
        <v>387</v>
      </c>
      <c r="E2221" s="2" t="s">
        <v>18</v>
      </c>
      <c r="F2221" s="2" t="s">
        <v>20</v>
      </c>
      <c r="G2221" s="7" t="n">
        <v>9</v>
      </c>
      <c r="H2221" s="6" t="n">
        <v>7837</v>
      </c>
      <c r="I2221" s="6" t="n">
        <v>-70533</v>
      </c>
      <c r="J2221" s="6" t="n">
        <v>0</v>
      </c>
      <c r="K2221" s="6" t="n">
        <v>0</v>
      </c>
      <c r="L2221" s="6" t="n">
        <v>0</v>
      </c>
      <c r="M2221" s="6"/>
      <c r="N2221" s="6" t="s">
        <f>=I2221+J2221+K2221+L2221</f>
      </c>
      <c r="O2221" s="6"/>
      <c r="P2221" s="2"/>
    </row>
    <row collapsed="false" customFormat="false" customHeight="false" hidden="false" ht="12.1" outlineLevel="0" r="2222">
      <c r="A2222" s="25" t="n">
        <v>45433.745914352</v>
      </c>
      <c r="B2222" s="26" t="s">
        <v>511</v>
      </c>
      <c r="C2222" s="26" t="s">
        <v>702</v>
      </c>
      <c r="D2222" s="26" t="s">
        <v>511</v>
      </c>
      <c r="E2222" s="26" t="s">
        <v>511</v>
      </c>
      <c r="F2222" s="26" t="s">
        <v>20</v>
      </c>
      <c r="G2222" s="27" t="n">
        <v>1</v>
      </c>
      <c r="H2222" s="28" t="n">
        <v>-453</v>
      </c>
      <c r="I2222" s="28" t="n">
        <v>-453</v>
      </c>
      <c r="J2222" s="28" t="n">
        <v>0</v>
      </c>
      <c r="K2222" s="28" t="n">
        <v>0</v>
      </c>
      <c r="L2222" s="28" t="n">
        <v>0</v>
      </c>
      <c r="M2222" s="28"/>
      <c r="N2222" s="6" t="s">
        <f>=I2222+J2222+K2222+L2222</f>
      </c>
      <c r="O2222" s="28"/>
      <c r="P2222" s="26"/>
    </row>
    <row collapsed="false" customFormat="false" customHeight="false" hidden="false" ht="12.1" outlineLevel="0" r="2223">
      <c r="A2223" s="25" t="n">
        <v>45434.812175926</v>
      </c>
      <c r="B2223" s="26" t="s">
        <v>493</v>
      </c>
      <c r="C2223" s="26" t="s">
        <v>703</v>
      </c>
      <c r="D2223" s="26" t="s">
        <v>493</v>
      </c>
      <c r="E2223" s="26" t="s">
        <v>493</v>
      </c>
      <c r="F2223" s="26" t="s">
        <v>20</v>
      </c>
      <c r="G2223" s="27" t="n">
        <v>1</v>
      </c>
      <c r="H2223" s="28" t="n">
        <v>-26.26</v>
      </c>
      <c r="I2223" s="28" t="n">
        <v>-26.26</v>
      </c>
      <c r="J2223" s="28" t="n">
        <v>0</v>
      </c>
      <c r="K2223" s="28" t="n">
        <v>0</v>
      </c>
      <c r="L2223" s="28" t="n">
        <v>0</v>
      </c>
      <c r="M2223" s="28"/>
      <c r="N2223" s="6" t="s">
        <f>=I2223+J2223+K2223+L2223</f>
      </c>
      <c r="O2223" s="28"/>
      <c r="P2223" s="26"/>
    </row>
    <row collapsed="false" customFormat="false" customHeight="false" hidden="false" ht="12.1" outlineLevel="0" r="2224">
      <c r="A2224" s="25" t="n">
        <v>45434.812175926</v>
      </c>
      <c r="B2224" s="26" t="s">
        <v>493</v>
      </c>
      <c r="C2224" s="26" t="s">
        <v>704</v>
      </c>
      <c r="D2224" s="26" t="s">
        <v>493</v>
      </c>
      <c r="E2224" s="26" t="s">
        <v>493</v>
      </c>
      <c r="F2224" s="26" t="s">
        <v>20</v>
      </c>
      <c r="G2224" s="27" t="n">
        <v>1</v>
      </c>
      <c r="H2224" s="28" t="n">
        <v>-61.2</v>
      </c>
      <c r="I2224" s="28" t="n">
        <v>-61.2</v>
      </c>
      <c r="J2224" s="28" t="n">
        <v>0</v>
      </c>
      <c r="K2224" s="28" t="n">
        <v>0</v>
      </c>
      <c r="L2224" s="28" t="n">
        <v>0</v>
      </c>
      <c r="M2224" s="28"/>
      <c r="N2224" s="6" t="s">
        <f>=I2224+J2224+K2224+L2224</f>
      </c>
      <c r="O2224" s="28"/>
      <c r="P2224" s="26"/>
    </row>
    <row collapsed="false" customFormat="false" customHeight="false" hidden="false" ht="12.1" outlineLevel="0" r="2225">
      <c r="A2225" s="25" t="n">
        <v>45443.821643519</v>
      </c>
      <c r="B2225" s="26" t="s">
        <v>493</v>
      </c>
      <c r="C2225" s="26" t="s">
        <v>705</v>
      </c>
      <c r="D2225" s="26" t="s">
        <v>493</v>
      </c>
      <c r="E2225" s="26" t="s">
        <v>493</v>
      </c>
      <c r="F2225" s="26" t="s">
        <v>20</v>
      </c>
      <c r="G2225" s="27" t="n">
        <v>1</v>
      </c>
      <c r="H2225" s="28" t="n">
        <v>-199</v>
      </c>
      <c r="I2225" s="28" t="n">
        <v>-199</v>
      </c>
      <c r="J2225" s="28" t="n">
        <v>0</v>
      </c>
      <c r="K2225" s="28" t="n">
        <v>0</v>
      </c>
      <c r="L2225" s="28" t="n">
        <v>0</v>
      </c>
      <c r="M2225" s="28"/>
      <c r="N2225" s="6" t="s">
        <f>=I2225+J2225+K2225+L2225</f>
      </c>
      <c r="O2225" s="28"/>
      <c r="P2225" s="26"/>
    </row>
    <row collapsed="false" customFormat="false" customHeight="false" hidden="false" ht="12.1" outlineLevel="0" r="2226">
      <c r="A2226" s="29" t="n">
        <v>45454.642777778</v>
      </c>
      <c r="B2226" s="30" t="s">
        <v>26</v>
      </c>
      <c r="C2226" s="30" t="s">
        <v>502</v>
      </c>
      <c r="D2226" s="30" t="s">
        <v>388</v>
      </c>
      <c r="E2226" s="30" t="s">
        <v>18</v>
      </c>
      <c r="F2226" s="30" t="s">
        <v>20</v>
      </c>
      <c r="G2226" s="31" t="n">
        <v>-27</v>
      </c>
      <c r="H2226" s="32" t="n">
        <v>7288</v>
      </c>
      <c r="I2226" s="32" t="n">
        <v>196776</v>
      </c>
      <c r="J2226" s="32" t="n">
        <v>0</v>
      </c>
      <c r="K2226" s="32" t="n">
        <v>-157.42</v>
      </c>
      <c r="L2226" s="32" t="n">
        <v>0</v>
      </c>
      <c r="M2226" s="32"/>
      <c r="N2226" s="6" t="s">
        <f>=I2226+J2226+K2226+L2226</f>
      </c>
      <c r="O2226" s="32"/>
      <c r="P2226" s="30"/>
    </row>
    <row collapsed="false" customFormat="false" customHeight="false" hidden="false" ht="12.1" outlineLevel="0" r="2227">
      <c r="A2227" s="29" t="n">
        <v>45454.642777778</v>
      </c>
      <c r="B2227" s="30" t="s">
        <v>26</v>
      </c>
      <c r="C2227" s="30" t="s">
        <v>502</v>
      </c>
      <c r="D2227" s="30" t="s">
        <v>388</v>
      </c>
      <c r="E2227" s="30" t="s">
        <v>18</v>
      </c>
      <c r="F2227" s="30" t="s">
        <v>20</v>
      </c>
      <c r="G2227" s="31" t="n">
        <v>-3</v>
      </c>
      <c r="H2227" s="32" t="n">
        <v>7288.5</v>
      </c>
      <c r="I2227" s="32" t="n">
        <v>21865.5</v>
      </c>
      <c r="J2227" s="32" t="n">
        <v>0</v>
      </c>
      <c r="K2227" s="32" t="n">
        <v>-17.49</v>
      </c>
      <c r="L2227" s="32" t="n">
        <v>0</v>
      </c>
      <c r="M2227" s="32"/>
      <c r="N2227" s="6" t="s">
        <f>=I2227+J2227+K2227+L2227</f>
      </c>
      <c r="O2227" s="32"/>
      <c r="P2227" s="30"/>
    </row>
    <row collapsed="false" customFormat="false" customHeight="false" hidden="false" ht="12.1" outlineLevel="0" r="2228">
      <c r="A2228" s="29" t="n">
        <v>45454.643043981</v>
      </c>
      <c r="B2228" s="30" t="s">
        <v>29</v>
      </c>
      <c r="C2228" s="30" t="s">
        <v>682</v>
      </c>
      <c r="D2228" s="30" t="s">
        <v>388</v>
      </c>
      <c r="E2228" s="30" t="s">
        <v>18</v>
      </c>
      <c r="F2228" s="30" t="s">
        <v>20</v>
      </c>
      <c r="G2228" s="31" t="n">
        <v>-425</v>
      </c>
      <c r="H2228" s="32" t="n">
        <v>560.3</v>
      </c>
      <c r="I2228" s="32" t="n">
        <v>238127.5</v>
      </c>
      <c r="J2228" s="32" t="n">
        <v>0</v>
      </c>
      <c r="K2228" s="32" t="n">
        <v>-190.5</v>
      </c>
      <c r="L2228" s="32" t="n">
        <v>0</v>
      </c>
      <c r="M2228" s="32"/>
      <c r="N2228" s="6" t="s">
        <f>=I2228+J2228+K2228+L2228</f>
      </c>
      <c r="O2228" s="32"/>
      <c r="P2228" s="30"/>
    </row>
    <row collapsed="false" customFormat="false" customHeight="false" hidden="false" ht="12.1" outlineLevel="0" r="2229">
      <c r="A2229" s="29" t="n">
        <v>45454.64349537</v>
      </c>
      <c r="B2229" s="30" t="s">
        <v>444</v>
      </c>
      <c r="C2229" s="30" t="s">
        <v>607</v>
      </c>
      <c r="D2229" s="30" t="s">
        <v>388</v>
      </c>
      <c r="E2229" s="30" t="s">
        <v>59</v>
      </c>
      <c r="F2229" s="30" t="s">
        <v>20</v>
      </c>
      <c r="G2229" s="31" t="n">
        <v>-491</v>
      </c>
      <c r="H2229" s="32" t="n">
        <v>1.682</v>
      </c>
      <c r="I2229" s="32" t="n">
        <v>825.86</v>
      </c>
      <c r="J2229" s="32" t="n">
        <v>0</v>
      </c>
      <c r="K2229" s="32" t="n">
        <v>-0.25</v>
      </c>
      <c r="L2229" s="32" t="n">
        <v>0</v>
      </c>
      <c r="M2229" s="32"/>
      <c r="N2229" s="6" t="s">
        <f>=I2229+J2229+K2229+L2229</f>
      </c>
      <c r="O2229" s="32"/>
      <c r="P2229" s="30"/>
    </row>
    <row collapsed="false" customFormat="false" customHeight="false" hidden="false" ht="12.1" outlineLevel="0" r="2230">
      <c r="A2230" s="29" t="n">
        <v>45454.644282407</v>
      </c>
      <c r="B2230" s="30" t="s">
        <v>457</v>
      </c>
      <c r="C2230" s="30" t="s">
        <v>706</v>
      </c>
      <c r="D2230" s="30" t="s">
        <v>388</v>
      </c>
      <c r="E2230" s="30" t="s">
        <v>59</v>
      </c>
      <c r="F2230" s="30" t="s">
        <v>20</v>
      </c>
      <c r="G2230" s="31" t="n">
        <v>-1</v>
      </c>
      <c r="H2230" s="32" t="n">
        <v>107.52</v>
      </c>
      <c r="I2230" s="32" t="n">
        <v>107.52</v>
      </c>
      <c r="J2230" s="32" t="n">
        <v>0</v>
      </c>
      <c r="K2230" s="32" t="n">
        <v>-0.08</v>
      </c>
      <c r="L2230" s="32" t="n">
        <v>0</v>
      </c>
      <c r="M2230" s="32"/>
      <c r="N2230" s="6" t="s">
        <f>=I2230+J2230+K2230+L2230</f>
      </c>
      <c r="O2230" s="32"/>
      <c r="P2230" s="30"/>
    </row>
    <row collapsed="false" customFormat="false" customHeight="false" hidden="false" ht="12.1" outlineLevel="0" r="2231">
      <c r="A2231" s="29" t="n">
        <v>45454.644282407</v>
      </c>
      <c r="B2231" s="30" t="s">
        <v>457</v>
      </c>
      <c r="C2231" s="30" t="s">
        <v>706</v>
      </c>
      <c r="D2231" s="30" t="s">
        <v>388</v>
      </c>
      <c r="E2231" s="30" t="s">
        <v>59</v>
      </c>
      <c r="F2231" s="30" t="s">
        <v>20</v>
      </c>
      <c r="G2231" s="31" t="n">
        <v>-1</v>
      </c>
      <c r="H2231" s="32" t="n">
        <v>107.54</v>
      </c>
      <c r="I2231" s="32" t="n">
        <v>107.54</v>
      </c>
      <c r="J2231" s="32" t="n">
        <v>0</v>
      </c>
      <c r="K2231" s="32" t="n">
        <v>-0.08</v>
      </c>
      <c r="L2231" s="32" t="n">
        <v>0</v>
      </c>
      <c r="M2231" s="32"/>
      <c r="N2231" s="6" t="s">
        <f>=I2231+J2231+K2231+L2231</f>
      </c>
      <c r="O2231" s="32"/>
      <c r="P2231" s="30"/>
    </row>
    <row collapsed="false" customFormat="false" customHeight="false" hidden="false" ht="12.1" outlineLevel="0" r="2232">
      <c r="A2232" s="21" t="n">
        <v>45463</v>
      </c>
      <c r="B2232" s="22" t="s">
        <v>492</v>
      </c>
      <c r="C2232" s="22" t="s">
        <v>135</v>
      </c>
      <c r="D2232" s="22" t="s">
        <v>492</v>
      </c>
      <c r="E2232" s="22" t="s">
        <v>492</v>
      </c>
      <c r="F2232" s="22" t="s">
        <v>20</v>
      </c>
      <c r="G2232" s="23" t="n">
        <v>1</v>
      </c>
      <c r="H2232" s="24" t="n">
        <v>100000</v>
      </c>
      <c r="I2232" s="24" t="n">
        <v>100000</v>
      </c>
      <c r="J2232" s="24" t="n">
        <v>0</v>
      </c>
      <c r="K2232" s="24" t="n">
        <v>0</v>
      </c>
      <c r="L2232" s="24" t="n">
        <v>0</v>
      </c>
      <c r="M2232" s="24"/>
      <c r="N2232" s="6" t="s">
        <f>=I2232+J2232+K2232+L2232</f>
      </c>
      <c r="O2232" s="24"/>
      <c r="P2232" s="22"/>
    </row>
    <row collapsed="false" customFormat="false" customHeight="false" hidden="false" ht="12.1" outlineLevel="0" r="2233">
      <c r="A2233" s="20" t="n">
        <v>45463.609826389</v>
      </c>
      <c r="B2233" s="2" t="s">
        <v>29</v>
      </c>
      <c r="C2233" s="2" t="s">
        <v>682</v>
      </c>
      <c r="D2233" s="2" t="s">
        <v>387</v>
      </c>
      <c r="E2233" s="2" t="s">
        <v>18</v>
      </c>
      <c r="F2233" s="2" t="s">
        <v>20</v>
      </c>
      <c r="G2233" s="7" t="n">
        <v>188</v>
      </c>
      <c r="H2233" s="6" t="n">
        <v>526.55</v>
      </c>
      <c r="I2233" s="6" t="n">
        <v>-98991.4</v>
      </c>
      <c r="J2233" s="6" t="n">
        <v>0</v>
      </c>
      <c r="K2233" s="6" t="n">
        <v>-59.39</v>
      </c>
      <c r="L2233" s="6" t="n">
        <v>-29.7</v>
      </c>
      <c r="M2233" s="6"/>
      <c r="N2233" s="6" t="s">
        <f>=I2233+J2233+K2233+L2233</f>
      </c>
      <c r="O2233" s="6"/>
      <c r="P2233" s="2"/>
    </row>
    <row collapsed="false" customFormat="false" customHeight="false" hidden="false" ht="12.1" outlineLevel="0" r="2234">
      <c r="A2234" s="20" t="n">
        <v>45463.610034722</v>
      </c>
      <c r="B2234" s="2" t="s">
        <v>44</v>
      </c>
      <c r="C2234" s="2" t="s">
        <v>588</v>
      </c>
      <c r="D2234" s="2" t="s">
        <v>387</v>
      </c>
      <c r="E2234" s="2" t="s">
        <v>18</v>
      </c>
      <c r="F2234" s="2" t="s">
        <v>20</v>
      </c>
      <c r="G2234" s="7" t="n">
        <v>10</v>
      </c>
      <c r="H2234" s="6" t="n">
        <v>116.91</v>
      </c>
      <c r="I2234" s="6" t="n">
        <v>-1169.1</v>
      </c>
      <c r="J2234" s="6" t="n">
        <v>0</v>
      </c>
      <c r="K2234" s="6" t="n">
        <v>-0.71</v>
      </c>
      <c r="L2234" s="6" t="n">
        <v>-0.35</v>
      </c>
      <c r="M2234" s="6"/>
      <c r="N2234" s="6" t="s">
        <f>=I2234+J2234+K2234+L2234</f>
      </c>
      <c r="O2234" s="6"/>
      <c r="P2234" s="2"/>
    </row>
    <row collapsed="false" customFormat="false" customHeight="false" hidden="false" ht="12.1" outlineLevel="0" r="2235">
      <c r="A2235" s="29" t="n">
        <v>45469.846701389</v>
      </c>
      <c r="B2235" s="30" t="s">
        <v>416</v>
      </c>
      <c r="C2235" s="30" t="s">
        <v>547</v>
      </c>
      <c r="D2235" s="30" t="s">
        <v>388</v>
      </c>
      <c r="E2235" s="30" t="s">
        <v>18</v>
      </c>
      <c r="F2235" s="30" t="s">
        <v>20</v>
      </c>
      <c r="G2235" s="31" t="n">
        <v>-90</v>
      </c>
      <c r="H2235" s="32" t="n">
        <v>71.44</v>
      </c>
      <c r="I2235" s="32" t="n">
        <v>6429.6</v>
      </c>
      <c r="J2235" s="32" t="n">
        <v>0</v>
      </c>
      <c r="K2235" s="32" t="n">
        <v>0</v>
      </c>
      <c r="L2235" s="32" t="n">
        <v>0</v>
      </c>
      <c r="M2235" s="32"/>
      <c r="N2235" s="6" t="s">
        <f>=I2235+J2235+K2235+L2235</f>
      </c>
      <c r="O2235" s="32"/>
      <c r="P2235" s="30"/>
    </row>
    <row collapsed="false" customFormat="false" customHeight="false" hidden="false" ht="12.1" outlineLevel="0" r="2236">
      <c r="A2236" s="29" t="n">
        <v>45469.846875</v>
      </c>
      <c r="B2236" s="30" t="s">
        <v>439</v>
      </c>
      <c r="C2236" s="30" t="s">
        <v>599</v>
      </c>
      <c r="D2236" s="30" t="s">
        <v>388</v>
      </c>
      <c r="E2236" s="30" t="s">
        <v>18</v>
      </c>
      <c r="F2236" s="30" t="s">
        <v>20</v>
      </c>
      <c r="G2236" s="31" t="n">
        <v>-19000</v>
      </c>
      <c r="H2236" s="32" t="n">
        <v>1.922</v>
      </c>
      <c r="I2236" s="32" t="n">
        <v>36518</v>
      </c>
      <c r="J2236" s="32" t="n">
        <v>0</v>
      </c>
      <c r="K2236" s="32" t="n">
        <v>-10.96</v>
      </c>
      <c r="L2236" s="32" t="n">
        <v>0</v>
      </c>
      <c r="M2236" s="32"/>
      <c r="N2236" s="6" t="s">
        <f>=I2236+J2236+K2236+L2236</f>
      </c>
      <c r="O2236" s="32"/>
      <c r="P2236" s="30"/>
    </row>
    <row collapsed="false" customFormat="false" customHeight="false" hidden="false" ht="12.1" outlineLevel="0" r="2237">
      <c r="A2237" s="29" t="n">
        <v>45469.846875</v>
      </c>
      <c r="B2237" s="30" t="s">
        <v>439</v>
      </c>
      <c r="C2237" s="30" t="s">
        <v>599</v>
      </c>
      <c r="D2237" s="30" t="s">
        <v>388</v>
      </c>
      <c r="E2237" s="30" t="s">
        <v>18</v>
      </c>
      <c r="F2237" s="30" t="s">
        <v>20</v>
      </c>
      <c r="G2237" s="31" t="n">
        <v>-13000</v>
      </c>
      <c r="H2237" s="32" t="n">
        <v>1.922</v>
      </c>
      <c r="I2237" s="32" t="n">
        <v>24986</v>
      </c>
      <c r="J2237" s="32" t="n">
        <v>0</v>
      </c>
      <c r="K2237" s="32" t="n">
        <v>-7.5</v>
      </c>
      <c r="L2237" s="32" t="n">
        <v>0</v>
      </c>
      <c r="M2237" s="32"/>
      <c r="N2237" s="6" t="s">
        <f>=I2237+J2237+K2237+L2237</f>
      </c>
      <c r="O2237" s="32"/>
      <c r="P2237" s="30"/>
    </row>
    <row collapsed="false" customFormat="false" customHeight="false" hidden="false" ht="12.1" outlineLevel="0" r="2238">
      <c r="A2238" s="29" t="n">
        <v>45469.847060185</v>
      </c>
      <c r="B2238" s="30" t="s">
        <v>416</v>
      </c>
      <c r="C2238" s="30" t="s">
        <v>547</v>
      </c>
      <c r="D2238" s="30" t="s">
        <v>388</v>
      </c>
      <c r="E2238" s="30" t="s">
        <v>18</v>
      </c>
      <c r="F2238" s="30" t="s">
        <v>20</v>
      </c>
      <c r="G2238" s="31" t="n">
        <v>-40</v>
      </c>
      <c r="H2238" s="32" t="n">
        <v>71.44</v>
      </c>
      <c r="I2238" s="32" t="n">
        <v>2857.6</v>
      </c>
      <c r="J2238" s="32" t="n">
        <v>0</v>
      </c>
      <c r="K2238" s="32" t="n">
        <v>0</v>
      </c>
      <c r="L2238" s="32" t="n">
        <v>0</v>
      </c>
      <c r="M2238" s="32"/>
      <c r="N2238" s="6" t="s">
        <f>=I2238+J2238+K2238+L2238</f>
      </c>
      <c r="O2238" s="32"/>
      <c r="P2238" s="30"/>
    </row>
    <row collapsed="false" customFormat="false" customHeight="false" hidden="false" ht="12.1" outlineLevel="0" r="2239">
      <c r="A2239" s="29" t="n">
        <v>45469.847361111</v>
      </c>
      <c r="B2239" s="30" t="s">
        <v>416</v>
      </c>
      <c r="C2239" s="30" t="s">
        <v>547</v>
      </c>
      <c r="D2239" s="30" t="s">
        <v>388</v>
      </c>
      <c r="E2239" s="30" t="s">
        <v>18</v>
      </c>
      <c r="F2239" s="30" t="s">
        <v>20</v>
      </c>
      <c r="G2239" s="31" t="n">
        <v>-10</v>
      </c>
      <c r="H2239" s="32" t="n">
        <v>71.44</v>
      </c>
      <c r="I2239" s="32" t="n">
        <v>714.4</v>
      </c>
      <c r="J2239" s="32" t="n">
        <v>0</v>
      </c>
      <c r="K2239" s="32" t="n">
        <v>0</v>
      </c>
      <c r="L2239" s="32" t="n">
        <v>0</v>
      </c>
      <c r="M2239" s="32"/>
      <c r="N2239" s="6" t="s">
        <f>=I2239+J2239+K2239+L2239</f>
      </c>
      <c r="O2239" s="32"/>
      <c r="P2239" s="30"/>
    </row>
    <row collapsed="false" customFormat="false" customHeight="false" hidden="false" ht="12.1" outlineLevel="0" r="2240">
      <c r="A2240" s="29" t="n">
        <v>45469.847430556</v>
      </c>
      <c r="B2240" s="30" t="s">
        <v>416</v>
      </c>
      <c r="C2240" s="30" t="s">
        <v>547</v>
      </c>
      <c r="D2240" s="30" t="s">
        <v>388</v>
      </c>
      <c r="E2240" s="30" t="s">
        <v>18</v>
      </c>
      <c r="F2240" s="30" t="s">
        <v>20</v>
      </c>
      <c r="G2240" s="31" t="n">
        <v>-100</v>
      </c>
      <c r="H2240" s="32" t="n">
        <v>71.44</v>
      </c>
      <c r="I2240" s="32" t="n">
        <v>7144</v>
      </c>
      <c r="J2240" s="32" t="n">
        <v>0</v>
      </c>
      <c r="K2240" s="32" t="n">
        <v>0</v>
      </c>
      <c r="L2240" s="32" t="n">
        <v>0</v>
      </c>
      <c r="M2240" s="32"/>
      <c r="N2240" s="6" t="s">
        <f>=I2240+J2240+K2240+L2240</f>
      </c>
      <c r="O2240" s="32"/>
      <c r="P2240" s="30"/>
    </row>
    <row collapsed="false" customFormat="false" customHeight="false" hidden="false" ht="12.1" outlineLevel="0" r="2241">
      <c r="A2241" s="29" t="n">
        <v>45469.847685185</v>
      </c>
      <c r="B2241" s="30" t="s">
        <v>416</v>
      </c>
      <c r="C2241" s="30" t="s">
        <v>547</v>
      </c>
      <c r="D2241" s="30" t="s">
        <v>388</v>
      </c>
      <c r="E2241" s="30" t="s">
        <v>18</v>
      </c>
      <c r="F2241" s="30" t="s">
        <v>20</v>
      </c>
      <c r="G2241" s="31" t="n">
        <v>-10</v>
      </c>
      <c r="H2241" s="32" t="n">
        <v>71.44</v>
      </c>
      <c r="I2241" s="32" t="n">
        <v>714.4</v>
      </c>
      <c r="J2241" s="32" t="n">
        <v>0</v>
      </c>
      <c r="K2241" s="32" t="n">
        <v>0</v>
      </c>
      <c r="L2241" s="32" t="n">
        <v>0</v>
      </c>
      <c r="M2241" s="32"/>
      <c r="N2241" s="6" t="s">
        <f>=I2241+J2241+K2241+L2241</f>
      </c>
      <c r="O2241" s="32"/>
      <c r="P2241" s="30"/>
    </row>
    <row collapsed="false" customFormat="false" customHeight="false" hidden="false" ht="12.1" outlineLevel="0" r="2242">
      <c r="A2242" s="29" t="n">
        <v>45469.847835648</v>
      </c>
      <c r="B2242" s="30" t="s">
        <v>416</v>
      </c>
      <c r="C2242" s="30" t="s">
        <v>547</v>
      </c>
      <c r="D2242" s="30" t="s">
        <v>388</v>
      </c>
      <c r="E2242" s="30" t="s">
        <v>18</v>
      </c>
      <c r="F2242" s="30" t="s">
        <v>20</v>
      </c>
      <c r="G2242" s="31" t="n">
        <v>-200</v>
      </c>
      <c r="H2242" s="32" t="n">
        <v>71.44</v>
      </c>
      <c r="I2242" s="32" t="n">
        <v>14288</v>
      </c>
      <c r="J2242" s="32" t="n">
        <v>0</v>
      </c>
      <c r="K2242" s="32" t="n">
        <v>0</v>
      </c>
      <c r="L2242" s="32" t="n">
        <v>0</v>
      </c>
      <c r="M2242" s="32"/>
      <c r="N2242" s="6" t="s">
        <f>=I2242+J2242+K2242+L2242</f>
      </c>
      <c r="O2242" s="32"/>
      <c r="P2242" s="30"/>
    </row>
    <row collapsed="false" customFormat="false" customHeight="false" hidden="false" ht="12.1" outlineLevel="0" r="2243">
      <c r="A2243" s="29" t="n">
        <v>45469.847951389</v>
      </c>
      <c r="B2243" s="30" t="s">
        <v>416</v>
      </c>
      <c r="C2243" s="30" t="s">
        <v>547</v>
      </c>
      <c r="D2243" s="30" t="s">
        <v>388</v>
      </c>
      <c r="E2243" s="30" t="s">
        <v>18</v>
      </c>
      <c r="F2243" s="30" t="s">
        <v>20</v>
      </c>
      <c r="G2243" s="31" t="n">
        <v>-310</v>
      </c>
      <c r="H2243" s="32" t="n">
        <v>71.44</v>
      </c>
      <c r="I2243" s="32" t="n">
        <v>22146.4</v>
      </c>
      <c r="J2243" s="32" t="n">
        <v>0</v>
      </c>
      <c r="K2243" s="32" t="n">
        <v>0</v>
      </c>
      <c r="L2243" s="32" t="n">
        <v>0</v>
      </c>
      <c r="M2243" s="32"/>
      <c r="N2243" s="6" t="s">
        <f>=I2243+J2243+K2243+L2243</f>
      </c>
      <c r="O2243" s="32"/>
      <c r="P2243" s="30"/>
    </row>
    <row collapsed="false" customFormat="false" customHeight="false" hidden="false" ht="12.1" outlineLevel="0" r="2244">
      <c r="A2244" s="29" t="n">
        <v>45469.848287037</v>
      </c>
      <c r="B2244" s="30" t="s">
        <v>416</v>
      </c>
      <c r="C2244" s="30" t="s">
        <v>547</v>
      </c>
      <c r="D2244" s="30" t="s">
        <v>388</v>
      </c>
      <c r="E2244" s="30" t="s">
        <v>18</v>
      </c>
      <c r="F2244" s="30" t="s">
        <v>20</v>
      </c>
      <c r="G2244" s="31" t="n">
        <v>-500</v>
      </c>
      <c r="H2244" s="32" t="n">
        <v>71.44</v>
      </c>
      <c r="I2244" s="32" t="n">
        <v>35720</v>
      </c>
      <c r="J2244" s="32" t="n">
        <v>0</v>
      </c>
      <c r="K2244" s="32" t="n">
        <v>0</v>
      </c>
      <c r="L2244" s="32" t="n">
        <v>0</v>
      </c>
      <c r="M2244" s="32"/>
      <c r="N2244" s="6" t="s">
        <f>=I2244+J2244+K2244+L2244</f>
      </c>
      <c r="O2244" s="32"/>
      <c r="P2244" s="30"/>
    </row>
    <row collapsed="false" customFormat="false" customHeight="false" hidden="false" ht="12.1" outlineLevel="0" r="2245">
      <c r="A2245" s="29" t="n">
        <v>45469.8484375</v>
      </c>
      <c r="B2245" s="30" t="s">
        <v>416</v>
      </c>
      <c r="C2245" s="30" t="s">
        <v>547</v>
      </c>
      <c r="D2245" s="30" t="s">
        <v>388</v>
      </c>
      <c r="E2245" s="30" t="s">
        <v>18</v>
      </c>
      <c r="F2245" s="30" t="s">
        <v>20</v>
      </c>
      <c r="G2245" s="31" t="n">
        <v>-30</v>
      </c>
      <c r="H2245" s="32" t="n">
        <v>71.44</v>
      </c>
      <c r="I2245" s="32" t="n">
        <v>2143.2</v>
      </c>
      <c r="J2245" s="32" t="n">
        <v>0</v>
      </c>
      <c r="K2245" s="32" t="n">
        <v>0</v>
      </c>
      <c r="L2245" s="32" t="n">
        <v>0</v>
      </c>
      <c r="M2245" s="32"/>
      <c r="N2245" s="6" t="s">
        <f>=I2245+J2245+K2245+L2245</f>
      </c>
      <c r="O2245" s="32"/>
      <c r="P2245" s="30"/>
    </row>
    <row collapsed="false" customFormat="false" customHeight="false" hidden="false" ht="12.1" outlineLevel="0" r="2246">
      <c r="A2246" s="29" t="n">
        <v>45469.848472222</v>
      </c>
      <c r="B2246" s="30" t="s">
        <v>416</v>
      </c>
      <c r="C2246" s="30" t="s">
        <v>547</v>
      </c>
      <c r="D2246" s="30" t="s">
        <v>388</v>
      </c>
      <c r="E2246" s="30" t="s">
        <v>18</v>
      </c>
      <c r="F2246" s="30" t="s">
        <v>20</v>
      </c>
      <c r="G2246" s="31" t="n">
        <v>-30</v>
      </c>
      <c r="H2246" s="32" t="n">
        <v>71.44</v>
      </c>
      <c r="I2246" s="32" t="n">
        <v>2143.2</v>
      </c>
      <c r="J2246" s="32" t="n">
        <v>0</v>
      </c>
      <c r="K2246" s="32" t="n">
        <v>0</v>
      </c>
      <c r="L2246" s="32" t="n">
        <v>0</v>
      </c>
      <c r="M2246" s="32"/>
      <c r="N2246" s="6" t="s">
        <f>=I2246+J2246+K2246+L2246</f>
      </c>
      <c r="O2246" s="32"/>
      <c r="P2246" s="30"/>
    </row>
    <row collapsed="false" customFormat="false" customHeight="false" hidden="false" ht="12.1" outlineLevel="0" r="2247">
      <c r="A2247" s="29" t="n">
        <v>45469.84849537</v>
      </c>
      <c r="B2247" s="30" t="s">
        <v>416</v>
      </c>
      <c r="C2247" s="30" t="s">
        <v>547</v>
      </c>
      <c r="D2247" s="30" t="s">
        <v>388</v>
      </c>
      <c r="E2247" s="30" t="s">
        <v>18</v>
      </c>
      <c r="F2247" s="30" t="s">
        <v>20</v>
      </c>
      <c r="G2247" s="31" t="n">
        <v>-10</v>
      </c>
      <c r="H2247" s="32" t="n">
        <v>71.44</v>
      </c>
      <c r="I2247" s="32" t="n">
        <v>714.4</v>
      </c>
      <c r="J2247" s="32" t="n">
        <v>0</v>
      </c>
      <c r="K2247" s="32" t="n">
        <v>0</v>
      </c>
      <c r="L2247" s="32" t="n">
        <v>0</v>
      </c>
      <c r="M2247" s="32"/>
      <c r="N2247" s="6" t="s">
        <f>=I2247+J2247+K2247+L2247</f>
      </c>
      <c r="O2247" s="32"/>
      <c r="P2247" s="30"/>
    </row>
    <row collapsed="false" customFormat="false" customHeight="false" hidden="false" ht="12.1" outlineLevel="0" r="2248">
      <c r="A2248" s="29" t="n">
        <v>45469.848657407</v>
      </c>
      <c r="B2248" s="30" t="s">
        <v>416</v>
      </c>
      <c r="C2248" s="30" t="s">
        <v>547</v>
      </c>
      <c r="D2248" s="30" t="s">
        <v>388</v>
      </c>
      <c r="E2248" s="30" t="s">
        <v>18</v>
      </c>
      <c r="F2248" s="30" t="s">
        <v>20</v>
      </c>
      <c r="G2248" s="31" t="n">
        <v>-10</v>
      </c>
      <c r="H2248" s="32" t="n">
        <v>71.44</v>
      </c>
      <c r="I2248" s="32" t="n">
        <v>714.4</v>
      </c>
      <c r="J2248" s="32" t="n">
        <v>0</v>
      </c>
      <c r="K2248" s="32" t="n">
        <v>0</v>
      </c>
      <c r="L2248" s="32" t="n">
        <v>0</v>
      </c>
      <c r="M2248" s="32"/>
      <c r="N2248" s="6" t="s">
        <f>=I2248+J2248+K2248+L2248</f>
      </c>
      <c r="O2248" s="32"/>
      <c r="P2248" s="30"/>
    </row>
    <row collapsed="false" customFormat="false" customHeight="false" hidden="false" ht="12.1" outlineLevel="0" r="2249">
      <c r="A2249" s="29" t="n">
        <v>45469.849421296</v>
      </c>
      <c r="B2249" s="30" t="s">
        <v>416</v>
      </c>
      <c r="C2249" s="30" t="s">
        <v>547</v>
      </c>
      <c r="D2249" s="30" t="s">
        <v>388</v>
      </c>
      <c r="E2249" s="30" t="s">
        <v>18</v>
      </c>
      <c r="F2249" s="30" t="s">
        <v>20</v>
      </c>
      <c r="G2249" s="31" t="n">
        <v>-100</v>
      </c>
      <c r="H2249" s="32" t="n">
        <v>71.44</v>
      </c>
      <c r="I2249" s="32" t="n">
        <v>7144</v>
      </c>
      <c r="J2249" s="32" t="n">
        <v>0</v>
      </c>
      <c r="K2249" s="32" t="n">
        <v>0</v>
      </c>
      <c r="L2249" s="32" t="n">
        <v>0</v>
      </c>
      <c r="M2249" s="32"/>
      <c r="N2249" s="6" t="s">
        <f>=I2249+J2249+K2249+L2249</f>
      </c>
      <c r="O2249" s="32"/>
      <c r="P2249" s="30"/>
    </row>
    <row collapsed="false" customFormat="false" customHeight="false" hidden="false" ht="12.1" outlineLevel="0" r="2250">
      <c r="A2250" s="29" t="n">
        <v>45469.849490741</v>
      </c>
      <c r="B2250" s="30" t="s">
        <v>416</v>
      </c>
      <c r="C2250" s="30" t="s">
        <v>547</v>
      </c>
      <c r="D2250" s="30" t="s">
        <v>388</v>
      </c>
      <c r="E2250" s="30" t="s">
        <v>18</v>
      </c>
      <c r="F2250" s="30" t="s">
        <v>20</v>
      </c>
      <c r="G2250" s="31" t="n">
        <v>-150</v>
      </c>
      <c r="H2250" s="32" t="n">
        <v>71.44</v>
      </c>
      <c r="I2250" s="32" t="n">
        <v>10716</v>
      </c>
      <c r="J2250" s="32" t="n">
        <v>0</v>
      </c>
      <c r="K2250" s="32" t="n">
        <v>0</v>
      </c>
      <c r="L2250" s="32" t="n">
        <v>0</v>
      </c>
      <c r="M2250" s="32"/>
      <c r="N2250" s="6" t="s">
        <f>=I2250+J2250+K2250+L2250</f>
      </c>
      <c r="O2250" s="32"/>
      <c r="P2250" s="30"/>
    </row>
    <row collapsed="false" customFormat="false" customHeight="false" hidden="false" ht="12.1" outlineLevel="0" r="2251">
      <c r="A2251" s="29" t="n">
        <v>45469.85</v>
      </c>
      <c r="B2251" s="30" t="s">
        <v>416</v>
      </c>
      <c r="C2251" s="30" t="s">
        <v>547</v>
      </c>
      <c r="D2251" s="30" t="s">
        <v>388</v>
      </c>
      <c r="E2251" s="30" t="s">
        <v>18</v>
      </c>
      <c r="F2251" s="30" t="s">
        <v>20</v>
      </c>
      <c r="G2251" s="31" t="n">
        <v>-10</v>
      </c>
      <c r="H2251" s="32" t="n">
        <v>71.44</v>
      </c>
      <c r="I2251" s="32" t="n">
        <v>714.4</v>
      </c>
      <c r="J2251" s="32" t="n">
        <v>0</v>
      </c>
      <c r="K2251" s="32" t="n">
        <v>0</v>
      </c>
      <c r="L2251" s="32" t="n">
        <v>0</v>
      </c>
      <c r="M2251" s="32"/>
      <c r="N2251" s="6" t="s">
        <f>=I2251+J2251+K2251+L2251</f>
      </c>
      <c r="O2251" s="32"/>
      <c r="P2251" s="30"/>
    </row>
    <row collapsed="false" customFormat="false" customHeight="false" hidden="false" ht="12.1" outlineLevel="0" r="2252">
      <c r="A2252" s="29" t="n">
        <v>45469.850023148</v>
      </c>
      <c r="B2252" s="30" t="s">
        <v>416</v>
      </c>
      <c r="C2252" s="30" t="s">
        <v>547</v>
      </c>
      <c r="D2252" s="30" t="s">
        <v>388</v>
      </c>
      <c r="E2252" s="30" t="s">
        <v>18</v>
      </c>
      <c r="F2252" s="30" t="s">
        <v>20</v>
      </c>
      <c r="G2252" s="31" t="n">
        <v>-450</v>
      </c>
      <c r="H2252" s="32" t="n">
        <v>71.44</v>
      </c>
      <c r="I2252" s="32" t="n">
        <v>32148</v>
      </c>
      <c r="J2252" s="32" t="n">
        <v>0</v>
      </c>
      <c r="K2252" s="32" t="n">
        <v>0</v>
      </c>
      <c r="L2252" s="32" t="n">
        <v>0</v>
      </c>
      <c r="M2252" s="32"/>
      <c r="N2252" s="6" t="s">
        <f>=I2252+J2252+K2252+L2252</f>
      </c>
      <c r="O2252" s="32"/>
      <c r="P2252" s="30"/>
    </row>
    <row collapsed="false" customFormat="false" customHeight="false" hidden="false" ht="12.1" outlineLevel="0" r="2253">
      <c r="A2253" s="20" t="n">
        <v>45469.888148148</v>
      </c>
      <c r="B2253" s="2" t="s">
        <v>58</v>
      </c>
      <c r="C2253" s="2" t="s">
        <v>707</v>
      </c>
      <c r="D2253" s="2" t="s">
        <v>387</v>
      </c>
      <c r="E2253" s="2" t="s">
        <v>59</v>
      </c>
      <c r="F2253" s="2" t="s">
        <v>20</v>
      </c>
      <c r="G2253" s="7" t="n">
        <v>145700</v>
      </c>
      <c r="H2253" s="6" t="n">
        <v>1.423</v>
      </c>
      <c r="I2253" s="6" t="n">
        <v>-207331.1</v>
      </c>
      <c r="J2253" s="6" t="n">
        <v>0</v>
      </c>
      <c r="K2253" s="6" t="n">
        <v>-62.19</v>
      </c>
      <c r="L2253" s="6" t="n">
        <v>0</v>
      </c>
      <c r="M2253" s="6"/>
      <c r="N2253" s="6" t="s">
        <f>=I2253+J2253+K2253+L2253</f>
      </c>
      <c r="O2253" s="6"/>
      <c r="P2253" s="2"/>
    </row>
    <row collapsed="false" customFormat="false" customHeight="false" hidden="false" ht="12.1" outlineLevel="0" r="2254">
      <c r="A2254" s="20" t="n">
        <v>45469.888634259</v>
      </c>
      <c r="B2254" s="2" t="s">
        <v>58</v>
      </c>
      <c r="C2254" s="2" t="s">
        <v>707</v>
      </c>
      <c r="D2254" s="2" t="s">
        <v>387</v>
      </c>
      <c r="E2254" s="2" t="s">
        <v>59</v>
      </c>
      <c r="F2254" s="2" t="s">
        <v>20</v>
      </c>
      <c r="G2254" s="7" t="n">
        <v>700</v>
      </c>
      <c r="H2254" s="6" t="n">
        <v>1.423</v>
      </c>
      <c r="I2254" s="6" t="n">
        <v>-996.1</v>
      </c>
      <c r="J2254" s="6" t="n">
        <v>0</v>
      </c>
      <c r="K2254" s="6" t="n">
        <v>-0.3</v>
      </c>
      <c r="L2254" s="6" t="n">
        <v>0</v>
      </c>
      <c r="M2254" s="6"/>
      <c r="N2254" s="6" t="s">
        <f>=I2254+J2254+K2254+L2254</f>
      </c>
      <c r="O2254" s="6"/>
      <c r="P2254" s="2"/>
    </row>
    <row collapsed="false" customFormat="false" customHeight="false" hidden="false" ht="12.1" outlineLevel="0" r="2255">
      <c r="A2255" s="20" t="n">
        <v>45469.888981481</v>
      </c>
      <c r="B2255" s="2" t="s">
        <v>58</v>
      </c>
      <c r="C2255" s="2" t="s">
        <v>707</v>
      </c>
      <c r="D2255" s="2" t="s">
        <v>387</v>
      </c>
      <c r="E2255" s="2" t="s">
        <v>59</v>
      </c>
      <c r="F2255" s="2" t="s">
        <v>20</v>
      </c>
      <c r="G2255" s="7" t="n">
        <v>22</v>
      </c>
      <c r="H2255" s="6" t="n">
        <v>1.423</v>
      </c>
      <c r="I2255" s="6" t="n">
        <v>-31.31</v>
      </c>
      <c r="J2255" s="6" t="n">
        <v>0</v>
      </c>
      <c r="K2255" s="6" t="n">
        <v>-0.02</v>
      </c>
      <c r="L2255" s="6" t="n">
        <v>0</v>
      </c>
      <c r="M2255" s="6"/>
      <c r="N2255" s="6" t="s">
        <f>=I2255+J2255+K2255+L2255</f>
      </c>
      <c r="O2255" s="6"/>
      <c r="P2255" s="2"/>
    </row>
    <row collapsed="false" customFormat="false" customHeight="false" hidden="false" ht="12.1" outlineLevel="0" r="2256">
      <c r="A2256" s="20" t="n">
        <v>45470.729398148</v>
      </c>
      <c r="B2256" s="2" t="s">
        <v>58</v>
      </c>
      <c r="C2256" s="2" t="s">
        <v>707</v>
      </c>
      <c r="D2256" s="2" t="s">
        <v>387</v>
      </c>
      <c r="E2256" s="2" t="s">
        <v>59</v>
      </c>
      <c r="F2256" s="2" t="s">
        <v>20</v>
      </c>
      <c r="G2256" s="7" t="n">
        <v>1</v>
      </c>
      <c r="H2256" s="6" t="n">
        <v>1.4236</v>
      </c>
      <c r="I2256" s="6" t="n">
        <v>-1.42</v>
      </c>
      <c r="J2256" s="6" t="n">
        <v>0</v>
      </c>
      <c r="K2256" s="6" t="n">
        <v>0</v>
      </c>
      <c r="L2256" s="6" t="n">
        <v>0</v>
      </c>
      <c r="M2256" s="6"/>
      <c r="N2256" s="6" t="s">
        <f>=I2256+J2256+K2256+L2256</f>
      </c>
      <c r="O2256" s="6"/>
      <c r="P2256" s="2"/>
    </row>
    <row collapsed="false" customFormat="false" customHeight="false" hidden="false" ht="12.1" outlineLevel="0" r="2257">
      <c r="A2257" s="20" t="n">
        <v>45470.730092593</v>
      </c>
      <c r="B2257" s="2" t="s">
        <v>58</v>
      </c>
      <c r="C2257" s="2" t="s">
        <v>707</v>
      </c>
      <c r="D2257" s="2" t="s">
        <v>387</v>
      </c>
      <c r="E2257" s="2" t="s">
        <v>59</v>
      </c>
      <c r="F2257" s="2" t="s">
        <v>20</v>
      </c>
      <c r="G2257" s="7" t="n">
        <v>101</v>
      </c>
      <c r="H2257" s="6" t="n">
        <v>1.4236</v>
      </c>
      <c r="I2257" s="6" t="n">
        <v>-143.78</v>
      </c>
      <c r="J2257" s="6" t="n">
        <v>0</v>
      </c>
      <c r="K2257" s="6" t="n">
        <v>0</v>
      </c>
      <c r="L2257" s="6" t="n">
        <v>0</v>
      </c>
      <c r="M2257" s="6"/>
      <c r="N2257" s="6" t="s">
        <f>=I2257+J2257+K2257+L2257</f>
      </c>
      <c r="O2257" s="6"/>
      <c r="P2257" s="2"/>
    </row>
    <row collapsed="false" customFormat="false" customHeight="false" hidden="false" ht="12.1" outlineLevel="0" r="2258">
      <c r="A2258" s="20" t="n">
        <v>45470.797951389</v>
      </c>
      <c r="B2258" s="2" t="s">
        <v>58</v>
      </c>
      <c r="C2258" s="2" t="s">
        <v>707</v>
      </c>
      <c r="D2258" s="2" t="s">
        <v>387</v>
      </c>
      <c r="E2258" s="2" t="s">
        <v>59</v>
      </c>
      <c r="F2258" s="2" t="s">
        <v>20</v>
      </c>
      <c r="G2258" s="7" t="n">
        <v>320000</v>
      </c>
      <c r="H2258" s="6" t="n">
        <v>1.4236</v>
      </c>
      <c r="I2258" s="6" t="n">
        <v>-455552</v>
      </c>
      <c r="J2258" s="6" t="n">
        <v>0</v>
      </c>
      <c r="K2258" s="6" t="n">
        <v>-136.66</v>
      </c>
      <c r="L2258" s="6" t="n">
        <v>0</v>
      </c>
      <c r="M2258" s="6"/>
      <c r="N2258" s="6" t="s">
        <f>=I2258+J2258+K2258+L2258</f>
      </c>
      <c r="O2258" s="6"/>
      <c r="P2258" s="2"/>
    </row>
    <row collapsed="false" customFormat="false" customHeight="false" hidden="false" ht="12.1" outlineLevel="0" r="2259">
      <c r="A2259" s="20" t="n">
        <v>45470.799513889</v>
      </c>
      <c r="B2259" s="2" t="s">
        <v>58</v>
      </c>
      <c r="C2259" s="2" t="s">
        <v>707</v>
      </c>
      <c r="D2259" s="2" t="s">
        <v>387</v>
      </c>
      <c r="E2259" s="2" t="s">
        <v>59</v>
      </c>
      <c r="F2259" s="2" t="s">
        <v>20</v>
      </c>
      <c r="G2259" s="7" t="n">
        <v>1450</v>
      </c>
      <c r="H2259" s="6" t="n">
        <v>1.4236</v>
      </c>
      <c r="I2259" s="6" t="n">
        <v>-2064.22</v>
      </c>
      <c r="J2259" s="6" t="n">
        <v>0</v>
      </c>
      <c r="K2259" s="6" t="n">
        <v>-0.62</v>
      </c>
      <c r="L2259" s="6" t="n">
        <v>0</v>
      </c>
      <c r="M2259" s="6"/>
      <c r="N2259" s="6" t="s">
        <f>=I2259+J2259+K2259+L2259</f>
      </c>
      <c r="O2259" s="6"/>
      <c r="P2259" s="2"/>
    </row>
    <row collapsed="false" customFormat="false" customHeight="false" hidden="false" ht="12.1" outlineLevel="0" r="2260">
      <c r="A2260" s="20" t="n">
        <v>45470.800358796</v>
      </c>
      <c r="B2260" s="2" t="s">
        <v>58</v>
      </c>
      <c r="C2260" s="2" t="s">
        <v>707</v>
      </c>
      <c r="D2260" s="2" t="s">
        <v>387</v>
      </c>
      <c r="E2260" s="2" t="s">
        <v>59</v>
      </c>
      <c r="F2260" s="2" t="s">
        <v>20</v>
      </c>
      <c r="G2260" s="7" t="n">
        <v>48</v>
      </c>
      <c r="H2260" s="6" t="n">
        <v>1.4236</v>
      </c>
      <c r="I2260" s="6" t="n">
        <v>-68.33</v>
      </c>
      <c r="J2260" s="6" t="n">
        <v>0</v>
      </c>
      <c r="K2260" s="6" t="n">
        <v>-0.02</v>
      </c>
      <c r="L2260" s="6" t="n">
        <v>0</v>
      </c>
      <c r="M2260" s="6"/>
      <c r="N2260" s="6" t="s">
        <f>=I2260+J2260+K2260+L2260</f>
      </c>
      <c r="O2260" s="6"/>
      <c r="P2260" s="2"/>
    </row>
    <row collapsed="false" customFormat="false" customHeight="false" hidden="false" ht="12.1" outlineLevel="0" r="2261">
      <c r="A2261" s="29" t="n">
        <v>45478.738113426</v>
      </c>
      <c r="B2261" s="30" t="s">
        <v>58</v>
      </c>
      <c r="C2261" s="30" t="s">
        <v>707</v>
      </c>
      <c r="D2261" s="30" t="s">
        <v>388</v>
      </c>
      <c r="E2261" s="30" t="s">
        <v>59</v>
      </c>
      <c r="F2261" s="30" t="s">
        <v>20</v>
      </c>
      <c r="G2261" s="31" t="n">
        <v>-321498</v>
      </c>
      <c r="H2261" s="32" t="n">
        <v>1.4297</v>
      </c>
      <c r="I2261" s="32" t="n">
        <v>459645.69</v>
      </c>
      <c r="J2261" s="32" t="n">
        <v>0</v>
      </c>
      <c r="K2261" s="32" t="n">
        <v>0</v>
      </c>
      <c r="L2261" s="32" t="n">
        <v>0</v>
      </c>
      <c r="M2261" s="32"/>
      <c r="N2261" s="6" t="s">
        <f>=I2261+J2261+K2261+L2261</f>
      </c>
      <c r="O2261" s="32"/>
      <c r="P2261" s="30"/>
    </row>
    <row collapsed="false" customFormat="false" customHeight="false" hidden="false" ht="12.1" outlineLevel="0" r="2262">
      <c r="A2262" s="29" t="n">
        <v>45481.466238426</v>
      </c>
      <c r="B2262" s="30" t="s">
        <v>392</v>
      </c>
      <c r="C2262" s="30" t="s">
        <v>497</v>
      </c>
      <c r="D2262" s="30" t="s">
        <v>388</v>
      </c>
      <c r="E2262" s="30" t="s">
        <v>18</v>
      </c>
      <c r="F2262" s="30" t="s">
        <v>20</v>
      </c>
      <c r="G2262" s="31" t="n">
        <v>-31</v>
      </c>
      <c r="H2262" s="32" t="n">
        <v>4250</v>
      </c>
      <c r="I2262" s="32" t="n">
        <v>131750</v>
      </c>
      <c r="J2262" s="32" t="n">
        <v>0</v>
      </c>
      <c r="K2262" s="32" t="n">
        <v>0</v>
      </c>
      <c r="L2262" s="32" t="n">
        <v>0</v>
      </c>
      <c r="M2262" s="32"/>
      <c r="N2262" s="6" t="s">
        <f>=I2262+J2262+K2262+L2262</f>
      </c>
      <c r="O2262" s="32"/>
      <c r="P2262" s="30"/>
    </row>
    <row collapsed="false" customFormat="false" customHeight="false" hidden="false" ht="12.1" outlineLevel="0" r="2263">
      <c r="A2263" s="20" t="n">
        <v>45481.467523148</v>
      </c>
      <c r="B2263" s="2" t="s">
        <v>467</v>
      </c>
      <c r="C2263" s="2" t="s">
        <v>708</v>
      </c>
      <c r="D2263" s="2" t="s">
        <v>387</v>
      </c>
      <c r="E2263" s="2" t="s">
        <v>18</v>
      </c>
      <c r="F2263" s="2" t="s">
        <v>20</v>
      </c>
      <c r="G2263" s="7" t="n">
        <v>31</v>
      </c>
      <c r="H2263" s="6" t="n">
        <v>4250</v>
      </c>
      <c r="I2263" s="6" t="n">
        <v>-131750</v>
      </c>
      <c r="J2263" s="6" t="n">
        <v>0</v>
      </c>
      <c r="K2263" s="6" t="n">
        <v>0</v>
      </c>
      <c r="L2263" s="6" t="n">
        <v>0</v>
      </c>
      <c r="M2263" s="6"/>
      <c r="N2263" s="6" t="s">
        <f>=I2263+J2263+K2263+L2263</f>
      </c>
      <c r="O2263" s="6"/>
      <c r="P2263" s="2"/>
    </row>
    <row collapsed="false" customFormat="false" customHeight="false" hidden="false" ht="12.1" outlineLevel="0" r="2264">
      <c r="A2264" s="29" t="n">
        <v>45483.610520833</v>
      </c>
      <c r="B2264" s="30" t="s">
        <v>58</v>
      </c>
      <c r="C2264" s="30" t="s">
        <v>707</v>
      </c>
      <c r="D2264" s="30" t="s">
        <v>388</v>
      </c>
      <c r="E2264" s="30" t="s">
        <v>59</v>
      </c>
      <c r="F2264" s="30" t="s">
        <v>20</v>
      </c>
      <c r="G2264" s="31" t="n">
        <v>-80</v>
      </c>
      <c r="H2264" s="32" t="n">
        <v>1.4315</v>
      </c>
      <c r="I2264" s="32" t="n">
        <v>114.52</v>
      </c>
      <c r="J2264" s="32" t="n">
        <v>0</v>
      </c>
      <c r="K2264" s="32" t="n">
        <v>0</v>
      </c>
      <c r="L2264" s="32" t="n">
        <v>0</v>
      </c>
      <c r="M2264" s="32"/>
      <c r="N2264" s="6" t="s">
        <f>=I2264+J2264+K2264+L2264</f>
      </c>
      <c r="O2264" s="32"/>
      <c r="P2264" s="30"/>
    </row>
    <row collapsed="false" customFormat="false" customHeight="false" hidden="false" ht="12.1" outlineLevel="0" r="2265">
      <c r="A2265" s="29" t="n">
        <v>45484.815023148</v>
      </c>
      <c r="B2265" s="30" t="s">
        <v>58</v>
      </c>
      <c r="C2265" s="30" t="s">
        <v>707</v>
      </c>
      <c r="D2265" s="30" t="s">
        <v>388</v>
      </c>
      <c r="E2265" s="30" t="s">
        <v>59</v>
      </c>
      <c r="F2265" s="30" t="s">
        <v>20</v>
      </c>
      <c r="G2265" s="31" t="n">
        <v>-146444</v>
      </c>
      <c r="H2265" s="32" t="n">
        <v>1.4321</v>
      </c>
      <c r="I2265" s="32" t="n">
        <v>209722.45</v>
      </c>
      <c r="J2265" s="32" t="n">
        <v>0</v>
      </c>
      <c r="K2265" s="32" t="n">
        <v>-62.92</v>
      </c>
      <c r="L2265" s="32" t="n">
        <v>0</v>
      </c>
      <c r="M2265" s="32"/>
      <c r="N2265" s="6" t="s">
        <f>=I2265+J2265+K2265+L2265</f>
      </c>
      <c r="O2265" s="32"/>
      <c r="P2265" s="30"/>
    </row>
    <row collapsed="false" customFormat="false" customHeight="false" hidden="false" ht="12.1" outlineLevel="0" r="2266">
      <c r="A2266" s="20" t="n">
        <v>45484.815381944</v>
      </c>
      <c r="B2266" s="2" t="s">
        <v>38</v>
      </c>
      <c r="C2266" s="2" t="s">
        <v>680</v>
      </c>
      <c r="D2266" s="2" t="s">
        <v>387</v>
      </c>
      <c r="E2266" s="2" t="s">
        <v>18</v>
      </c>
      <c r="F2266" s="2" t="s">
        <v>20</v>
      </c>
      <c r="G2266" s="7" t="n">
        <v>144</v>
      </c>
      <c r="H2266" s="6" t="n">
        <v>1448.5</v>
      </c>
      <c r="I2266" s="6" t="n">
        <v>-208584</v>
      </c>
      <c r="J2266" s="6" t="n">
        <v>0</v>
      </c>
      <c r="K2266" s="6" t="n">
        <v>-62.57</v>
      </c>
      <c r="L2266" s="6" t="n">
        <v>0</v>
      </c>
      <c r="M2266" s="6"/>
      <c r="N2266" s="6" t="s">
        <f>=I2266+J2266+K2266+L2266</f>
      </c>
      <c r="O2266" s="6"/>
      <c r="P2266" s="2"/>
    </row>
    <row collapsed="false" customFormat="false" customHeight="false" hidden="false" ht="12.1" outlineLevel="0" r="2267">
      <c r="A2267" s="25" t="n">
        <v>45489.481898148</v>
      </c>
      <c r="B2267" s="26" t="s">
        <v>511</v>
      </c>
      <c r="C2267" s="26" t="s">
        <v>709</v>
      </c>
      <c r="D2267" s="26" t="s">
        <v>511</v>
      </c>
      <c r="E2267" s="26" t="s">
        <v>511</v>
      </c>
      <c r="F2267" s="26" t="s">
        <v>20</v>
      </c>
      <c r="G2267" s="27" t="n">
        <v>1</v>
      </c>
      <c r="H2267" s="28" t="n">
        <v>-781</v>
      </c>
      <c r="I2267" s="28" t="n">
        <v>-781</v>
      </c>
      <c r="J2267" s="28" t="n">
        <v>0</v>
      </c>
      <c r="K2267" s="28" t="n">
        <v>0</v>
      </c>
      <c r="L2267" s="28" t="n">
        <v>0</v>
      </c>
      <c r="M2267" s="28"/>
      <c r="N2267" s="6" t="s">
        <f>=I2267+J2267+K2267+L2267</f>
      </c>
      <c r="O2267" s="28"/>
      <c r="P2267" s="26"/>
    </row>
    <row collapsed="false" customFormat="false" customHeight="false" hidden="false" ht="12.1" outlineLevel="0" r="2268">
      <c r="A2268" s="21" t="n">
        <v>45492</v>
      </c>
      <c r="B2268" s="22" t="s">
        <v>646</v>
      </c>
      <c r="C2268" s="22" t="s">
        <v>710</v>
      </c>
      <c r="D2268" s="22" t="s">
        <v>516</v>
      </c>
      <c r="E2268" s="22" t="s">
        <v>516</v>
      </c>
      <c r="F2268" s="22" t="s">
        <v>20</v>
      </c>
      <c r="G2268" s="23" t="n">
        <v>53.69</v>
      </c>
      <c r="H2268" s="24" t="n">
        <v>1</v>
      </c>
      <c r="I2268" s="24" t="n">
        <v>53.69</v>
      </c>
      <c r="J2268" s="24" t="n">
        <v>0</v>
      </c>
      <c r="K2268" s="24" t="n">
        <v>0</v>
      </c>
      <c r="L2268" s="24" t="n">
        <v>0</v>
      </c>
      <c r="M2268" s="24"/>
      <c r="N2268" s="6" t="s">
        <f>=I2268+J2268+K2268+L2268</f>
      </c>
      <c r="O2268" s="24"/>
      <c r="P2268" s="22"/>
    </row>
    <row collapsed="false" customFormat="false" customHeight="false" hidden="false" ht="12.1" outlineLevel="0" r="2269">
      <c r="A2269" s="25" t="n">
        <v>45497.572152778</v>
      </c>
      <c r="B2269" s="26" t="s">
        <v>511</v>
      </c>
      <c r="C2269" s="26" t="s">
        <v>711</v>
      </c>
      <c r="D2269" s="26" t="s">
        <v>511</v>
      </c>
      <c r="E2269" s="26" t="s">
        <v>511</v>
      </c>
      <c r="F2269" s="26" t="s">
        <v>20</v>
      </c>
      <c r="G2269" s="27" t="n">
        <v>1</v>
      </c>
      <c r="H2269" s="28" t="n">
        <v>-2315</v>
      </c>
      <c r="I2269" s="28" t="n">
        <v>-2315</v>
      </c>
      <c r="J2269" s="28" t="n">
        <v>0</v>
      </c>
      <c r="K2269" s="28" t="n">
        <v>0</v>
      </c>
      <c r="L2269" s="28" t="n">
        <v>0</v>
      </c>
      <c r="M2269" s="28"/>
      <c r="N2269" s="6" t="s">
        <f>=I2269+J2269+K2269+L2269</f>
      </c>
      <c r="O2269" s="28"/>
      <c r="P2269" s="26"/>
    </row>
    <row collapsed="false" customFormat="false" customHeight="false" hidden="false" ht="12.1" outlineLevel="0" r="2270">
      <c r="A2270" s="25" t="n">
        <v>45497.592997685</v>
      </c>
      <c r="B2270" s="26" t="s">
        <v>511</v>
      </c>
      <c r="C2270" s="26" t="s">
        <v>712</v>
      </c>
      <c r="D2270" s="26" t="s">
        <v>511</v>
      </c>
      <c r="E2270" s="26" t="s">
        <v>511</v>
      </c>
      <c r="F2270" s="26" t="s">
        <v>20</v>
      </c>
      <c r="G2270" s="27" t="n">
        <v>1</v>
      </c>
      <c r="H2270" s="28" t="n">
        <v>-1632</v>
      </c>
      <c r="I2270" s="28" t="n">
        <v>-1632</v>
      </c>
      <c r="J2270" s="28" t="n">
        <v>0</v>
      </c>
      <c r="K2270" s="28" t="n">
        <v>0</v>
      </c>
      <c r="L2270" s="28" t="n">
        <v>0</v>
      </c>
      <c r="M2270" s="28"/>
      <c r="N2270" s="6" t="s">
        <f>=I2270+J2270+K2270+L2270</f>
      </c>
      <c r="O2270" s="28"/>
      <c r="P2270" s="26"/>
    </row>
    <row collapsed="false" customFormat="false" customHeight="false" hidden="false" ht="12.1" outlineLevel="0" r="2271">
      <c r="A2271" s="21" t="n">
        <v>45502</v>
      </c>
      <c r="B2271" s="22" t="s">
        <v>516</v>
      </c>
      <c r="C2271" s="22" t="s">
        <v>713</v>
      </c>
      <c r="D2271" s="22" t="s">
        <v>516</v>
      </c>
      <c r="E2271" s="22" t="s">
        <v>516</v>
      </c>
      <c r="F2271" s="22" t="s">
        <v>20</v>
      </c>
      <c r="G2271" s="23" t="n">
        <v>1</v>
      </c>
      <c r="H2271" s="24" t="n">
        <v>29414.7</v>
      </c>
      <c r="I2271" s="24" t="n">
        <v>29414.7</v>
      </c>
      <c r="J2271" s="24" t="n">
        <v>0</v>
      </c>
      <c r="K2271" s="24" t="n">
        <v>0</v>
      </c>
      <c r="L2271" s="24" t="n">
        <v>0</v>
      </c>
      <c r="M2271" s="24"/>
      <c r="N2271" s="6" t="s">
        <f>=I2271+J2271+K2271+L2271</f>
      </c>
      <c r="O2271" s="24"/>
      <c r="P2271" s="22"/>
    </row>
    <row collapsed="false" customFormat="false" customHeight="false" hidden="false" ht="12.1" outlineLevel="0" r="2272">
      <c r="A2272" s="29" t="n">
        <v>45506.448449074</v>
      </c>
      <c r="B2272" s="30" t="s">
        <v>401</v>
      </c>
      <c r="C2272" s="30" t="s">
        <v>522</v>
      </c>
      <c r="D2272" s="30" t="s">
        <v>388</v>
      </c>
      <c r="E2272" s="30" t="s">
        <v>18</v>
      </c>
      <c r="F2272" s="30" t="s">
        <v>20</v>
      </c>
      <c r="G2272" s="31" t="n">
        <v>-2400</v>
      </c>
      <c r="H2272" s="32" t="n">
        <v>21.079</v>
      </c>
      <c r="I2272" s="32" t="n">
        <v>50589.6</v>
      </c>
      <c r="J2272" s="32" t="n">
        <v>0</v>
      </c>
      <c r="K2272" s="32" t="n">
        <v>-151.77</v>
      </c>
      <c r="L2272" s="32" t="n">
        <v>0</v>
      </c>
      <c r="M2272" s="32"/>
      <c r="N2272" s="6" t="s">
        <f>=I2272+J2272+K2272+L2272</f>
      </c>
      <c r="O2272" s="32"/>
      <c r="P2272" s="30"/>
    </row>
    <row collapsed="false" customFormat="false" customHeight="false" hidden="false" ht="12.1" outlineLevel="0" r="2273">
      <c r="A2273" s="29" t="n">
        <v>45506.448449074</v>
      </c>
      <c r="B2273" s="30" t="s">
        <v>401</v>
      </c>
      <c r="C2273" s="30" t="s">
        <v>522</v>
      </c>
      <c r="D2273" s="30" t="s">
        <v>388</v>
      </c>
      <c r="E2273" s="30" t="s">
        <v>18</v>
      </c>
      <c r="F2273" s="30" t="s">
        <v>20</v>
      </c>
      <c r="G2273" s="31" t="n">
        <v>-3100</v>
      </c>
      <c r="H2273" s="32" t="n">
        <v>21.079</v>
      </c>
      <c r="I2273" s="32" t="n">
        <v>65344.9</v>
      </c>
      <c r="J2273" s="32" t="n">
        <v>0</v>
      </c>
      <c r="K2273" s="32" t="n">
        <v>-196.03</v>
      </c>
      <c r="L2273" s="32" t="n">
        <v>0</v>
      </c>
      <c r="M2273" s="32"/>
      <c r="N2273" s="6" t="s">
        <f>=I2273+J2273+K2273+L2273</f>
      </c>
      <c r="O2273" s="32"/>
      <c r="P2273" s="30"/>
    </row>
    <row collapsed="false" customFormat="false" customHeight="false" hidden="false" ht="12.1" outlineLevel="0" r="2274">
      <c r="A2274" s="20" t="n">
        <v>45506.448900463</v>
      </c>
      <c r="B2274" s="2" t="s">
        <v>467</v>
      </c>
      <c r="C2274" s="2" t="s">
        <v>708</v>
      </c>
      <c r="D2274" s="2" t="s">
        <v>387</v>
      </c>
      <c r="E2274" s="2" t="s">
        <v>18</v>
      </c>
      <c r="F2274" s="2" t="s">
        <v>20</v>
      </c>
      <c r="G2274" s="7" t="n">
        <v>29</v>
      </c>
      <c r="H2274" s="6" t="n">
        <v>3841</v>
      </c>
      <c r="I2274" s="6" t="n">
        <v>-111389</v>
      </c>
      <c r="J2274" s="6" t="n">
        <v>0</v>
      </c>
      <c r="K2274" s="6" t="n">
        <v>-334.17</v>
      </c>
      <c r="L2274" s="6" t="n">
        <v>0</v>
      </c>
      <c r="M2274" s="6"/>
      <c r="N2274" s="6" t="s">
        <f>=I2274+J2274+K2274+L2274</f>
      </c>
      <c r="O2274" s="6"/>
      <c r="P2274" s="2"/>
    </row>
    <row collapsed="false" customFormat="false" customHeight="false" hidden="false" ht="12.1" outlineLevel="0" r="2275">
      <c r="A2275" s="20" t="n">
        <v>45506.449155093</v>
      </c>
      <c r="B2275" s="2" t="s">
        <v>467</v>
      </c>
      <c r="C2275" s="2" t="s">
        <v>708</v>
      </c>
      <c r="D2275" s="2" t="s">
        <v>387</v>
      </c>
      <c r="E2275" s="2" t="s">
        <v>18</v>
      </c>
      <c r="F2275" s="2" t="s">
        <v>20</v>
      </c>
      <c r="G2275" s="7" t="n">
        <v>1</v>
      </c>
      <c r="H2275" s="6" t="n">
        <v>3847</v>
      </c>
      <c r="I2275" s="6" t="n">
        <v>-3847</v>
      </c>
      <c r="J2275" s="6" t="n">
        <v>0</v>
      </c>
      <c r="K2275" s="6" t="n">
        <v>-11.54</v>
      </c>
      <c r="L2275" s="6" t="n">
        <v>0</v>
      </c>
      <c r="M2275" s="6"/>
      <c r="N2275" s="6" t="s">
        <f>=I2275+J2275+K2275+L2275</f>
      </c>
      <c r="O2275" s="6"/>
      <c r="P2275" s="2"/>
    </row>
    <row collapsed="false" customFormat="false" customHeight="false" hidden="false" ht="12.1" outlineLevel="0" r="2276">
      <c r="A2276" s="20" t="n">
        <v>45506.55681713</v>
      </c>
      <c r="B2276" s="2" t="s">
        <v>26</v>
      </c>
      <c r="C2276" s="2" t="s">
        <v>502</v>
      </c>
      <c r="D2276" s="2" t="s">
        <v>387</v>
      </c>
      <c r="E2276" s="2" t="s">
        <v>18</v>
      </c>
      <c r="F2276" s="2" t="s">
        <v>20</v>
      </c>
      <c r="G2276" s="7" t="n">
        <v>4</v>
      </c>
      <c r="H2276" s="6" t="n">
        <v>6640</v>
      </c>
      <c r="I2276" s="6" t="n">
        <v>-26560</v>
      </c>
      <c r="J2276" s="6" t="n">
        <v>0</v>
      </c>
      <c r="K2276" s="6" t="n">
        <v>-15.94</v>
      </c>
      <c r="L2276" s="6" t="n">
        <v>-7.97</v>
      </c>
      <c r="M2276" s="6"/>
      <c r="N2276" s="6" t="s">
        <f>=I2276+J2276+K2276+L2276</f>
      </c>
      <c r="O2276" s="6"/>
      <c r="P2276" s="2"/>
    </row>
    <row collapsed="false" customFormat="false" customHeight="false" hidden="false" ht="12.1" outlineLevel="0" r="2277">
      <c r="A2277" s="20" t="n">
        <v>45506.556967593</v>
      </c>
      <c r="B2277" s="2" t="s">
        <v>29</v>
      </c>
      <c r="C2277" s="2" t="s">
        <v>682</v>
      </c>
      <c r="D2277" s="2" t="s">
        <v>387</v>
      </c>
      <c r="E2277" s="2" t="s">
        <v>18</v>
      </c>
      <c r="F2277" s="2" t="s">
        <v>20</v>
      </c>
      <c r="G2277" s="7" t="n">
        <v>6</v>
      </c>
      <c r="H2277" s="6" t="n">
        <v>507.65</v>
      </c>
      <c r="I2277" s="6" t="n">
        <v>-3045.9</v>
      </c>
      <c r="J2277" s="6" t="n">
        <v>0</v>
      </c>
      <c r="K2277" s="6" t="n">
        <v>-1.82</v>
      </c>
      <c r="L2277" s="6" t="n">
        <v>-0.92</v>
      </c>
      <c r="M2277" s="6"/>
      <c r="N2277" s="6" t="s">
        <f>=I2277+J2277+K2277+L2277</f>
      </c>
      <c r="O2277" s="6"/>
      <c r="P2277" s="2"/>
    </row>
    <row collapsed="false" customFormat="false" customHeight="false" hidden="false" ht="12.1" outlineLevel="0" r="2278">
      <c r="A2278" s="29" t="n">
        <v>45516.791666667</v>
      </c>
      <c r="B2278" s="30" t="s">
        <v>55</v>
      </c>
      <c r="C2278" s="30" t="s">
        <v>23</v>
      </c>
      <c r="D2278" s="30" t="s">
        <v>388</v>
      </c>
      <c r="E2278" s="30" t="s">
        <v>18</v>
      </c>
      <c r="F2278" s="30" t="s">
        <v>20</v>
      </c>
      <c r="G2278" s="31" t="n">
        <v>-3</v>
      </c>
      <c r="H2278" s="32" t="n">
        <v>2223.35</v>
      </c>
      <c r="I2278" s="32" t="n">
        <v>6670.05</v>
      </c>
      <c r="J2278" s="32" t="n">
        <v>0</v>
      </c>
      <c r="K2278" s="32" t="n">
        <v>0</v>
      </c>
      <c r="L2278" s="32" t="n">
        <v>0</v>
      </c>
      <c r="M2278" s="32"/>
      <c r="N2278" s="6" t="s">
        <f>=I2278+J2278+K2278+L2278</f>
      </c>
      <c r="O2278" s="32"/>
      <c r="P2278" s="30"/>
    </row>
    <row collapsed="false" customFormat="false" customHeight="false" hidden="false" ht="12.1" outlineLevel="0" r="2279">
      <c r="A2279" s="25" t="n">
        <v>45519</v>
      </c>
      <c r="B2279" s="26" t="s">
        <v>511</v>
      </c>
      <c r="C2279" s="26" t="s">
        <v>629</v>
      </c>
      <c r="D2279" s="26" t="s">
        <v>511</v>
      </c>
      <c r="E2279" s="26" t="s">
        <v>511</v>
      </c>
      <c r="F2279" s="26" t="s">
        <v>20</v>
      </c>
      <c r="G2279" s="27" t="n">
        <v>1</v>
      </c>
      <c r="H2279" s="28" t="n">
        <v>-7555</v>
      </c>
      <c r="I2279" s="28" t="n">
        <v>-7555</v>
      </c>
      <c r="J2279" s="28" t="n">
        <v>0</v>
      </c>
      <c r="K2279" s="28" t="n">
        <v>0</v>
      </c>
      <c r="L2279" s="28" t="n">
        <v>0</v>
      </c>
      <c r="M2279" s="28"/>
      <c r="N2279" s="6" t="s">
        <f>=I2279+J2279+K2279+L2279</f>
      </c>
      <c r="O2279" s="28"/>
      <c r="P2279" s="26"/>
    </row>
    <row collapsed="false" customFormat="false" customHeight="false" hidden="false" ht="12.1" outlineLevel="0" r="2280">
      <c r="A2280" s="33" t="n">
        <v>45519</v>
      </c>
      <c r="B2280" s="34" t="s">
        <v>513</v>
      </c>
      <c r="C2280" s="34" t="s">
        <v>377</v>
      </c>
      <c r="D2280" s="34" t="s">
        <v>513</v>
      </c>
      <c r="E2280" s="34" t="s">
        <v>513</v>
      </c>
      <c r="F2280" s="34" t="s">
        <v>20</v>
      </c>
      <c r="G2280" s="35" t="n">
        <v>1</v>
      </c>
      <c r="H2280" s="36" t="n">
        <v>-452092.42</v>
      </c>
      <c r="I2280" s="36" t="n">
        <v>-452092.42</v>
      </c>
      <c r="J2280" s="36" t="n">
        <v>0</v>
      </c>
      <c r="K2280" s="36" t="n">
        <v>0</v>
      </c>
      <c r="L2280" s="36" t="n">
        <v>0</v>
      </c>
      <c r="M2280" s="36"/>
      <c r="N2280" s="6" t="s">
        <f>=I2280+J2280+K2280+L2280</f>
      </c>
      <c r="O2280" s="36"/>
      <c r="P2280" s="34"/>
    </row>
    <row collapsed="false" customFormat="false" customHeight="false" hidden="false" ht="12.1" outlineLevel="0" r="2281">
      <c r="A2281" s="25" t="n">
        <v>45525</v>
      </c>
      <c r="B2281" s="26" t="s">
        <v>493</v>
      </c>
      <c r="C2281" s="26" t="s">
        <v>667</v>
      </c>
      <c r="D2281" s="26" t="s">
        <v>493</v>
      </c>
      <c r="E2281" s="26" t="s">
        <v>493</v>
      </c>
      <c r="F2281" s="26" t="s">
        <v>20</v>
      </c>
      <c r="G2281" s="27" t="n">
        <v>1</v>
      </c>
      <c r="H2281" s="28" t="n">
        <v>-299</v>
      </c>
      <c r="I2281" s="28" t="n">
        <v>-299</v>
      </c>
      <c r="J2281" s="28" t="n">
        <v>0</v>
      </c>
      <c r="K2281" s="28" t="n">
        <v>0</v>
      </c>
      <c r="L2281" s="28" t="n">
        <v>0</v>
      </c>
      <c r="M2281" s="28"/>
      <c r="N2281" s="6" t="s">
        <f>=I2281+J2281+K2281+L2281</f>
      </c>
      <c r="O2281" s="28"/>
      <c r="P2281" s="26"/>
    </row>
    <row collapsed="false" customFormat="false" customHeight="false" hidden="false" ht="12.1" outlineLevel="0" r="2282">
      <c r="A2282" s="25" t="n">
        <v>45525</v>
      </c>
      <c r="B2282" s="26" t="s">
        <v>493</v>
      </c>
      <c r="C2282" s="26" t="s">
        <v>669</v>
      </c>
      <c r="D2282" s="26" t="s">
        <v>493</v>
      </c>
      <c r="E2282" s="26" t="s">
        <v>493</v>
      </c>
      <c r="F2282" s="26" t="s">
        <v>20</v>
      </c>
      <c r="G2282" s="27" t="n">
        <v>1</v>
      </c>
      <c r="H2282" s="28" t="n">
        <v>-27.03</v>
      </c>
      <c r="I2282" s="28" t="n">
        <v>-27.03</v>
      </c>
      <c r="J2282" s="28" t="n">
        <v>0</v>
      </c>
      <c r="K2282" s="28" t="n">
        <v>0</v>
      </c>
      <c r="L2282" s="28" t="n">
        <v>0</v>
      </c>
      <c r="M2282" s="28"/>
      <c r="N2282" s="6" t="s">
        <f>=I2282+J2282+K2282+L2282</f>
      </c>
      <c r="O2282" s="28"/>
      <c r="P2282" s="26"/>
    </row>
    <row collapsed="false" customFormat="false" customHeight="false" hidden="false" ht="12.1" outlineLevel="0" r="2283">
      <c r="A2283" s="25" t="n">
        <v>45525</v>
      </c>
      <c r="B2283" s="26" t="s">
        <v>493</v>
      </c>
      <c r="C2283" s="26" t="s">
        <v>656</v>
      </c>
      <c r="D2283" s="26" t="s">
        <v>493</v>
      </c>
      <c r="E2283" s="26" t="s">
        <v>493</v>
      </c>
      <c r="F2283" s="26" t="s">
        <v>20</v>
      </c>
      <c r="G2283" s="27" t="n">
        <v>1</v>
      </c>
      <c r="H2283" s="28" t="n">
        <v>-40.55</v>
      </c>
      <c r="I2283" s="28" t="n">
        <v>-40.55</v>
      </c>
      <c r="J2283" s="28" t="n">
        <v>0</v>
      </c>
      <c r="K2283" s="28" t="n">
        <v>0</v>
      </c>
      <c r="L2283" s="28" t="n">
        <v>0</v>
      </c>
      <c r="M2283" s="28"/>
      <c r="N2283" s="6" t="s">
        <f>=I2283+J2283+K2283+L2283</f>
      </c>
      <c r="O2283" s="28"/>
      <c r="P2283" s="26"/>
    </row>
    <row collapsed="false" customFormat="false" customHeight="false" hidden="false" ht="12.1" outlineLevel="0" r="2284">
      <c r="A2284" s="29" t="n">
        <v>45525</v>
      </c>
      <c r="B2284" s="30" t="s">
        <v>433</v>
      </c>
      <c r="C2284" s="30" t="s">
        <v>580</v>
      </c>
      <c r="D2284" s="30" t="s">
        <v>388</v>
      </c>
      <c r="E2284" s="30" t="s">
        <v>18</v>
      </c>
      <c r="F2284" s="30" t="s">
        <v>20</v>
      </c>
      <c r="G2284" s="31" t="n">
        <v>-3</v>
      </c>
      <c r="H2284" s="32" t="n">
        <v>1352</v>
      </c>
      <c r="I2284" s="32" t="n">
        <v>4056</v>
      </c>
      <c r="J2284" s="32" t="n">
        <v>0</v>
      </c>
      <c r="K2284" s="32" t="n">
        <v>0</v>
      </c>
      <c r="L2284" s="32" t="n">
        <v>0</v>
      </c>
      <c r="M2284" s="32"/>
      <c r="N2284" s="6" t="s">
        <f>=I2284+J2284+K2284+L2284</f>
      </c>
      <c r="O2284" s="32"/>
      <c r="P2284" s="30"/>
    </row>
    <row collapsed="false" customFormat="false" customHeight="false" hidden="false" ht="12.1" outlineLevel="0" r="2285">
      <c r="A2285" s="29" t="n">
        <v>45525</v>
      </c>
      <c r="B2285" s="30" t="s">
        <v>433</v>
      </c>
      <c r="C2285" s="30" t="s">
        <v>580</v>
      </c>
      <c r="D2285" s="30" t="s">
        <v>388</v>
      </c>
      <c r="E2285" s="30" t="s">
        <v>18</v>
      </c>
      <c r="F2285" s="30" t="s">
        <v>20</v>
      </c>
      <c r="G2285" s="31" t="n">
        <v>-4</v>
      </c>
      <c r="H2285" s="32" t="n">
        <v>1352</v>
      </c>
      <c r="I2285" s="32" t="n">
        <v>5408</v>
      </c>
      <c r="J2285" s="32" t="n">
        <v>0</v>
      </c>
      <c r="K2285" s="32" t="n">
        <v>0</v>
      </c>
      <c r="L2285" s="32" t="n">
        <v>0</v>
      </c>
      <c r="M2285" s="32"/>
      <c r="N2285" s="6" t="s">
        <f>=I2285+J2285+K2285+L2285</f>
      </c>
      <c r="O2285" s="32"/>
      <c r="P2285" s="30"/>
    </row>
    <row collapsed="false" customFormat="false" customHeight="false" hidden="false" ht="12.1" outlineLevel="0" r="2286">
      <c r="A2286" s="29" t="n">
        <v>45525</v>
      </c>
      <c r="B2286" s="30" t="s">
        <v>433</v>
      </c>
      <c r="C2286" s="30" t="s">
        <v>580</v>
      </c>
      <c r="D2286" s="30" t="s">
        <v>388</v>
      </c>
      <c r="E2286" s="30" t="s">
        <v>18</v>
      </c>
      <c r="F2286" s="30" t="s">
        <v>20</v>
      </c>
      <c r="G2286" s="31" t="n">
        <v>-1</v>
      </c>
      <c r="H2286" s="32" t="n">
        <v>1351.8</v>
      </c>
      <c r="I2286" s="32" t="n">
        <v>1351.8</v>
      </c>
      <c r="J2286" s="32" t="n">
        <v>0</v>
      </c>
      <c r="K2286" s="32" t="n">
        <v>0</v>
      </c>
      <c r="L2286" s="32" t="n">
        <v>0</v>
      </c>
      <c r="M2286" s="32"/>
      <c r="N2286" s="6" t="s">
        <f>=I2286+J2286+K2286+L2286</f>
      </c>
      <c r="O2286" s="32"/>
      <c r="P2286" s="30"/>
    </row>
    <row collapsed="false" customFormat="false" customHeight="false" hidden="false" ht="12.1" outlineLevel="0" r="2287">
      <c r="A2287" s="29" t="n">
        <v>45525</v>
      </c>
      <c r="B2287" s="30" t="s">
        <v>433</v>
      </c>
      <c r="C2287" s="30" t="s">
        <v>580</v>
      </c>
      <c r="D2287" s="30" t="s">
        <v>388</v>
      </c>
      <c r="E2287" s="30" t="s">
        <v>18</v>
      </c>
      <c r="F2287" s="30" t="s">
        <v>20</v>
      </c>
      <c r="G2287" s="31" t="n">
        <v>-92</v>
      </c>
      <c r="H2287" s="32" t="n">
        <v>1351.6</v>
      </c>
      <c r="I2287" s="32" t="n">
        <v>124347.2</v>
      </c>
      <c r="J2287" s="32" t="n">
        <v>0</v>
      </c>
      <c r="K2287" s="32" t="n">
        <v>0</v>
      </c>
      <c r="L2287" s="32" t="n">
        <v>0</v>
      </c>
      <c r="M2287" s="32"/>
      <c r="N2287" s="6" t="s">
        <f>=I2287+J2287+K2287+L2287</f>
      </c>
      <c r="O2287" s="32"/>
      <c r="P2287" s="30"/>
    </row>
    <row collapsed="false" customFormat="false" customHeight="false" hidden="false" ht="12.1" outlineLevel="0" r="2288">
      <c r="A2288" s="33" t="n">
        <v>45526</v>
      </c>
      <c r="B2288" s="34" t="s">
        <v>513</v>
      </c>
      <c r="C2288" s="34" t="s">
        <v>332</v>
      </c>
      <c r="D2288" s="34" t="s">
        <v>513</v>
      </c>
      <c r="E2288" s="34" t="s">
        <v>513</v>
      </c>
      <c r="F2288" s="34" t="s">
        <v>20</v>
      </c>
      <c r="G2288" s="35" t="n">
        <v>1</v>
      </c>
      <c r="H2288" s="36" t="n">
        <v>-127303.6</v>
      </c>
      <c r="I2288" s="36" t="n">
        <v>-127303.6</v>
      </c>
      <c r="J2288" s="36" t="n">
        <v>0</v>
      </c>
      <c r="K2288" s="36" t="n">
        <v>0</v>
      </c>
      <c r="L2288" s="36" t="n">
        <v>0</v>
      </c>
      <c r="M2288" s="36"/>
      <c r="N2288" s="6" t="s">
        <f>=I2288+J2288+K2288+L2288</f>
      </c>
      <c r="O2288" s="36"/>
      <c r="P2288" s="34"/>
    </row>
    <row collapsed="false" customFormat="false" customHeight="false" hidden="false" ht="12.1" outlineLevel="0" r="2289">
      <c r="A2289" s="25" t="n">
        <v>45526</v>
      </c>
      <c r="B2289" s="26" t="s">
        <v>511</v>
      </c>
      <c r="C2289" s="26" t="s">
        <v>685</v>
      </c>
      <c r="D2289" s="26" t="s">
        <v>511</v>
      </c>
      <c r="E2289" s="26" t="s">
        <v>511</v>
      </c>
      <c r="F2289" s="26" t="s">
        <v>20</v>
      </c>
      <c r="G2289" s="27" t="n">
        <v>1</v>
      </c>
      <c r="H2289" s="28" t="n">
        <v>-7493</v>
      </c>
      <c r="I2289" s="28" t="n">
        <v>-7493</v>
      </c>
      <c r="J2289" s="28" t="n">
        <v>0</v>
      </c>
      <c r="K2289" s="28" t="n">
        <v>0</v>
      </c>
      <c r="L2289" s="28" t="n">
        <v>0</v>
      </c>
      <c r="M2289" s="28"/>
      <c r="N2289" s="6" t="s">
        <f>=I2289+J2289+K2289+L2289</f>
      </c>
      <c r="O2289" s="28"/>
      <c r="P2289" s="26"/>
    </row>
    <row collapsed="false" customFormat="false" customHeight="false" hidden="false" ht="12.1" outlineLevel="0" r="2290">
      <c r="A2290" s="21" t="n">
        <v>45526</v>
      </c>
      <c r="B2290" s="22" t="s">
        <v>654</v>
      </c>
      <c r="C2290" s="22" t="s">
        <v>657</v>
      </c>
      <c r="D2290" s="22" t="s">
        <v>516</v>
      </c>
      <c r="E2290" s="22" t="s">
        <v>516</v>
      </c>
      <c r="F2290" s="22" t="s">
        <v>20</v>
      </c>
      <c r="G2290" s="23" t="n">
        <v>1</v>
      </c>
      <c r="H2290" s="24" t="n">
        <v>0.18</v>
      </c>
      <c r="I2290" s="24" t="n">
        <v>0.18</v>
      </c>
      <c r="J2290" s="24" t="n">
        <v>0</v>
      </c>
      <c r="K2290" s="24" t="n">
        <v>0</v>
      </c>
      <c r="L2290" s="24" t="n">
        <v>0</v>
      </c>
      <c r="M2290" s="24"/>
      <c r="N2290" s="6" t="s">
        <f>=I2290+J2290+K2290+L2290</f>
      </c>
      <c r="O2290" s="24"/>
      <c r="P2290" s="22"/>
    </row>
    <row collapsed="false" customFormat="false" customHeight="false" hidden="false" ht="12.1" outlineLevel="0" r="2291">
      <c r="A2291" s="29" t="n">
        <v>45565.912789352</v>
      </c>
      <c r="B2291" s="30" t="s">
        <v>17</v>
      </c>
      <c r="C2291" s="30" t="s">
        <v>498</v>
      </c>
      <c r="D2291" s="30" t="s">
        <v>388</v>
      </c>
      <c r="E2291" s="30" t="s">
        <v>18</v>
      </c>
      <c r="F2291" s="30" t="s">
        <v>20</v>
      </c>
      <c r="G2291" s="31" t="n">
        <v>-1460</v>
      </c>
      <c r="H2291" s="32" t="n">
        <v>270.5039726027</v>
      </c>
      <c r="I2291" s="32" t="n">
        <v>394935.8</v>
      </c>
      <c r="J2291" s="32" t="n">
        <v>0</v>
      </c>
      <c r="K2291" s="32" t="n">
        <v>-157.97</v>
      </c>
      <c r="L2291" s="32" t="n">
        <v>0</v>
      </c>
      <c r="M2291" s="32"/>
      <c r="N2291" s="6" t="s">
        <f>=I2291+J2291+K2291+L2291</f>
      </c>
      <c r="O2291" s="32"/>
      <c r="P2291" s="30"/>
    </row>
    <row collapsed="false" customFormat="false" customHeight="false" hidden="false" ht="12.1" outlineLevel="0" r="2292">
      <c r="A2292" s="29" t="n">
        <v>45565.91318287</v>
      </c>
      <c r="B2292" s="30" t="s">
        <v>17</v>
      </c>
      <c r="C2292" s="30" t="s">
        <v>498</v>
      </c>
      <c r="D2292" s="30" t="s">
        <v>388</v>
      </c>
      <c r="E2292" s="30" t="s">
        <v>18</v>
      </c>
      <c r="F2292" s="30" t="s">
        <v>20</v>
      </c>
      <c r="G2292" s="31" t="n">
        <v>-2270</v>
      </c>
      <c r="H2292" s="32" t="n">
        <v>270.5004405286</v>
      </c>
      <c r="I2292" s="32" t="n">
        <v>614036</v>
      </c>
      <c r="J2292" s="32" t="n">
        <v>0</v>
      </c>
      <c r="K2292" s="32" t="n">
        <v>-245.61</v>
      </c>
      <c r="L2292" s="32" t="n">
        <v>0</v>
      </c>
      <c r="M2292" s="32"/>
      <c r="N2292" s="6" t="s">
        <f>=I2292+J2292+K2292+L2292</f>
      </c>
      <c r="O2292" s="32"/>
      <c r="P2292" s="30"/>
    </row>
    <row collapsed="false" customFormat="false" customHeight="false" hidden="false" ht="12.1" outlineLevel="0" r="2293">
      <c r="A2293" s="29" t="n">
        <v>45565.913356481</v>
      </c>
      <c r="B2293" s="30" t="s">
        <v>17</v>
      </c>
      <c r="C2293" s="30" t="s">
        <v>498</v>
      </c>
      <c r="D2293" s="30" t="s">
        <v>388</v>
      </c>
      <c r="E2293" s="30" t="s">
        <v>18</v>
      </c>
      <c r="F2293" s="30" t="s">
        <v>20</v>
      </c>
      <c r="G2293" s="31" t="n">
        <v>-8780</v>
      </c>
      <c r="H2293" s="32" t="n">
        <v>270.5</v>
      </c>
      <c r="I2293" s="32" t="n">
        <v>2374990</v>
      </c>
      <c r="J2293" s="32" t="n">
        <v>0</v>
      </c>
      <c r="K2293" s="32" t="n">
        <v>-950</v>
      </c>
      <c r="L2293" s="32" t="n">
        <v>0</v>
      </c>
      <c r="M2293" s="32"/>
      <c r="N2293" s="6" t="s">
        <f>=I2293+J2293+K2293+L2293</f>
      </c>
      <c r="O2293" s="32"/>
      <c r="P2293" s="30"/>
    </row>
    <row collapsed="false" customFormat="false" customHeight="false" hidden="false" ht="12.1" outlineLevel="0" r="2294">
      <c r="A2294" s="29" t="n">
        <v>45565.913877315</v>
      </c>
      <c r="B2294" s="30" t="s">
        <v>407</v>
      </c>
      <c r="C2294" s="30" t="s">
        <v>714</v>
      </c>
      <c r="D2294" s="30" t="s">
        <v>388</v>
      </c>
      <c r="E2294" s="30" t="s">
        <v>18</v>
      </c>
      <c r="F2294" s="30" t="s">
        <v>20</v>
      </c>
      <c r="G2294" s="31" t="n">
        <v>-10</v>
      </c>
      <c r="H2294" s="32" t="n">
        <v>2646.5</v>
      </c>
      <c r="I2294" s="32" t="n">
        <v>26465</v>
      </c>
      <c r="J2294" s="32" t="n">
        <v>0</v>
      </c>
      <c r="K2294" s="32" t="n">
        <v>0</v>
      </c>
      <c r="L2294" s="32" t="n">
        <v>0</v>
      </c>
      <c r="M2294" s="32"/>
      <c r="N2294" s="6" t="s">
        <f>=I2294+J2294+K2294+L2294</f>
      </c>
      <c r="O2294" s="32"/>
      <c r="P2294" s="30"/>
    </row>
    <row collapsed="false" customFormat="false" customHeight="false" hidden="false" ht="12.1" outlineLevel="0" r="2295">
      <c r="A2295" s="29" t="n">
        <v>45565.921967593</v>
      </c>
      <c r="B2295" s="30" t="s">
        <v>458</v>
      </c>
      <c r="C2295" s="30" t="s">
        <v>658</v>
      </c>
      <c r="D2295" s="30" t="s">
        <v>388</v>
      </c>
      <c r="E2295" s="30" t="s">
        <v>18</v>
      </c>
      <c r="F2295" s="30" t="s">
        <v>20</v>
      </c>
      <c r="G2295" s="31" t="n">
        <v>-310</v>
      </c>
      <c r="H2295" s="32" t="n">
        <v>300</v>
      </c>
      <c r="I2295" s="32" t="n">
        <v>93000</v>
      </c>
      <c r="J2295" s="32" t="n">
        <v>0</v>
      </c>
      <c r="K2295" s="32" t="n">
        <v>-279</v>
      </c>
      <c r="L2295" s="32" t="n">
        <v>0</v>
      </c>
      <c r="M2295" s="32"/>
      <c r="N2295" s="6" t="s">
        <f>=I2295+J2295+K2295+L2295</f>
      </c>
      <c r="O2295" s="32"/>
      <c r="P2295" s="30"/>
    </row>
    <row collapsed="false" customFormat="false" customHeight="false" hidden="false" ht="12.1" outlineLevel="0" r="2296">
      <c r="A2296" s="29" t="n">
        <v>45565.92224537</v>
      </c>
      <c r="B2296" s="30" t="s">
        <v>17</v>
      </c>
      <c r="C2296" s="30" t="s">
        <v>498</v>
      </c>
      <c r="D2296" s="30" t="s">
        <v>388</v>
      </c>
      <c r="E2296" s="30" t="s">
        <v>18</v>
      </c>
      <c r="F2296" s="30" t="s">
        <v>20</v>
      </c>
      <c r="G2296" s="31" t="n">
        <v>-30</v>
      </c>
      <c r="H2296" s="32" t="n">
        <v>270.17</v>
      </c>
      <c r="I2296" s="32" t="n">
        <v>8105.1</v>
      </c>
      <c r="J2296" s="32" t="n">
        <v>0</v>
      </c>
      <c r="K2296" s="32" t="n">
        <v>-24.32</v>
      </c>
      <c r="L2296" s="32" t="n">
        <v>0</v>
      </c>
      <c r="M2296" s="32"/>
      <c r="N2296" s="6" t="s">
        <f>=I2296+J2296+K2296+L2296</f>
      </c>
      <c r="O2296" s="32"/>
      <c r="P2296" s="30"/>
    </row>
    <row collapsed="false" customFormat="false" customHeight="false" hidden="false" ht="12.1" outlineLevel="0" r="2297">
      <c r="A2297" s="29" t="n">
        <v>45565.92224537</v>
      </c>
      <c r="B2297" s="30" t="s">
        <v>17</v>
      </c>
      <c r="C2297" s="30" t="s">
        <v>498</v>
      </c>
      <c r="D2297" s="30" t="s">
        <v>388</v>
      </c>
      <c r="E2297" s="30" t="s">
        <v>18</v>
      </c>
      <c r="F2297" s="30" t="s">
        <v>20</v>
      </c>
      <c r="G2297" s="31" t="n">
        <v>-760</v>
      </c>
      <c r="H2297" s="32" t="n">
        <v>270.17</v>
      </c>
      <c r="I2297" s="32" t="n">
        <v>205329.2</v>
      </c>
      <c r="J2297" s="32" t="n">
        <v>0</v>
      </c>
      <c r="K2297" s="32" t="n">
        <v>-615.99</v>
      </c>
      <c r="L2297" s="32" t="n">
        <v>0</v>
      </c>
      <c r="M2297" s="32"/>
      <c r="N2297" s="6" t="s">
        <f>=I2297+J2297+K2297+L2297</f>
      </c>
      <c r="O2297" s="32"/>
      <c r="P2297" s="30"/>
    </row>
    <row collapsed="false" customFormat="false" customHeight="false" hidden="false" ht="12.1" outlineLevel="0" r="2298">
      <c r="A2298" s="29" t="n">
        <v>45565.922604167</v>
      </c>
      <c r="B2298" s="30" t="s">
        <v>47</v>
      </c>
      <c r="C2298" s="30" t="s">
        <v>593</v>
      </c>
      <c r="D2298" s="30" t="s">
        <v>388</v>
      </c>
      <c r="E2298" s="30" t="s">
        <v>18</v>
      </c>
      <c r="F2298" s="30" t="s">
        <v>20</v>
      </c>
      <c r="G2298" s="31" t="n">
        <v>-4500</v>
      </c>
      <c r="H2298" s="32" t="n">
        <v>54.76</v>
      </c>
      <c r="I2298" s="32" t="n">
        <v>246420</v>
      </c>
      <c r="J2298" s="32" t="n">
        <v>0</v>
      </c>
      <c r="K2298" s="32" t="n">
        <v>-739.26</v>
      </c>
      <c r="L2298" s="32" t="n">
        <v>0</v>
      </c>
      <c r="M2298" s="32"/>
      <c r="N2298" s="6" t="s">
        <f>=I2298+J2298+K2298+L2298</f>
      </c>
      <c r="O2298" s="32"/>
      <c r="P2298" s="30"/>
    </row>
    <row collapsed="false" customFormat="false" customHeight="false" hidden="false" ht="12.1" outlineLevel="0" r="2299">
      <c r="A2299" s="29" t="n">
        <v>45565.923020833</v>
      </c>
      <c r="B2299" s="30" t="s">
        <v>38</v>
      </c>
      <c r="C2299" s="30" t="s">
        <v>680</v>
      </c>
      <c r="D2299" s="30" t="s">
        <v>388</v>
      </c>
      <c r="E2299" s="30" t="s">
        <v>18</v>
      </c>
      <c r="F2299" s="30" t="s">
        <v>20</v>
      </c>
      <c r="G2299" s="31" t="n">
        <v>-100</v>
      </c>
      <c r="H2299" s="32" t="n">
        <v>1380</v>
      </c>
      <c r="I2299" s="32" t="n">
        <v>138000</v>
      </c>
      <c r="J2299" s="32" t="n">
        <v>0</v>
      </c>
      <c r="K2299" s="32" t="n">
        <v>-414</v>
      </c>
      <c r="L2299" s="32" t="n">
        <v>0</v>
      </c>
      <c r="M2299" s="32"/>
      <c r="N2299" s="6" t="s">
        <f>=I2299+J2299+K2299+L2299</f>
      </c>
      <c r="O2299" s="32"/>
      <c r="P2299" s="30"/>
    </row>
    <row collapsed="false" customFormat="false" customHeight="false" hidden="false" ht="12.1" outlineLevel="0" r="2300">
      <c r="A2300" s="25" t="n">
        <v>45566</v>
      </c>
      <c r="B2300" s="26" t="s">
        <v>493</v>
      </c>
      <c r="C2300" s="26" t="s">
        <v>667</v>
      </c>
      <c r="D2300" s="26" t="s">
        <v>493</v>
      </c>
      <c r="E2300" s="26" t="s">
        <v>493</v>
      </c>
      <c r="F2300" s="26" t="s">
        <v>20</v>
      </c>
      <c r="G2300" s="27" t="n">
        <v>1</v>
      </c>
      <c r="H2300" s="28" t="n">
        <v>-299</v>
      </c>
      <c r="I2300" s="28" t="n">
        <v>-299</v>
      </c>
      <c r="J2300" s="28" t="n">
        <v>0</v>
      </c>
      <c r="K2300" s="28" t="n">
        <v>0</v>
      </c>
      <c r="L2300" s="28" t="n">
        <v>0</v>
      </c>
      <c r="M2300" s="28"/>
      <c r="N2300" s="6" t="s">
        <f>=I2300+J2300+K2300+L2300</f>
      </c>
      <c r="O2300" s="28"/>
      <c r="P2300" s="26"/>
    </row>
    <row collapsed="false" customFormat="false" customHeight="false" hidden="false" ht="12.1" outlineLevel="0" r="2301">
      <c r="A2301" s="25" t="n">
        <v>45566</v>
      </c>
      <c r="B2301" s="26" t="s">
        <v>493</v>
      </c>
      <c r="C2301" s="26" t="s">
        <v>669</v>
      </c>
      <c r="D2301" s="26" t="s">
        <v>493</v>
      </c>
      <c r="E2301" s="26" t="s">
        <v>493</v>
      </c>
      <c r="F2301" s="26" t="s">
        <v>20</v>
      </c>
      <c r="G2301" s="27" t="n">
        <v>1</v>
      </c>
      <c r="H2301" s="28" t="n">
        <v>-159.16</v>
      </c>
      <c r="I2301" s="28" t="n">
        <v>-159.16</v>
      </c>
      <c r="J2301" s="28" t="n">
        <v>0</v>
      </c>
      <c r="K2301" s="28" t="n">
        <v>0</v>
      </c>
      <c r="L2301" s="28" t="n">
        <v>0</v>
      </c>
      <c r="M2301" s="28"/>
      <c r="N2301" s="6" t="s">
        <f>=I2301+J2301+K2301+L2301</f>
      </c>
      <c r="O2301" s="28"/>
      <c r="P2301" s="26"/>
    </row>
    <row collapsed="false" customFormat="false" customHeight="false" hidden="false" ht="12.1" outlineLevel="0" r="2302">
      <c r="A2302" s="25" t="n">
        <v>45566</v>
      </c>
      <c r="B2302" s="26" t="s">
        <v>493</v>
      </c>
      <c r="C2302" s="26" t="s">
        <v>656</v>
      </c>
      <c r="D2302" s="26" t="s">
        <v>493</v>
      </c>
      <c r="E2302" s="26" t="s">
        <v>493</v>
      </c>
      <c r="F2302" s="26" t="s">
        <v>20</v>
      </c>
      <c r="G2302" s="27" t="n">
        <v>1</v>
      </c>
      <c r="H2302" s="28" t="n">
        <v>-238.74</v>
      </c>
      <c r="I2302" s="28" t="n">
        <v>-238.74</v>
      </c>
      <c r="J2302" s="28" t="n">
        <v>0</v>
      </c>
      <c r="K2302" s="28" t="n">
        <v>0</v>
      </c>
      <c r="L2302" s="28" t="n">
        <v>0</v>
      </c>
      <c r="M2302" s="28"/>
      <c r="N2302" s="6" t="s">
        <f>=I2302+J2302+K2302+L2302</f>
      </c>
      <c r="O2302" s="28"/>
      <c r="P2302" s="26"/>
    </row>
    <row collapsed="false" customFormat="false" customHeight="false" hidden="false" ht="12.1" outlineLevel="0" r="2303">
      <c r="A2303" s="29" t="n">
        <v>45566</v>
      </c>
      <c r="B2303" s="30" t="s">
        <v>17</v>
      </c>
      <c r="C2303" s="30" t="s">
        <v>498</v>
      </c>
      <c r="D2303" s="30" t="s">
        <v>388</v>
      </c>
      <c r="E2303" s="30" t="s">
        <v>18</v>
      </c>
      <c r="F2303" s="30" t="s">
        <v>20</v>
      </c>
      <c r="G2303" s="31" t="n">
        <v>-2250</v>
      </c>
      <c r="H2303" s="32" t="n">
        <v>270</v>
      </c>
      <c r="I2303" s="32" t="n">
        <v>607500</v>
      </c>
      <c r="J2303" s="32" t="n">
        <v>0</v>
      </c>
      <c r="K2303" s="32" t="n">
        <v>0</v>
      </c>
      <c r="L2303" s="32" t="n">
        <v>0</v>
      </c>
      <c r="M2303" s="32"/>
      <c r="N2303" s="6" t="s">
        <f>=I2303+J2303+K2303+L2303</f>
      </c>
      <c r="O2303" s="32"/>
      <c r="P2303" s="30"/>
    </row>
    <row collapsed="false" customFormat="false" customHeight="false" hidden="false" ht="12.1" outlineLevel="0" r="2304">
      <c r="A2304" s="29" t="n">
        <v>45566</v>
      </c>
      <c r="B2304" s="30" t="s">
        <v>408</v>
      </c>
      <c r="C2304" s="30" t="s">
        <v>533</v>
      </c>
      <c r="D2304" s="30" t="s">
        <v>388</v>
      </c>
      <c r="E2304" s="30" t="s">
        <v>18</v>
      </c>
      <c r="F2304" s="30" t="s">
        <v>20</v>
      </c>
      <c r="G2304" s="31" t="n">
        <v>-50</v>
      </c>
      <c r="H2304" s="32" t="n">
        <v>269</v>
      </c>
      <c r="I2304" s="32" t="n">
        <v>13450</v>
      </c>
      <c r="J2304" s="32" t="n">
        <v>0</v>
      </c>
      <c r="K2304" s="32" t="n">
        <v>0</v>
      </c>
      <c r="L2304" s="32" t="n">
        <v>0</v>
      </c>
      <c r="M2304" s="32"/>
      <c r="N2304" s="6" t="s">
        <f>=I2304+J2304+K2304+L2304</f>
      </c>
      <c r="O2304" s="32"/>
      <c r="P2304" s="30"/>
    </row>
    <row collapsed="false" customFormat="false" customHeight="false" hidden="false" ht="12.1" outlineLevel="0" r="2305">
      <c r="A2305" s="29" t="n">
        <v>45566</v>
      </c>
      <c r="B2305" s="30" t="s">
        <v>408</v>
      </c>
      <c r="C2305" s="30" t="s">
        <v>533</v>
      </c>
      <c r="D2305" s="30" t="s">
        <v>388</v>
      </c>
      <c r="E2305" s="30" t="s">
        <v>18</v>
      </c>
      <c r="F2305" s="30" t="s">
        <v>20</v>
      </c>
      <c r="G2305" s="31" t="n">
        <v>-10</v>
      </c>
      <c r="H2305" s="32" t="n">
        <v>269</v>
      </c>
      <c r="I2305" s="32" t="n">
        <v>2690</v>
      </c>
      <c r="J2305" s="32" t="n">
        <v>0</v>
      </c>
      <c r="K2305" s="32" t="n">
        <v>0</v>
      </c>
      <c r="L2305" s="32" t="n">
        <v>0</v>
      </c>
      <c r="M2305" s="32"/>
      <c r="N2305" s="6" t="s">
        <f>=I2305+J2305+K2305+L2305</f>
      </c>
      <c r="O2305" s="32"/>
      <c r="P2305" s="30"/>
    </row>
    <row collapsed="false" customFormat="false" customHeight="false" hidden="false" ht="12.1" outlineLevel="0" r="2306">
      <c r="A2306" s="29" t="n">
        <v>45566</v>
      </c>
      <c r="B2306" s="30" t="s">
        <v>408</v>
      </c>
      <c r="C2306" s="30" t="s">
        <v>533</v>
      </c>
      <c r="D2306" s="30" t="s">
        <v>388</v>
      </c>
      <c r="E2306" s="30" t="s">
        <v>18</v>
      </c>
      <c r="F2306" s="30" t="s">
        <v>20</v>
      </c>
      <c r="G2306" s="31" t="n">
        <v>-20</v>
      </c>
      <c r="H2306" s="32" t="n">
        <v>269</v>
      </c>
      <c r="I2306" s="32" t="n">
        <v>5380</v>
      </c>
      <c r="J2306" s="32" t="n">
        <v>0</v>
      </c>
      <c r="K2306" s="32" t="n">
        <v>0</v>
      </c>
      <c r="L2306" s="32" t="n">
        <v>0</v>
      </c>
      <c r="M2306" s="32"/>
      <c r="N2306" s="6" t="s">
        <f>=I2306+J2306+K2306+L2306</f>
      </c>
      <c r="O2306" s="32"/>
      <c r="P2306" s="30"/>
    </row>
    <row collapsed="false" customFormat="false" customHeight="false" hidden="false" ht="12.1" outlineLevel="0" r="2307">
      <c r="A2307" s="29" t="n">
        <v>45566</v>
      </c>
      <c r="B2307" s="30" t="s">
        <v>408</v>
      </c>
      <c r="C2307" s="30" t="s">
        <v>533</v>
      </c>
      <c r="D2307" s="30" t="s">
        <v>388</v>
      </c>
      <c r="E2307" s="30" t="s">
        <v>18</v>
      </c>
      <c r="F2307" s="30" t="s">
        <v>20</v>
      </c>
      <c r="G2307" s="31" t="n">
        <v>-30</v>
      </c>
      <c r="H2307" s="32" t="n">
        <v>269</v>
      </c>
      <c r="I2307" s="32" t="n">
        <v>8070</v>
      </c>
      <c r="J2307" s="32" t="n">
        <v>0</v>
      </c>
      <c r="K2307" s="32" t="n">
        <v>0</v>
      </c>
      <c r="L2307" s="32" t="n">
        <v>0</v>
      </c>
      <c r="M2307" s="32"/>
      <c r="N2307" s="6" t="s">
        <f>=I2307+J2307+K2307+L2307</f>
      </c>
      <c r="O2307" s="32"/>
      <c r="P2307" s="30"/>
    </row>
    <row collapsed="false" customFormat="false" customHeight="false" hidden="false" ht="12.1" outlineLevel="0" r="2308">
      <c r="A2308" s="29" t="n">
        <v>45566</v>
      </c>
      <c r="B2308" s="30" t="s">
        <v>408</v>
      </c>
      <c r="C2308" s="30" t="s">
        <v>533</v>
      </c>
      <c r="D2308" s="30" t="s">
        <v>388</v>
      </c>
      <c r="E2308" s="30" t="s">
        <v>18</v>
      </c>
      <c r="F2308" s="30" t="s">
        <v>20</v>
      </c>
      <c r="G2308" s="31" t="n">
        <v>-10</v>
      </c>
      <c r="H2308" s="32" t="n">
        <v>269</v>
      </c>
      <c r="I2308" s="32" t="n">
        <v>2690</v>
      </c>
      <c r="J2308" s="32" t="n">
        <v>0</v>
      </c>
      <c r="K2308" s="32" t="n">
        <v>0</v>
      </c>
      <c r="L2308" s="32" t="n">
        <v>0</v>
      </c>
      <c r="M2308" s="32"/>
      <c r="N2308" s="6" t="s">
        <f>=I2308+J2308+K2308+L2308</f>
      </c>
      <c r="O2308" s="32"/>
      <c r="P2308" s="30"/>
    </row>
    <row collapsed="false" customFormat="false" customHeight="false" hidden="false" ht="12.1" outlineLevel="0" r="2309">
      <c r="A2309" s="29" t="n">
        <v>45566</v>
      </c>
      <c r="B2309" s="30" t="s">
        <v>408</v>
      </c>
      <c r="C2309" s="30" t="s">
        <v>533</v>
      </c>
      <c r="D2309" s="30" t="s">
        <v>388</v>
      </c>
      <c r="E2309" s="30" t="s">
        <v>18</v>
      </c>
      <c r="F2309" s="30" t="s">
        <v>20</v>
      </c>
      <c r="G2309" s="31" t="n">
        <v>-510</v>
      </c>
      <c r="H2309" s="32" t="n">
        <v>269</v>
      </c>
      <c r="I2309" s="32" t="n">
        <v>137190</v>
      </c>
      <c r="J2309" s="32" t="n">
        <v>0</v>
      </c>
      <c r="K2309" s="32" t="n">
        <v>0</v>
      </c>
      <c r="L2309" s="32" t="n">
        <v>0</v>
      </c>
      <c r="M2309" s="32"/>
      <c r="N2309" s="6" t="s">
        <f>=I2309+J2309+K2309+L2309</f>
      </c>
      <c r="O2309" s="32"/>
      <c r="P2309" s="30"/>
    </row>
    <row collapsed="false" customFormat="false" customHeight="false" hidden="false" ht="12.1" outlineLevel="0" r="2310">
      <c r="A2310" s="29" t="n">
        <v>45566</v>
      </c>
      <c r="B2310" s="30" t="s">
        <v>408</v>
      </c>
      <c r="C2310" s="30" t="s">
        <v>533</v>
      </c>
      <c r="D2310" s="30" t="s">
        <v>388</v>
      </c>
      <c r="E2310" s="30" t="s">
        <v>18</v>
      </c>
      <c r="F2310" s="30" t="s">
        <v>20</v>
      </c>
      <c r="G2310" s="31" t="n">
        <v>-10</v>
      </c>
      <c r="H2310" s="32" t="n">
        <v>269</v>
      </c>
      <c r="I2310" s="32" t="n">
        <v>2690</v>
      </c>
      <c r="J2310" s="32" t="n">
        <v>0</v>
      </c>
      <c r="K2310" s="32" t="n">
        <v>0</v>
      </c>
      <c r="L2310" s="32" t="n">
        <v>0</v>
      </c>
      <c r="M2310" s="32"/>
      <c r="N2310" s="6" t="s">
        <f>=I2310+J2310+K2310+L2310</f>
      </c>
      <c r="O2310" s="32"/>
      <c r="P2310" s="30"/>
    </row>
    <row collapsed="false" customFormat="false" customHeight="false" hidden="false" ht="12.1" outlineLevel="0" r="2311">
      <c r="A2311" s="29" t="n">
        <v>45566</v>
      </c>
      <c r="B2311" s="30" t="s">
        <v>408</v>
      </c>
      <c r="C2311" s="30" t="s">
        <v>533</v>
      </c>
      <c r="D2311" s="30" t="s">
        <v>388</v>
      </c>
      <c r="E2311" s="30" t="s">
        <v>18</v>
      </c>
      <c r="F2311" s="30" t="s">
        <v>20</v>
      </c>
      <c r="G2311" s="31" t="n">
        <v>-60</v>
      </c>
      <c r="H2311" s="32" t="n">
        <v>269</v>
      </c>
      <c r="I2311" s="32" t="n">
        <v>16140</v>
      </c>
      <c r="J2311" s="32" t="n">
        <v>0</v>
      </c>
      <c r="K2311" s="32" t="n">
        <v>0</v>
      </c>
      <c r="L2311" s="32" t="n">
        <v>0</v>
      </c>
      <c r="M2311" s="32"/>
      <c r="N2311" s="6" t="s">
        <f>=I2311+J2311+K2311+L2311</f>
      </c>
      <c r="O2311" s="32"/>
      <c r="P2311" s="30"/>
    </row>
    <row collapsed="false" customFormat="false" customHeight="false" hidden="false" ht="12.1" outlineLevel="0" r="2312">
      <c r="A2312" s="29" t="n">
        <v>45566.554259259</v>
      </c>
      <c r="B2312" s="30" t="s">
        <v>467</v>
      </c>
      <c r="C2312" s="30" t="s">
        <v>708</v>
      </c>
      <c r="D2312" s="30" t="s">
        <v>388</v>
      </c>
      <c r="E2312" s="30" t="s">
        <v>18</v>
      </c>
      <c r="F2312" s="30" t="s">
        <v>20</v>
      </c>
      <c r="G2312" s="31" t="n">
        <v>-25</v>
      </c>
      <c r="H2312" s="32" t="n">
        <v>4000</v>
      </c>
      <c r="I2312" s="32" t="n">
        <v>100000</v>
      </c>
      <c r="J2312" s="32" t="n">
        <v>0</v>
      </c>
      <c r="K2312" s="32" t="n">
        <v>-300</v>
      </c>
      <c r="L2312" s="32" t="n">
        <v>0</v>
      </c>
      <c r="M2312" s="32"/>
      <c r="N2312" s="6" t="s">
        <f>=I2312+J2312+K2312+L2312</f>
      </c>
      <c r="O2312" s="32"/>
      <c r="P2312" s="30"/>
    </row>
    <row collapsed="false" customFormat="false" customHeight="false" hidden="false" ht="12.1" outlineLevel="0" r="2313">
      <c r="A2313" s="29" t="n">
        <v>45566.554270833</v>
      </c>
      <c r="B2313" s="30" t="s">
        <v>467</v>
      </c>
      <c r="C2313" s="30" t="s">
        <v>708</v>
      </c>
      <c r="D2313" s="30" t="s">
        <v>388</v>
      </c>
      <c r="E2313" s="30" t="s">
        <v>18</v>
      </c>
      <c r="F2313" s="30" t="s">
        <v>20</v>
      </c>
      <c r="G2313" s="31" t="n">
        <v>-36</v>
      </c>
      <c r="H2313" s="32" t="n">
        <v>4000</v>
      </c>
      <c r="I2313" s="32" t="n">
        <v>144000</v>
      </c>
      <c r="J2313" s="32" t="n">
        <v>0</v>
      </c>
      <c r="K2313" s="32" t="n">
        <v>-432</v>
      </c>
      <c r="L2313" s="32" t="n">
        <v>0</v>
      </c>
      <c r="M2313" s="32"/>
      <c r="N2313" s="6" t="s">
        <f>=I2313+J2313+K2313+L2313</f>
      </c>
      <c r="O2313" s="32"/>
      <c r="P2313" s="30"/>
    </row>
    <row collapsed="false" customFormat="false" customHeight="false" hidden="false" ht="12.1" outlineLevel="0" r="2314">
      <c r="A2314" s="25" t="n">
        <v>45567</v>
      </c>
      <c r="B2314" s="26" t="s">
        <v>511</v>
      </c>
      <c r="C2314" s="26" t="s">
        <v>685</v>
      </c>
      <c r="D2314" s="26" t="s">
        <v>511</v>
      </c>
      <c r="E2314" s="26" t="s">
        <v>511</v>
      </c>
      <c r="F2314" s="26" t="s">
        <v>20</v>
      </c>
      <c r="G2314" s="27" t="n">
        <v>1</v>
      </c>
      <c r="H2314" s="28" t="n">
        <v>-23605</v>
      </c>
      <c r="I2314" s="28" t="n">
        <v>-23605</v>
      </c>
      <c r="J2314" s="28" t="n">
        <v>0</v>
      </c>
      <c r="K2314" s="28" t="n">
        <v>0</v>
      </c>
      <c r="L2314" s="28" t="n">
        <v>0</v>
      </c>
      <c r="M2314" s="28"/>
      <c r="N2314" s="6" t="s">
        <f>=I2314+J2314+K2314+L2314</f>
      </c>
      <c r="O2314" s="28"/>
      <c r="P2314" s="26"/>
    </row>
    <row collapsed="false" customFormat="false" customHeight="false" hidden="false" ht="12.1" outlineLevel="0" r="2315">
      <c r="A2315" s="21" t="n">
        <v>45567</v>
      </c>
      <c r="B2315" s="22" t="s">
        <v>654</v>
      </c>
      <c r="C2315" s="22" t="s">
        <v>657</v>
      </c>
      <c r="D2315" s="22" t="s">
        <v>516</v>
      </c>
      <c r="E2315" s="22" t="s">
        <v>516</v>
      </c>
      <c r="F2315" s="22" t="s">
        <v>20</v>
      </c>
      <c r="G2315" s="23" t="n">
        <v>1</v>
      </c>
      <c r="H2315" s="24" t="n">
        <v>1.09</v>
      </c>
      <c r="I2315" s="24" t="n">
        <v>1.09</v>
      </c>
      <c r="J2315" s="24" t="n">
        <v>0</v>
      </c>
      <c r="K2315" s="24" t="n">
        <v>0</v>
      </c>
      <c r="L2315" s="24" t="n">
        <v>0</v>
      </c>
      <c r="M2315" s="24"/>
      <c r="N2315" s="6" t="s">
        <f>=I2315+J2315+K2315+L2315</f>
      </c>
      <c r="O2315" s="24"/>
      <c r="P2315" s="22"/>
    </row>
    <row collapsed="false" customFormat="false" customHeight="false" hidden="false" ht="12.1" outlineLevel="0" r="2316">
      <c r="A2316" s="33" t="n">
        <v>45567</v>
      </c>
      <c r="B2316" s="34" t="s">
        <v>513</v>
      </c>
      <c r="C2316" s="34" t="s">
        <v>332</v>
      </c>
      <c r="D2316" s="34" t="s">
        <v>513</v>
      </c>
      <c r="E2316" s="34" t="s">
        <v>513</v>
      </c>
      <c r="F2316" s="34" t="s">
        <v>20</v>
      </c>
      <c r="G2316" s="35" t="n">
        <v>1</v>
      </c>
      <c r="H2316" s="36" t="n">
        <v>-771499.19</v>
      </c>
      <c r="I2316" s="36" t="n">
        <v>-771499.19</v>
      </c>
      <c r="J2316" s="36" t="n">
        <v>0</v>
      </c>
      <c r="K2316" s="36" t="n">
        <v>0</v>
      </c>
      <c r="L2316" s="36" t="n">
        <v>0</v>
      </c>
      <c r="M2316" s="36"/>
      <c r="N2316" s="6" t="s">
        <f>=I2316+J2316+K2316+L2316</f>
      </c>
      <c r="O2316" s="36"/>
      <c r="P2316" s="34"/>
    </row>
    <row collapsed="false" customFormat="false" customHeight="false" hidden="false" ht="12.1" outlineLevel="0" r="2317">
      <c r="A2317" s="25" t="n">
        <v>45567.91412037</v>
      </c>
      <c r="B2317" s="26" t="s">
        <v>511</v>
      </c>
      <c r="C2317" s="26" t="s">
        <v>512</v>
      </c>
      <c r="D2317" s="26" t="s">
        <v>511</v>
      </c>
      <c r="E2317" s="26" t="s">
        <v>511</v>
      </c>
      <c r="F2317" s="26" t="s">
        <v>20</v>
      </c>
      <c r="G2317" s="27" t="n">
        <v>1</v>
      </c>
      <c r="H2317" s="28" t="n">
        <v>-1</v>
      </c>
      <c r="I2317" s="28" t="n">
        <v>-86114</v>
      </c>
      <c r="J2317" s="28" t="n">
        <v>0</v>
      </c>
      <c r="K2317" s="28" t="n">
        <v>0</v>
      </c>
      <c r="L2317" s="28" t="n">
        <v>0</v>
      </c>
      <c r="M2317" s="28"/>
      <c r="N2317" s="6" t="s">
        <f>=I2317+J2317+K2317+L2317</f>
      </c>
      <c r="O2317" s="28"/>
      <c r="P2317" s="26"/>
    </row>
    <row collapsed="false" customFormat="false" customHeight="false" hidden="false" ht="12.1" outlineLevel="0" r="2318">
      <c r="A2318" s="33" t="n">
        <v>45567.91412037</v>
      </c>
      <c r="B2318" s="34" t="s">
        <v>513</v>
      </c>
      <c r="C2318" s="34" t="s">
        <v>83</v>
      </c>
      <c r="D2318" s="34" t="s">
        <v>513</v>
      </c>
      <c r="E2318" s="34" t="s">
        <v>513</v>
      </c>
      <c r="F2318" s="34" t="s">
        <v>20</v>
      </c>
      <c r="G2318" s="35" t="n">
        <v>1</v>
      </c>
      <c r="H2318" s="36" t="n">
        <v>-560811.44</v>
      </c>
      <c r="I2318" s="36" t="n">
        <v>-560811.44</v>
      </c>
      <c r="J2318" s="36" t="n">
        <v>0</v>
      </c>
      <c r="K2318" s="36" t="n">
        <v>0</v>
      </c>
      <c r="L2318" s="36" t="n">
        <v>0</v>
      </c>
      <c r="M2318" s="36"/>
      <c r="N2318" s="6" t="s">
        <f>=I2318+J2318+K2318+L2318</f>
      </c>
      <c r="O2318" s="36"/>
      <c r="P2318" s="34"/>
    </row>
    <row collapsed="false" customFormat="false" customHeight="false" hidden="false" ht="12.1" outlineLevel="0" r="2319">
      <c r="A2319" s="33" t="n">
        <v>45567.914247685</v>
      </c>
      <c r="B2319" s="34" t="s">
        <v>513</v>
      </c>
      <c r="C2319" s="34" t="s">
        <v>83</v>
      </c>
      <c r="D2319" s="34" t="s">
        <v>513</v>
      </c>
      <c r="E2319" s="34" t="s">
        <v>513</v>
      </c>
      <c r="F2319" s="34" t="s">
        <v>20</v>
      </c>
      <c r="G2319" s="35" t="n">
        <v>1</v>
      </c>
      <c r="H2319" s="36" t="n">
        <v>-394777.83</v>
      </c>
      <c r="I2319" s="36" t="n">
        <v>-394777.83</v>
      </c>
      <c r="J2319" s="36" t="n">
        <v>0</v>
      </c>
      <c r="K2319" s="36" t="n">
        <v>0</v>
      </c>
      <c r="L2319" s="36" t="n">
        <v>0</v>
      </c>
      <c r="M2319" s="36"/>
      <c r="N2319" s="6" t="s">
        <f>=I2319+J2319+K2319+L2319</f>
      </c>
      <c r="O2319" s="36"/>
      <c r="P2319" s="34"/>
    </row>
    <row collapsed="false" customFormat="false" customHeight="false" hidden="false" ht="12.1" outlineLevel="0" r="2320">
      <c r="A2320" s="25" t="n">
        <v>45567.914398148</v>
      </c>
      <c r="B2320" s="26" t="s">
        <v>511</v>
      </c>
      <c r="C2320" s="26" t="s">
        <v>512</v>
      </c>
      <c r="D2320" s="26" t="s">
        <v>511</v>
      </c>
      <c r="E2320" s="26" t="s">
        <v>511</v>
      </c>
      <c r="F2320" s="26" t="s">
        <v>20</v>
      </c>
      <c r="G2320" s="27" t="n">
        <v>1</v>
      </c>
      <c r="H2320" s="28" t="n">
        <v>-1</v>
      </c>
      <c r="I2320" s="28" t="n">
        <v>-19</v>
      </c>
      <c r="J2320" s="28" t="n">
        <v>0</v>
      </c>
      <c r="K2320" s="28" t="n">
        <v>0</v>
      </c>
      <c r="L2320" s="28" t="n">
        <v>0</v>
      </c>
      <c r="M2320" s="28"/>
      <c r="N2320" s="6" t="s">
        <f>=I2320+J2320+K2320+L2320</f>
      </c>
      <c r="O2320" s="28"/>
      <c r="P2320" s="26"/>
    </row>
    <row collapsed="false" customFormat="false" customHeight="false" hidden="false" ht="12.1" outlineLevel="0" r="2321">
      <c r="A2321" s="33" t="n">
        <v>45567.914398148</v>
      </c>
      <c r="B2321" s="34" t="s">
        <v>513</v>
      </c>
      <c r="C2321" s="34" t="s">
        <v>83</v>
      </c>
      <c r="D2321" s="34" t="s">
        <v>513</v>
      </c>
      <c r="E2321" s="34" t="s">
        <v>513</v>
      </c>
      <c r="F2321" s="34" t="s">
        <v>20</v>
      </c>
      <c r="G2321" s="35" t="n">
        <v>1</v>
      </c>
      <c r="H2321" s="36" t="n">
        <v>-2374021</v>
      </c>
      <c r="I2321" s="36" t="n">
        <v>-2374021</v>
      </c>
      <c r="J2321" s="36" t="n">
        <v>0</v>
      </c>
      <c r="K2321" s="36" t="n">
        <v>0</v>
      </c>
      <c r="L2321" s="36" t="n">
        <v>0</v>
      </c>
      <c r="M2321" s="36"/>
      <c r="N2321" s="6" t="s">
        <f>=I2321+J2321+K2321+L2321</f>
      </c>
      <c r="O2321" s="36"/>
      <c r="P2321" s="34"/>
    </row>
    <row collapsed="false" customFormat="false" customHeight="false" hidden="false" ht="12.1" outlineLevel="0" r="2322">
      <c r="A2322" s="33" t="n">
        <v>45569.395891204</v>
      </c>
      <c r="B2322" s="34" t="s">
        <v>513</v>
      </c>
      <c r="C2322" s="34" t="s">
        <v>83</v>
      </c>
      <c r="D2322" s="34" t="s">
        <v>513</v>
      </c>
      <c r="E2322" s="34" t="s">
        <v>513</v>
      </c>
      <c r="F2322" s="34" t="s">
        <v>20</v>
      </c>
      <c r="G2322" s="35" t="n">
        <v>1</v>
      </c>
      <c r="H2322" s="36" t="n">
        <v>-903187.42</v>
      </c>
      <c r="I2322" s="36" t="n">
        <v>-903187.42</v>
      </c>
      <c r="J2322" s="36" t="n">
        <v>0</v>
      </c>
      <c r="K2322" s="36" t="n">
        <v>0</v>
      </c>
      <c r="L2322" s="36" t="n">
        <v>0</v>
      </c>
      <c r="M2322" s="36"/>
      <c r="N2322" s="6" t="s">
        <f>=I2322+J2322+K2322+L2322</f>
      </c>
      <c r="O2322" s="36"/>
      <c r="P2322" s="34"/>
    </row>
    <row collapsed="false" customFormat="false" customHeight="false" hidden="false" ht="12.1" outlineLevel="0" r="2323">
      <c r="A2323" s="29" t="n">
        <v>45575.988958333</v>
      </c>
      <c r="B2323" s="30" t="s">
        <v>458</v>
      </c>
      <c r="C2323" s="30" t="s">
        <v>658</v>
      </c>
      <c r="D2323" s="30" t="s">
        <v>388</v>
      </c>
      <c r="E2323" s="30" t="s">
        <v>18</v>
      </c>
      <c r="F2323" s="30" t="s">
        <v>20</v>
      </c>
      <c r="G2323" s="31" t="n">
        <v>-220</v>
      </c>
      <c r="H2323" s="32" t="n">
        <v>258.25</v>
      </c>
      <c r="I2323" s="32" t="n">
        <v>56815</v>
      </c>
      <c r="J2323" s="32" t="n">
        <v>0</v>
      </c>
      <c r="K2323" s="32" t="n">
        <v>-34.08</v>
      </c>
      <c r="L2323" s="32" t="n">
        <v>-17.04</v>
      </c>
      <c r="M2323" s="32"/>
      <c r="N2323" s="6" t="s">
        <f>=I2323+J2323+K2323+L2323</f>
      </c>
      <c r="O2323" s="32"/>
      <c r="P2323" s="30"/>
    </row>
    <row collapsed="false" customFormat="false" customHeight="false" hidden="false" ht="12.1" outlineLevel="0" r="2324">
      <c r="A2324" s="29" t="n">
        <v>45575.988958333</v>
      </c>
      <c r="B2324" s="30" t="s">
        <v>458</v>
      </c>
      <c r="C2324" s="30" t="s">
        <v>658</v>
      </c>
      <c r="D2324" s="30" t="s">
        <v>388</v>
      </c>
      <c r="E2324" s="30" t="s">
        <v>18</v>
      </c>
      <c r="F2324" s="30" t="s">
        <v>20</v>
      </c>
      <c r="G2324" s="31" t="n">
        <v>-30</v>
      </c>
      <c r="H2324" s="32" t="n">
        <v>258.25</v>
      </c>
      <c r="I2324" s="32" t="n">
        <v>7747.5</v>
      </c>
      <c r="J2324" s="32" t="n">
        <v>0</v>
      </c>
      <c r="K2324" s="32" t="n">
        <v>-4.65</v>
      </c>
      <c r="L2324" s="32" t="n">
        <v>-2.33</v>
      </c>
      <c r="M2324" s="32"/>
      <c r="N2324" s="6" t="s">
        <f>=I2324+J2324+K2324+L2324</f>
      </c>
      <c r="O2324" s="32"/>
      <c r="P2324" s="30"/>
    </row>
    <row collapsed="false" customFormat="false" customHeight="false" hidden="false" ht="12.1" outlineLevel="0" r="2325">
      <c r="A2325" s="20" t="n">
        <v>45575.989189815</v>
      </c>
      <c r="B2325" s="2" t="s">
        <v>29</v>
      </c>
      <c r="C2325" s="2" t="s">
        <v>682</v>
      </c>
      <c r="D2325" s="2" t="s">
        <v>387</v>
      </c>
      <c r="E2325" s="2" t="s">
        <v>18</v>
      </c>
      <c r="F2325" s="2" t="s">
        <v>20</v>
      </c>
      <c r="G2325" s="7" t="n">
        <v>128</v>
      </c>
      <c r="H2325" s="6" t="n">
        <v>497.75</v>
      </c>
      <c r="I2325" s="6" t="n">
        <v>-63712</v>
      </c>
      <c r="J2325" s="6" t="n">
        <v>0</v>
      </c>
      <c r="K2325" s="6" t="n">
        <v>-38.23</v>
      </c>
      <c r="L2325" s="6" t="n">
        <v>-19.11</v>
      </c>
      <c r="M2325" s="6"/>
      <c r="N2325" s="6" t="s">
        <f>=I2325+J2325+K2325+L2325</f>
      </c>
      <c r="O2325" s="6"/>
      <c r="P2325" s="2"/>
    </row>
    <row collapsed="false" customFormat="false" customHeight="false" hidden="false" ht="12.1" outlineLevel="0" r="2326">
      <c r="A2326" s="20" t="n">
        <v>45575.989386574</v>
      </c>
      <c r="B2326" s="2" t="s">
        <v>29</v>
      </c>
      <c r="C2326" s="2" t="s">
        <v>682</v>
      </c>
      <c r="D2326" s="2" t="s">
        <v>387</v>
      </c>
      <c r="E2326" s="2" t="s">
        <v>18</v>
      </c>
      <c r="F2326" s="2" t="s">
        <v>20</v>
      </c>
      <c r="G2326" s="7" t="n">
        <v>1</v>
      </c>
      <c r="H2326" s="6" t="n">
        <v>497.75</v>
      </c>
      <c r="I2326" s="6" t="n">
        <v>-497.75</v>
      </c>
      <c r="J2326" s="6" t="n">
        <v>0</v>
      </c>
      <c r="K2326" s="6" t="n">
        <v>-0.3</v>
      </c>
      <c r="L2326" s="6" t="n">
        <v>-0.15</v>
      </c>
      <c r="M2326" s="6"/>
      <c r="N2326" s="6" t="s">
        <f>=I2326+J2326+K2326+L2326</f>
      </c>
      <c r="O2326" s="6"/>
      <c r="P2326" s="2"/>
    </row>
    <row collapsed="false" customFormat="false" customHeight="false" hidden="false" ht="12.1" outlineLevel="0" r="2327">
      <c r="A2327" s="21" t="n">
        <v>45576</v>
      </c>
      <c r="B2327" s="22" t="s">
        <v>492</v>
      </c>
      <c r="C2327" s="22" t="s">
        <v>379</v>
      </c>
      <c r="D2327" s="22" t="s">
        <v>492</v>
      </c>
      <c r="E2327" s="22" t="s">
        <v>492</v>
      </c>
      <c r="F2327" s="22" t="s">
        <v>20</v>
      </c>
      <c r="G2327" s="23" t="n">
        <v>1</v>
      </c>
      <c r="H2327" s="24" t="n">
        <v>145.62</v>
      </c>
      <c r="I2327" s="24" t="n">
        <v>145.62</v>
      </c>
      <c r="J2327" s="24" t="n">
        <v>0</v>
      </c>
      <c r="K2327" s="24" t="n">
        <v>0</v>
      </c>
      <c r="L2327" s="24" t="n">
        <v>0</v>
      </c>
      <c r="M2327" s="24"/>
      <c r="N2327" s="6" t="s">
        <f>=I2327+J2327+K2327+L2327</f>
      </c>
      <c r="O2327" s="24"/>
      <c r="P2327" s="22"/>
    </row>
    <row collapsed="false" customFormat="false" customHeight="false" hidden="false" ht="12.1" outlineLevel="0" r="2328">
      <c r="A2328" s="29" t="n">
        <v>45579.438159722</v>
      </c>
      <c r="B2328" s="30" t="s">
        <v>442</v>
      </c>
      <c r="C2328" s="30" t="s">
        <v>605</v>
      </c>
      <c r="D2328" s="30" t="s">
        <v>388</v>
      </c>
      <c r="E2328" s="30" t="s">
        <v>18</v>
      </c>
      <c r="F2328" s="30" t="s">
        <v>20</v>
      </c>
      <c r="G2328" s="31" t="n">
        <v>-660</v>
      </c>
      <c r="H2328" s="32" t="n">
        <v>519.15</v>
      </c>
      <c r="I2328" s="32" t="n">
        <v>342639</v>
      </c>
      <c r="J2328" s="32" t="n">
        <v>0</v>
      </c>
      <c r="K2328" s="32" t="n">
        <v>-1027.92</v>
      </c>
      <c r="L2328" s="32" t="n">
        <v>0</v>
      </c>
      <c r="M2328" s="32"/>
      <c r="N2328" s="6" t="s">
        <f>=I2328+J2328+K2328+L2328</f>
      </c>
      <c r="O2328" s="32"/>
      <c r="P2328" s="30"/>
    </row>
    <row collapsed="false" customFormat="false" customHeight="false" hidden="false" ht="12.1" outlineLevel="0" r="2329">
      <c r="A2329" s="33" t="n">
        <v>45580.483125</v>
      </c>
      <c r="B2329" s="34" t="s">
        <v>513</v>
      </c>
      <c r="C2329" s="34" t="s">
        <v>328</v>
      </c>
      <c r="D2329" s="34" t="s">
        <v>513</v>
      </c>
      <c r="E2329" s="34" t="s">
        <v>513</v>
      </c>
      <c r="F2329" s="34" t="s">
        <v>20</v>
      </c>
      <c r="G2329" s="35" t="n">
        <v>1</v>
      </c>
      <c r="H2329" s="36" t="n">
        <v>-342211.08</v>
      </c>
      <c r="I2329" s="36" t="n">
        <v>-342211.08</v>
      </c>
      <c r="J2329" s="36" t="n">
        <v>0</v>
      </c>
      <c r="K2329" s="36" t="n">
        <v>0</v>
      </c>
      <c r="L2329" s="36" t="n">
        <v>0</v>
      </c>
      <c r="M2329" s="36"/>
      <c r="N2329" s="6" t="s">
        <f>=I2329+J2329+K2329+L2329</f>
      </c>
      <c r="O2329" s="36"/>
      <c r="P2329" s="34"/>
    </row>
    <row collapsed="false" customFormat="false" customHeight="false" hidden="false" ht="12.1" outlineLevel="0" r="2330">
      <c r="A2330" s="20" t="n">
        <v>45589.883252315</v>
      </c>
      <c r="B2330" s="2" t="s">
        <v>29</v>
      </c>
      <c r="C2330" s="2" t="s">
        <v>682</v>
      </c>
      <c r="D2330" s="2" t="s">
        <v>387</v>
      </c>
      <c r="E2330" s="2" t="s">
        <v>18</v>
      </c>
      <c r="F2330" s="2" t="s">
        <v>20</v>
      </c>
      <c r="G2330" s="7" t="n">
        <v>1</v>
      </c>
      <c r="H2330" s="6" t="n">
        <v>468.55</v>
      </c>
      <c r="I2330" s="6" t="n">
        <v>-468.55</v>
      </c>
      <c r="J2330" s="6" t="n">
        <v>0</v>
      </c>
      <c r="K2330" s="6" t="n">
        <v>-0.28</v>
      </c>
      <c r="L2330" s="6" t="n">
        <v>-0.14</v>
      </c>
      <c r="M2330" s="6"/>
      <c r="N2330" s="6" t="s">
        <f>=I2330+J2330+K2330+L2330</f>
      </c>
      <c r="O2330" s="6"/>
      <c r="P2330" s="2"/>
    </row>
    <row collapsed="false" customFormat="false" customHeight="false" hidden="false" ht="12.1" outlineLevel="0" r="2331">
      <c r="A2331" s="25" t="n">
        <v>45650.672106481</v>
      </c>
      <c r="B2331" s="26" t="s">
        <v>511</v>
      </c>
      <c r="C2331" s="26" t="s">
        <v>702</v>
      </c>
      <c r="D2331" s="26" t="s">
        <v>511</v>
      </c>
      <c r="E2331" s="26" t="s">
        <v>511</v>
      </c>
      <c r="F2331" s="26" t="s">
        <v>20</v>
      </c>
      <c r="G2331" s="27" t="n">
        <v>1</v>
      </c>
      <c r="H2331" s="28" t="n">
        <v>-467</v>
      </c>
      <c r="I2331" s="28" t="n">
        <v>-467</v>
      </c>
      <c r="J2331" s="28" t="n">
        <v>0</v>
      </c>
      <c r="K2331" s="28" t="n">
        <v>0</v>
      </c>
      <c r="L2331" s="28" t="n">
        <v>0</v>
      </c>
      <c r="M2331" s="28"/>
      <c r="N2331" s="6" t="s">
        <f>=I2331+J2331+K2331+L2331</f>
      </c>
      <c r="O2331" s="28"/>
      <c r="P2331" s="26"/>
    </row>
    <row collapsed="false" customFormat="false" customHeight="false" hidden="false" ht="12.1" outlineLevel="0" r="2332">
      <c r="A2332" s="21" t="n">
        <v>45684</v>
      </c>
      <c r="B2332" s="22" t="s">
        <v>492</v>
      </c>
      <c r="C2332" s="22" t="s">
        <v>135</v>
      </c>
      <c r="D2332" s="22" t="s">
        <v>492</v>
      </c>
      <c r="E2332" s="22" t="s">
        <v>492</v>
      </c>
      <c r="F2332" s="22" t="s">
        <v>20</v>
      </c>
      <c r="G2332" s="23" t="n">
        <v>1</v>
      </c>
      <c r="H2332" s="24" t="n">
        <v>100</v>
      </c>
      <c r="I2332" s="24" t="n">
        <v>100</v>
      </c>
      <c r="J2332" s="24" t="n">
        <v>0</v>
      </c>
      <c r="K2332" s="24" t="n">
        <v>0</v>
      </c>
      <c r="L2332" s="24" t="n">
        <v>0</v>
      </c>
      <c r="M2332" s="24"/>
      <c r="N2332" s="6" t="s">
        <f>=I2332+J2332+K2332+L2332</f>
      </c>
      <c r="O2332" s="24"/>
      <c r="P2332" s="22"/>
    </row>
    <row collapsed="false" customFormat="false" customHeight="false" hidden="false" ht="12.1" outlineLevel="0" r="2333">
      <c r="A2333" s="25" t="n">
        <v>45684.760416667</v>
      </c>
      <c r="B2333" s="26" t="s">
        <v>511</v>
      </c>
      <c r="C2333" s="26" t="s">
        <v>715</v>
      </c>
      <c r="D2333" s="26" t="s">
        <v>511</v>
      </c>
      <c r="E2333" s="26" t="s">
        <v>511</v>
      </c>
      <c r="F2333" s="26" t="s">
        <v>20</v>
      </c>
      <c r="G2333" s="27" t="n">
        <v>1</v>
      </c>
      <c r="H2333" s="28" t="n">
        <v>-2032</v>
      </c>
      <c r="I2333" s="28" t="n">
        <v>-2032</v>
      </c>
      <c r="J2333" s="28" t="n">
        <v>0</v>
      </c>
      <c r="K2333" s="28" t="n">
        <v>0</v>
      </c>
      <c r="L2333" s="28" t="n">
        <v>0</v>
      </c>
      <c r="M2333" s="28"/>
      <c r="N2333" s="6" t="s">
        <f>=I2333+J2333+K2333+L2333</f>
      </c>
      <c r="O2333" s="28"/>
      <c r="P2333" s="26"/>
    </row>
    <row collapsed="false" customFormat="false" customHeight="false" hidden="false" ht="12.1" outlineLevel="0" r="2334">
      <c r="A2334" s="29" t="n">
        <v>45702.588159722</v>
      </c>
      <c r="B2334" s="30" t="s">
        <v>53</v>
      </c>
      <c r="C2334" s="30" t="s">
        <v>568</v>
      </c>
      <c r="D2334" s="30" t="s">
        <v>388</v>
      </c>
      <c r="E2334" s="30" t="s">
        <v>18</v>
      </c>
      <c r="F2334" s="30" t="s">
        <v>20</v>
      </c>
      <c r="G2334" s="31" t="n">
        <v>-20</v>
      </c>
      <c r="H2334" s="32" t="n">
        <v>168.26</v>
      </c>
      <c r="I2334" s="32" t="n">
        <v>3365.2</v>
      </c>
      <c r="J2334" s="32" t="n">
        <v>0</v>
      </c>
      <c r="K2334" s="32" t="n">
        <v>-2.69</v>
      </c>
      <c r="L2334" s="32" t="n">
        <v>0</v>
      </c>
      <c r="M2334" s="32"/>
      <c r="N2334" s="6" t="s">
        <f>=I2334+J2334+K2334+L2334</f>
      </c>
      <c r="O2334" s="32"/>
      <c r="P2334" s="30"/>
    </row>
    <row collapsed="false" customFormat="false" customHeight="false" hidden="false" ht="12.1" outlineLevel="0" r="2335">
      <c r="A2335" s="29" t="n">
        <v>45702.588159722</v>
      </c>
      <c r="B2335" s="30" t="s">
        <v>53</v>
      </c>
      <c r="C2335" s="30" t="s">
        <v>568</v>
      </c>
      <c r="D2335" s="30" t="s">
        <v>388</v>
      </c>
      <c r="E2335" s="30" t="s">
        <v>18</v>
      </c>
      <c r="F2335" s="30" t="s">
        <v>20</v>
      </c>
      <c r="G2335" s="31" t="n">
        <v>-240</v>
      </c>
      <c r="H2335" s="32" t="n">
        <v>168.27</v>
      </c>
      <c r="I2335" s="32" t="n">
        <v>40384.8</v>
      </c>
      <c r="J2335" s="32" t="n">
        <v>0</v>
      </c>
      <c r="K2335" s="32" t="n">
        <v>-32.31</v>
      </c>
      <c r="L2335" s="32" t="n">
        <v>0</v>
      </c>
      <c r="M2335" s="32"/>
      <c r="N2335" s="6" t="s">
        <f>=I2335+J2335+K2335+L2335</f>
      </c>
      <c r="O2335" s="32"/>
      <c r="P2335" s="30"/>
    </row>
    <row collapsed="false" customFormat="false" customHeight="false" hidden="false" ht="12.1" outlineLevel="0" r="2336">
      <c r="A2336" s="29" t="n">
        <v>45702.588159722</v>
      </c>
      <c r="B2336" s="30" t="s">
        <v>53</v>
      </c>
      <c r="C2336" s="30" t="s">
        <v>568</v>
      </c>
      <c r="D2336" s="30" t="s">
        <v>388</v>
      </c>
      <c r="E2336" s="30" t="s">
        <v>18</v>
      </c>
      <c r="F2336" s="30" t="s">
        <v>20</v>
      </c>
      <c r="G2336" s="31" t="n">
        <v>-50</v>
      </c>
      <c r="H2336" s="32" t="n">
        <v>168.27</v>
      </c>
      <c r="I2336" s="32" t="n">
        <v>8413.5</v>
      </c>
      <c r="J2336" s="32" t="n">
        <v>0</v>
      </c>
      <c r="K2336" s="32" t="n">
        <v>-6.73</v>
      </c>
      <c r="L2336" s="32" t="n">
        <v>0</v>
      </c>
      <c r="M2336" s="32"/>
      <c r="N2336" s="6" t="s">
        <f>=I2336+J2336+K2336+L2336</f>
      </c>
      <c r="O2336" s="32"/>
      <c r="P2336" s="30"/>
    </row>
    <row collapsed="false" customFormat="false" customHeight="false" hidden="false" ht="12.1" outlineLevel="0" r="2337">
      <c r="A2337" s="29" t="n">
        <v>45702.588159722</v>
      </c>
      <c r="B2337" s="30" t="s">
        <v>53</v>
      </c>
      <c r="C2337" s="30" t="s">
        <v>568</v>
      </c>
      <c r="D2337" s="30" t="s">
        <v>388</v>
      </c>
      <c r="E2337" s="30" t="s">
        <v>18</v>
      </c>
      <c r="F2337" s="30" t="s">
        <v>20</v>
      </c>
      <c r="G2337" s="31" t="n">
        <v>-730</v>
      </c>
      <c r="H2337" s="32" t="n">
        <v>168.28</v>
      </c>
      <c r="I2337" s="32" t="n">
        <v>122844.4</v>
      </c>
      <c r="J2337" s="32" t="n">
        <v>0</v>
      </c>
      <c r="K2337" s="32" t="n">
        <v>-98.27</v>
      </c>
      <c r="L2337" s="32" t="n">
        <v>0</v>
      </c>
      <c r="M2337" s="32"/>
      <c r="N2337" s="6" t="s">
        <f>=I2337+J2337+K2337+L2337</f>
      </c>
      <c r="O2337" s="32"/>
      <c r="P2337" s="30"/>
    </row>
    <row collapsed="false" customFormat="false" customHeight="false" hidden="false" ht="12.1" outlineLevel="0" r="2338">
      <c r="A2338" s="20" t="n">
        <v>45702.596828704</v>
      </c>
      <c r="B2338" s="2" t="s">
        <v>58</v>
      </c>
      <c r="C2338" s="2" t="s">
        <v>707</v>
      </c>
      <c r="D2338" s="2" t="s">
        <v>387</v>
      </c>
      <c r="E2338" s="2" t="s">
        <v>59</v>
      </c>
      <c r="F2338" s="2" t="s">
        <v>20</v>
      </c>
      <c r="G2338" s="7" t="n">
        <v>109104</v>
      </c>
      <c r="H2338" s="6" t="n">
        <v>1.6039</v>
      </c>
      <c r="I2338" s="6" t="n">
        <v>-174991.91</v>
      </c>
      <c r="J2338" s="6" t="n">
        <v>0</v>
      </c>
      <c r="K2338" s="6" t="n">
        <v>0</v>
      </c>
      <c r="L2338" s="6" t="n">
        <v>0</v>
      </c>
      <c r="M2338" s="6"/>
      <c r="N2338" s="6" t="s">
        <f>=I2338+J2338+K2338+L2338</f>
      </c>
      <c r="O2338" s="6"/>
      <c r="P2338" s="2"/>
    </row>
    <row collapsed="false" customFormat="false" customHeight="false" hidden="false" ht="12.1" outlineLevel="0" r="2339">
      <c r="A2339" s="29" t="n">
        <v>45798.367106481</v>
      </c>
      <c r="B2339" s="30" t="s">
        <v>44</v>
      </c>
      <c r="C2339" s="30" t="s">
        <v>588</v>
      </c>
      <c r="D2339" s="30" t="s">
        <v>388</v>
      </c>
      <c r="E2339" s="30" t="s">
        <v>18</v>
      </c>
      <c r="F2339" s="30" t="s">
        <v>20</v>
      </c>
      <c r="G2339" s="31" t="n">
        <v>-1300</v>
      </c>
      <c r="H2339" s="32" t="n">
        <v>77.91</v>
      </c>
      <c r="I2339" s="32" t="n">
        <v>101283</v>
      </c>
      <c r="J2339" s="32" t="n">
        <v>0</v>
      </c>
      <c r="K2339" s="32" t="n">
        <v>-60.77</v>
      </c>
      <c r="L2339" s="32" t="n">
        <v>0</v>
      </c>
      <c r="M2339" s="32"/>
      <c r="N2339" s="6" t="s">
        <f>=I2339+J2339+K2339+L2339</f>
      </c>
      <c r="O2339" s="32"/>
      <c r="P2339" s="30"/>
    </row>
    <row collapsed="false" customFormat="false" customHeight="false" hidden="false" ht="12.1" outlineLevel="0" r="2340">
      <c r="A2340" s="29" t="n">
        <v>45798.367175926</v>
      </c>
      <c r="B2340" s="30" t="s">
        <v>44</v>
      </c>
      <c r="C2340" s="30" t="s">
        <v>588</v>
      </c>
      <c r="D2340" s="30" t="s">
        <v>388</v>
      </c>
      <c r="E2340" s="30" t="s">
        <v>18</v>
      </c>
      <c r="F2340" s="30" t="s">
        <v>20</v>
      </c>
      <c r="G2340" s="31" t="n">
        <v>-50</v>
      </c>
      <c r="H2340" s="32" t="n">
        <v>77.91</v>
      </c>
      <c r="I2340" s="32" t="n">
        <v>3895.5</v>
      </c>
      <c r="J2340" s="32" t="n">
        <v>0</v>
      </c>
      <c r="K2340" s="32" t="n">
        <v>-2.34</v>
      </c>
      <c r="L2340" s="32" t="n">
        <v>0</v>
      </c>
      <c r="M2340" s="32"/>
      <c r="N2340" s="6" t="s">
        <f>=I2340+J2340+K2340+L2340</f>
      </c>
      <c r="O2340" s="32"/>
      <c r="P2340" s="30"/>
    </row>
    <row collapsed="false" customFormat="false" customHeight="false" hidden="false" ht="12.1" outlineLevel="0" r="2341">
      <c r="A2341" s="29" t="n">
        <v>45798.36755787</v>
      </c>
      <c r="B2341" s="30" t="s">
        <v>44</v>
      </c>
      <c r="C2341" s="30" t="s">
        <v>588</v>
      </c>
      <c r="D2341" s="30" t="s">
        <v>388</v>
      </c>
      <c r="E2341" s="30" t="s">
        <v>18</v>
      </c>
      <c r="F2341" s="30" t="s">
        <v>20</v>
      </c>
      <c r="G2341" s="31" t="n">
        <v>-100</v>
      </c>
      <c r="H2341" s="32" t="n">
        <v>77.91</v>
      </c>
      <c r="I2341" s="32" t="n">
        <v>7791</v>
      </c>
      <c r="J2341" s="32" t="n">
        <v>0</v>
      </c>
      <c r="K2341" s="32" t="n">
        <v>-4.67</v>
      </c>
      <c r="L2341" s="32" t="n">
        <v>0</v>
      </c>
      <c r="M2341" s="32"/>
      <c r="N2341" s="6" t="s">
        <f>=I2341+J2341+K2341+L2341</f>
      </c>
      <c r="O2341" s="32"/>
      <c r="P2341" s="30"/>
    </row>
    <row collapsed="false" customFormat="false" customHeight="false" hidden="false" ht="12.1" outlineLevel="0" r="2342">
      <c r="A2342" s="29" t="n">
        <v>45798.367569444</v>
      </c>
      <c r="B2342" s="30" t="s">
        <v>44</v>
      </c>
      <c r="C2342" s="30" t="s">
        <v>588</v>
      </c>
      <c r="D2342" s="30" t="s">
        <v>388</v>
      </c>
      <c r="E2342" s="30" t="s">
        <v>18</v>
      </c>
      <c r="F2342" s="30" t="s">
        <v>20</v>
      </c>
      <c r="G2342" s="31" t="n">
        <v>-20</v>
      </c>
      <c r="H2342" s="32" t="n">
        <v>77.91</v>
      </c>
      <c r="I2342" s="32" t="n">
        <v>1558.2</v>
      </c>
      <c r="J2342" s="32" t="n">
        <v>0</v>
      </c>
      <c r="K2342" s="32" t="n">
        <v>-0.93</v>
      </c>
      <c r="L2342" s="32" t="n">
        <v>0</v>
      </c>
      <c r="M2342" s="32"/>
      <c r="N2342" s="6" t="s">
        <f>=I2342+J2342+K2342+L2342</f>
      </c>
      <c r="O2342" s="32"/>
      <c r="P2342" s="30"/>
    </row>
    <row collapsed="false" customFormat="false" customHeight="false" hidden="false" ht="12.1" outlineLevel="0" r="2343">
      <c r="A2343" s="29" t="n">
        <v>45798.367604167</v>
      </c>
      <c r="B2343" s="30" t="s">
        <v>44</v>
      </c>
      <c r="C2343" s="30" t="s">
        <v>588</v>
      </c>
      <c r="D2343" s="30" t="s">
        <v>388</v>
      </c>
      <c r="E2343" s="30" t="s">
        <v>18</v>
      </c>
      <c r="F2343" s="30" t="s">
        <v>20</v>
      </c>
      <c r="G2343" s="31" t="n">
        <v>-20</v>
      </c>
      <c r="H2343" s="32" t="n">
        <v>77.91</v>
      </c>
      <c r="I2343" s="32" t="n">
        <v>1558.2</v>
      </c>
      <c r="J2343" s="32" t="n">
        <v>0</v>
      </c>
      <c r="K2343" s="32" t="n">
        <v>-0.94</v>
      </c>
      <c r="L2343" s="32" t="n">
        <v>0</v>
      </c>
      <c r="M2343" s="32"/>
      <c r="N2343" s="6" t="s">
        <f>=I2343+J2343+K2343+L2343</f>
      </c>
      <c r="O2343" s="32"/>
      <c r="P2343" s="30"/>
    </row>
    <row collapsed="false" customFormat="false" customHeight="false" hidden="false" ht="12.1" outlineLevel="0" r="2344">
      <c r="A2344" s="29" t="n">
        <v>45798.367615741</v>
      </c>
      <c r="B2344" s="30" t="s">
        <v>44</v>
      </c>
      <c r="C2344" s="30" t="s">
        <v>588</v>
      </c>
      <c r="D2344" s="30" t="s">
        <v>388</v>
      </c>
      <c r="E2344" s="30" t="s">
        <v>18</v>
      </c>
      <c r="F2344" s="30" t="s">
        <v>20</v>
      </c>
      <c r="G2344" s="31" t="n">
        <v>-30</v>
      </c>
      <c r="H2344" s="32" t="n">
        <v>77.91</v>
      </c>
      <c r="I2344" s="32" t="n">
        <v>2337.3</v>
      </c>
      <c r="J2344" s="32" t="n">
        <v>0</v>
      </c>
      <c r="K2344" s="32" t="n">
        <v>-1.4</v>
      </c>
      <c r="L2344" s="32" t="n">
        <v>0</v>
      </c>
      <c r="M2344" s="32"/>
      <c r="N2344" s="6" t="s">
        <f>=I2344+J2344+K2344+L2344</f>
      </c>
      <c r="O2344" s="32"/>
      <c r="P2344" s="30"/>
    </row>
    <row collapsed="false" customFormat="false" customHeight="false" hidden="false" ht="12.1" outlineLevel="0" r="2345">
      <c r="A2345" s="29" t="n">
        <v>45798.367650463</v>
      </c>
      <c r="B2345" s="30" t="s">
        <v>44</v>
      </c>
      <c r="C2345" s="30" t="s">
        <v>588</v>
      </c>
      <c r="D2345" s="30" t="s">
        <v>388</v>
      </c>
      <c r="E2345" s="30" t="s">
        <v>18</v>
      </c>
      <c r="F2345" s="30" t="s">
        <v>20</v>
      </c>
      <c r="G2345" s="31" t="n">
        <v>-100</v>
      </c>
      <c r="H2345" s="32" t="n">
        <v>77.91</v>
      </c>
      <c r="I2345" s="32" t="n">
        <v>7791</v>
      </c>
      <c r="J2345" s="32" t="n">
        <v>0</v>
      </c>
      <c r="K2345" s="32" t="n">
        <v>-4.68</v>
      </c>
      <c r="L2345" s="32" t="n">
        <v>0</v>
      </c>
      <c r="M2345" s="32"/>
      <c r="N2345" s="6" t="s">
        <f>=I2345+J2345+K2345+L2345</f>
      </c>
      <c r="O2345" s="32"/>
      <c r="P2345" s="30"/>
    </row>
    <row collapsed="false" customFormat="false" customHeight="false" hidden="false" ht="12.1" outlineLevel="0" r="2346">
      <c r="A2346" s="29" t="n">
        <v>45798.367731481</v>
      </c>
      <c r="B2346" s="30" t="s">
        <v>44</v>
      </c>
      <c r="C2346" s="30" t="s">
        <v>588</v>
      </c>
      <c r="D2346" s="30" t="s">
        <v>388</v>
      </c>
      <c r="E2346" s="30" t="s">
        <v>18</v>
      </c>
      <c r="F2346" s="30" t="s">
        <v>20</v>
      </c>
      <c r="G2346" s="31" t="n">
        <v>-330</v>
      </c>
      <c r="H2346" s="32" t="n">
        <v>77.91</v>
      </c>
      <c r="I2346" s="32" t="n">
        <v>25710.3</v>
      </c>
      <c r="J2346" s="32" t="n">
        <v>0</v>
      </c>
      <c r="K2346" s="32" t="n">
        <v>-15.43</v>
      </c>
      <c r="L2346" s="32" t="n">
        <v>0</v>
      </c>
      <c r="M2346" s="32"/>
      <c r="N2346" s="6" t="s">
        <f>=I2346+J2346+K2346+L2346</f>
      </c>
      <c r="O2346" s="32"/>
      <c r="P2346" s="30"/>
    </row>
    <row collapsed="false" customFormat="false" customHeight="false" hidden="false" ht="12.1" outlineLevel="0" r="2347">
      <c r="A2347" s="29" t="n">
        <v>45798.367777778</v>
      </c>
      <c r="B2347" s="30" t="s">
        <v>44</v>
      </c>
      <c r="C2347" s="30" t="s">
        <v>588</v>
      </c>
      <c r="D2347" s="30" t="s">
        <v>388</v>
      </c>
      <c r="E2347" s="30" t="s">
        <v>18</v>
      </c>
      <c r="F2347" s="30" t="s">
        <v>20</v>
      </c>
      <c r="G2347" s="31" t="n">
        <v>-500</v>
      </c>
      <c r="H2347" s="32" t="n">
        <v>77.91</v>
      </c>
      <c r="I2347" s="32" t="n">
        <v>38955</v>
      </c>
      <c r="J2347" s="32" t="n">
        <v>0</v>
      </c>
      <c r="K2347" s="32" t="n">
        <v>-23.37</v>
      </c>
      <c r="L2347" s="32" t="n">
        <v>0</v>
      </c>
      <c r="M2347" s="32"/>
      <c r="N2347" s="6" t="s">
        <f>=I2347+J2347+K2347+L2347</f>
      </c>
      <c r="O2347" s="32"/>
      <c r="P2347" s="30"/>
    </row>
    <row collapsed="false" customFormat="false" customHeight="false" hidden="false" ht="12.1" outlineLevel="0" r="2348">
      <c r="A2348" s="29" t="n">
        <v>45798.367835648</v>
      </c>
      <c r="B2348" s="30" t="s">
        <v>44</v>
      </c>
      <c r="C2348" s="30" t="s">
        <v>588</v>
      </c>
      <c r="D2348" s="30" t="s">
        <v>388</v>
      </c>
      <c r="E2348" s="30" t="s">
        <v>18</v>
      </c>
      <c r="F2348" s="30" t="s">
        <v>20</v>
      </c>
      <c r="G2348" s="31" t="n">
        <v>-100</v>
      </c>
      <c r="H2348" s="32" t="n">
        <v>77.91</v>
      </c>
      <c r="I2348" s="32" t="n">
        <v>7791</v>
      </c>
      <c r="J2348" s="32" t="n">
        <v>0</v>
      </c>
      <c r="K2348" s="32" t="n">
        <v>-4.67</v>
      </c>
      <c r="L2348" s="32" t="n">
        <v>0</v>
      </c>
      <c r="M2348" s="32"/>
      <c r="N2348" s="6" t="s">
        <f>=I2348+J2348+K2348+L2348</f>
      </c>
      <c r="O2348" s="32"/>
      <c r="P2348" s="30"/>
    </row>
    <row collapsed="false" customFormat="false" customHeight="false" hidden="false" ht="12.1" outlineLevel="0" r="2349">
      <c r="A2349" s="29" t="n">
        <v>45798.367881944</v>
      </c>
      <c r="B2349" s="30" t="s">
        <v>44</v>
      </c>
      <c r="C2349" s="30" t="s">
        <v>588</v>
      </c>
      <c r="D2349" s="30" t="s">
        <v>388</v>
      </c>
      <c r="E2349" s="30" t="s">
        <v>18</v>
      </c>
      <c r="F2349" s="30" t="s">
        <v>20</v>
      </c>
      <c r="G2349" s="31" t="n">
        <v>-230</v>
      </c>
      <c r="H2349" s="32" t="n">
        <v>77.91</v>
      </c>
      <c r="I2349" s="32" t="n">
        <v>17919.3</v>
      </c>
      <c r="J2349" s="32" t="n">
        <v>0</v>
      </c>
      <c r="K2349" s="32" t="n">
        <v>-10.75</v>
      </c>
      <c r="L2349" s="32" t="n">
        <v>0</v>
      </c>
      <c r="M2349" s="32"/>
      <c r="N2349" s="6" t="s">
        <f>=I2349+J2349+K2349+L2349</f>
      </c>
      <c r="O2349" s="32"/>
      <c r="P2349" s="30"/>
    </row>
    <row collapsed="false" customFormat="false" customHeight="false" hidden="false" ht="12.1" outlineLevel="0" r="2350">
      <c r="A2350" s="29" t="n">
        <v>45798.368032407</v>
      </c>
      <c r="B2350" s="30" t="s">
        <v>44</v>
      </c>
      <c r="C2350" s="30" t="s">
        <v>588</v>
      </c>
      <c r="D2350" s="30" t="s">
        <v>388</v>
      </c>
      <c r="E2350" s="30" t="s">
        <v>18</v>
      </c>
      <c r="F2350" s="30" t="s">
        <v>20</v>
      </c>
      <c r="G2350" s="31" t="n">
        <v>-10</v>
      </c>
      <c r="H2350" s="32" t="n">
        <v>77.91</v>
      </c>
      <c r="I2350" s="32" t="n">
        <v>779.1</v>
      </c>
      <c r="J2350" s="32" t="n">
        <v>0</v>
      </c>
      <c r="K2350" s="32" t="n">
        <v>-0.47</v>
      </c>
      <c r="L2350" s="32" t="n">
        <v>0</v>
      </c>
      <c r="M2350" s="32"/>
      <c r="N2350" s="6" t="s">
        <f>=I2350+J2350+K2350+L2350</f>
      </c>
      <c r="O2350" s="32"/>
      <c r="P2350" s="30"/>
    </row>
    <row collapsed="false" customFormat="false" customHeight="false" hidden="false" ht="12.1" outlineLevel="0" r="2351">
      <c r="A2351" s="29" t="n">
        <v>45798.368125</v>
      </c>
      <c r="B2351" s="30" t="s">
        <v>44</v>
      </c>
      <c r="C2351" s="30" t="s">
        <v>588</v>
      </c>
      <c r="D2351" s="30" t="s">
        <v>388</v>
      </c>
      <c r="E2351" s="30" t="s">
        <v>18</v>
      </c>
      <c r="F2351" s="30" t="s">
        <v>20</v>
      </c>
      <c r="G2351" s="31" t="n">
        <v>-100</v>
      </c>
      <c r="H2351" s="32" t="n">
        <v>77.91</v>
      </c>
      <c r="I2351" s="32" t="n">
        <v>7791</v>
      </c>
      <c r="J2351" s="32" t="n">
        <v>0</v>
      </c>
      <c r="K2351" s="32" t="n">
        <v>-4.68</v>
      </c>
      <c r="L2351" s="32" t="n">
        <v>0</v>
      </c>
      <c r="M2351" s="32"/>
      <c r="N2351" s="6" t="s">
        <f>=I2351+J2351+K2351+L2351</f>
      </c>
      <c r="O2351" s="32"/>
      <c r="P2351" s="30"/>
    </row>
    <row collapsed="false" customFormat="false" customHeight="false" hidden="false" ht="12.1" outlineLevel="0" r="2352">
      <c r="A2352" s="29" t="n">
        <v>45798.368136574</v>
      </c>
      <c r="B2352" s="30" t="s">
        <v>44</v>
      </c>
      <c r="C2352" s="30" t="s">
        <v>588</v>
      </c>
      <c r="D2352" s="30" t="s">
        <v>388</v>
      </c>
      <c r="E2352" s="30" t="s">
        <v>18</v>
      </c>
      <c r="F2352" s="30" t="s">
        <v>20</v>
      </c>
      <c r="G2352" s="31" t="n">
        <v>-100</v>
      </c>
      <c r="H2352" s="32" t="n">
        <v>77.91</v>
      </c>
      <c r="I2352" s="32" t="n">
        <v>7791</v>
      </c>
      <c r="J2352" s="32" t="n">
        <v>0</v>
      </c>
      <c r="K2352" s="32" t="n">
        <v>-4.68</v>
      </c>
      <c r="L2352" s="32" t="n">
        <v>0</v>
      </c>
      <c r="M2352" s="32"/>
      <c r="N2352" s="6" t="s">
        <f>=I2352+J2352+K2352+L2352</f>
      </c>
      <c r="O2352" s="32"/>
      <c r="P2352" s="30"/>
    </row>
    <row collapsed="false" customFormat="false" customHeight="false" hidden="false" ht="12.1" outlineLevel="0" r="2353">
      <c r="A2353" s="29" t="n">
        <v>45798.368148148</v>
      </c>
      <c r="B2353" s="30" t="s">
        <v>44</v>
      </c>
      <c r="C2353" s="30" t="s">
        <v>588</v>
      </c>
      <c r="D2353" s="30" t="s">
        <v>388</v>
      </c>
      <c r="E2353" s="30" t="s">
        <v>18</v>
      </c>
      <c r="F2353" s="30" t="s">
        <v>20</v>
      </c>
      <c r="G2353" s="31" t="n">
        <v>-10</v>
      </c>
      <c r="H2353" s="32" t="n">
        <v>77.91</v>
      </c>
      <c r="I2353" s="32" t="n">
        <v>779.1</v>
      </c>
      <c r="J2353" s="32" t="n">
        <v>0</v>
      </c>
      <c r="K2353" s="32" t="n">
        <v>-0.46</v>
      </c>
      <c r="L2353" s="32" t="n">
        <v>0</v>
      </c>
      <c r="M2353" s="32"/>
      <c r="N2353" s="6" t="s">
        <f>=I2353+J2353+K2353+L2353</f>
      </c>
      <c r="O2353" s="32"/>
      <c r="P2353" s="30"/>
    </row>
    <row collapsed="false" customFormat="false" customHeight="false" hidden="false" ht="12.1" outlineLevel="0" r="2354">
      <c r="A2354" s="20" t="n">
        <v>45803.675833333</v>
      </c>
      <c r="B2354" s="2" t="s">
        <v>35</v>
      </c>
      <c r="C2354" s="2" t="s">
        <v>716</v>
      </c>
      <c r="D2354" s="2" t="s">
        <v>387</v>
      </c>
      <c r="E2354" s="2" t="s">
        <v>18</v>
      </c>
      <c r="F2354" s="2" t="s">
        <v>20</v>
      </c>
      <c r="G2354" s="7" t="n">
        <v>2146</v>
      </c>
      <c r="H2354" s="6" t="n">
        <v>108.76</v>
      </c>
      <c r="I2354" s="6" t="n">
        <v>-233398.96</v>
      </c>
      <c r="J2354" s="6" t="n">
        <v>0</v>
      </c>
      <c r="K2354" s="6" t="n">
        <v>-140.04</v>
      </c>
      <c r="L2354" s="6" t="n">
        <v>0</v>
      </c>
      <c r="M2354" s="6"/>
      <c r="N2354" s="6" t="s">
        <f>=I2354+J2354+K2354+L2354</f>
      </c>
      <c r="O2354" s="6"/>
      <c r="P2354" s="2"/>
    </row>
    <row collapsed="false" customFormat="false" customHeight="false" hidden="false" ht="12.1" outlineLevel="0" r="2355">
      <c r="A2355" s="20" t="n">
        <v>45810.999988426</v>
      </c>
      <c r="B2355" s="2" t="s">
        <v>507</v>
      </c>
      <c r="C2355" s="2" t="s">
        <v>717</v>
      </c>
      <c r="D2355" s="2" t="s">
        <v>486</v>
      </c>
      <c r="E2355" s="2" t="s">
        <v>509</v>
      </c>
      <c r="F2355" s="2" t="s">
        <v>24</v>
      </c>
      <c r="G2355" s="7" t="n">
        <v>-12863</v>
      </c>
      <c r="H2355" s="6" t="n">
        <v>1</v>
      </c>
      <c r="I2355" s="2"/>
      <c r="J2355" s="2"/>
      <c r="K2355" s="2"/>
      <c r="L2355" s="2"/>
      <c r="M2355" s="6" t="n">
        <v>-12863</v>
      </c>
      <c r="N2355" s="2"/>
      <c r="O2355" s="2"/>
      <c r="P2355" s="2"/>
    </row>
    <row collapsed="false" customFormat="false" customHeight="false" hidden="false" ht="12.1" outlineLevel="0" r="2356">
      <c r="A2356" s="29" t="n">
        <v>45810.999988426</v>
      </c>
      <c r="B2356" s="30" t="s">
        <v>636</v>
      </c>
      <c r="C2356" s="30" t="s">
        <v>718</v>
      </c>
      <c r="D2356" s="30" t="s">
        <v>486</v>
      </c>
      <c r="E2356" s="30" t="s">
        <v>509</v>
      </c>
      <c r="F2356" s="30" t="s">
        <v>24</v>
      </c>
      <c r="G2356" s="31" t="n">
        <v>5702</v>
      </c>
      <c r="H2356" s="32" t="n">
        <v>1</v>
      </c>
      <c r="I2356" s="2"/>
      <c r="J2356" s="2"/>
      <c r="K2356" s="2"/>
      <c r="L2356" s="2"/>
      <c r="M2356" s="6" t="n">
        <v>5702</v>
      </c>
      <c r="N2356" s="2"/>
      <c r="O2356" s="2"/>
      <c r="P2356" s="2"/>
    </row>
    <row collapsed="false" customFormat="false" customHeight="false" hidden="false" ht="12.1" outlineLevel="0" r="2357">
      <c r="A2357" s="29" t="n">
        <v>45810.999988426</v>
      </c>
      <c r="B2357" s="30" t="s">
        <v>650</v>
      </c>
      <c r="C2357" s="30" t="s">
        <v>719</v>
      </c>
      <c r="D2357" s="30" t="s">
        <v>486</v>
      </c>
      <c r="E2357" s="30" t="s">
        <v>509</v>
      </c>
      <c r="F2357" s="30" t="s">
        <v>37</v>
      </c>
      <c r="G2357" s="31" t="n">
        <v>600</v>
      </c>
      <c r="H2357" s="32" t="n">
        <v>1</v>
      </c>
      <c r="I2357" s="2"/>
      <c r="J2357" s="2"/>
      <c r="K2357" s="2"/>
      <c r="L2357" s="2"/>
      <c r="M2357" s="2"/>
      <c r="N2357" s="2"/>
      <c r="O2357" s="6" t="n">
        <v>600</v>
      </c>
      <c r="P2357" s="2"/>
    </row>
    <row collapsed="false" customFormat="false" customHeight="false" hidden="false" ht="12.1" outlineLevel="0" r="2358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 t="s">
        <v>720</v>
      </c>
      <c r="M2358" s="5" t="s">
        <f>=SUM(M2:M2357)</f>
      </c>
      <c r="N2358" s="5" t="s">
        <f>=SUM(N2:N2357)</f>
      </c>
      <c r="O2358" s="5" t="s">
        <f>=SUM(O2:O2357)</f>
      </c>
      <c r="P2358" s="4"/>
    </row>
  </sheetData>
  <autoFilter ref="A1:P23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68</v>
      </c>
      <c r="B1" s="46" t="s">
        <v>721</v>
      </c>
      <c r="C1" s="46" t="s">
        <v>0</v>
      </c>
      <c r="D1" s="46" t="s">
        <v>2</v>
      </c>
      <c r="E1" s="46" t="s">
        <v>722</v>
      </c>
      <c r="F1" s="46" t="s">
        <v>3</v>
      </c>
      <c r="G1" s="46" t="s">
        <v>723</v>
      </c>
      <c r="H1" s="46" t="s">
        <v>724</v>
      </c>
      <c r="I1" s="46" t="s">
        <v>725</v>
      </c>
      <c r="J1" s="46" t="s">
        <v>512</v>
      </c>
      <c r="K1" s="46" t="s">
        <v>726</v>
      </c>
      <c r="L1" s="46" t="s">
        <v>727</v>
      </c>
      <c r="M1" s="46" t="s">
        <v>728</v>
      </c>
      <c r="N1" s="46" t="s">
        <v>729</v>
      </c>
    </row>
    <row collapsed="false" customFormat="false" customHeight="false" hidden="false" ht="12.1" outlineLevel="0" r="2">
      <c r="A2" s="45" t="n">
        <v>43271</v>
      </c>
      <c r="B2" s="2" t="s">
        <v>730</v>
      </c>
      <c r="C2" s="2" t="s">
        <v>395</v>
      </c>
      <c r="D2" s="2" t="s">
        <v>731</v>
      </c>
      <c r="E2" s="7" t="n">
        <v>150</v>
      </c>
      <c r="F2" s="2" t="s">
        <v>20</v>
      </c>
      <c r="G2" s="6" t="n">
        <v>3.36</v>
      </c>
      <c r="H2" s="6" t="n">
        <v>155.01</v>
      </c>
      <c r="I2" s="6" t="n">
        <v>172.93</v>
      </c>
      <c r="J2" s="6" t="n">
        <v>66</v>
      </c>
      <c r="K2" s="6" t="n">
        <v>504</v>
      </c>
      <c r="L2" s="6" t="n">
        <v>438</v>
      </c>
      <c r="M2" s="6" t="n">
        <v>1.69</v>
      </c>
      <c r="N2" s="6" t="n">
        <v>1.88</v>
      </c>
    </row>
    <row collapsed="false" customFormat="false" customHeight="false" hidden="false" ht="12.1" outlineLevel="0" r="3">
      <c r="A3" s="45" t="n">
        <v>43271</v>
      </c>
      <c r="B3" s="2" t="s">
        <v>730</v>
      </c>
      <c r="C3" s="2" t="s">
        <v>395</v>
      </c>
      <c r="D3" s="2" t="s">
        <v>731</v>
      </c>
      <c r="E3" s="7" t="n">
        <v>150</v>
      </c>
      <c r="F3" s="2" t="s">
        <v>20</v>
      </c>
      <c r="G3" s="6" t="n">
        <v>5.73</v>
      </c>
      <c r="H3" s="6" t="n">
        <v>155.01</v>
      </c>
      <c r="I3" s="6" t="n">
        <v>172.93</v>
      </c>
      <c r="J3" s="6" t="n">
        <v>112</v>
      </c>
      <c r="K3" s="6" t="n">
        <v>859.5</v>
      </c>
      <c r="L3" s="6" t="n">
        <v>747.5</v>
      </c>
      <c r="M3" s="6" t="n">
        <v>2.88</v>
      </c>
      <c r="N3" s="6" t="n">
        <v>3.21</v>
      </c>
    </row>
    <row collapsed="false" customFormat="false" customHeight="false" hidden="false" ht="12.1" outlineLevel="0" r="4">
      <c r="A4" s="45" t="n">
        <v>43277</v>
      </c>
      <c r="B4" s="2" t="s">
        <v>730</v>
      </c>
      <c r="C4" s="2" t="s">
        <v>17</v>
      </c>
      <c r="D4" s="2" t="s">
        <v>19</v>
      </c>
      <c r="E4" s="7" t="n">
        <v>240</v>
      </c>
      <c r="F4" s="2" t="s">
        <v>20</v>
      </c>
      <c r="G4" s="6" t="n">
        <v>12</v>
      </c>
      <c r="H4" s="6" t="n">
        <v>199.91</v>
      </c>
      <c r="I4" s="6" t="n">
        <v>233.28</v>
      </c>
      <c r="J4" s="6" t="n">
        <v>374</v>
      </c>
      <c r="K4" s="6" t="n">
        <v>2880</v>
      </c>
      <c r="L4" s="6" t="n">
        <v>2506</v>
      </c>
      <c r="M4" s="6" t="n">
        <v>4.48</v>
      </c>
      <c r="N4" s="6" t="n">
        <v>5.22</v>
      </c>
    </row>
    <row collapsed="false" customFormat="false" customHeight="false" hidden="false" ht="12.1" outlineLevel="0" r="5">
      <c r="A5" s="45" t="n">
        <v>43292</v>
      </c>
      <c r="B5" s="2" t="s">
        <v>730</v>
      </c>
      <c r="C5" s="2" t="s">
        <v>26</v>
      </c>
      <c r="D5" s="2" t="s">
        <v>27</v>
      </c>
      <c r="E5" s="7" t="n">
        <v>7</v>
      </c>
      <c r="F5" s="2" t="s">
        <v>20</v>
      </c>
      <c r="G5" s="6" t="n">
        <v>130</v>
      </c>
      <c r="H5" s="6" t="n">
        <v>4280</v>
      </c>
      <c r="I5" s="6" t="n">
        <v>4143.41</v>
      </c>
      <c r="J5" s="6" t="n">
        <v>118</v>
      </c>
      <c r="K5" s="6" t="n">
        <v>910</v>
      </c>
      <c r="L5" s="6" t="n">
        <v>792</v>
      </c>
      <c r="M5" s="6" t="n">
        <v>2.73</v>
      </c>
      <c r="N5" s="6" t="n">
        <v>2.64</v>
      </c>
    </row>
    <row collapsed="false" customFormat="false" customHeight="false" hidden="false" ht="12.1" outlineLevel="0" r="6">
      <c r="A6" s="45" t="n">
        <v>43339</v>
      </c>
      <c r="B6" s="2" t="s">
        <v>730</v>
      </c>
      <c r="C6" s="2" t="s">
        <v>398</v>
      </c>
      <c r="D6" s="2" t="s">
        <v>514</v>
      </c>
      <c r="E6" s="7" t="n">
        <v>7</v>
      </c>
      <c r="F6" s="2" t="s">
        <v>24</v>
      </c>
      <c r="G6" s="6" t="n">
        <v>61.012</v>
      </c>
      <c r="H6" s="6" t="n">
        <v>129.6893</v>
      </c>
      <c r="I6" s="6" t="n">
        <v>9042.91</v>
      </c>
      <c r="J6" s="6" t="n">
        <v>1.89</v>
      </c>
      <c r="K6" s="6" t="n">
        <v>427.0839</v>
      </c>
      <c r="L6" s="6" t="n">
        <v>298.96</v>
      </c>
      <c r="M6" s="6" t="n">
        <v>0.47</v>
      </c>
      <c r="N6" s="6" t="n">
        <v>0.49</v>
      </c>
    </row>
    <row collapsed="false" customFormat="false" customHeight="false" hidden="false" ht="12.1" outlineLevel="0" r="7">
      <c r="A7" s="45" t="n">
        <v>43385</v>
      </c>
      <c r="B7" s="2" t="s">
        <v>730</v>
      </c>
      <c r="C7" s="2" t="s">
        <v>395</v>
      </c>
      <c r="D7" s="2" t="s">
        <v>731</v>
      </c>
      <c r="E7" s="7" t="n">
        <v>360</v>
      </c>
      <c r="F7" s="2" t="s">
        <v>20</v>
      </c>
      <c r="G7" s="6" t="n">
        <v>5.24</v>
      </c>
      <c r="H7" s="6" t="n">
        <v>168.26</v>
      </c>
      <c r="I7" s="6" t="n">
        <v>166.72</v>
      </c>
      <c r="J7" s="6" t="n">
        <v>245</v>
      </c>
      <c r="K7" s="6" t="n">
        <v>1886.4</v>
      </c>
      <c r="L7" s="6" t="n">
        <v>1641.4</v>
      </c>
      <c r="M7" s="6" t="n">
        <v>2.73</v>
      </c>
      <c r="N7" s="6" t="n">
        <v>2.71</v>
      </c>
    </row>
    <row collapsed="false" customFormat="false" customHeight="false" hidden="false" ht="12.1" outlineLevel="0" r="8">
      <c r="A8" s="45" t="n">
        <v>43455</v>
      </c>
      <c r="B8" s="2" t="s">
        <v>730</v>
      </c>
      <c r="C8" s="2" t="s">
        <v>26</v>
      </c>
      <c r="D8" s="2" t="s">
        <v>27</v>
      </c>
      <c r="E8" s="7" t="n">
        <v>10</v>
      </c>
      <c r="F8" s="2" t="s">
        <v>20</v>
      </c>
      <c r="G8" s="6" t="n">
        <v>95</v>
      </c>
      <c r="H8" s="6" t="n">
        <v>4930</v>
      </c>
      <c r="I8" s="6" t="n">
        <v>4656.39</v>
      </c>
      <c r="J8" s="6" t="n">
        <v>124</v>
      </c>
      <c r="K8" s="6" t="n">
        <v>950</v>
      </c>
      <c r="L8" s="6" t="n">
        <v>826</v>
      </c>
      <c r="M8" s="6" t="n">
        <v>1.77</v>
      </c>
      <c r="N8" s="6" t="n">
        <v>1.68</v>
      </c>
    </row>
    <row collapsed="false" customFormat="false" customHeight="false" hidden="false" ht="12.1" outlineLevel="0" r="9">
      <c r="A9" s="45" t="n">
        <v>43455</v>
      </c>
      <c r="B9" s="2" t="s">
        <v>730</v>
      </c>
      <c r="C9" s="2" t="s">
        <v>400</v>
      </c>
      <c r="D9" s="2" t="s">
        <v>732</v>
      </c>
      <c r="E9" s="7" t="n">
        <v>15</v>
      </c>
      <c r="F9" s="2" t="s">
        <v>20</v>
      </c>
      <c r="G9" s="6" t="n">
        <v>137.38</v>
      </c>
      <c r="H9" s="6" t="n">
        <v>3537</v>
      </c>
      <c r="I9" s="6" t="n">
        <v>3693.39</v>
      </c>
      <c r="J9" s="6" t="n">
        <v>268</v>
      </c>
      <c r="K9" s="6" t="n">
        <v>2060.7</v>
      </c>
      <c r="L9" s="6" t="n">
        <v>1792.7</v>
      </c>
      <c r="M9" s="6" t="n">
        <v>3.24</v>
      </c>
      <c r="N9" s="6" t="n">
        <v>3.38</v>
      </c>
    </row>
    <row collapsed="false" customFormat="false" customHeight="false" hidden="false" ht="12.1" outlineLevel="0" r="10">
      <c r="A10" s="45" t="n">
        <v>43474</v>
      </c>
      <c r="B10" s="2" t="s">
        <v>730</v>
      </c>
      <c r="C10" s="2" t="s">
        <v>395</v>
      </c>
      <c r="D10" s="2" t="s">
        <v>731</v>
      </c>
      <c r="E10" s="7" t="n">
        <v>360</v>
      </c>
      <c r="F10" s="2" t="s">
        <v>20</v>
      </c>
      <c r="G10" s="6" t="n">
        <v>6.04</v>
      </c>
      <c r="H10" s="6" t="n">
        <v>153.78</v>
      </c>
      <c r="I10" s="6" t="n">
        <v>166.72</v>
      </c>
      <c r="J10" s="6" t="n">
        <v>283</v>
      </c>
      <c r="K10" s="6" t="n">
        <v>2174.4</v>
      </c>
      <c r="L10" s="6" t="n">
        <v>1891.4</v>
      </c>
      <c r="M10" s="6" t="n">
        <v>3.15</v>
      </c>
      <c r="N10" s="6" t="n">
        <v>3.42</v>
      </c>
    </row>
    <row collapsed="false" customFormat="false" customHeight="false" hidden="false" ht="12.1" outlineLevel="0" r="11">
      <c r="A11" s="45" t="n">
        <v>43516</v>
      </c>
      <c r="B11" s="2" t="s">
        <v>730</v>
      </c>
      <c r="C11" s="2" t="s">
        <v>394</v>
      </c>
      <c r="D11" s="2" t="s">
        <v>503</v>
      </c>
      <c r="E11" s="7" t="n">
        <v>13</v>
      </c>
      <c r="F11" s="2" t="s">
        <v>24</v>
      </c>
      <c r="G11" s="6" t="n">
        <v>30.453</v>
      </c>
      <c r="H11" s="6" t="n">
        <v>106.3035</v>
      </c>
      <c r="I11" s="6" t="n">
        <v>7266.1</v>
      </c>
      <c r="J11" s="6" t="n">
        <v>1.79</v>
      </c>
      <c r="K11" s="6" t="n">
        <v>395.8892</v>
      </c>
      <c r="L11" s="6" t="n">
        <v>277.39</v>
      </c>
      <c r="M11" s="6" t="n">
        <v>0.29</v>
      </c>
      <c r="N11" s="6" t="n">
        <v>0.3</v>
      </c>
    </row>
    <row collapsed="false" customFormat="false" customHeight="false" hidden="false" ht="12.1" outlineLevel="0" r="12">
      <c r="A12" s="45" t="n">
        <v>43521</v>
      </c>
      <c r="B12" s="2" t="s">
        <v>730</v>
      </c>
      <c r="C12" s="2" t="s">
        <v>398</v>
      </c>
      <c r="D12" s="2" t="s">
        <v>514</v>
      </c>
      <c r="E12" s="7" t="n">
        <v>4</v>
      </c>
      <c r="F12" s="2" t="s">
        <v>24</v>
      </c>
      <c r="G12" s="6" t="n">
        <v>58.9634</v>
      </c>
      <c r="H12" s="6" t="n">
        <v>132.0131</v>
      </c>
      <c r="I12" s="6" t="n">
        <v>9091.1</v>
      </c>
      <c r="J12" s="6" t="n">
        <v>1.08</v>
      </c>
      <c r="K12" s="6" t="n">
        <v>235.8536</v>
      </c>
      <c r="L12" s="6" t="n">
        <v>165.1</v>
      </c>
      <c r="M12" s="6" t="n">
        <v>0.45</v>
      </c>
      <c r="N12" s="6" t="n">
        <v>0.48</v>
      </c>
    </row>
    <row collapsed="false" customFormat="false" customHeight="false" hidden="false" ht="12.1" outlineLevel="0" r="13">
      <c r="A13" s="45" t="n">
        <v>43532</v>
      </c>
      <c r="B13" s="2" t="s">
        <v>730</v>
      </c>
      <c r="C13" s="2" t="s">
        <v>403</v>
      </c>
      <c r="D13" s="2" t="s">
        <v>526</v>
      </c>
      <c r="E13" s="7" t="n">
        <v>46</v>
      </c>
      <c r="F13" s="2" t="s">
        <v>24</v>
      </c>
      <c r="G13" s="6" t="n">
        <v>0.6596</v>
      </c>
      <c r="H13" s="6" t="n">
        <v>9.4029</v>
      </c>
      <c r="I13" s="6" t="n">
        <v>608.14</v>
      </c>
      <c r="J13" s="6" t="n">
        <v>0.14</v>
      </c>
      <c r="K13" s="6" t="n">
        <v>30.3437</v>
      </c>
      <c r="L13" s="6" t="n">
        <v>21.11</v>
      </c>
      <c r="M13" s="6" t="n">
        <v>0.08</v>
      </c>
      <c r="N13" s="6" t="n">
        <v>0.07</v>
      </c>
    </row>
    <row collapsed="false" customFormat="false" customHeight="false" hidden="false" ht="12.1" outlineLevel="0" r="14">
      <c r="A14" s="45" t="n">
        <v>43591</v>
      </c>
      <c r="B14" s="2" t="s">
        <v>730</v>
      </c>
      <c r="C14" s="2" t="s">
        <v>395</v>
      </c>
      <c r="D14" s="2" t="s">
        <v>731</v>
      </c>
      <c r="E14" s="7" t="n">
        <v>340</v>
      </c>
      <c r="F14" s="2" t="s">
        <v>20</v>
      </c>
      <c r="G14" s="6" t="n">
        <v>5.8</v>
      </c>
      <c r="H14" s="6" t="n">
        <v>170.36</v>
      </c>
      <c r="I14" s="6" t="n">
        <v>169.02</v>
      </c>
      <c r="J14" s="6" t="n">
        <v>256</v>
      </c>
      <c r="K14" s="6" t="n">
        <v>1972</v>
      </c>
      <c r="L14" s="6" t="n">
        <v>1716</v>
      </c>
      <c r="M14" s="6" t="n">
        <v>2.99</v>
      </c>
      <c r="N14" s="6" t="n">
        <v>2.96</v>
      </c>
    </row>
    <row collapsed="false" customFormat="false" customHeight="false" hidden="false" ht="12.1" outlineLevel="0" r="15">
      <c r="A15" s="45" t="n">
        <v>43595</v>
      </c>
      <c r="B15" s="2" t="s">
        <v>730</v>
      </c>
      <c r="C15" s="2" t="s">
        <v>397</v>
      </c>
      <c r="D15" s="2" t="s">
        <v>506</v>
      </c>
      <c r="E15" s="7" t="n">
        <v>3</v>
      </c>
      <c r="F15" s="2" t="s">
        <v>24</v>
      </c>
      <c r="G15" s="6" t="n">
        <v>50.2261</v>
      </c>
      <c r="H15" s="6" t="n">
        <v>198.1267</v>
      </c>
      <c r="I15" s="6" t="n">
        <v>12948.19</v>
      </c>
      <c r="J15" s="6" t="n">
        <v>0.69</v>
      </c>
      <c r="K15" s="6" t="n">
        <v>150.6783</v>
      </c>
      <c r="L15" s="6" t="n">
        <v>105.67</v>
      </c>
      <c r="M15" s="6" t="n">
        <v>0.27</v>
      </c>
      <c r="N15" s="6" t="n">
        <v>0.27</v>
      </c>
    </row>
    <row collapsed="false" customFormat="false" customHeight="false" hidden="false" ht="12.1" outlineLevel="0" r="16">
      <c r="A16" s="45" t="n">
        <v>43609</v>
      </c>
      <c r="B16" s="2" t="s">
        <v>730</v>
      </c>
      <c r="C16" s="2" t="s">
        <v>398</v>
      </c>
      <c r="D16" s="2" t="s">
        <v>514</v>
      </c>
      <c r="E16" s="7" t="n">
        <v>4</v>
      </c>
      <c r="F16" s="2" t="s">
        <v>24</v>
      </c>
      <c r="G16" s="6" t="n">
        <v>61.2667</v>
      </c>
      <c r="H16" s="6" t="n">
        <v>135.992</v>
      </c>
      <c r="I16" s="6" t="n">
        <v>9091.1</v>
      </c>
      <c r="J16" s="6" t="n">
        <v>1.14</v>
      </c>
      <c r="K16" s="6" t="n">
        <v>245.0669</v>
      </c>
      <c r="L16" s="6" t="n">
        <v>171.55</v>
      </c>
      <c r="M16" s="6" t="n">
        <v>0.47</v>
      </c>
      <c r="N16" s="6" t="n">
        <v>0.49</v>
      </c>
    </row>
    <row collapsed="false" customFormat="false" customHeight="false" hidden="false" ht="12.1" outlineLevel="0" r="17">
      <c r="A17" s="45" t="n">
        <v>43629</v>
      </c>
      <c r="B17" s="2" t="s">
        <v>730</v>
      </c>
      <c r="C17" s="2" t="s">
        <v>408</v>
      </c>
      <c r="D17" s="2" t="s">
        <v>733</v>
      </c>
      <c r="E17" s="7" t="n">
        <v>420</v>
      </c>
      <c r="F17" s="2" t="s">
        <v>20</v>
      </c>
      <c r="G17" s="6" t="n">
        <v>16</v>
      </c>
      <c r="H17" s="6" t="n">
        <v>208.45</v>
      </c>
      <c r="I17" s="6" t="n">
        <v>205.99</v>
      </c>
      <c r="J17" s="6" t="n">
        <v>874</v>
      </c>
      <c r="K17" s="6" t="n">
        <v>6720</v>
      </c>
      <c r="L17" s="6" t="n">
        <v>5846</v>
      </c>
      <c r="M17" s="6" t="n">
        <v>6.76</v>
      </c>
      <c r="N17" s="6" t="n">
        <v>6.68</v>
      </c>
    </row>
    <row collapsed="false" customFormat="false" customHeight="false" hidden="false" ht="12.1" outlineLevel="0" r="18">
      <c r="A18" s="45" t="n">
        <v>43630</v>
      </c>
      <c r="B18" s="2" t="s">
        <v>730</v>
      </c>
      <c r="C18" s="2" t="s">
        <v>400</v>
      </c>
      <c r="D18" s="2" t="s">
        <v>732</v>
      </c>
      <c r="E18" s="7" t="n">
        <v>30</v>
      </c>
      <c r="F18" s="2" t="s">
        <v>20</v>
      </c>
      <c r="G18" s="6" t="n">
        <v>166.78</v>
      </c>
      <c r="H18" s="6" t="n">
        <v>3650</v>
      </c>
      <c r="I18" s="6" t="n">
        <v>3648.37</v>
      </c>
      <c r="J18" s="6" t="n">
        <v>650</v>
      </c>
      <c r="K18" s="6" t="n">
        <v>5003.4</v>
      </c>
      <c r="L18" s="6" t="n">
        <v>4353.4</v>
      </c>
      <c r="M18" s="6" t="n">
        <v>3.98</v>
      </c>
      <c r="N18" s="6" t="n">
        <v>3.98</v>
      </c>
    </row>
    <row collapsed="false" customFormat="false" customHeight="false" hidden="false" ht="12.1" outlineLevel="0" r="19">
      <c r="A19" s="45" t="n">
        <v>43635</v>
      </c>
      <c r="B19" s="2" t="s">
        <v>730</v>
      </c>
      <c r="C19" s="2" t="s">
        <v>395</v>
      </c>
      <c r="D19" s="2" t="s">
        <v>731</v>
      </c>
      <c r="E19" s="7" t="n">
        <v>530</v>
      </c>
      <c r="F19" s="2" t="s">
        <v>20</v>
      </c>
      <c r="G19" s="6" t="n">
        <v>7.34</v>
      </c>
      <c r="H19" s="6" t="n">
        <v>173.16</v>
      </c>
      <c r="I19" s="6" t="n">
        <v>166.92</v>
      </c>
      <c r="J19" s="6" t="n">
        <v>506</v>
      </c>
      <c r="K19" s="6" t="n">
        <v>3890.2</v>
      </c>
      <c r="L19" s="6" t="n">
        <v>3384.2</v>
      </c>
      <c r="M19" s="6" t="n">
        <v>3.83</v>
      </c>
      <c r="N19" s="6" t="n">
        <v>3.69</v>
      </c>
    </row>
    <row collapsed="false" customFormat="false" customHeight="false" hidden="false" ht="12.1" outlineLevel="0" r="20">
      <c r="A20" s="45" t="n">
        <v>43640</v>
      </c>
      <c r="B20" s="2" t="s">
        <v>730</v>
      </c>
      <c r="C20" s="2" t="s">
        <v>399</v>
      </c>
      <c r="D20" s="2" t="s">
        <v>734</v>
      </c>
      <c r="E20" s="7" t="n">
        <v>60</v>
      </c>
      <c r="F20" s="2" t="s">
        <v>20</v>
      </c>
      <c r="G20" s="6" t="n">
        <v>158.95</v>
      </c>
      <c r="H20" s="6" t="n">
        <v>1665</v>
      </c>
      <c r="I20" s="6" t="n">
        <v>1893.05</v>
      </c>
      <c r="J20" s="6" t="n">
        <v>1240</v>
      </c>
      <c r="K20" s="6" t="n">
        <v>9537</v>
      </c>
      <c r="L20" s="6" t="n">
        <v>8297</v>
      </c>
      <c r="M20" s="6" t="n">
        <v>7.3</v>
      </c>
      <c r="N20" s="6" t="n">
        <v>8.31</v>
      </c>
    </row>
    <row collapsed="false" customFormat="false" customHeight="false" hidden="false" ht="12.1" outlineLevel="0" r="21">
      <c r="A21" s="45" t="n">
        <v>43656</v>
      </c>
      <c r="B21" s="2" t="s">
        <v>730</v>
      </c>
      <c r="C21" s="2" t="s">
        <v>402</v>
      </c>
      <c r="D21" s="2" t="s">
        <v>735</v>
      </c>
      <c r="E21" s="7" t="n">
        <v>125</v>
      </c>
      <c r="F21" s="2" t="s">
        <v>20</v>
      </c>
      <c r="G21" s="6" t="n">
        <v>78</v>
      </c>
      <c r="H21" s="6" t="n">
        <v>759.2</v>
      </c>
      <c r="I21" s="6" t="n">
        <v>637.33</v>
      </c>
      <c r="J21" s="6" t="n">
        <v>1268</v>
      </c>
      <c r="K21" s="6" t="n">
        <v>9750</v>
      </c>
      <c r="L21" s="6" t="n">
        <v>8482</v>
      </c>
      <c r="M21" s="6" t="n">
        <v>10.65</v>
      </c>
      <c r="N21" s="6" t="n">
        <v>8.94</v>
      </c>
    </row>
    <row collapsed="false" customFormat="false" customHeight="false" hidden="false" ht="12.1" outlineLevel="0" r="22">
      <c r="A22" s="45" t="n">
        <v>43655</v>
      </c>
      <c r="B22" s="2" t="s">
        <v>730</v>
      </c>
      <c r="C22" s="2" t="s">
        <v>407</v>
      </c>
      <c r="D22" s="2" t="s">
        <v>532</v>
      </c>
      <c r="E22" s="7" t="n">
        <v>33</v>
      </c>
      <c r="F22" s="2" t="s">
        <v>24</v>
      </c>
      <c r="G22" s="6" t="n">
        <v>32.5736</v>
      </c>
      <c r="H22" s="6" t="n">
        <v>32.8413</v>
      </c>
      <c r="I22" s="6" t="n">
        <v>2097.07</v>
      </c>
      <c r="J22" s="6" t="n">
        <v>5.05</v>
      </c>
      <c r="K22" s="6" t="n">
        <v>1074.9304</v>
      </c>
      <c r="L22" s="6" t="n">
        <v>752.39</v>
      </c>
      <c r="M22" s="6" t="n">
        <v>1.09</v>
      </c>
      <c r="N22" s="6" t="n">
        <v>1.09</v>
      </c>
    </row>
    <row collapsed="false" customFormat="false" customHeight="false" hidden="false" ht="12.1" outlineLevel="0" r="23">
      <c r="A23" s="45" t="n">
        <v>43748</v>
      </c>
      <c r="B23" s="2" t="s">
        <v>730</v>
      </c>
      <c r="C23" s="2" t="s">
        <v>395</v>
      </c>
      <c r="D23" s="2" t="s">
        <v>731</v>
      </c>
      <c r="E23" s="7" t="n">
        <v>850</v>
      </c>
      <c r="F23" s="2" t="s">
        <v>20</v>
      </c>
      <c r="G23" s="6" t="n">
        <v>3.68</v>
      </c>
      <c r="H23" s="6" t="n">
        <v>130.94</v>
      </c>
      <c r="I23" s="6" t="n">
        <v>161.89</v>
      </c>
      <c r="J23" s="6" t="n">
        <v>407</v>
      </c>
      <c r="K23" s="6" t="n">
        <v>3128</v>
      </c>
      <c r="L23" s="6" t="n">
        <v>2721</v>
      </c>
      <c r="M23" s="6" t="n">
        <v>1.98</v>
      </c>
      <c r="N23" s="6" t="n">
        <v>2.44</v>
      </c>
    </row>
    <row collapsed="false" customFormat="false" customHeight="false" hidden="false" ht="12.1" outlineLevel="0" r="24">
      <c r="A24" s="45" t="n">
        <v>43747</v>
      </c>
      <c r="B24" s="2" t="s">
        <v>730</v>
      </c>
      <c r="C24" s="2" t="s">
        <v>407</v>
      </c>
      <c r="D24" s="2" t="s">
        <v>532</v>
      </c>
      <c r="E24" s="7" t="n">
        <v>33</v>
      </c>
      <c r="F24" s="2" t="s">
        <v>24</v>
      </c>
      <c r="G24" s="6" t="n">
        <v>33.0823</v>
      </c>
      <c r="H24" s="6" t="n">
        <v>36.4817</v>
      </c>
      <c r="I24" s="6" t="n">
        <v>2097.07</v>
      </c>
      <c r="J24" s="6" t="n">
        <v>5.05</v>
      </c>
      <c r="K24" s="6" t="n">
        <v>1091.715</v>
      </c>
      <c r="L24" s="6" t="n">
        <v>764.14</v>
      </c>
      <c r="M24" s="6" t="n">
        <v>1.1</v>
      </c>
      <c r="N24" s="6" t="n">
        <v>0.98</v>
      </c>
    </row>
    <row collapsed="false" customFormat="false" customHeight="false" hidden="false" ht="12.1" outlineLevel="0" r="25">
      <c r="A25" s="45" t="n">
        <v>43776</v>
      </c>
      <c r="B25" s="2" t="s">
        <v>730</v>
      </c>
      <c r="C25" s="2" t="s">
        <v>410</v>
      </c>
      <c r="D25" s="2" t="s">
        <v>538</v>
      </c>
      <c r="E25" s="7" t="n">
        <v>3</v>
      </c>
      <c r="F25" s="2" t="s">
        <v>24</v>
      </c>
      <c r="G25" s="6" t="n">
        <v>130.6733</v>
      </c>
      <c r="H25" s="6" t="n">
        <v>350.0523</v>
      </c>
      <c r="I25" s="6" t="n">
        <v>22334.44</v>
      </c>
      <c r="J25" s="6" t="n">
        <v>1.85</v>
      </c>
      <c r="K25" s="6" t="n">
        <v>392.02</v>
      </c>
      <c r="L25" s="6" t="n">
        <v>274.38</v>
      </c>
      <c r="M25" s="6" t="n">
        <v>0.41</v>
      </c>
      <c r="N25" s="6" t="n">
        <v>0.41</v>
      </c>
    </row>
    <row collapsed="false" customFormat="false" customHeight="false" hidden="false" ht="12.1" outlineLevel="0" r="26">
      <c r="A26" s="45" t="n">
        <v>43783</v>
      </c>
      <c r="B26" s="2" t="s">
        <v>730</v>
      </c>
      <c r="C26" s="2" t="s">
        <v>409</v>
      </c>
      <c r="D26" s="2" t="s">
        <v>537</v>
      </c>
      <c r="E26" s="7" t="n">
        <v>34</v>
      </c>
      <c r="F26" s="2" t="s">
        <v>24</v>
      </c>
      <c r="G26" s="6" t="n">
        <v>25.6804</v>
      </c>
      <c r="H26" s="6" t="n">
        <v>32.3438</v>
      </c>
      <c r="I26" s="6" t="n">
        <v>2119.22</v>
      </c>
      <c r="J26" s="6" t="n">
        <v>4.08</v>
      </c>
      <c r="K26" s="6" t="n">
        <v>873.1322</v>
      </c>
      <c r="L26" s="6" t="n">
        <v>611.19</v>
      </c>
      <c r="M26" s="6" t="n">
        <v>0.85</v>
      </c>
      <c r="N26" s="6" t="n">
        <v>0.87</v>
      </c>
    </row>
    <row collapsed="false" customFormat="false" customHeight="false" hidden="false" ht="12.1" outlineLevel="0" r="27">
      <c r="A27" s="45" t="n">
        <v>43839</v>
      </c>
      <c r="B27" s="2" t="s">
        <v>730</v>
      </c>
      <c r="C27" s="2" t="s">
        <v>395</v>
      </c>
      <c r="D27" s="2" t="s">
        <v>731</v>
      </c>
      <c r="E27" s="7" t="n">
        <v>850</v>
      </c>
      <c r="F27" s="2" t="s">
        <v>20</v>
      </c>
      <c r="G27" s="6" t="n">
        <v>3.22</v>
      </c>
      <c r="H27" s="6" t="n">
        <v>141.96</v>
      </c>
      <c r="I27" s="6" t="n">
        <v>161.89</v>
      </c>
      <c r="J27" s="6" t="n">
        <v>356</v>
      </c>
      <c r="K27" s="6" t="n">
        <v>2737</v>
      </c>
      <c r="L27" s="6" t="n">
        <v>2381</v>
      </c>
      <c r="M27" s="6" t="n">
        <v>1.73</v>
      </c>
      <c r="N27" s="6" t="n">
        <v>1.97</v>
      </c>
    </row>
    <row collapsed="false" customFormat="false" customHeight="false" hidden="false" ht="12.1" outlineLevel="0" r="28">
      <c r="A28" s="45" t="n">
        <v>43840</v>
      </c>
      <c r="B28" s="2" t="s">
        <v>730</v>
      </c>
      <c r="C28" s="2" t="s">
        <v>400</v>
      </c>
      <c r="D28" s="2" t="s">
        <v>732</v>
      </c>
      <c r="E28" s="7" t="n">
        <v>30</v>
      </c>
      <c r="F28" s="2" t="s">
        <v>20</v>
      </c>
      <c r="G28" s="6" t="n">
        <v>147.19</v>
      </c>
      <c r="H28" s="6" t="n">
        <v>3319.5</v>
      </c>
      <c r="I28" s="6" t="n">
        <v>3648.37</v>
      </c>
      <c r="J28" s="6" t="n">
        <v>574</v>
      </c>
      <c r="K28" s="6" t="n">
        <v>4415.7</v>
      </c>
      <c r="L28" s="6" t="n">
        <v>3841.7</v>
      </c>
      <c r="M28" s="6" t="n">
        <v>3.51</v>
      </c>
      <c r="N28" s="6" t="n">
        <v>3.86</v>
      </c>
    </row>
    <row collapsed="false" customFormat="false" customHeight="false" hidden="false" ht="12.1" outlineLevel="0" r="29">
      <c r="A29" s="45" t="n">
        <v>43839</v>
      </c>
      <c r="B29" s="2" t="s">
        <v>730</v>
      </c>
      <c r="C29" s="2" t="s">
        <v>407</v>
      </c>
      <c r="D29" s="2" t="s">
        <v>532</v>
      </c>
      <c r="E29" s="7" t="n">
        <v>28</v>
      </c>
      <c r="F29" s="2" t="s">
        <v>24</v>
      </c>
      <c r="G29" s="6" t="n">
        <v>32.191</v>
      </c>
      <c r="H29" s="6" t="n">
        <v>38.85</v>
      </c>
      <c r="I29" s="6" t="n">
        <v>2099.58</v>
      </c>
      <c r="J29" s="6" t="n">
        <v>4.37</v>
      </c>
      <c r="K29" s="6" t="n">
        <v>901.347</v>
      </c>
      <c r="L29" s="6" t="n">
        <v>630.82</v>
      </c>
      <c r="M29" s="6" t="n">
        <v>1.07</v>
      </c>
      <c r="N29" s="6" t="n">
        <v>0.94</v>
      </c>
    </row>
    <row collapsed="false" customFormat="false" customHeight="false" hidden="false" ht="12.1" outlineLevel="0" r="30">
      <c r="A30" s="45" t="n">
        <v>43865</v>
      </c>
      <c r="B30" s="2" t="s">
        <v>730</v>
      </c>
      <c r="C30" s="2" t="s">
        <v>415</v>
      </c>
      <c r="D30" s="2" t="s">
        <v>736</v>
      </c>
      <c r="E30" s="7" t="n">
        <v>40</v>
      </c>
      <c r="F30" s="2" t="s">
        <v>20</v>
      </c>
      <c r="G30" s="6" t="n">
        <v>48</v>
      </c>
      <c r="H30" s="6" t="n">
        <v>2444</v>
      </c>
      <c r="I30" s="6" t="n">
        <v>2423.24</v>
      </c>
      <c r="J30" s="6" t="n">
        <v>250</v>
      </c>
      <c r="K30" s="6" t="n">
        <v>1920</v>
      </c>
      <c r="L30" s="6" t="n">
        <v>1670</v>
      </c>
      <c r="M30" s="6" t="n">
        <v>1.72</v>
      </c>
      <c r="N30" s="6" t="n">
        <v>1.71</v>
      </c>
    </row>
    <row collapsed="false" customFormat="false" customHeight="false" hidden="false" ht="12.1" outlineLevel="0" r="31">
      <c r="A31" s="45" t="n">
        <v>43874</v>
      </c>
      <c r="B31" s="2" t="s">
        <v>730</v>
      </c>
      <c r="C31" s="2" t="s">
        <v>410</v>
      </c>
      <c r="D31" s="2" t="s">
        <v>538</v>
      </c>
      <c r="E31" s="7" t="n">
        <v>4</v>
      </c>
      <c r="F31" s="2" t="s">
        <v>24</v>
      </c>
      <c r="G31" s="6" t="n">
        <v>129.5616</v>
      </c>
      <c r="H31" s="6" t="n">
        <v>345.395</v>
      </c>
      <c r="I31" s="6" t="n">
        <v>21805.74</v>
      </c>
      <c r="J31" s="6" t="n">
        <v>2.47</v>
      </c>
      <c r="K31" s="6" t="n">
        <v>518.2463</v>
      </c>
      <c r="L31" s="6" t="n">
        <v>362.52</v>
      </c>
      <c r="M31" s="6" t="n">
        <v>0.42</v>
      </c>
      <c r="N31" s="6" t="n">
        <v>0.42</v>
      </c>
    </row>
    <row collapsed="false" customFormat="false" customHeight="false" hidden="false" ht="12.1" outlineLevel="0" r="32">
      <c r="A32" s="45" t="n">
        <v>43888</v>
      </c>
      <c r="B32" s="2" t="s">
        <v>730</v>
      </c>
      <c r="C32" s="2" t="s">
        <v>418</v>
      </c>
      <c r="D32" s="2" t="s">
        <v>551</v>
      </c>
      <c r="E32" s="7" t="n">
        <v>3</v>
      </c>
      <c r="F32" s="2" t="s">
        <v>24</v>
      </c>
      <c r="G32" s="6" t="n">
        <v>10.4828</v>
      </c>
      <c r="H32" s="6" t="n">
        <v>267.49</v>
      </c>
      <c r="I32" s="6" t="n">
        <v>17383.11</v>
      </c>
      <c r="J32" s="6" t="n">
        <v>0.14</v>
      </c>
      <c r="K32" s="6" t="n">
        <v>31.4485</v>
      </c>
      <c r="L32" s="6" t="n">
        <v>22.28</v>
      </c>
      <c r="M32" s="6" t="n">
        <v>0.04</v>
      </c>
      <c r="N32" s="6" t="n">
        <v>0.04</v>
      </c>
    </row>
    <row collapsed="false" customFormat="false" customHeight="false" hidden="false" ht="12.1" outlineLevel="0" r="33">
      <c r="A33" s="45" t="n">
        <v>43902</v>
      </c>
      <c r="B33" s="2" t="s">
        <v>730</v>
      </c>
      <c r="C33" s="2" t="s">
        <v>409</v>
      </c>
      <c r="D33" s="2" t="s">
        <v>537</v>
      </c>
      <c r="E33" s="7" t="n">
        <v>73</v>
      </c>
      <c r="F33" s="2" t="s">
        <v>24</v>
      </c>
      <c r="G33" s="6" t="n">
        <v>28.5888</v>
      </c>
      <c r="H33" s="6" t="n">
        <v>23.26</v>
      </c>
      <c r="I33" s="6" t="n">
        <v>1926.66</v>
      </c>
      <c r="J33" s="6" t="n">
        <v>8.76</v>
      </c>
      <c r="K33" s="6" t="n">
        <v>2086.9824</v>
      </c>
      <c r="L33" s="6" t="n">
        <v>1460.89</v>
      </c>
      <c r="M33" s="6" t="n">
        <v>1.04</v>
      </c>
      <c r="N33" s="6" t="n">
        <v>1.2</v>
      </c>
    </row>
    <row collapsed="false" customFormat="false" customHeight="false" hidden="false" ht="12.1" outlineLevel="0" r="34">
      <c r="A34" s="45" t="n">
        <v>43929</v>
      </c>
      <c r="B34" s="2" t="s">
        <v>730</v>
      </c>
      <c r="C34" s="2" t="s">
        <v>407</v>
      </c>
      <c r="D34" s="2" t="s">
        <v>532</v>
      </c>
      <c r="E34" s="7" t="n">
        <v>44</v>
      </c>
      <c r="F34" s="2" t="s">
        <v>24</v>
      </c>
      <c r="G34" s="6" t="n">
        <v>39.2366</v>
      </c>
      <c r="H34" s="6" t="n">
        <v>29.56</v>
      </c>
      <c r="I34" s="6" t="n">
        <v>2232.38</v>
      </c>
      <c r="J34" s="6" t="n">
        <v>6.86</v>
      </c>
      <c r="K34" s="6" t="n">
        <v>1726.4104</v>
      </c>
      <c r="L34" s="6" t="n">
        <v>1208.79</v>
      </c>
      <c r="M34" s="6" t="n">
        <v>1.23</v>
      </c>
      <c r="N34" s="6" t="n">
        <v>1.23</v>
      </c>
    </row>
    <row collapsed="false" customFormat="false" customHeight="false" hidden="false" ht="12.1" outlineLevel="0" r="35">
      <c r="A35" s="45" t="n">
        <v>43963</v>
      </c>
      <c r="B35" s="2" t="s">
        <v>730</v>
      </c>
      <c r="C35" s="2" t="s">
        <v>402</v>
      </c>
      <c r="D35" s="2" t="s">
        <v>735</v>
      </c>
      <c r="E35" s="7" t="n">
        <v>125</v>
      </c>
      <c r="F35" s="2" t="s">
        <v>20</v>
      </c>
      <c r="G35" s="6" t="n">
        <v>30</v>
      </c>
      <c r="H35" s="6" t="n">
        <v>580</v>
      </c>
      <c r="I35" s="6" t="n">
        <v>637.33</v>
      </c>
      <c r="J35" s="6" t="n">
        <v>488</v>
      </c>
      <c r="K35" s="6" t="n">
        <v>3750</v>
      </c>
      <c r="L35" s="6" t="n">
        <v>3262</v>
      </c>
      <c r="M35" s="6" t="n">
        <v>4.09</v>
      </c>
      <c r="N35" s="6" t="n">
        <v>4.5</v>
      </c>
    </row>
    <row collapsed="false" customFormat="false" customHeight="false" hidden="false" ht="12.1" outlineLevel="0" r="36">
      <c r="A36" s="45" t="n">
        <v>43976</v>
      </c>
      <c r="B36" s="2" t="s">
        <v>730</v>
      </c>
      <c r="C36" s="2" t="s">
        <v>41</v>
      </c>
      <c r="D36" s="2" t="s">
        <v>42</v>
      </c>
      <c r="E36" s="7" t="n">
        <v>3</v>
      </c>
      <c r="F36" s="2" t="s">
        <v>20</v>
      </c>
      <c r="G36" s="6" t="n">
        <v>557.2</v>
      </c>
      <c r="H36" s="6" t="n">
        <v>22394</v>
      </c>
      <c r="I36" s="6" t="n">
        <v>19820.16</v>
      </c>
      <c r="J36" s="6" t="n">
        <v>217</v>
      </c>
      <c r="K36" s="6" t="n">
        <v>1671.6</v>
      </c>
      <c r="L36" s="6" t="n">
        <v>1454.6</v>
      </c>
      <c r="M36" s="6" t="n">
        <v>2.45</v>
      </c>
      <c r="N36" s="6" t="n">
        <v>2.17</v>
      </c>
    </row>
    <row collapsed="false" customFormat="false" customHeight="false" hidden="false" ht="12.1" outlineLevel="0" r="37">
      <c r="A37" s="45" t="n">
        <v>43980</v>
      </c>
      <c r="B37" s="2" t="s">
        <v>730</v>
      </c>
      <c r="C37" s="2" t="s">
        <v>419</v>
      </c>
      <c r="D37" s="2" t="s">
        <v>558</v>
      </c>
      <c r="E37" s="7" t="n">
        <v>65</v>
      </c>
      <c r="F37" s="2" t="s">
        <v>20</v>
      </c>
      <c r="G37" s="6" t="n">
        <v>0.14</v>
      </c>
      <c r="H37" s="6" t="n">
        <v>1273.2</v>
      </c>
      <c r="I37" s="6" t="n">
        <v>1001.61</v>
      </c>
      <c r="J37" s="6" t="n">
        <v>3</v>
      </c>
      <c r="K37" s="6" t="n">
        <v>9.1</v>
      </c>
      <c r="L37" s="6" t="n">
        <v>6.1</v>
      </c>
      <c r="M37" s="6" t="n">
        <v>0.01</v>
      </c>
      <c r="N37" s="6" t="n">
        <v>0.01</v>
      </c>
    </row>
    <row collapsed="false" customFormat="false" customHeight="false" hidden="false" ht="12.1" outlineLevel="0" r="38">
      <c r="A38" s="45" t="n">
        <v>43979</v>
      </c>
      <c r="B38" s="2" t="s">
        <v>730</v>
      </c>
      <c r="C38" s="2" t="s">
        <v>409</v>
      </c>
      <c r="D38" s="2" t="s">
        <v>537</v>
      </c>
      <c r="E38" s="7" t="n">
        <v>78</v>
      </c>
      <c r="F38" s="2" t="s">
        <v>24</v>
      </c>
      <c r="G38" s="6" t="n">
        <v>28.4254</v>
      </c>
      <c r="H38" s="6" t="n">
        <v>31.03</v>
      </c>
      <c r="I38" s="6" t="n">
        <v>1767.89</v>
      </c>
      <c r="J38" s="6" t="n">
        <v>9.36</v>
      </c>
      <c r="K38" s="6" t="n">
        <v>2217.1812</v>
      </c>
      <c r="L38" s="6" t="n">
        <v>1552.03</v>
      </c>
      <c r="M38" s="6" t="n">
        <v>1.13</v>
      </c>
      <c r="N38" s="6" t="n">
        <v>0.9</v>
      </c>
    </row>
    <row collapsed="false" customFormat="false" customHeight="false" hidden="false" ht="12.1" outlineLevel="0" r="39">
      <c r="A39" s="45" t="n">
        <v>43986</v>
      </c>
      <c r="B39" s="2" t="s">
        <v>730</v>
      </c>
      <c r="C39" s="2" t="s">
        <v>422</v>
      </c>
      <c r="D39" s="2" t="s">
        <v>562</v>
      </c>
      <c r="E39" s="7" t="n">
        <v>20</v>
      </c>
      <c r="F39" s="2" t="s">
        <v>24</v>
      </c>
      <c r="G39" s="6" t="n">
        <v>12.3014</v>
      </c>
      <c r="H39" s="6" t="n">
        <v>25.99</v>
      </c>
      <c r="I39" s="6" t="n">
        <v>1606.34</v>
      </c>
      <c r="J39" s="6" t="n">
        <v>1.08</v>
      </c>
      <c r="K39" s="6" t="n">
        <v>246.0287</v>
      </c>
      <c r="L39" s="6" t="n">
        <v>172.22</v>
      </c>
      <c r="M39" s="6" t="n">
        <v>0.54</v>
      </c>
      <c r="N39" s="6" t="n">
        <v>0.48</v>
      </c>
    </row>
    <row collapsed="false" customFormat="false" customHeight="false" hidden="false" ht="12.1" outlineLevel="0" r="40">
      <c r="A40" s="45" t="n">
        <v>43991</v>
      </c>
      <c r="B40" s="2" t="s">
        <v>730</v>
      </c>
      <c r="C40" s="2" t="s">
        <v>395</v>
      </c>
      <c r="D40" s="2" t="s">
        <v>731</v>
      </c>
      <c r="E40" s="7" t="n">
        <v>1600</v>
      </c>
      <c r="F40" s="2" t="s">
        <v>20</v>
      </c>
      <c r="G40" s="6" t="n">
        <v>3.12</v>
      </c>
      <c r="H40" s="6" t="n">
        <v>137</v>
      </c>
      <c r="I40" s="6" t="n">
        <v>141.39</v>
      </c>
      <c r="J40" s="6" t="n">
        <v>649</v>
      </c>
      <c r="K40" s="6" t="n">
        <v>4992</v>
      </c>
      <c r="L40" s="6" t="n">
        <v>4343</v>
      </c>
      <c r="M40" s="6" t="n">
        <v>1.92</v>
      </c>
      <c r="N40" s="6" t="n">
        <v>1.98</v>
      </c>
    </row>
    <row collapsed="false" customFormat="false" customHeight="false" hidden="false" ht="12.1" outlineLevel="0" r="41">
      <c r="A41" s="45" t="n">
        <v>44001</v>
      </c>
      <c r="B41" s="2" t="s">
        <v>730</v>
      </c>
      <c r="C41" s="2" t="s">
        <v>400</v>
      </c>
      <c r="D41" s="2" t="s">
        <v>732</v>
      </c>
      <c r="E41" s="7" t="n">
        <v>41</v>
      </c>
      <c r="F41" s="2" t="s">
        <v>20</v>
      </c>
      <c r="G41" s="6" t="n">
        <v>157</v>
      </c>
      <c r="H41" s="6" t="n">
        <v>3980</v>
      </c>
      <c r="I41" s="6" t="n">
        <v>2596.25</v>
      </c>
      <c r="J41" s="6" t="n">
        <v>837</v>
      </c>
      <c r="K41" s="6" t="n">
        <v>6437</v>
      </c>
      <c r="L41" s="6" t="n">
        <v>5600</v>
      </c>
      <c r="M41" s="6" t="n">
        <v>5.26</v>
      </c>
      <c r="N41" s="6" t="n">
        <v>3.43</v>
      </c>
    </row>
    <row collapsed="false" customFormat="false" customHeight="false" hidden="false" ht="12.1" outlineLevel="0" r="42">
      <c r="A42" s="45" t="n">
        <v>44018</v>
      </c>
      <c r="B42" s="2" t="s">
        <v>730</v>
      </c>
      <c r="C42" s="2" t="s">
        <v>399</v>
      </c>
      <c r="D42" s="2" t="s">
        <v>734</v>
      </c>
      <c r="E42" s="7" t="n">
        <v>80</v>
      </c>
      <c r="F42" s="2" t="s">
        <v>20</v>
      </c>
      <c r="G42" s="6" t="n">
        <v>107.81</v>
      </c>
      <c r="H42" s="6" t="n">
        <v>1385.5</v>
      </c>
      <c r="I42" s="6" t="n">
        <v>1410.47</v>
      </c>
      <c r="J42" s="6" t="n">
        <v>1121</v>
      </c>
      <c r="K42" s="6" t="n">
        <v>8624.8</v>
      </c>
      <c r="L42" s="6" t="n">
        <v>7503.8</v>
      </c>
      <c r="M42" s="6" t="n">
        <v>6.65</v>
      </c>
      <c r="N42" s="6" t="n">
        <v>6.77</v>
      </c>
    </row>
    <row collapsed="false" customFormat="false" customHeight="false" hidden="false" ht="12.1" outlineLevel="0" r="43">
      <c r="A43" s="45" t="n">
        <v>44021</v>
      </c>
      <c r="B43" s="2" t="s">
        <v>730</v>
      </c>
      <c r="C43" s="2" t="s">
        <v>423</v>
      </c>
      <c r="D43" s="2" t="s">
        <v>737</v>
      </c>
      <c r="E43" s="7" t="n">
        <v>180</v>
      </c>
      <c r="F43" s="2" t="s">
        <v>20</v>
      </c>
      <c r="G43" s="6" t="n">
        <v>20.57</v>
      </c>
      <c r="H43" s="6" t="n">
        <v>315</v>
      </c>
      <c r="I43" s="6" t="n">
        <v>322.97</v>
      </c>
      <c r="J43" s="6" t="n">
        <v>481</v>
      </c>
      <c r="K43" s="6" t="n">
        <v>3702.6</v>
      </c>
      <c r="L43" s="6" t="n">
        <v>3221.6</v>
      </c>
      <c r="M43" s="6" t="n">
        <v>5.54</v>
      </c>
      <c r="N43" s="6" t="n">
        <v>5.68</v>
      </c>
    </row>
    <row collapsed="false" customFormat="false" customHeight="false" hidden="false" ht="12.1" outlineLevel="0" r="44">
      <c r="A44" s="45" t="n">
        <v>44021</v>
      </c>
      <c r="B44" s="2" t="s">
        <v>730</v>
      </c>
      <c r="C44" s="2" t="s">
        <v>407</v>
      </c>
      <c r="D44" s="2" t="s">
        <v>532</v>
      </c>
      <c r="E44" s="7" t="n">
        <v>104</v>
      </c>
      <c r="F44" s="2" t="s">
        <v>24</v>
      </c>
      <c r="G44" s="6" t="n">
        <v>37.0437</v>
      </c>
      <c r="H44" s="6" t="n">
        <v>30.46</v>
      </c>
      <c r="I44" s="6" t="n">
        <v>2115.32</v>
      </c>
      <c r="J44" s="6" t="n">
        <v>16.22</v>
      </c>
      <c r="K44" s="6" t="n">
        <v>3852.5456</v>
      </c>
      <c r="L44" s="6" t="n">
        <v>2697.07</v>
      </c>
      <c r="M44" s="6" t="n">
        <v>1.23</v>
      </c>
      <c r="N44" s="6" t="n">
        <v>1.2</v>
      </c>
    </row>
    <row collapsed="false" customFormat="false" customHeight="false" hidden="false" ht="12.1" outlineLevel="0" r="45">
      <c r="A45" s="45" t="n">
        <v>44025</v>
      </c>
      <c r="B45" s="2" t="s">
        <v>730</v>
      </c>
      <c r="C45" s="2" t="s">
        <v>416</v>
      </c>
      <c r="D45" s="2" t="s">
        <v>738</v>
      </c>
      <c r="E45" s="7" t="n">
        <v>2850</v>
      </c>
      <c r="F45" s="2" t="s">
        <v>20</v>
      </c>
      <c r="G45" s="6" t="n">
        <v>2.63</v>
      </c>
      <c r="H45" s="6" t="n">
        <v>63.55</v>
      </c>
      <c r="I45" s="6" t="n">
        <v>72.69</v>
      </c>
      <c r="J45" s="6" t="n">
        <v>974</v>
      </c>
      <c r="K45" s="6" t="n">
        <v>7495.5</v>
      </c>
      <c r="L45" s="6" t="n">
        <v>6521.5</v>
      </c>
      <c r="M45" s="6" t="n">
        <v>3.15</v>
      </c>
      <c r="N45" s="6" t="n">
        <v>3.6</v>
      </c>
    </row>
    <row collapsed="false" customFormat="false" customHeight="false" hidden="false" ht="12.1" outlineLevel="0" r="46">
      <c r="A46" s="45" t="n">
        <v>44025</v>
      </c>
      <c r="B46" s="2" t="s">
        <v>730</v>
      </c>
      <c r="C46" s="2" t="s">
        <v>395</v>
      </c>
      <c r="D46" s="2" t="s">
        <v>731</v>
      </c>
      <c r="E46" s="7" t="n">
        <v>1600</v>
      </c>
      <c r="F46" s="2" t="s">
        <v>20</v>
      </c>
      <c r="G46" s="6" t="n">
        <v>3.21</v>
      </c>
      <c r="H46" s="6" t="n">
        <v>135.64</v>
      </c>
      <c r="I46" s="6" t="n">
        <v>141.39</v>
      </c>
      <c r="J46" s="6" t="n">
        <v>668</v>
      </c>
      <c r="K46" s="6" t="n">
        <v>5136</v>
      </c>
      <c r="L46" s="6" t="n">
        <v>4468</v>
      </c>
      <c r="M46" s="6" t="n">
        <v>1.97</v>
      </c>
      <c r="N46" s="6" t="n">
        <v>2.06</v>
      </c>
    </row>
    <row collapsed="false" customFormat="false" customHeight="false" hidden="false" ht="12.1" outlineLevel="0" r="47">
      <c r="A47" s="45" t="n">
        <v>44028</v>
      </c>
      <c r="B47" s="2" t="s">
        <v>730</v>
      </c>
      <c r="C47" s="2" t="s">
        <v>53</v>
      </c>
      <c r="D47" s="2" t="s">
        <v>54</v>
      </c>
      <c r="E47" s="7" t="n">
        <v>300</v>
      </c>
      <c r="F47" s="2" t="s">
        <v>20</v>
      </c>
      <c r="G47" s="6" t="n">
        <v>15.24</v>
      </c>
      <c r="H47" s="6" t="n">
        <v>183.32</v>
      </c>
      <c r="I47" s="6" t="n">
        <v>195.45</v>
      </c>
      <c r="J47" s="6" t="n">
        <v>594</v>
      </c>
      <c r="K47" s="6" t="n">
        <v>4572</v>
      </c>
      <c r="L47" s="6" t="n">
        <v>3978</v>
      </c>
      <c r="M47" s="6" t="n">
        <v>6.78</v>
      </c>
      <c r="N47" s="6" t="n">
        <v>7.23</v>
      </c>
    </row>
    <row collapsed="false" customFormat="false" customHeight="false" hidden="false" ht="12.1" outlineLevel="0" r="48">
      <c r="A48" s="45" t="n">
        <v>44028</v>
      </c>
      <c r="B48" s="2" t="s">
        <v>730</v>
      </c>
      <c r="C48" s="2" t="s">
        <v>401</v>
      </c>
      <c r="D48" s="2" t="s">
        <v>739</v>
      </c>
      <c r="E48" s="7" t="n">
        <v>7000</v>
      </c>
      <c r="F48" s="2" t="s">
        <v>20</v>
      </c>
      <c r="G48" s="6" t="n">
        <v>0.13</v>
      </c>
      <c r="H48" s="6" t="n">
        <v>18.087</v>
      </c>
      <c r="I48" s="6" t="n">
        <v>12.38</v>
      </c>
      <c r="J48" s="6" t="n">
        <v>118</v>
      </c>
      <c r="K48" s="6" t="n">
        <v>910</v>
      </c>
      <c r="L48" s="6" t="n">
        <v>792</v>
      </c>
      <c r="M48" s="6" t="n">
        <v>0.91</v>
      </c>
      <c r="N48" s="6" t="n">
        <v>0.63</v>
      </c>
    </row>
    <row collapsed="false" customFormat="false" customHeight="false" hidden="false" ht="12.1" outlineLevel="0" r="49">
      <c r="A49" s="45" t="n">
        <v>44042</v>
      </c>
      <c r="B49" s="2" t="s">
        <v>730</v>
      </c>
      <c r="C49" s="2" t="s">
        <v>430</v>
      </c>
      <c r="D49" s="2" t="s">
        <v>575</v>
      </c>
      <c r="E49" s="7" t="n">
        <v>8</v>
      </c>
      <c r="F49" s="2" t="s">
        <v>24</v>
      </c>
      <c r="G49" s="6" t="n">
        <v>27.4492</v>
      </c>
      <c r="H49" s="6" t="n">
        <v>39.26</v>
      </c>
      <c r="I49" s="6" t="n">
        <v>2815.65</v>
      </c>
      <c r="J49" s="6" t="n">
        <v>0.91</v>
      </c>
      <c r="K49" s="6" t="n">
        <v>219.5938</v>
      </c>
      <c r="L49" s="6" t="n">
        <v>153.86</v>
      </c>
      <c r="M49" s="6" t="n">
        <v>0.68</v>
      </c>
      <c r="N49" s="6" t="n">
        <v>0.68</v>
      </c>
    </row>
    <row collapsed="false" customFormat="false" customHeight="false" hidden="false" ht="12.1" outlineLevel="0" r="50">
      <c r="A50" s="45" t="n">
        <v>44049</v>
      </c>
      <c r="B50" s="2" t="s">
        <v>730</v>
      </c>
      <c r="C50" s="2" t="s">
        <v>428</v>
      </c>
      <c r="D50" s="2" t="s">
        <v>573</v>
      </c>
      <c r="E50" s="7" t="n">
        <v>16</v>
      </c>
      <c r="F50" s="2" t="s">
        <v>24</v>
      </c>
      <c r="G50" s="6" t="n">
        <v>24.1826</v>
      </c>
      <c r="H50" s="6" t="n">
        <v>48.92</v>
      </c>
      <c r="I50" s="6" t="n">
        <v>3572.94</v>
      </c>
      <c r="J50" s="6" t="n">
        <v>1.58</v>
      </c>
      <c r="K50" s="6" t="n">
        <v>386.9216</v>
      </c>
      <c r="L50" s="6" t="n">
        <v>271.14</v>
      </c>
      <c r="M50" s="6" t="n">
        <v>0.47</v>
      </c>
      <c r="N50" s="6" t="n">
        <v>0.47</v>
      </c>
    </row>
    <row collapsed="false" customFormat="false" customHeight="false" hidden="false" ht="12.1" outlineLevel="0" r="51">
      <c r="A51" s="45" t="n">
        <v>44050</v>
      </c>
      <c r="B51" s="2" t="s">
        <v>730</v>
      </c>
      <c r="C51" s="2" t="s">
        <v>427</v>
      </c>
      <c r="D51" s="2" t="s">
        <v>572</v>
      </c>
      <c r="E51" s="7" t="n">
        <v>5</v>
      </c>
      <c r="F51" s="2" t="s">
        <v>24</v>
      </c>
      <c r="G51" s="6" t="n">
        <v>119.0547</v>
      </c>
      <c r="H51" s="6" t="n">
        <v>126.12</v>
      </c>
      <c r="I51" s="6" t="n">
        <v>9156.09</v>
      </c>
      <c r="J51" s="6" t="n">
        <v>2.45</v>
      </c>
      <c r="K51" s="6" t="n">
        <v>595.2736</v>
      </c>
      <c r="L51" s="6" t="n">
        <v>416.33</v>
      </c>
      <c r="M51" s="6" t="n">
        <v>0.91</v>
      </c>
      <c r="N51" s="6" t="n">
        <v>0.9</v>
      </c>
    </row>
    <row collapsed="false" customFormat="false" customHeight="false" hidden="false" ht="12.1" outlineLevel="0" r="52">
      <c r="A52" s="45" t="n">
        <v>44064</v>
      </c>
      <c r="B52" s="2" t="s">
        <v>730</v>
      </c>
      <c r="C52" s="2" t="s">
        <v>419</v>
      </c>
      <c r="D52" s="2" t="s">
        <v>558</v>
      </c>
      <c r="E52" s="7" t="n">
        <v>50</v>
      </c>
      <c r="F52" s="2" t="s">
        <v>20</v>
      </c>
      <c r="G52" s="6" t="n">
        <v>0.2</v>
      </c>
      <c r="H52" s="6" t="n">
        <v>1828</v>
      </c>
      <c r="I52" s="6" t="n">
        <v>1012.14</v>
      </c>
      <c r="J52" s="6" t="n">
        <v>3</v>
      </c>
      <c r="K52" s="6" t="n">
        <v>10</v>
      </c>
      <c r="L52" s="6" t="n">
        <v>7</v>
      </c>
      <c r="M52" s="6" t="n">
        <v>0.01</v>
      </c>
      <c r="N52" s="6" t="n">
        <v>0.01</v>
      </c>
    </row>
    <row collapsed="false" customFormat="false" customHeight="false" hidden="false" ht="12.1" outlineLevel="0" r="53">
      <c r="A53" s="45" t="n">
        <v>44070</v>
      </c>
      <c r="B53" s="2" t="s">
        <v>730</v>
      </c>
      <c r="C53" s="2" t="s">
        <v>409</v>
      </c>
      <c r="D53" s="2" t="s">
        <v>537</v>
      </c>
      <c r="E53" s="7" t="n">
        <v>70</v>
      </c>
      <c r="F53" s="2" t="s">
        <v>24</v>
      </c>
      <c r="G53" s="6" t="n">
        <v>30.2152</v>
      </c>
      <c r="H53" s="6" t="n">
        <v>34.91</v>
      </c>
      <c r="I53" s="6" t="n">
        <v>1741.92</v>
      </c>
      <c r="J53" s="6" t="n">
        <v>8.4</v>
      </c>
      <c r="K53" s="6" t="n">
        <v>2115.0612</v>
      </c>
      <c r="L53" s="6" t="n">
        <v>1480.54</v>
      </c>
      <c r="M53" s="6" t="n">
        <v>1.21</v>
      </c>
      <c r="N53" s="6" t="n">
        <v>0.8</v>
      </c>
    </row>
    <row collapsed="false" customFormat="false" customHeight="false" hidden="false" ht="12.1" outlineLevel="0" r="54">
      <c r="A54" s="45" t="n">
        <v>44074</v>
      </c>
      <c r="B54" s="2" t="s">
        <v>730</v>
      </c>
      <c r="C54" s="2" t="s">
        <v>429</v>
      </c>
      <c r="D54" s="2" t="s">
        <v>574</v>
      </c>
      <c r="E54" s="7" t="n">
        <v>2</v>
      </c>
      <c r="F54" s="2" t="s">
        <v>24</v>
      </c>
      <c r="G54" s="6" t="n">
        <v>93.2978</v>
      </c>
      <c r="H54" s="6" t="n">
        <v>213.66</v>
      </c>
      <c r="I54" s="6" t="n">
        <v>14137.24</v>
      </c>
      <c r="J54" s="6" t="n">
        <v>0.75</v>
      </c>
      <c r="K54" s="6" t="n">
        <v>186.5955</v>
      </c>
      <c r="L54" s="6" t="n">
        <v>130.62</v>
      </c>
      <c r="M54" s="6" t="n">
        <v>0.46</v>
      </c>
      <c r="N54" s="6" t="n">
        <v>0.41</v>
      </c>
    </row>
    <row collapsed="false" customFormat="false" customHeight="false" hidden="false" ht="12.1" outlineLevel="0" r="55">
      <c r="A55" s="45" t="n">
        <v>44077</v>
      </c>
      <c r="B55" s="2" t="s">
        <v>730</v>
      </c>
      <c r="C55" s="2" t="s">
        <v>422</v>
      </c>
      <c r="D55" s="2" t="s">
        <v>562</v>
      </c>
      <c r="E55" s="7" t="n">
        <v>20</v>
      </c>
      <c r="F55" s="2" t="s">
        <v>24</v>
      </c>
      <c r="G55" s="6" t="n">
        <v>13.2946</v>
      </c>
      <c r="H55" s="6" t="n">
        <v>25.84</v>
      </c>
      <c r="I55" s="6" t="n">
        <v>1606.34</v>
      </c>
      <c r="J55" s="6" t="n">
        <v>1.08</v>
      </c>
      <c r="K55" s="6" t="n">
        <v>265.8917</v>
      </c>
      <c r="L55" s="6" t="n">
        <v>186.12</v>
      </c>
      <c r="M55" s="6" t="n">
        <v>0.58</v>
      </c>
      <c r="N55" s="6" t="n">
        <v>0.49</v>
      </c>
    </row>
    <row collapsed="false" customFormat="false" customHeight="false" hidden="false" ht="12.1" outlineLevel="0" r="56">
      <c r="A56" s="45" t="n">
        <v>44082</v>
      </c>
      <c r="B56" s="2" t="s">
        <v>730</v>
      </c>
      <c r="C56" s="2" t="s">
        <v>433</v>
      </c>
      <c r="D56" s="2" t="s">
        <v>740</v>
      </c>
      <c r="E56" s="7" t="n">
        <v>45</v>
      </c>
      <c r="F56" s="2" t="s">
        <v>20</v>
      </c>
      <c r="G56" s="6" t="n">
        <v>15.44</v>
      </c>
      <c r="H56" s="6" t="n">
        <v>928.6</v>
      </c>
      <c r="I56" s="6" t="n">
        <v>944.17</v>
      </c>
      <c r="J56" s="6" t="n">
        <v>90</v>
      </c>
      <c r="K56" s="6" t="n">
        <v>694.8</v>
      </c>
      <c r="L56" s="6" t="n">
        <v>604.8</v>
      </c>
      <c r="M56" s="6" t="n">
        <v>1.42</v>
      </c>
      <c r="N56" s="6" t="n">
        <v>1.45</v>
      </c>
    </row>
    <row collapsed="false" customFormat="false" customHeight="false" hidden="false" ht="12.1" outlineLevel="0" r="57">
      <c r="A57" s="45" t="n">
        <v>44088</v>
      </c>
      <c r="B57" s="2" t="s">
        <v>730</v>
      </c>
      <c r="C57" s="2" t="s">
        <v>424</v>
      </c>
      <c r="D57" s="2" t="s">
        <v>569</v>
      </c>
      <c r="E57" s="7" t="n">
        <v>26</v>
      </c>
      <c r="F57" s="2" t="s">
        <v>24</v>
      </c>
      <c r="G57" s="6" t="n">
        <v>30.7047</v>
      </c>
      <c r="H57" s="6" t="n">
        <v>51.06</v>
      </c>
      <c r="I57" s="6" t="n">
        <v>3319.15</v>
      </c>
      <c r="J57" s="6" t="n">
        <v>3.2</v>
      </c>
      <c r="K57" s="6" t="n">
        <v>798.3231</v>
      </c>
      <c r="L57" s="6" t="n">
        <v>558.68</v>
      </c>
      <c r="M57" s="6" t="n">
        <v>0.65</v>
      </c>
      <c r="N57" s="6" t="n">
        <v>0.56</v>
      </c>
    </row>
    <row collapsed="false" customFormat="false" customHeight="false" hidden="false" ht="12.1" outlineLevel="0" r="58">
      <c r="A58" s="45" t="n">
        <v>44096</v>
      </c>
      <c r="B58" s="2" t="s">
        <v>730</v>
      </c>
      <c r="C58" s="2" t="s">
        <v>434</v>
      </c>
      <c r="D58" s="2" t="s">
        <v>583</v>
      </c>
      <c r="E58" s="7" t="n">
        <v>3</v>
      </c>
      <c r="F58" s="2" t="s">
        <v>24</v>
      </c>
      <c r="G58" s="6" t="n">
        <v>91.2457</v>
      </c>
      <c r="H58" s="6" t="n">
        <v>77.83</v>
      </c>
      <c r="I58" s="6" t="n">
        <v>6157.42</v>
      </c>
      <c r="J58" s="6" t="n">
        <v>1.08</v>
      </c>
      <c r="K58" s="6" t="n">
        <v>273.7372</v>
      </c>
      <c r="L58" s="6" t="n">
        <v>191.62</v>
      </c>
      <c r="M58" s="6" t="n">
        <v>1.04</v>
      </c>
      <c r="N58" s="6" t="n">
        <v>1.08</v>
      </c>
    </row>
    <row collapsed="false" customFormat="false" customHeight="false" hidden="false" ht="12.1" outlineLevel="0" r="59">
      <c r="A59" s="45" t="n">
        <v>44109</v>
      </c>
      <c r="B59" s="2" t="s">
        <v>730</v>
      </c>
      <c r="C59" s="2" t="s">
        <v>408</v>
      </c>
      <c r="D59" s="2" t="s">
        <v>733</v>
      </c>
      <c r="E59" s="7" t="n">
        <v>870</v>
      </c>
      <c r="F59" s="2" t="s">
        <v>20</v>
      </c>
      <c r="G59" s="6" t="n">
        <v>18.7</v>
      </c>
      <c r="H59" s="6" t="n">
        <v>202.62</v>
      </c>
      <c r="I59" s="6" t="n">
        <v>195.83</v>
      </c>
      <c r="J59" s="6" t="n">
        <v>2115</v>
      </c>
      <c r="K59" s="6" t="n">
        <v>16269</v>
      </c>
      <c r="L59" s="6" t="n">
        <v>14154</v>
      </c>
      <c r="M59" s="6" t="n">
        <v>8.31</v>
      </c>
      <c r="N59" s="6" t="n">
        <v>8.03</v>
      </c>
    </row>
    <row collapsed="false" customFormat="false" customHeight="false" hidden="false" ht="12.1" outlineLevel="0" r="60">
      <c r="A60" s="45" t="n">
        <v>44116</v>
      </c>
      <c r="B60" s="2" t="s">
        <v>730</v>
      </c>
      <c r="C60" s="2" t="s">
        <v>395</v>
      </c>
      <c r="D60" s="2" t="s">
        <v>731</v>
      </c>
      <c r="E60" s="7" t="n">
        <v>1140</v>
      </c>
      <c r="F60" s="2" t="s">
        <v>20</v>
      </c>
      <c r="G60" s="6" t="n">
        <v>4.75</v>
      </c>
      <c r="H60" s="6" t="n">
        <v>173.28</v>
      </c>
      <c r="I60" s="6" t="n">
        <v>130.86</v>
      </c>
      <c r="J60" s="6" t="n">
        <v>704</v>
      </c>
      <c r="K60" s="6" t="n">
        <v>5415</v>
      </c>
      <c r="L60" s="6" t="n">
        <v>4711</v>
      </c>
      <c r="M60" s="6" t="n">
        <v>3.16</v>
      </c>
      <c r="N60" s="6" t="n">
        <v>2.38</v>
      </c>
    </row>
    <row collapsed="false" customFormat="false" customHeight="false" hidden="false" ht="12.1" outlineLevel="0" r="61">
      <c r="A61" s="45" t="n">
        <v>44116</v>
      </c>
      <c r="B61" s="2" t="s">
        <v>730</v>
      </c>
      <c r="C61" s="2" t="s">
        <v>402</v>
      </c>
      <c r="D61" s="2" t="s">
        <v>735</v>
      </c>
      <c r="E61" s="7" t="n">
        <v>153</v>
      </c>
      <c r="F61" s="2" t="s">
        <v>20</v>
      </c>
      <c r="G61" s="6" t="n">
        <v>20</v>
      </c>
      <c r="H61" s="6" t="n">
        <v>869.6</v>
      </c>
      <c r="I61" s="6" t="n">
        <v>626.32</v>
      </c>
      <c r="J61" s="6" t="n">
        <v>398</v>
      </c>
      <c r="K61" s="6" t="n">
        <v>3060</v>
      </c>
      <c r="L61" s="6" t="n">
        <v>2662</v>
      </c>
      <c r="M61" s="6" t="n">
        <v>2.78</v>
      </c>
      <c r="N61" s="6" t="n">
        <v>2</v>
      </c>
    </row>
    <row collapsed="false" customFormat="false" customHeight="false" hidden="false" ht="12.1" outlineLevel="0" r="62">
      <c r="A62" s="45" t="n">
        <v>44112</v>
      </c>
      <c r="B62" s="2" t="s">
        <v>730</v>
      </c>
      <c r="C62" s="2" t="s">
        <v>407</v>
      </c>
      <c r="D62" s="2" t="s">
        <v>532</v>
      </c>
      <c r="E62" s="7" t="n">
        <v>105</v>
      </c>
      <c r="F62" s="2" t="s">
        <v>24</v>
      </c>
      <c r="G62" s="6" t="n">
        <v>40.6079</v>
      </c>
      <c r="H62" s="6" t="n">
        <v>28.8</v>
      </c>
      <c r="I62" s="6" t="n">
        <v>2116</v>
      </c>
      <c r="J62" s="6" t="n">
        <v>16.38</v>
      </c>
      <c r="K62" s="6" t="n">
        <v>4263.8287</v>
      </c>
      <c r="L62" s="6" t="n">
        <v>2984.68</v>
      </c>
      <c r="M62" s="6" t="n">
        <v>1.34</v>
      </c>
      <c r="N62" s="6" t="n">
        <v>1.26</v>
      </c>
    </row>
    <row collapsed="false" customFormat="false" customHeight="false" hidden="false" ht="12.1" outlineLevel="0" r="63">
      <c r="A63" s="45" t="n">
        <v>44116</v>
      </c>
      <c r="B63" s="2" t="s">
        <v>730</v>
      </c>
      <c r="C63" s="2" t="s">
        <v>423</v>
      </c>
      <c r="D63" s="2" t="s">
        <v>737</v>
      </c>
      <c r="E63" s="7" t="n">
        <v>290</v>
      </c>
      <c r="F63" s="2" t="s">
        <v>20</v>
      </c>
      <c r="G63" s="6" t="n">
        <v>8.93</v>
      </c>
      <c r="H63" s="6" t="n">
        <v>330.8</v>
      </c>
      <c r="I63" s="6" t="n">
        <v>321.58</v>
      </c>
      <c r="J63" s="6" t="n">
        <v>337</v>
      </c>
      <c r="K63" s="6" t="n">
        <v>2589.7</v>
      </c>
      <c r="L63" s="6" t="n">
        <v>2252.7</v>
      </c>
      <c r="M63" s="6" t="n">
        <v>2.42</v>
      </c>
      <c r="N63" s="6" t="n">
        <v>2.35</v>
      </c>
    </row>
    <row collapsed="false" customFormat="false" customHeight="false" hidden="false" ht="12.1" outlineLevel="0" r="64">
      <c r="A64" s="45" t="n">
        <v>44119</v>
      </c>
      <c r="B64" s="2" t="s">
        <v>730</v>
      </c>
      <c r="C64" s="2" t="s">
        <v>415</v>
      </c>
      <c r="D64" s="2" t="s">
        <v>736</v>
      </c>
      <c r="E64" s="7" t="n">
        <v>20</v>
      </c>
      <c r="F64" s="2" t="s">
        <v>20</v>
      </c>
      <c r="G64" s="6" t="n">
        <v>33</v>
      </c>
      <c r="H64" s="6" t="n">
        <v>2790</v>
      </c>
      <c r="I64" s="6" t="n">
        <v>2593.33</v>
      </c>
      <c r="J64" s="6" t="n">
        <v>86</v>
      </c>
      <c r="K64" s="6" t="n">
        <v>660</v>
      </c>
      <c r="L64" s="6" t="n">
        <v>574</v>
      </c>
      <c r="M64" s="6" t="n">
        <v>1.11</v>
      </c>
      <c r="N64" s="6" t="n">
        <v>1.03</v>
      </c>
    </row>
    <row collapsed="false" customFormat="false" customHeight="false" hidden="false" ht="12.1" outlineLevel="0" r="65">
      <c r="A65" s="45" t="n">
        <v>44140</v>
      </c>
      <c r="B65" s="2" t="s">
        <v>730</v>
      </c>
      <c r="C65" s="2" t="s">
        <v>428</v>
      </c>
      <c r="D65" s="2" t="s">
        <v>573</v>
      </c>
      <c r="E65" s="7" t="n">
        <v>19</v>
      </c>
      <c r="F65" s="2" t="s">
        <v>24</v>
      </c>
      <c r="G65" s="6" t="n">
        <v>26.4002</v>
      </c>
      <c r="H65" s="6" t="n">
        <v>45.7</v>
      </c>
      <c r="I65" s="6" t="n">
        <v>3593.83</v>
      </c>
      <c r="J65" s="6" t="n">
        <v>1.88</v>
      </c>
      <c r="K65" s="6" t="n">
        <v>501.6038</v>
      </c>
      <c r="L65" s="6" t="n">
        <v>351.2</v>
      </c>
      <c r="M65" s="6" t="n">
        <v>0.51</v>
      </c>
      <c r="N65" s="6" t="n">
        <v>0.51</v>
      </c>
    </row>
    <row collapsed="false" customFormat="false" customHeight="false" hidden="false" ht="12.1" outlineLevel="0" r="66">
      <c r="A66" s="45" t="n">
        <v>44140</v>
      </c>
      <c r="B66" s="2" t="s">
        <v>730</v>
      </c>
      <c r="C66" s="2" t="s">
        <v>430</v>
      </c>
      <c r="D66" s="2" t="s">
        <v>575</v>
      </c>
      <c r="E66" s="7" t="n">
        <v>10</v>
      </c>
      <c r="F66" s="2" t="s">
        <v>24</v>
      </c>
      <c r="G66" s="6" t="n">
        <v>30.4002</v>
      </c>
      <c r="H66" s="6" t="n">
        <v>36.95</v>
      </c>
      <c r="I66" s="6" t="n">
        <v>2806.91</v>
      </c>
      <c r="J66" s="6" t="n">
        <v>1.14</v>
      </c>
      <c r="K66" s="6" t="n">
        <v>304.0023</v>
      </c>
      <c r="L66" s="6" t="n">
        <v>212.8</v>
      </c>
      <c r="M66" s="6" t="n">
        <v>0.76</v>
      </c>
      <c r="N66" s="6" t="n">
        <v>0.72</v>
      </c>
    </row>
    <row collapsed="false" customFormat="false" customHeight="false" hidden="false" ht="12.1" outlineLevel="0" r="67">
      <c r="A67" s="45" t="n">
        <v>44144</v>
      </c>
      <c r="B67" s="2" t="s">
        <v>730</v>
      </c>
      <c r="C67" s="2" t="s">
        <v>427</v>
      </c>
      <c r="D67" s="2" t="s">
        <v>572</v>
      </c>
      <c r="E67" s="7" t="n">
        <v>10</v>
      </c>
      <c r="F67" s="2" t="s">
        <v>24</v>
      </c>
      <c r="G67" s="6" t="n">
        <v>125.8156</v>
      </c>
      <c r="H67" s="6" t="n">
        <v>114.04</v>
      </c>
      <c r="I67" s="6" t="n">
        <v>9202.3</v>
      </c>
      <c r="J67" s="6" t="n">
        <v>4.89</v>
      </c>
      <c r="K67" s="6" t="n">
        <v>1258.1563</v>
      </c>
      <c r="L67" s="6" t="n">
        <v>880.71</v>
      </c>
      <c r="M67" s="6" t="n">
        <v>0.96</v>
      </c>
      <c r="N67" s="6" t="n">
        <v>1</v>
      </c>
    </row>
    <row collapsed="false" customFormat="false" customHeight="false" hidden="false" ht="12.1" outlineLevel="0" r="68">
      <c r="A68" s="45" t="n">
        <v>44162</v>
      </c>
      <c r="B68" s="2" t="s">
        <v>730</v>
      </c>
      <c r="C68" s="2" t="s">
        <v>419</v>
      </c>
      <c r="D68" s="2" t="s">
        <v>558</v>
      </c>
      <c r="E68" s="7" t="n">
        <v>45</v>
      </c>
      <c r="F68" s="2" t="s">
        <v>20</v>
      </c>
      <c r="G68" s="6" t="n">
        <v>0.25</v>
      </c>
      <c r="H68" s="6" t="n">
        <v>2243.8</v>
      </c>
      <c r="I68" s="6" t="n">
        <v>1017.19</v>
      </c>
      <c r="J68" s="6" t="n">
        <v>3</v>
      </c>
      <c r="K68" s="6" t="n">
        <v>11.25</v>
      </c>
      <c r="L68" s="6" t="n">
        <v>8.25</v>
      </c>
      <c r="M68" s="6" t="n">
        <v>0.02</v>
      </c>
      <c r="N68" s="6" t="n">
        <v>0.01</v>
      </c>
    </row>
    <row collapsed="false" customFormat="false" customHeight="false" hidden="false" ht="12.1" outlineLevel="0" r="69">
      <c r="A69" s="45" t="n">
        <v>44160</v>
      </c>
      <c r="B69" s="2" t="s">
        <v>730</v>
      </c>
      <c r="C69" s="2" t="s">
        <v>409</v>
      </c>
      <c r="D69" s="2" t="s">
        <v>537</v>
      </c>
      <c r="E69" s="7" t="n">
        <v>70</v>
      </c>
      <c r="F69" s="2" t="s">
        <v>24</v>
      </c>
      <c r="G69" s="6" t="n">
        <v>30.3258</v>
      </c>
      <c r="H69" s="6" t="n">
        <v>33.83</v>
      </c>
      <c r="I69" s="6" t="n">
        <v>1741.92</v>
      </c>
      <c r="J69" s="6" t="n">
        <v>8.4</v>
      </c>
      <c r="K69" s="6" t="n">
        <v>2122.8088</v>
      </c>
      <c r="L69" s="6" t="n">
        <v>1485.97</v>
      </c>
      <c r="M69" s="6" t="n">
        <v>1.22</v>
      </c>
      <c r="N69" s="6" t="n">
        <v>0.83</v>
      </c>
    </row>
    <row collapsed="false" customFormat="false" customHeight="false" hidden="false" ht="12.1" outlineLevel="0" r="70">
      <c r="A70" s="45" t="n">
        <v>44165</v>
      </c>
      <c r="B70" s="2" t="s">
        <v>730</v>
      </c>
      <c r="C70" s="2" t="s">
        <v>424</v>
      </c>
      <c r="D70" s="2" t="s">
        <v>569</v>
      </c>
      <c r="E70" s="7" t="n">
        <v>26</v>
      </c>
      <c r="F70" s="2" t="s">
        <v>24</v>
      </c>
      <c r="G70" s="6" t="n">
        <v>31.1026</v>
      </c>
      <c r="H70" s="6" t="n">
        <v>52.7</v>
      </c>
      <c r="I70" s="6" t="n">
        <v>3319.15</v>
      </c>
      <c r="J70" s="6" t="n">
        <v>3.2</v>
      </c>
      <c r="K70" s="6" t="n">
        <v>808.6665</v>
      </c>
      <c r="L70" s="6" t="n">
        <v>565.91</v>
      </c>
      <c r="M70" s="6" t="n">
        <v>0.66</v>
      </c>
      <c r="N70" s="6" t="n">
        <v>0.54</v>
      </c>
    </row>
    <row collapsed="false" customFormat="false" customHeight="false" hidden="false" ht="12.1" outlineLevel="0" r="71">
      <c r="A71" s="45" t="n">
        <v>44165</v>
      </c>
      <c r="B71" s="2" t="s">
        <v>730</v>
      </c>
      <c r="C71" s="2" t="s">
        <v>429</v>
      </c>
      <c r="D71" s="2" t="s">
        <v>574</v>
      </c>
      <c r="E71" s="7" t="n">
        <v>2</v>
      </c>
      <c r="F71" s="2" t="s">
        <v>24</v>
      </c>
      <c r="G71" s="6" t="n">
        <v>97.8593</v>
      </c>
      <c r="H71" s="6" t="n">
        <v>218.33</v>
      </c>
      <c r="I71" s="6" t="n">
        <v>14137.24</v>
      </c>
      <c r="J71" s="6" t="n">
        <v>0.77</v>
      </c>
      <c r="K71" s="6" t="n">
        <v>195.7185</v>
      </c>
      <c r="L71" s="6" t="n">
        <v>137.31</v>
      </c>
      <c r="M71" s="6" t="n">
        <v>0.49</v>
      </c>
      <c r="N71" s="6" t="n">
        <v>0.41</v>
      </c>
    </row>
    <row collapsed="false" customFormat="false" customHeight="false" hidden="false" ht="12.1" outlineLevel="0" r="72">
      <c r="A72" s="45" t="n">
        <v>44168</v>
      </c>
      <c r="B72" s="2" t="s">
        <v>730</v>
      </c>
      <c r="C72" s="2" t="s">
        <v>422</v>
      </c>
      <c r="D72" s="2" t="s">
        <v>562</v>
      </c>
      <c r="E72" s="7" t="n">
        <v>20</v>
      </c>
      <c r="F72" s="2" t="s">
        <v>24</v>
      </c>
      <c r="G72" s="6" t="n">
        <v>13.6107</v>
      </c>
      <c r="H72" s="6" t="n">
        <v>28.88</v>
      </c>
      <c r="I72" s="6" t="n">
        <v>1606.34</v>
      </c>
      <c r="J72" s="6" t="n">
        <v>1.08</v>
      </c>
      <c r="K72" s="6" t="n">
        <v>272.2144</v>
      </c>
      <c r="L72" s="6" t="n">
        <v>190.55</v>
      </c>
      <c r="M72" s="6" t="n">
        <v>0.59</v>
      </c>
      <c r="N72" s="6" t="n">
        <v>0.44</v>
      </c>
    </row>
    <row collapsed="false" customFormat="false" customHeight="false" hidden="false" ht="12.1" outlineLevel="0" r="73">
      <c r="A73" s="45" t="n">
        <v>44173</v>
      </c>
      <c r="B73" s="2" t="s">
        <v>730</v>
      </c>
      <c r="C73" s="2" t="s">
        <v>433</v>
      </c>
      <c r="D73" s="2" t="s">
        <v>740</v>
      </c>
      <c r="E73" s="7" t="n">
        <v>45</v>
      </c>
      <c r="F73" s="2" t="s">
        <v>20</v>
      </c>
      <c r="G73" s="6" t="n">
        <v>37.34</v>
      </c>
      <c r="H73" s="6" t="n">
        <v>1165.8</v>
      </c>
      <c r="I73" s="6" t="n">
        <v>944.17</v>
      </c>
      <c r="J73" s="6" t="n">
        <v>218</v>
      </c>
      <c r="K73" s="6" t="n">
        <v>1680.3</v>
      </c>
      <c r="L73" s="6" t="n">
        <v>1462.3</v>
      </c>
      <c r="M73" s="6" t="n">
        <v>3.44</v>
      </c>
      <c r="N73" s="6" t="n">
        <v>2.79</v>
      </c>
    </row>
    <row collapsed="false" customFormat="false" customHeight="false" hidden="false" ht="12.1" outlineLevel="0" r="74">
      <c r="A74" s="45" t="n">
        <v>44183</v>
      </c>
      <c r="B74" s="2" t="s">
        <v>730</v>
      </c>
      <c r="C74" s="2" t="s">
        <v>26</v>
      </c>
      <c r="D74" s="2" t="s">
        <v>27</v>
      </c>
      <c r="E74" s="7" t="n">
        <v>21</v>
      </c>
      <c r="F74" s="2" t="s">
        <v>20</v>
      </c>
      <c r="G74" s="6" t="n">
        <v>46</v>
      </c>
      <c r="H74" s="6" t="n">
        <v>5140</v>
      </c>
      <c r="I74" s="6" t="n">
        <v>4793.34</v>
      </c>
      <c r="J74" s="6" t="n">
        <v>126</v>
      </c>
      <c r="K74" s="6" t="n">
        <v>966</v>
      </c>
      <c r="L74" s="6" t="n">
        <v>840</v>
      </c>
      <c r="M74" s="6" t="n">
        <v>0.83</v>
      </c>
      <c r="N74" s="6" t="n">
        <v>0.78</v>
      </c>
    </row>
    <row collapsed="false" customFormat="false" customHeight="false" hidden="false" ht="12.1" outlineLevel="0" r="75">
      <c r="A75" s="45" t="n">
        <v>44185</v>
      </c>
      <c r="B75" s="2" t="s">
        <v>730</v>
      </c>
      <c r="C75" s="2" t="s">
        <v>439</v>
      </c>
      <c r="D75" s="2" t="s">
        <v>741</v>
      </c>
      <c r="E75" s="7" t="n">
        <v>22000</v>
      </c>
      <c r="F75" s="2" t="s">
        <v>20</v>
      </c>
      <c r="G75" s="6" t="n">
        <v>0.111</v>
      </c>
      <c r="H75" s="6" t="n">
        <v>2.775</v>
      </c>
      <c r="I75" s="6" t="n">
        <v>2.79</v>
      </c>
      <c r="J75" s="6" t="n">
        <v>318</v>
      </c>
      <c r="K75" s="6" t="n">
        <v>2442.5561</v>
      </c>
      <c r="L75" s="6" t="n">
        <v>2124.56</v>
      </c>
      <c r="M75" s="6" t="n">
        <v>3.46</v>
      </c>
      <c r="N75" s="6" t="n">
        <v>3.48</v>
      </c>
    </row>
    <row collapsed="false" customFormat="false" customHeight="false" hidden="false" ht="12.1" outlineLevel="0" r="76">
      <c r="A76" s="45" t="n">
        <v>44189</v>
      </c>
      <c r="B76" s="2" t="s">
        <v>730</v>
      </c>
      <c r="C76" s="2" t="s">
        <v>41</v>
      </c>
      <c r="D76" s="2" t="s">
        <v>42</v>
      </c>
      <c r="E76" s="7" t="n">
        <v>4</v>
      </c>
      <c r="F76" s="2" t="s">
        <v>20</v>
      </c>
      <c r="G76" s="6" t="n">
        <v>623.35</v>
      </c>
      <c r="H76" s="6" t="n">
        <v>23220</v>
      </c>
      <c r="I76" s="6" t="n">
        <v>17902.18</v>
      </c>
      <c r="J76" s="6" t="n">
        <v>324</v>
      </c>
      <c r="K76" s="6" t="n">
        <v>2493.4</v>
      </c>
      <c r="L76" s="6" t="n">
        <v>2169.4</v>
      </c>
      <c r="M76" s="6" t="n">
        <v>3.03</v>
      </c>
      <c r="N76" s="6" t="n">
        <v>2.34</v>
      </c>
    </row>
    <row collapsed="false" customFormat="false" customHeight="false" hidden="false" ht="12.1" outlineLevel="0" r="77">
      <c r="A77" s="45" t="n">
        <v>44187</v>
      </c>
      <c r="B77" s="2" t="s">
        <v>730</v>
      </c>
      <c r="C77" s="2" t="s">
        <v>434</v>
      </c>
      <c r="D77" s="2" t="s">
        <v>583</v>
      </c>
      <c r="E77" s="7" t="n">
        <v>5</v>
      </c>
      <c r="F77" s="2" t="s">
        <v>24</v>
      </c>
      <c r="G77" s="6" t="n">
        <v>89.6065</v>
      </c>
      <c r="H77" s="6" t="n">
        <v>82.97</v>
      </c>
      <c r="I77" s="6" t="n">
        <v>5991.55</v>
      </c>
      <c r="J77" s="6" t="n">
        <v>1.8</v>
      </c>
      <c r="K77" s="6" t="n">
        <v>448.0326</v>
      </c>
      <c r="L77" s="6" t="n">
        <v>313.62</v>
      </c>
      <c r="M77" s="6" t="n">
        <v>1.05</v>
      </c>
      <c r="N77" s="6" t="n">
        <v>1.01</v>
      </c>
    </row>
    <row collapsed="false" customFormat="false" customHeight="false" hidden="false" ht="12.1" outlineLevel="0" r="78">
      <c r="A78" s="45" t="n">
        <v>44190</v>
      </c>
      <c r="B78" s="2" t="s">
        <v>730</v>
      </c>
      <c r="C78" s="2" t="s">
        <v>415</v>
      </c>
      <c r="D78" s="2" t="s">
        <v>736</v>
      </c>
      <c r="E78" s="7" t="n">
        <v>20</v>
      </c>
      <c r="F78" s="2" t="s">
        <v>20</v>
      </c>
      <c r="G78" s="6" t="n">
        <v>123</v>
      </c>
      <c r="H78" s="6" t="n">
        <v>3111</v>
      </c>
      <c r="I78" s="6" t="n">
        <v>2593.33</v>
      </c>
      <c r="J78" s="6" t="n">
        <v>320</v>
      </c>
      <c r="K78" s="6" t="n">
        <v>2460</v>
      </c>
      <c r="L78" s="6" t="n">
        <v>2140</v>
      </c>
      <c r="M78" s="6" t="n">
        <v>4.13</v>
      </c>
      <c r="N78" s="6" t="n">
        <v>3.44</v>
      </c>
    </row>
    <row collapsed="false" customFormat="false" customHeight="false" hidden="false" ht="12.1" outlineLevel="0" r="79">
      <c r="A79" s="45" t="n">
        <v>44194</v>
      </c>
      <c r="B79" s="2" t="s">
        <v>730</v>
      </c>
      <c r="C79" s="2" t="s">
        <v>395</v>
      </c>
      <c r="D79" s="2" t="s">
        <v>731</v>
      </c>
      <c r="E79" s="7" t="n">
        <v>850</v>
      </c>
      <c r="F79" s="2" t="s">
        <v>20</v>
      </c>
      <c r="G79" s="6" t="n">
        <v>6.43</v>
      </c>
      <c r="H79" s="6" t="n">
        <v>209.8</v>
      </c>
      <c r="I79" s="6" t="n">
        <v>122.33</v>
      </c>
      <c r="J79" s="6" t="n">
        <v>711</v>
      </c>
      <c r="K79" s="6" t="n">
        <v>5465.5</v>
      </c>
      <c r="L79" s="6" t="n">
        <v>4754.5</v>
      </c>
      <c r="M79" s="6" t="n">
        <v>4.57</v>
      </c>
      <c r="N79" s="6" t="n">
        <v>2.67</v>
      </c>
    </row>
    <row collapsed="false" customFormat="false" customHeight="false" hidden="false" ht="12.1" outlineLevel="0" r="80">
      <c r="A80" s="45" t="n">
        <v>44195</v>
      </c>
      <c r="B80" s="2" t="s">
        <v>730</v>
      </c>
      <c r="C80" s="2" t="s">
        <v>435</v>
      </c>
      <c r="D80" s="2" t="s">
        <v>591</v>
      </c>
      <c r="E80" s="7" t="n">
        <v>10</v>
      </c>
      <c r="F80" s="2" t="s">
        <v>24</v>
      </c>
      <c r="G80" s="6" t="n">
        <v>59.5146</v>
      </c>
      <c r="H80" s="6" t="n">
        <v>42.512</v>
      </c>
      <c r="I80" s="6" t="n">
        <v>2623.2</v>
      </c>
      <c r="J80" s="6" t="n">
        <v>2.26</v>
      </c>
      <c r="K80" s="6" t="n">
        <v>595.1461</v>
      </c>
      <c r="L80" s="6" t="n">
        <v>428.68</v>
      </c>
      <c r="M80" s="6" t="n">
        <v>1.63</v>
      </c>
      <c r="N80" s="6" t="n">
        <v>1.37</v>
      </c>
    </row>
    <row collapsed="false" customFormat="false" customHeight="false" hidden="false" ht="12.1" outlineLevel="0" r="81">
      <c r="A81" s="45" t="n">
        <v>44204</v>
      </c>
      <c r="B81" s="2" t="s">
        <v>730</v>
      </c>
      <c r="C81" s="2" t="s">
        <v>400</v>
      </c>
      <c r="D81" s="2" t="s">
        <v>732</v>
      </c>
      <c r="E81" s="7" t="n">
        <v>30</v>
      </c>
      <c r="F81" s="2" t="s">
        <v>20</v>
      </c>
      <c r="G81" s="6" t="n">
        <v>245.31</v>
      </c>
      <c r="H81" s="6" t="n">
        <v>5478</v>
      </c>
      <c r="I81" s="6" t="n">
        <v>2416.74</v>
      </c>
      <c r="J81" s="6" t="n">
        <v>957</v>
      </c>
      <c r="K81" s="6" t="n">
        <v>7359.3</v>
      </c>
      <c r="L81" s="6" t="n">
        <v>6402.3</v>
      </c>
      <c r="M81" s="6" t="n">
        <v>8.83</v>
      </c>
      <c r="N81" s="6" t="n">
        <v>3.9</v>
      </c>
    </row>
    <row collapsed="false" customFormat="false" customHeight="false" hidden="false" ht="12.1" outlineLevel="0" r="82">
      <c r="A82" s="45" t="n">
        <v>44204</v>
      </c>
      <c r="B82" s="2" t="s">
        <v>730</v>
      </c>
      <c r="C82" s="2" t="s">
        <v>407</v>
      </c>
      <c r="D82" s="2" t="s">
        <v>532</v>
      </c>
      <c r="E82" s="7" t="n">
        <v>110</v>
      </c>
      <c r="F82" s="2" t="s">
        <v>24</v>
      </c>
      <c r="G82" s="6" t="n">
        <v>38.4154</v>
      </c>
      <c r="H82" s="6" t="n">
        <v>29.39</v>
      </c>
      <c r="I82" s="6" t="n">
        <v>2114.95</v>
      </c>
      <c r="J82" s="6" t="n">
        <v>17.16</v>
      </c>
      <c r="K82" s="6" t="n">
        <v>4225.69</v>
      </c>
      <c r="L82" s="6" t="n">
        <v>2957.98</v>
      </c>
      <c r="M82" s="6" t="n">
        <v>1.27</v>
      </c>
      <c r="N82" s="6" t="n">
        <v>1.24</v>
      </c>
    </row>
    <row collapsed="false" customFormat="false" customHeight="false" hidden="false" ht="12.1" outlineLevel="0" r="83">
      <c r="A83" s="45" t="n">
        <v>44223</v>
      </c>
      <c r="B83" s="2" t="s">
        <v>730</v>
      </c>
      <c r="C83" s="2" t="s">
        <v>430</v>
      </c>
      <c r="D83" s="2" t="s">
        <v>575</v>
      </c>
      <c r="E83" s="7" t="n">
        <v>16</v>
      </c>
      <c r="F83" s="2" t="s">
        <v>24</v>
      </c>
      <c r="G83" s="6" t="n">
        <v>29.4978</v>
      </c>
      <c r="H83" s="6" t="n">
        <v>36.9085</v>
      </c>
      <c r="I83" s="6" t="n">
        <v>2772.28</v>
      </c>
      <c r="J83" s="6" t="n">
        <v>1.87</v>
      </c>
      <c r="K83" s="6" t="n">
        <v>471.9649</v>
      </c>
      <c r="L83" s="6" t="n">
        <v>330.53</v>
      </c>
      <c r="M83" s="6" t="n">
        <v>0.75</v>
      </c>
      <c r="N83" s="6" t="n">
        <v>0.74</v>
      </c>
    </row>
    <row collapsed="false" customFormat="false" customHeight="false" hidden="false" ht="12.1" outlineLevel="0" r="84">
      <c r="A84" s="45" t="n">
        <v>44231</v>
      </c>
      <c r="B84" s="2" t="s">
        <v>730</v>
      </c>
      <c r="C84" s="2" t="s">
        <v>428</v>
      </c>
      <c r="D84" s="2" t="s">
        <v>573</v>
      </c>
      <c r="E84" s="7" t="n">
        <v>29</v>
      </c>
      <c r="F84" s="2" t="s">
        <v>24</v>
      </c>
      <c r="G84" s="6" t="n">
        <v>26.4759</v>
      </c>
      <c r="H84" s="6" t="n">
        <v>57.332</v>
      </c>
      <c r="I84" s="6" t="n">
        <v>3570.74</v>
      </c>
      <c r="J84" s="6" t="n">
        <v>3.03</v>
      </c>
      <c r="K84" s="6" t="n">
        <v>767.8004</v>
      </c>
      <c r="L84" s="6" t="n">
        <v>537.28</v>
      </c>
      <c r="M84" s="6" t="n">
        <v>0.52</v>
      </c>
      <c r="N84" s="6" t="n">
        <v>0.42</v>
      </c>
    </row>
    <row collapsed="false" customFormat="false" customHeight="false" hidden="false" ht="12.1" outlineLevel="0" r="85">
      <c r="A85" s="45" t="n">
        <v>44235</v>
      </c>
      <c r="B85" s="2" t="s">
        <v>730</v>
      </c>
      <c r="C85" s="2" t="s">
        <v>427</v>
      </c>
      <c r="D85" s="2" t="s">
        <v>572</v>
      </c>
      <c r="E85" s="7" t="n">
        <v>13</v>
      </c>
      <c r="F85" s="2" t="s">
        <v>24</v>
      </c>
      <c r="G85" s="6" t="n">
        <v>122.4304</v>
      </c>
      <c r="H85" s="6" t="n">
        <v>121.79</v>
      </c>
      <c r="I85" s="6" t="n">
        <v>9221.33</v>
      </c>
      <c r="J85" s="6" t="n">
        <v>6.36</v>
      </c>
      <c r="K85" s="6" t="n">
        <v>1591.5957</v>
      </c>
      <c r="L85" s="6" t="n">
        <v>1113.89</v>
      </c>
      <c r="M85" s="6" t="n">
        <v>0.93</v>
      </c>
      <c r="N85" s="6" t="n">
        <v>0.94</v>
      </c>
    </row>
    <row collapsed="false" customFormat="false" customHeight="false" hidden="false" ht="12.1" outlineLevel="0" r="86">
      <c r="A86" s="45" t="n">
        <v>44253</v>
      </c>
      <c r="B86" s="2" t="s">
        <v>730</v>
      </c>
      <c r="C86" s="2" t="s">
        <v>429</v>
      </c>
      <c r="D86" s="2" t="s">
        <v>574</v>
      </c>
      <c r="E86" s="7" t="n">
        <v>2</v>
      </c>
      <c r="F86" s="2" t="s">
        <v>24</v>
      </c>
      <c r="G86" s="6" t="n">
        <v>94.7824</v>
      </c>
      <c r="H86" s="6" t="n">
        <v>209.66</v>
      </c>
      <c r="I86" s="6" t="n">
        <v>14137.24</v>
      </c>
      <c r="J86" s="6" t="n">
        <v>0.77</v>
      </c>
      <c r="K86" s="6" t="n">
        <v>189.5647</v>
      </c>
      <c r="L86" s="6" t="n">
        <v>132.99</v>
      </c>
      <c r="M86" s="6" t="n">
        <v>0.47</v>
      </c>
      <c r="N86" s="6" t="n">
        <v>0.43</v>
      </c>
    </row>
    <row collapsed="false" customFormat="false" customHeight="false" hidden="false" ht="12.1" outlineLevel="0" r="87">
      <c r="A87" s="45" t="n">
        <v>44259</v>
      </c>
      <c r="B87" s="2" t="s">
        <v>730</v>
      </c>
      <c r="C87" s="2" t="s">
        <v>422</v>
      </c>
      <c r="D87" s="2" t="s">
        <v>562</v>
      </c>
      <c r="E87" s="7" t="n">
        <v>20</v>
      </c>
      <c r="F87" s="2" t="s">
        <v>24</v>
      </c>
      <c r="G87" s="6" t="n">
        <v>13.2334</v>
      </c>
      <c r="H87" s="6" t="n">
        <v>36.24</v>
      </c>
      <c r="I87" s="6" t="n">
        <v>1606.34</v>
      </c>
      <c r="J87" s="6" t="n">
        <v>1.08</v>
      </c>
      <c r="K87" s="6" t="n">
        <v>264.6673</v>
      </c>
      <c r="L87" s="6" t="n">
        <v>185.27</v>
      </c>
      <c r="M87" s="6" t="n">
        <v>0.58</v>
      </c>
      <c r="N87" s="6" t="n">
        <v>0.35</v>
      </c>
    </row>
    <row collapsed="false" customFormat="false" customHeight="false" hidden="false" ht="12.1" outlineLevel="0" r="88">
      <c r="A88" s="45" t="n">
        <v>44266</v>
      </c>
      <c r="B88" s="2" t="s">
        <v>730</v>
      </c>
      <c r="C88" s="2" t="s">
        <v>409</v>
      </c>
      <c r="D88" s="2" t="s">
        <v>537</v>
      </c>
      <c r="E88" s="7" t="n">
        <v>70</v>
      </c>
      <c r="F88" s="2" t="s">
        <v>24</v>
      </c>
      <c r="G88" s="6" t="n">
        <v>29.6157</v>
      </c>
      <c r="H88" s="6" t="n">
        <v>39.51</v>
      </c>
      <c r="I88" s="6" t="n">
        <v>1741.92</v>
      </c>
      <c r="J88" s="6" t="n">
        <v>8.4</v>
      </c>
      <c r="K88" s="6" t="n">
        <v>2073.1004</v>
      </c>
      <c r="L88" s="6" t="n">
        <v>1451.17</v>
      </c>
      <c r="M88" s="6" t="n">
        <v>1.19</v>
      </c>
      <c r="N88" s="6" t="n">
        <v>0.71</v>
      </c>
    </row>
    <row collapsed="false" customFormat="false" customHeight="false" hidden="false" ht="12.1" outlineLevel="0" r="89">
      <c r="A89" s="45" t="n">
        <v>44267</v>
      </c>
      <c r="B89" s="2" t="s">
        <v>730</v>
      </c>
      <c r="C89" s="2" t="s">
        <v>424</v>
      </c>
      <c r="D89" s="2" t="s">
        <v>569</v>
      </c>
      <c r="E89" s="7" t="n">
        <v>28</v>
      </c>
      <c r="F89" s="2" t="s">
        <v>24</v>
      </c>
      <c r="G89" s="6" t="n">
        <v>30.8698</v>
      </c>
      <c r="H89" s="6" t="n">
        <v>50.46</v>
      </c>
      <c r="I89" s="6" t="n">
        <v>3338.43</v>
      </c>
      <c r="J89" s="6" t="n">
        <v>3.53</v>
      </c>
      <c r="K89" s="6" t="n">
        <v>864.3553</v>
      </c>
      <c r="L89" s="6" t="n">
        <v>604.9</v>
      </c>
      <c r="M89" s="6" t="n">
        <v>0.65</v>
      </c>
      <c r="N89" s="6" t="n">
        <v>0.58</v>
      </c>
    </row>
    <row collapsed="false" customFormat="false" customHeight="false" hidden="false" ht="12.1" outlineLevel="0" r="90">
      <c r="A90" s="45" t="n">
        <v>44274</v>
      </c>
      <c r="B90" s="2" t="s">
        <v>730</v>
      </c>
      <c r="C90" s="2" t="s">
        <v>434</v>
      </c>
      <c r="D90" s="2" t="s">
        <v>583</v>
      </c>
      <c r="E90" s="7" t="n">
        <v>6</v>
      </c>
      <c r="F90" s="2" t="s">
        <v>24</v>
      </c>
      <c r="G90" s="6" t="n">
        <v>88.3898</v>
      </c>
      <c r="H90" s="6" t="n">
        <v>89.36</v>
      </c>
      <c r="I90" s="6" t="n">
        <v>5987.36</v>
      </c>
      <c r="J90" s="6" t="n">
        <v>2.16</v>
      </c>
      <c r="K90" s="6" t="n">
        <v>530.339</v>
      </c>
      <c r="L90" s="6" t="n">
        <v>371.24</v>
      </c>
      <c r="M90" s="6" t="n">
        <v>1.03</v>
      </c>
      <c r="N90" s="6" t="n">
        <v>0.94</v>
      </c>
    </row>
    <row collapsed="false" customFormat="false" customHeight="false" hidden="false" ht="12.1" outlineLevel="0" r="91">
      <c r="A91" s="45" t="n">
        <v>44278</v>
      </c>
      <c r="B91" s="2" t="s">
        <v>730</v>
      </c>
      <c r="C91" s="2" t="s">
        <v>435</v>
      </c>
      <c r="D91" s="2" t="s">
        <v>591</v>
      </c>
      <c r="E91" s="7" t="n">
        <v>10</v>
      </c>
      <c r="F91" s="2" t="s">
        <v>24</v>
      </c>
      <c r="G91" s="6" t="n">
        <v>58.5677</v>
      </c>
      <c r="H91" s="6" t="n">
        <v>46.855</v>
      </c>
      <c r="I91" s="6" t="n">
        <v>2623.2</v>
      </c>
      <c r="J91" s="6" t="n">
        <v>2.2</v>
      </c>
      <c r="K91" s="6" t="n">
        <v>585.6767</v>
      </c>
      <c r="L91" s="6" t="n">
        <v>421.54</v>
      </c>
      <c r="M91" s="6" t="n">
        <v>1.61</v>
      </c>
      <c r="N91" s="6" t="n">
        <v>1.21</v>
      </c>
    </row>
    <row collapsed="false" customFormat="false" customHeight="false" hidden="false" ht="12.1" outlineLevel="0" r="92">
      <c r="A92" s="45" t="n">
        <v>44281</v>
      </c>
      <c r="B92" s="2" t="s">
        <v>730</v>
      </c>
      <c r="C92" s="2" t="s">
        <v>419</v>
      </c>
      <c r="D92" s="2" t="s">
        <v>558</v>
      </c>
      <c r="E92" s="7" t="n">
        <v>20</v>
      </c>
      <c r="F92" s="2" t="s">
        <v>20</v>
      </c>
      <c r="G92" s="6" t="n">
        <v>0.24</v>
      </c>
      <c r="H92" s="6" t="n">
        <v>4314</v>
      </c>
      <c r="I92" s="6" t="n">
        <v>1031.52</v>
      </c>
      <c r="J92" s="6" t="n">
        <v>1</v>
      </c>
      <c r="K92" s="6" t="n">
        <v>4.8</v>
      </c>
      <c r="L92" s="6" t="n">
        <v>3.8</v>
      </c>
      <c r="M92" s="6" t="n">
        <v>0.02</v>
      </c>
      <c r="N92" s="6" t="n">
        <v>0</v>
      </c>
    </row>
    <row collapsed="false" customFormat="false" customHeight="false" hidden="false" ht="12.1" outlineLevel="0" r="93">
      <c r="A93" s="45" t="n">
        <v>44294</v>
      </c>
      <c r="B93" s="2" t="s">
        <v>730</v>
      </c>
      <c r="C93" s="2" t="s">
        <v>407</v>
      </c>
      <c r="D93" s="2" t="s">
        <v>532</v>
      </c>
      <c r="E93" s="7" t="n">
        <v>110</v>
      </c>
      <c r="F93" s="2" t="s">
        <v>24</v>
      </c>
      <c r="G93" s="6" t="n">
        <v>40.442</v>
      </c>
      <c r="H93" s="6" t="n">
        <v>30.93</v>
      </c>
      <c r="I93" s="6" t="n">
        <v>2114.95</v>
      </c>
      <c r="J93" s="6" t="n">
        <v>17.16</v>
      </c>
      <c r="K93" s="6" t="n">
        <v>4448.6156</v>
      </c>
      <c r="L93" s="6" t="n">
        <v>3114.03</v>
      </c>
      <c r="M93" s="6" t="n">
        <v>1.34</v>
      </c>
      <c r="N93" s="6" t="n">
        <v>1.18</v>
      </c>
    </row>
    <row collapsed="false" customFormat="false" customHeight="false" hidden="false" ht="12.1" outlineLevel="0" r="94">
      <c r="A94" s="45" t="n">
        <v>44315</v>
      </c>
      <c r="B94" s="2" t="s">
        <v>730</v>
      </c>
      <c r="C94" s="2" t="s">
        <v>442</v>
      </c>
      <c r="D94" s="2" t="s">
        <v>742</v>
      </c>
      <c r="E94" s="7" t="n">
        <v>330</v>
      </c>
      <c r="F94" s="2" t="s">
        <v>20</v>
      </c>
      <c r="G94" s="6" t="n">
        <v>28</v>
      </c>
      <c r="H94" s="6" t="n">
        <v>464</v>
      </c>
      <c r="I94" s="6" t="n">
        <v>471.25</v>
      </c>
      <c r="J94" s="6" t="n">
        <v>1201</v>
      </c>
      <c r="K94" s="6" t="n">
        <v>9240</v>
      </c>
      <c r="L94" s="6" t="n">
        <v>8039</v>
      </c>
      <c r="M94" s="6" t="n">
        <v>5.17</v>
      </c>
      <c r="N94" s="6" t="n">
        <v>5.25</v>
      </c>
    </row>
    <row collapsed="false" customFormat="false" customHeight="false" hidden="false" ht="12.1" outlineLevel="0" r="95">
      <c r="A95" s="45" t="n">
        <v>44322</v>
      </c>
      <c r="B95" s="2" t="s">
        <v>730</v>
      </c>
      <c r="C95" s="2" t="s">
        <v>428</v>
      </c>
      <c r="D95" s="2" t="s">
        <v>573</v>
      </c>
      <c r="E95" s="7" t="n">
        <v>29</v>
      </c>
      <c r="F95" s="2" t="s">
        <v>24</v>
      </c>
      <c r="G95" s="6" t="n">
        <v>26.0519</v>
      </c>
      <c r="H95" s="6" t="n">
        <v>56.85</v>
      </c>
      <c r="I95" s="6" t="n">
        <v>3570.74</v>
      </c>
      <c r="J95" s="6" t="n">
        <v>3.03</v>
      </c>
      <c r="K95" s="6" t="n">
        <v>755.5043</v>
      </c>
      <c r="L95" s="6" t="n">
        <v>528.67</v>
      </c>
      <c r="M95" s="6" t="n">
        <v>0.51</v>
      </c>
      <c r="N95" s="6" t="n">
        <v>0.43</v>
      </c>
    </row>
    <row collapsed="false" customFormat="false" customHeight="false" hidden="false" ht="12.1" outlineLevel="0" r="96">
      <c r="A96" s="45" t="n">
        <v>44322</v>
      </c>
      <c r="B96" s="2" t="s">
        <v>730</v>
      </c>
      <c r="C96" s="2" t="s">
        <v>430</v>
      </c>
      <c r="D96" s="2" t="s">
        <v>575</v>
      </c>
      <c r="E96" s="7" t="n">
        <v>26</v>
      </c>
      <c r="F96" s="2" t="s">
        <v>24</v>
      </c>
      <c r="G96" s="6" t="n">
        <v>29.1961</v>
      </c>
      <c r="H96" s="6" t="n">
        <v>39.97</v>
      </c>
      <c r="I96" s="6" t="n">
        <v>2686.27</v>
      </c>
      <c r="J96" s="6" t="n">
        <v>3.04</v>
      </c>
      <c r="K96" s="6" t="n">
        <v>759.0976</v>
      </c>
      <c r="L96" s="6" t="n">
        <v>531.52</v>
      </c>
      <c r="M96" s="6" t="n">
        <v>0.76</v>
      </c>
      <c r="N96" s="6" t="n">
        <v>0.68</v>
      </c>
    </row>
    <row collapsed="false" customFormat="false" customHeight="false" hidden="false" ht="12.1" outlineLevel="0" r="97">
      <c r="A97" s="45" t="n">
        <v>44327</v>
      </c>
      <c r="B97" s="2" t="s">
        <v>730</v>
      </c>
      <c r="C97" s="2" t="s">
        <v>395</v>
      </c>
      <c r="D97" s="2" t="s">
        <v>731</v>
      </c>
      <c r="E97" s="7" t="n">
        <v>850</v>
      </c>
      <c r="F97" s="2" t="s">
        <v>20</v>
      </c>
      <c r="G97" s="6" t="n">
        <v>7.25</v>
      </c>
      <c r="H97" s="6" t="n">
        <v>272.86</v>
      </c>
      <c r="I97" s="6" t="n">
        <v>122.33</v>
      </c>
      <c r="J97" s="6" t="n">
        <v>801</v>
      </c>
      <c r="K97" s="6" t="n">
        <v>6162.5</v>
      </c>
      <c r="L97" s="6" t="n">
        <v>5361.5</v>
      </c>
      <c r="M97" s="6" t="n">
        <v>5.16</v>
      </c>
      <c r="N97" s="6" t="n">
        <v>2.31</v>
      </c>
    </row>
    <row collapsed="false" customFormat="false" customHeight="false" hidden="false" ht="12.1" outlineLevel="0" r="98">
      <c r="A98" s="45" t="n">
        <v>44323</v>
      </c>
      <c r="B98" s="2" t="s">
        <v>730</v>
      </c>
      <c r="C98" s="2" t="s">
        <v>427</v>
      </c>
      <c r="D98" s="2" t="s">
        <v>572</v>
      </c>
      <c r="E98" s="7" t="n">
        <v>13</v>
      </c>
      <c r="F98" s="2" t="s">
        <v>24</v>
      </c>
      <c r="G98" s="6" t="n">
        <v>122.3063</v>
      </c>
      <c r="H98" s="6" t="n">
        <v>148.42</v>
      </c>
      <c r="I98" s="6" t="n">
        <v>9221.33</v>
      </c>
      <c r="J98" s="6" t="n">
        <v>6.4</v>
      </c>
      <c r="K98" s="6" t="n">
        <v>1589.9816</v>
      </c>
      <c r="L98" s="6" t="n">
        <v>1112.69</v>
      </c>
      <c r="M98" s="6" t="n">
        <v>0.93</v>
      </c>
      <c r="N98" s="6" t="n">
        <v>0.77</v>
      </c>
    </row>
    <row collapsed="false" customFormat="false" customHeight="false" hidden="false" ht="12.1" outlineLevel="0" r="99">
      <c r="A99" s="45" t="n">
        <v>44328</v>
      </c>
      <c r="B99" s="2" t="s">
        <v>730</v>
      </c>
      <c r="C99" s="2" t="s">
        <v>408</v>
      </c>
      <c r="D99" s="2" t="s">
        <v>733</v>
      </c>
      <c r="E99" s="7" t="n">
        <v>700</v>
      </c>
      <c r="F99" s="2" t="s">
        <v>20</v>
      </c>
      <c r="G99" s="6" t="n">
        <v>18.7</v>
      </c>
      <c r="H99" s="6" t="n">
        <v>280.59</v>
      </c>
      <c r="I99" s="6" t="n">
        <v>193.36</v>
      </c>
      <c r="J99" s="6" t="n">
        <v>1702</v>
      </c>
      <c r="K99" s="6" t="n">
        <v>13090</v>
      </c>
      <c r="L99" s="6" t="n">
        <v>11388</v>
      </c>
      <c r="M99" s="6" t="n">
        <v>8.41</v>
      </c>
      <c r="N99" s="6" t="n">
        <v>5.8</v>
      </c>
    </row>
    <row collapsed="false" customFormat="false" customHeight="false" hidden="false" ht="12.1" outlineLevel="0" r="100">
      <c r="A100" s="45" t="n">
        <v>44337</v>
      </c>
      <c r="B100" s="2" t="s">
        <v>730</v>
      </c>
      <c r="C100" s="2" t="s">
        <v>437</v>
      </c>
      <c r="D100" s="2" t="s">
        <v>638</v>
      </c>
      <c r="E100" s="7" t="n">
        <v>1</v>
      </c>
      <c r="F100" s="2" t="s">
        <v>24</v>
      </c>
      <c r="G100" s="6" t="n">
        <v>8.0961</v>
      </c>
      <c r="H100" s="6" t="n">
        <v>15.59</v>
      </c>
      <c r="I100" s="6" t="n">
        <v>1288.32</v>
      </c>
      <c r="J100" s="6" t="n">
        <v>0.03</v>
      </c>
      <c r="K100" s="6" t="n">
        <v>8.0961</v>
      </c>
      <c r="L100" s="6" t="n">
        <v>5.89</v>
      </c>
      <c r="M100" s="6" t="n">
        <v>0.46</v>
      </c>
      <c r="N100" s="6" t="n">
        <v>0.51</v>
      </c>
    </row>
    <row collapsed="false" customFormat="false" customHeight="false" hidden="false" ht="12.1" outlineLevel="0" r="101">
      <c r="A101" s="45" t="n">
        <v>44343</v>
      </c>
      <c r="B101" s="2" t="s">
        <v>730</v>
      </c>
      <c r="C101" s="2" t="s">
        <v>409</v>
      </c>
      <c r="D101" s="2" t="s">
        <v>537</v>
      </c>
      <c r="E101" s="7" t="n">
        <v>70</v>
      </c>
      <c r="F101" s="2" t="s">
        <v>24</v>
      </c>
      <c r="G101" s="6" t="n">
        <v>29.3895</v>
      </c>
      <c r="H101" s="6" t="n">
        <v>43.78</v>
      </c>
      <c r="I101" s="6" t="n">
        <v>1741.92</v>
      </c>
      <c r="J101" s="6" t="n">
        <v>8.4</v>
      </c>
      <c r="K101" s="6" t="n">
        <v>2057.2636</v>
      </c>
      <c r="L101" s="6" t="n">
        <v>1440.08</v>
      </c>
      <c r="M101" s="6" t="n">
        <v>1.18</v>
      </c>
      <c r="N101" s="6" t="n">
        <v>0.64</v>
      </c>
    </row>
    <row collapsed="false" customFormat="false" customHeight="false" hidden="false" ht="12.1" outlineLevel="0" r="102">
      <c r="A102" s="45" t="n">
        <v>44348</v>
      </c>
      <c r="B102" s="2" t="s">
        <v>730</v>
      </c>
      <c r="C102" s="2" t="s">
        <v>41</v>
      </c>
      <c r="D102" s="2" t="s">
        <v>42</v>
      </c>
      <c r="E102" s="7" t="n">
        <v>7</v>
      </c>
      <c r="F102" s="2" t="s">
        <v>20</v>
      </c>
      <c r="G102" s="6" t="n">
        <v>1021.22</v>
      </c>
      <c r="H102" s="6" t="n">
        <v>26750</v>
      </c>
      <c r="I102" s="6" t="n">
        <v>20093.67</v>
      </c>
      <c r="J102" s="6" t="n">
        <v>929</v>
      </c>
      <c r="K102" s="6" t="n">
        <v>7148.54</v>
      </c>
      <c r="L102" s="6" t="n">
        <v>6219.54</v>
      </c>
      <c r="M102" s="6" t="n">
        <v>4.42</v>
      </c>
      <c r="N102" s="6" t="n">
        <v>3.32</v>
      </c>
    </row>
    <row collapsed="false" customFormat="false" customHeight="false" hidden="false" ht="12.1" outlineLevel="0" r="103">
      <c r="A103" s="45" t="n">
        <v>44344</v>
      </c>
      <c r="B103" s="2" t="s">
        <v>730</v>
      </c>
      <c r="C103" s="2" t="s">
        <v>429</v>
      </c>
      <c r="D103" s="2" t="s">
        <v>574</v>
      </c>
      <c r="E103" s="7" t="n">
        <v>2</v>
      </c>
      <c r="F103" s="2" t="s">
        <v>24</v>
      </c>
      <c r="G103" s="6" t="n">
        <v>94.7608</v>
      </c>
      <c r="H103" s="6" t="n">
        <v>234.86</v>
      </c>
      <c r="I103" s="6" t="n">
        <v>14137.24</v>
      </c>
      <c r="J103" s="6" t="n">
        <v>0.77</v>
      </c>
      <c r="K103" s="6" t="n">
        <v>189.5216</v>
      </c>
      <c r="L103" s="6" t="n">
        <v>132.96</v>
      </c>
      <c r="M103" s="6" t="n">
        <v>0.47</v>
      </c>
      <c r="N103" s="6" t="n">
        <v>0.39</v>
      </c>
    </row>
    <row collapsed="false" customFormat="false" customHeight="false" hidden="false" ht="12.1" outlineLevel="0" r="104">
      <c r="A104" s="45" t="n">
        <v>44348</v>
      </c>
      <c r="B104" s="2" t="s">
        <v>730</v>
      </c>
      <c r="C104" s="2" t="s">
        <v>433</v>
      </c>
      <c r="D104" s="2" t="s">
        <v>740</v>
      </c>
      <c r="E104" s="7" t="n">
        <v>40</v>
      </c>
      <c r="F104" s="2" t="s">
        <v>20</v>
      </c>
      <c r="G104" s="6" t="n">
        <v>46.77</v>
      </c>
      <c r="H104" s="6" t="n">
        <v>1695.2</v>
      </c>
      <c r="I104" s="6" t="n">
        <v>944.17</v>
      </c>
      <c r="J104" s="6" t="n">
        <v>243</v>
      </c>
      <c r="K104" s="6" t="n">
        <v>1870.8</v>
      </c>
      <c r="L104" s="6" t="n">
        <v>1627.8</v>
      </c>
      <c r="M104" s="6" t="n">
        <v>4.31</v>
      </c>
      <c r="N104" s="6" t="n">
        <v>2.4</v>
      </c>
    </row>
    <row collapsed="false" customFormat="false" customHeight="false" hidden="false" ht="12.1" outlineLevel="0" r="105">
      <c r="A105" s="45" t="n">
        <v>44348</v>
      </c>
      <c r="B105" s="2" t="s">
        <v>730</v>
      </c>
      <c r="C105" s="2" t="s">
        <v>433</v>
      </c>
      <c r="D105" s="2" t="s">
        <v>740</v>
      </c>
      <c r="E105" s="7" t="n">
        <v>40</v>
      </c>
      <c r="F105" s="2" t="s">
        <v>20</v>
      </c>
      <c r="G105" s="6" t="n">
        <v>36.27</v>
      </c>
      <c r="H105" s="6" t="n">
        <v>1695.2</v>
      </c>
      <c r="I105" s="6" t="n">
        <v>944.17</v>
      </c>
      <c r="J105" s="6" t="n">
        <v>189</v>
      </c>
      <c r="K105" s="6" t="n">
        <v>1450.8</v>
      </c>
      <c r="L105" s="6" t="n">
        <v>1261.8</v>
      </c>
      <c r="M105" s="6" t="n">
        <v>3.34</v>
      </c>
      <c r="N105" s="6" t="n">
        <v>1.86</v>
      </c>
    </row>
    <row collapsed="false" customFormat="false" customHeight="false" hidden="false" ht="12.1" outlineLevel="0" r="106">
      <c r="A106" s="45" t="n">
        <v>44354</v>
      </c>
      <c r="B106" s="2" t="s">
        <v>730</v>
      </c>
      <c r="C106" s="2" t="s">
        <v>415</v>
      </c>
      <c r="D106" s="2" t="s">
        <v>736</v>
      </c>
      <c r="E106" s="7" t="n">
        <v>20</v>
      </c>
      <c r="F106" s="2" t="s">
        <v>20</v>
      </c>
      <c r="G106" s="6" t="n">
        <v>63</v>
      </c>
      <c r="H106" s="6" t="n">
        <v>4764</v>
      </c>
      <c r="I106" s="6" t="n">
        <v>2593.33</v>
      </c>
      <c r="J106" s="6" t="n">
        <v>164</v>
      </c>
      <c r="K106" s="6" t="n">
        <v>1260</v>
      </c>
      <c r="L106" s="6" t="n">
        <v>1096</v>
      </c>
      <c r="M106" s="6" t="n">
        <v>2.11</v>
      </c>
      <c r="N106" s="6" t="n">
        <v>1.15</v>
      </c>
    </row>
    <row collapsed="false" customFormat="false" customHeight="false" hidden="false" ht="12.1" outlineLevel="0" r="107">
      <c r="A107" s="45" t="n">
        <v>44350</v>
      </c>
      <c r="B107" s="2" t="s">
        <v>730</v>
      </c>
      <c r="C107" s="2" t="s">
        <v>422</v>
      </c>
      <c r="D107" s="2" t="s">
        <v>562</v>
      </c>
      <c r="E107" s="7" t="n">
        <v>20</v>
      </c>
      <c r="F107" s="2" t="s">
        <v>24</v>
      </c>
      <c r="G107" s="6" t="n">
        <v>13.2296</v>
      </c>
      <c r="H107" s="6" t="n">
        <v>42.94</v>
      </c>
      <c r="I107" s="6" t="n">
        <v>1606.34</v>
      </c>
      <c r="J107" s="6" t="n">
        <v>1.08</v>
      </c>
      <c r="K107" s="6" t="n">
        <v>264.5924</v>
      </c>
      <c r="L107" s="6" t="n">
        <v>185.21</v>
      </c>
      <c r="M107" s="6" t="n">
        <v>0.58</v>
      </c>
      <c r="N107" s="6" t="n">
        <v>0.29</v>
      </c>
    </row>
    <row collapsed="false" customFormat="false" customHeight="false" hidden="false" ht="12.1" outlineLevel="0" r="108">
      <c r="A108" s="45" t="n">
        <v>44361</v>
      </c>
      <c r="B108" s="2" t="s">
        <v>730</v>
      </c>
      <c r="C108" s="2" t="s">
        <v>424</v>
      </c>
      <c r="D108" s="2" t="s">
        <v>569</v>
      </c>
      <c r="E108" s="7" t="n">
        <v>28</v>
      </c>
      <c r="F108" s="2" t="s">
        <v>24</v>
      </c>
      <c r="G108" s="6" t="n">
        <v>30.1055</v>
      </c>
      <c r="H108" s="6" t="n">
        <v>56.16</v>
      </c>
      <c r="I108" s="6" t="n">
        <v>3338.43</v>
      </c>
      <c r="J108" s="6" t="n">
        <v>3.53</v>
      </c>
      <c r="K108" s="6" t="n">
        <v>842.9533</v>
      </c>
      <c r="L108" s="6" t="n">
        <v>589.92</v>
      </c>
      <c r="M108" s="6" t="n">
        <v>0.63</v>
      </c>
      <c r="N108" s="6" t="n">
        <v>0.52</v>
      </c>
    </row>
    <row collapsed="false" customFormat="false" customHeight="false" hidden="false" ht="12.1" outlineLevel="0" r="109">
      <c r="A109" s="45" t="n">
        <v>44369</v>
      </c>
      <c r="B109" s="2" t="s">
        <v>730</v>
      </c>
      <c r="C109" s="2" t="s">
        <v>439</v>
      </c>
      <c r="D109" s="2" t="s">
        <v>741</v>
      </c>
      <c r="E109" s="7" t="n">
        <v>62000</v>
      </c>
      <c r="F109" s="2" t="s">
        <v>20</v>
      </c>
      <c r="G109" s="6" t="n">
        <v>0.1269</v>
      </c>
      <c r="H109" s="6" t="n">
        <v>2.833</v>
      </c>
      <c r="I109" s="6" t="n">
        <v>2.84</v>
      </c>
      <c r="J109" s="6" t="n">
        <v>1023</v>
      </c>
      <c r="K109" s="6" t="n">
        <v>7866.9338</v>
      </c>
      <c r="L109" s="6" t="n">
        <v>6843.93</v>
      </c>
      <c r="M109" s="6" t="n">
        <v>3.88</v>
      </c>
      <c r="N109" s="6" t="n">
        <v>3.9</v>
      </c>
    </row>
    <row collapsed="false" customFormat="false" customHeight="false" hidden="false" ht="12.1" outlineLevel="0" r="110">
      <c r="A110" s="45" t="n">
        <v>44370</v>
      </c>
      <c r="B110" s="2" t="s">
        <v>730</v>
      </c>
      <c r="C110" s="2" t="s">
        <v>395</v>
      </c>
      <c r="D110" s="2" t="s">
        <v>731</v>
      </c>
      <c r="E110" s="7" t="n">
        <v>850</v>
      </c>
      <c r="F110" s="2" t="s">
        <v>20</v>
      </c>
      <c r="G110" s="6" t="n">
        <v>7.71</v>
      </c>
      <c r="H110" s="6" t="n">
        <v>246.7</v>
      </c>
      <c r="I110" s="6" t="n">
        <v>122.33</v>
      </c>
      <c r="J110" s="6" t="n">
        <v>852</v>
      </c>
      <c r="K110" s="6" t="n">
        <v>6553.5</v>
      </c>
      <c r="L110" s="6" t="n">
        <v>5701.5</v>
      </c>
      <c r="M110" s="6" t="n">
        <v>5.48</v>
      </c>
      <c r="N110" s="6" t="n">
        <v>2.72</v>
      </c>
    </row>
    <row collapsed="false" customFormat="false" customHeight="false" hidden="false" ht="12.1" outlineLevel="0" r="111">
      <c r="A111" s="45" t="n">
        <v>44369</v>
      </c>
      <c r="B111" s="2" t="s">
        <v>730</v>
      </c>
      <c r="C111" s="2" t="s">
        <v>435</v>
      </c>
      <c r="D111" s="2" t="s">
        <v>591</v>
      </c>
      <c r="E111" s="7" t="n">
        <v>10</v>
      </c>
      <c r="F111" s="2" t="s">
        <v>24</v>
      </c>
      <c r="G111" s="6" t="n">
        <v>58.7715</v>
      </c>
      <c r="H111" s="6" t="n">
        <v>47.1771</v>
      </c>
      <c r="I111" s="6" t="n">
        <v>2623.2</v>
      </c>
      <c r="J111" s="6" t="n">
        <v>2.25</v>
      </c>
      <c r="K111" s="6" t="n">
        <v>587.7146</v>
      </c>
      <c r="L111" s="6" t="n">
        <v>423.02</v>
      </c>
      <c r="M111" s="6" t="n">
        <v>1.61</v>
      </c>
      <c r="N111" s="6" t="n">
        <v>1.22</v>
      </c>
    </row>
    <row collapsed="false" customFormat="false" customHeight="false" hidden="false" ht="12.1" outlineLevel="0" r="112">
      <c r="A112" s="45" t="n">
        <v>44372</v>
      </c>
      <c r="B112" s="2" t="s">
        <v>730</v>
      </c>
      <c r="C112" s="2" t="s">
        <v>400</v>
      </c>
      <c r="D112" s="2" t="s">
        <v>732</v>
      </c>
      <c r="E112" s="7" t="n">
        <v>30</v>
      </c>
      <c r="F112" s="2" t="s">
        <v>20</v>
      </c>
      <c r="G112" s="6" t="n">
        <v>245.31</v>
      </c>
      <c r="H112" s="6" t="n">
        <v>5324.5</v>
      </c>
      <c r="I112" s="6" t="n">
        <v>2416.74</v>
      </c>
      <c r="J112" s="6" t="n">
        <v>957</v>
      </c>
      <c r="K112" s="6" t="n">
        <v>7359.3</v>
      </c>
      <c r="L112" s="6" t="n">
        <v>6402.3</v>
      </c>
      <c r="M112" s="6" t="n">
        <v>8.83</v>
      </c>
      <c r="N112" s="6" t="n">
        <v>4.01</v>
      </c>
    </row>
    <row collapsed="false" customFormat="false" customHeight="false" hidden="false" ht="12.1" outlineLevel="0" r="113">
      <c r="A113" s="45" t="n">
        <v>44371</v>
      </c>
      <c r="B113" s="2" t="s">
        <v>730</v>
      </c>
      <c r="C113" s="2" t="s">
        <v>434</v>
      </c>
      <c r="D113" s="2" t="s">
        <v>583</v>
      </c>
      <c r="E113" s="7" t="n">
        <v>6</v>
      </c>
      <c r="F113" s="2" t="s">
        <v>24</v>
      </c>
      <c r="G113" s="6" t="n">
        <v>87.2005</v>
      </c>
      <c r="H113" s="6" t="n">
        <v>100.05</v>
      </c>
      <c r="I113" s="6" t="n">
        <v>5987.36</v>
      </c>
      <c r="J113" s="6" t="n">
        <v>2.16</v>
      </c>
      <c r="K113" s="6" t="n">
        <v>523.2031</v>
      </c>
      <c r="L113" s="6" t="n">
        <v>366.24</v>
      </c>
      <c r="M113" s="6" t="n">
        <v>1.02</v>
      </c>
      <c r="N113" s="6" t="n">
        <v>0.84</v>
      </c>
    </row>
    <row collapsed="false" customFormat="false" customHeight="false" hidden="false" ht="12.1" outlineLevel="0" r="114">
      <c r="A114" s="45" t="n">
        <v>44371</v>
      </c>
      <c r="B114" s="2" t="s">
        <v>730</v>
      </c>
      <c r="C114" s="2" t="s">
        <v>445</v>
      </c>
      <c r="D114" s="2" t="s">
        <v>743</v>
      </c>
      <c r="E114" s="7" t="n">
        <v>200</v>
      </c>
      <c r="F114" s="2" t="s">
        <v>24</v>
      </c>
      <c r="G114" s="6" t="n">
        <v>31.6829</v>
      </c>
      <c r="H114" s="6" t="n">
        <v>22.8</v>
      </c>
      <c r="I114" s="6" t="n">
        <v>1272.59</v>
      </c>
      <c r="J114" s="6" t="n">
        <v>30.52</v>
      </c>
      <c r="K114" s="6" t="n">
        <v>6336.5711</v>
      </c>
      <c r="L114" s="6" t="n">
        <v>4118.77</v>
      </c>
      <c r="M114" s="6" t="n">
        <v>1.62</v>
      </c>
      <c r="N114" s="6" t="n">
        <v>1.24</v>
      </c>
    </row>
    <row collapsed="false" customFormat="false" customHeight="false" hidden="false" ht="12.1" outlineLevel="0" r="115">
      <c r="A115" s="45" t="n">
        <v>44376</v>
      </c>
      <c r="B115" s="2" t="s">
        <v>730</v>
      </c>
      <c r="C115" s="2" t="s">
        <v>32</v>
      </c>
      <c r="D115" s="2" t="s">
        <v>33</v>
      </c>
      <c r="E115" s="7" t="n">
        <v>560</v>
      </c>
      <c r="F115" s="2" t="s">
        <v>20</v>
      </c>
      <c r="G115" s="6" t="n">
        <v>15.1688</v>
      </c>
      <c r="H115" s="6" t="n">
        <v>150.65</v>
      </c>
      <c r="I115" s="6" t="n">
        <v>152.43</v>
      </c>
      <c r="J115" s="6" t="n">
        <v>1104</v>
      </c>
      <c r="K115" s="6" t="n">
        <v>8494.528</v>
      </c>
      <c r="L115" s="6" t="n">
        <v>7390.53</v>
      </c>
      <c r="M115" s="6" t="n">
        <v>8.66</v>
      </c>
      <c r="N115" s="6" t="n">
        <v>8.76</v>
      </c>
    </row>
    <row collapsed="false" customFormat="false" customHeight="false" hidden="false" ht="12.1" outlineLevel="0" r="116">
      <c r="A116" s="45" t="n">
        <v>44381</v>
      </c>
      <c r="B116" s="2" t="s">
        <v>730</v>
      </c>
      <c r="C116" s="2" t="s">
        <v>416</v>
      </c>
      <c r="D116" s="2" t="s">
        <v>738</v>
      </c>
      <c r="E116" s="7" t="n">
        <v>2380</v>
      </c>
      <c r="F116" s="2" t="s">
        <v>20</v>
      </c>
      <c r="G116" s="6" t="n">
        <v>9.54</v>
      </c>
      <c r="H116" s="6" t="n">
        <v>126.14</v>
      </c>
      <c r="I116" s="6" t="n">
        <v>70.14</v>
      </c>
      <c r="J116" s="6" t="n">
        <v>2952</v>
      </c>
      <c r="K116" s="6" t="n">
        <v>22705.2</v>
      </c>
      <c r="L116" s="6" t="n">
        <v>19753.2</v>
      </c>
      <c r="M116" s="6" t="n">
        <v>11.83</v>
      </c>
      <c r="N116" s="6" t="n">
        <v>6.58</v>
      </c>
    </row>
    <row collapsed="false" customFormat="false" customHeight="false" hidden="false" ht="12.1" outlineLevel="0" r="117">
      <c r="A117" s="45" t="n">
        <v>44382</v>
      </c>
      <c r="B117" s="2" t="s">
        <v>730</v>
      </c>
      <c r="C117" s="2" t="s">
        <v>26</v>
      </c>
      <c r="D117" s="2" t="s">
        <v>27</v>
      </c>
      <c r="E117" s="7" t="n">
        <v>54</v>
      </c>
      <c r="F117" s="2" t="s">
        <v>20</v>
      </c>
      <c r="G117" s="6" t="n">
        <v>213</v>
      </c>
      <c r="H117" s="6" t="n">
        <v>6845</v>
      </c>
      <c r="I117" s="6" t="n">
        <v>5511.71</v>
      </c>
      <c r="J117" s="6" t="n">
        <v>1495</v>
      </c>
      <c r="K117" s="6" t="n">
        <v>11502</v>
      </c>
      <c r="L117" s="6" t="n">
        <v>10007</v>
      </c>
      <c r="M117" s="6" t="n">
        <v>3.36</v>
      </c>
      <c r="N117" s="6" t="n">
        <v>2.71</v>
      </c>
    </row>
    <row collapsed="false" customFormat="false" customHeight="false" hidden="false" ht="12.1" outlineLevel="0" r="118">
      <c r="A118" s="45" t="n">
        <v>44382</v>
      </c>
      <c r="B118" s="2" t="s">
        <v>730</v>
      </c>
      <c r="C118" s="2" t="s">
        <v>415</v>
      </c>
      <c r="D118" s="2" t="s">
        <v>736</v>
      </c>
      <c r="E118" s="7" t="n">
        <v>20</v>
      </c>
      <c r="F118" s="2" t="s">
        <v>20</v>
      </c>
      <c r="G118" s="6" t="n">
        <v>105</v>
      </c>
      <c r="H118" s="6" t="n">
        <v>4819</v>
      </c>
      <c r="I118" s="6" t="n">
        <v>2593.33</v>
      </c>
      <c r="J118" s="6" t="n">
        <v>273</v>
      </c>
      <c r="K118" s="6" t="n">
        <v>2100</v>
      </c>
      <c r="L118" s="6" t="n">
        <v>1827</v>
      </c>
      <c r="M118" s="6" t="n">
        <v>3.52</v>
      </c>
      <c r="N118" s="6" t="n">
        <v>1.9</v>
      </c>
    </row>
    <row collapsed="false" customFormat="false" customHeight="false" hidden="false" ht="12.1" outlineLevel="0" r="119">
      <c r="A119" s="45" t="n">
        <v>44385</v>
      </c>
      <c r="B119" s="2" t="s">
        <v>730</v>
      </c>
      <c r="C119" s="2" t="s">
        <v>407</v>
      </c>
      <c r="D119" s="2" t="s">
        <v>532</v>
      </c>
      <c r="E119" s="7" t="n">
        <v>110</v>
      </c>
      <c r="F119" s="2" t="s">
        <v>24</v>
      </c>
      <c r="G119" s="6" t="n">
        <v>38.5102</v>
      </c>
      <c r="H119" s="6" t="n">
        <v>28.41</v>
      </c>
      <c r="I119" s="6" t="n">
        <v>2114.95</v>
      </c>
      <c r="J119" s="6" t="n">
        <v>17.16</v>
      </c>
      <c r="K119" s="6" t="n">
        <v>4236.1176</v>
      </c>
      <c r="L119" s="6" t="n">
        <v>2965.28</v>
      </c>
      <c r="M119" s="6" t="n">
        <v>1.27</v>
      </c>
      <c r="N119" s="6" t="n">
        <v>1.28</v>
      </c>
    </row>
    <row collapsed="false" customFormat="false" customHeight="false" hidden="false" ht="12.1" outlineLevel="0" r="120">
      <c r="A120" s="45" t="n">
        <v>44392</v>
      </c>
      <c r="B120" s="2" t="s">
        <v>730</v>
      </c>
      <c r="C120" s="2" t="s">
        <v>440</v>
      </c>
      <c r="D120" s="2" t="s">
        <v>744</v>
      </c>
      <c r="E120" s="7" t="n">
        <v>9350000</v>
      </c>
      <c r="F120" s="2" t="s">
        <v>20</v>
      </c>
      <c r="G120" s="6" t="n">
        <v>0.0014</v>
      </c>
      <c r="H120" s="6" t="n">
        <v>0.04719</v>
      </c>
      <c r="I120" s="6" t="n">
        <v>0.04</v>
      </c>
      <c r="J120" s="6" t="n">
        <v>1702</v>
      </c>
      <c r="K120" s="6" t="n">
        <v>13090</v>
      </c>
      <c r="L120" s="6" t="n">
        <v>11388</v>
      </c>
      <c r="M120" s="6" t="n">
        <v>3.22</v>
      </c>
      <c r="N120" s="6" t="n">
        <v>2.58</v>
      </c>
    </row>
    <row collapsed="false" customFormat="false" customHeight="false" hidden="false" ht="12.1" outlineLevel="0" r="121">
      <c r="A121" s="45" t="n">
        <v>44392</v>
      </c>
      <c r="B121" s="2" t="s">
        <v>730</v>
      </c>
      <c r="C121" s="2" t="s">
        <v>401</v>
      </c>
      <c r="D121" s="2" t="s">
        <v>739</v>
      </c>
      <c r="E121" s="7" t="n">
        <v>2900</v>
      </c>
      <c r="F121" s="2" t="s">
        <v>20</v>
      </c>
      <c r="G121" s="6" t="n">
        <v>0.31</v>
      </c>
      <c r="H121" s="6" t="n">
        <v>30.07</v>
      </c>
      <c r="I121" s="6" t="n">
        <v>27.05</v>
      </c>
      <c r="J121" s="6" t="n">
        <v>117</v>
      </c>
      <c r="K121" s="6" t="n">
        <v>899</v>
      </c>
      <c r="L121" s="6" t="n">
        <v>782</v>
      </c>
      <c r="M121" s="6" t="n">
        <v>1</v>
      </c>
      <c r="N121" s="6" t="n">
        <v>0.9</v>
      </c>
    </row>
    <row collapsed="false" customFormat="false" customHeight="false" hidden="false" ht="12.1" outlineLevel="0" r="122">
      <c r="A122" s="45" t="n">
        <v>44392</v>
      </c>
      <c r="B122" s="2" t="s">
        <v>730</v>
      </c>
      <c r="C122" s="2" t="s">
        <v>53</v>
      </c>
      <c r="D122" s="2" t="s">
        <v>54</v>
      </c>
      <c r="E122" s="7" t="n">
        <v>1650</v>
      </c>
      <c r="F122" s="2" t="s">
        <v>20</v>
      </c>
      <c r="G122" s="6" t="n">
        <v>12.55</v>
      </c>
      <c r="H122" s="6" t="n">
        <v>280.01</v>
      </c>
      <c r="I122" s="6" t="n">
        <v>215.32</v>
      </c>
      <c r="J122" s="6" t="n">
        <v>2692</v>
      </c>
      <c r="K122" s="6" t="n">
        <v>20707.5</v>
      </c>
      <c r="L122" s="6" t="n">
        <v>18015.5</v>
      </c>
      <c r="M122" s="6" t="n">
        <v>5.07</v>
      </c>
      <c r="N122" s="6" t="n">
        <v>3.9</v>
      </c>
    </row>
    <row collapsed="false" customFormat="false" customHeight="false" hidden="false" ht="12.1" outlineLevel="0" r="123">
      <c r="A123" s="45" t="n">
        <v>44397</v>
      </c>
      <c r="B123" s="2" t="s">
        <v>730</v>
      </c>
      <c r="C123" s="2" t="s">
        <v>47</v>
      </c>
      <c r="D123" s="2" t="s">
        <v>48</v>
      </c>
      <c r="E123" s="7" t="n">
        <v>2000</v>
      </c>
      <c r="F123" s="2" t="s">
        <v>20</v>
      </c>
      <c r="G123" s="6" t="n">
        <v>6.72</v>
      </c>
      <c r="H123" s="6" t="n">
        <v>38.46</v>
      </c>
      <c r="I123" s="6" t="n">
        <v>42.92</v>
      </c>
      <c r="J123" s="6" t="n">
        <v>1747</v>
      </c>
      <c r="K123" s="6" t="n">
        <v>13440</v>
      </c>
      <c r="L123" s="6" t="n">
        <v>11693</v>
      </c>
      <c r="M123" s="6" t="n">
        <v>13.62</v>
      </c>
      <c r="N123" s="6" t="n">
        <v>15.2</v>
      </c>
    </row>
    <row collapsed="false" customFormat="false" customHeight="false" hidden="false" ht="12.1" outlineLevel="0" r="124">
      <c r="A124" s="45" t="n">
        <v>44406</v>
      </c>
      <c r="B124" s="2" t="s">
        <v>730</v>
      </c>
      <c r="C124" s="2" t="s">
        <v>430</v>
      </c>
      <c r="D124" s="2" t="s">
        <v>575</v>
      </c>
      <c r="E124" s="7" t="n">
        <v>26</v>
      </c>
      <c r="F124" s="2" t="s">
        <v>24</v>
      </c>
      <c r="G124" s="6" t="n">
        <v>28.7074</v>
      </c>
      <c r="H124" s="6" t="n">
        <v>43.45</v>
      </c>
      <c r="I124" s="6" t="n">
        <v>2686.27</v>
      </c>
      <c r="J124" s="6" t="n">
        <v>3.04</v>
      </c>
      <c r="K124" s="6" t="n">
        <v>746.3932</v>
      </c>
      <c r="L124" s="6" t="n">
        <v>522.62</v>
      </c>
      <c r="M124" s="6" t="n">
        <v>0.75</v>
      </c>
      <c r="N124" s="6" t="n">
        <v>0.63</v>
      </c>
    </row>
    <row collapsed="false" customFormat="false" customHeight="false" hidden="false" ht="12.1" outlineLevel="0" r="125">
      <c r="A125" s="45" t="n">
        <v>44413</v>
      </c>
      <c r="B125" s="2" t="s">
        <v>730</v>
      </c>
      <c r="C125" s="2" t="s">
        <v>428</v>
      </c>
      <c r="D125" s="2" t="s">
        <v>573</v>
      </c>
      <c r="E125" s="7" t="n">
        <v>29</v>
      </c>
      <c r="F125" s="2" t="s">
        <v>24</v>
      </c>
      <c r="G125" s="6" t="n">
        <v>25.3294</v>
      </c>
      <c r="H125" s="6" t="n">
        <v>54.06</v>
      </c>
      <c r="I125" s="6" t="n">
        <v>3570.74</v>
      </c>
      <c r="J125" s="6" t="n">
        <v>3.03</v>
      </c>
      <c r="K125" s="6" t="n">
        <v>734.5533</v>
      </c>
      <c r="L125" s="6" t="n">
        <v>514.01</v>
      </c>
      <c r="M125" s="6" t="n">
        <v>0.5</v>
      </c>
      <c r="N125" s="6" t="n">
        <v>0.45</v>
      </c>
    </row>
    <row collapsed="false" customFormat="false" customHeight="false" hidden="false" ht="12.1" outlineLevel="0" r="126">
      <c r="A126" s="45" t="n">
        <v>44414</v>
      </c>
      <c r="B126" s="2" t="s">
        <v>730</v>
      </c>
      <c r="C126" s="2" t="s">
        <v>427</v>
      </c>
      <c r="D126" s="2" t="s">
        <v>572</v>
      </c>
      <c r="E126" s="7" t="n">
        <v>13</v>
      </c>
      <c r="F126" s="2" t="s">
        <v>24</v>
      </c>
      <c r="G126" s="6" t="n">
        <v>119.9955</v>
      </c>
      <c r="H126" s="6" t="n">
        <v>142.77</v>
      </c>
      <c r="I126" s="6" t="n">
        <v>9221.33</v>
      </c>
      <c r="J126" s="6" t="n">
        <v>6.4</v>
      </c>
      <c r="K126" s="6" t="n">
        <v>1559.9418</v>
      </c>
      <c r="L126" s="6" t="n">
        <v>1091.67</v>
      </c>
      <c r="M126" s="6" t="n">
        <v>0.91</v>
      </c>
      <c r="N126" s="6" t="n">
        <v>0.8</v>
      </c>
    </row>
    <row collapsed="false" customFormat="false" customHeight="false" hidden="false" ht="12.1" outlineLevel="0" r="127">
      <c r="A127" s="45" t="n">
        <v>44431</v>
      </c>
      <c r="B127" s="2" t="s">
        <v>730</v>
      </c>
      <c r="C127" s="2" t="s">
        <v>437</v>
      </c>
      <c r="D127" s="2" t="s">
        <v>638</v>
      </c>
      <c r="E127" s="7" t="n">
        <v>1</v>
      </c>
      <c r="F127" s="2" t="s">
        <v>24</v>
      </c>
      <c r="G127" s="6" t="n">
        <v>8.18</v>
      </c>
      <c r="H127" s="6" t="n">
        <v>14.69</v>
      </c>
      <c r="I127" s="6" t="n">
        <v>1288.32</v>
      </c>
      <c r="J127" s="6" t="n">
        <v>0.03</v>
      </c>
      <c r="K127" s="6" t="n">
        <v>8.18</v>
      </c>
      <c r="L127" s="6" t="n">
        <v>5.95</v>
      </c>
      <c r="M127" s="6" t="n">
        <v>0.46</v>
      </c>
      <c r="N127" s="6" t="n">
        <v>0.54</v>
      </c>
    </row>
    <row collapsed="false" customFormat="false" customHeight="false" hidden="false" ht="12.1" outlineLevel="0" r="128">
      <c r="A128" s="45" t="n">
        <v>44438</v>
      </c>
      <c r="B128" s="2" t="s">
        <v>730</v>
      </c>
      <c r="C128" s="2" t="s">
        <v>409</v>
      </c>
      <c r="D128" s="2" t="s">
        <v>537</v>
      </c>
      <c r="E128" s="7" t="n">
        <v>70</v>
      </c>
      <c r="F128" s="2" t="s">
        <v>24</v>
      </c>
      <c r="G128" s="6" t="n">
        <v>29.5946</v>
      </c>
      <c r="H128" s="6" t="n">
        <v>36.38</v>
      </c>
      <c r="I128" s="6" t="n">
        <v>1741.92</v>
      </c>
      <c r="J128" s="6" t="n">
        <v>8.4</v>
      </c>
      <c r="K128" s="6" t="n">
        <v>2071.6248</v>
      </c>
      <c r="L128" s="6" t="n">
        <v>1450.14</v>
      </c>
      <c r="M128" s="6" t="n">
        <v>1.19</v>
      </c>
      <c r="N128" s="6" t="n">
        <v>0.77</v>
      </c>
    </row>
    <row collapsed="false" customFormat="false" customHeight="false" hidden="false" ht="12.1" outlineLevel="0" r="129">
      <c r="A129" s="45" t="n">
        <v>44439</v>
      </c>
      <c r="B129" s="2" t="s">
        <v>730</v>
      </c>
      <c r="C129" s="2" t="s">
        <v>429</v>
      </c>
      <c r="D129" s="2" t="s">
        <v>574</v>
      </c>
      <c r="E129" s="7" t="n">
        <v>2</v>
      </c>
      <c r="F129" s="2" t="s">
        <v>24</v>
      </c>
      <c r="G129" s="6" t="n">
        <v>94.911</v>
      </c>
      <c r="H129" s="6" t="n">
        <v>236.59</v>
      </c>
      <c r="I129" s="6" t="n">
        <v>14137.24</v>
      </c>
      <c r="J129" s="6" t="n">
        <v>0.77</v>
      </c>
      <c r="K129" s="6" t="n">
        <v>189.822</v>
      </c>
      <c r="L129" s="6" t="n">
        <v>133.17</v>
      </c>
      <c r="M129" s="6" t="n">
        <v>0.47</v>
      </c>
      <c r="N129" s="6" t="n">
        <v>0.38</v>
      </c>
    </row>
    <row collapsed="false" customFormat="false" customHeight="false" hidden="false" ht="12.1" outlineLevel="0" r="130">
      <c r="A130" s="45" t="n">
        <v>44441</v>
      </c>
      <c r="B130" s="2" t="s">
        <v>730</v>
      </c>
      <c r="C130" s="2" t="s">
        <v>433</v>
      </c>
      <c r="D130" s="2" t="s">
        <v>740</v>
      </c>
      <c r="E130" s="7" t="n">
        <v>54</v>
      </c>
      <c r="F130" s="2" t="s">
        <v>20</v>
      </c>
      <c r="G130" s="6" t="n">
        <v>84.45</v>
      </c>
      <c r="H130" s="6" t="n">
        <v>1671.8</v>
      </c>
      <c r="I130" s="6" t="n">
        <v>1104.42</v>
      </c>
      <c r="J130" s="6" t="n">
        <v>593</v>
      </c>
      <c r="K130" s="6" t="n">
        <v>4560.3</v>
      </c>
      <c r="L130" s="6" t="n">
        <v>3967.3</v>
      </c>
      <c r="M130" s="6" t="n">
        <v>6.65</v>
      </c>
      <c r="N130" s="6" t="n">
        <v>4.39</v>
      </c>
    </row>
    <row collapsed="false" customFormat="false" customHeight="false" hidden="false" ht="12.1" outlineLevel="0" r="131">
      <c r="A131" s="45" t="n">
        <v>44442</v>
      </c>
      <c r="B131" s="2" t="s">
        <v>730</v>
      </c>
      <c r="C131" s="2" t="s">
        <v>442</v>
      </c>
      <c r="D131" s="2" t="s">
        <v>742</v>
      </c>
      <c r="E131" s="7" t="n">
        <v>660</v>
      </c>
      <c r="F131" s="2" t="s">
        <v>20</v>
      </c>
      <c r="G131" s="6" t="n">
        <v>22.5</v>
      </c>
      <c r="H131" s="6" t="n">
        <v>599.95</v>
      </c>
      <c r="I131" s="6" t="n">
        <v>468.51</v>
      </c>
      <c r="J131" s="6" t="n">
        <v>1931</v>
      </c>
      <c r="K131" s="6" t="n">
        <v>14850</v>
      </c>
      <c r="L131" s="6" t="n">
        <v>12919</v>
      </c>
      <c r="M131" s="6" t="n">
        <v>4.18</v>
      </c>
      <c r="N131" s="6" t="n">
        <v>3.26</v>
      </c>
    </row>
    <row collapsed="false" customFormat="false" customHeight="false" hidden="false" ht="12.1" outlineLevel="0" r="132">
      <c r="A132" s="45" t="n">
        <v>44441</v>
      </c>
      <c r="B132" s="2" t="s">
        <v>730</v>
      </c>
      <c r="C132" s="2" t="s">
        <v>422</v>
      </c>
      <c r="D132" s="2" t="s">
        <v>562</v>
      </c>
      <c r="E132" s="7" t="n">
        <v>20</v>
      </c>
      <c r="F132" s="2" t="s">
        <v>24</v>
      </c>
      <c r="G132" s="6" t="n">
        <v>15.3702</v>
      </c>
      <c r="H132" s="6" t="n">
        <v>41.75</v>
      </c>
      <c r="I132" s="6" t="n">
        <v>1606.34</v>
      </c>
      <c r="J132" s="6" t="n">
        <v>1.26</v>
      </c>
      <c r="K132" s="6" t="n">
        <v>307.403</v>
      </c>
      <c r="L132" s="6" t="n">
        <v>215.18</v>
      </c>
      <c r="M132" s="6" t="n">
        <v>0.67</v>
      </c>
      <c r="N132" s="6" t="n">
        <v>0.35</v>
      </c>
    </row>
    <row collapsed="false" customFormat="false" customHeight="false" hidden="false" ht="12.1" outlineLevel="0" r="133">
      <c r="A133" s="45" t="n">
        <v>44446</v>
      </c>
      <c r="B133" s="2" t="s">
        <v>730</v>
      </c>
      <c r="C133" s="2" t="s">
        <v>395</v>
      </c>
      <c r="D133" s="2" t="s">
        <v>731</v>
      </c>
      <c r="E133" s="7" t="n">
        <v>850</v>
      </c>
      <c r="F133" s="2" t="s">
        <v>20</v>
      </c>
      <c r="G133" s="6" t="n">
        <v>13.62</v>
      </c>
      <c r="H133" s="6" t="n">
        <v>236.2</v>
      </c>
      <c r="I133" s="6" t="n">
        <v>122.33</v>
      </c>
      <c r="J133" s="6" t="n">
        <v>1505</v>
      </c>
      <c r="K133" s="6" t="n">
        <v>11577</v>
      </c>
      <c r="L133" s="6" t="n">
        <v>10072</v>
      </c>
      <c r="M133" s="6" t="n">
        <v>9.69</v>
      </c>
      <c r="N133" s="6" t="n">
        <v>5.02</v>
      </c>
    </row>
    <row collapsed="false" customFormat="false" customHeight="false" hidden="false" ht="12.1" outlineLevel="0" r="134">
      <c r="A134" s="45" t="n">
        <v>44449</v>
      </c>
      <c r="B134" s="2" t="s">
        <v>730</v>
      </c>
      <c r="C134" s="2" t="s">
        <v>451</v>
      </c>
      <c r="D134" s="2" t="s">
        <v>745</v>
      </c>
      <c r="E134" s="7" t="n">
        <v>7</v>
      </c>
      <c r="F134" s="2" t="s">
        <v>20</v>
      </c>
      <c r="G134" s="6" t="n">
        <v>33.2</v>
      </c>
      <c r="H134" s="6" t="n">
        <v>1394</v>
      </c>
      <c r="I134" s="6" t="n">
        <v>1590.76</v>
      </c>
      <c r="J134" s="6" t="n">
        <v>30</v>
      </c>
      <c r="K134" s="6" t="n">
        <v>232.4</v>
      </c>
      <c r="L134" s="6" t="n">
        <v>202.4</v>
      </c>
      <c r="M134" s="6" t="n">
        <v>1.82</v>
      </c>
      <c r="N134" s="6" t="n">
        <v>2.07</v>
      </c>
    </row>
    <row collapsed="false" customFormat="false" customHeight="false" hidden="false" ht="12.1" outlineLevel="0" r="135">
      <c r="A135" s="45" t="n">
        <v>44454</v>
      </c>
      <c r="B135" s="2" t="s">
        <v>730</v>
      </c>
      <c r="C135" s="2" t="s">
        <v>424</v>
      </c>
      <c r="D135" s="2" t="s">
        <v>569</v>
      </c>
      <c r="E135" s="7" t="n">
        <v>28</v>
      </c>
      <c r="F135" s="2" t="s">
        <v>24</v>
      </c>
      <c r="G135" s="6" t="n">
        <v>30.5412</v>
      </c>
      <c r="H135" s="6" t="n">
        <v>56.07</v>
      </c>
      <c r="I135" s="6" t="n">
        <v>3338.43</v>
      </c>
      <c r="J135" s="6" t="n">
        <v>3.53</v>
      </c>
      <c r="K135" s="6" t="n">
        <v>855.1531</v>
      </c>
      <c r="L135" s="6" t="n">
        <v>598.46</v>
      </c>
      <c r="M135" s="6" t="n">
        <v>0.64</v>
      </c>
      <c r="N135" s="6" t="n">
        <v>0.52</v>
      </c>
    </row>
    <row collapsed="false" customFormat="false" customHeight="false" hidden="false" ht="12.1" outlineLevel="0" r="136">
      <c r="A136" s="45" t="n">
        <v>44455</v>
      </c>
      <c r="B136" s="2" t="s">
        <v>730</v>
      </c>
      <c r="C136" s="2" t="s">
        <v>435</v>
      </c>
      <c r="D136" s="2" t="s">
        <v>591</v>
      </c>
      <c r="E136" s="7" t="n">
        <v>10</v>
      </c>
      <c r="F136" s="2" t="s">
        <v>24</v>
      </c>
      <c r="G136" s="6" t="n">
        <v>57.0431</v>
      </c>
      <c r="H136" s="6" t="n">
        <v>45.95</v>
      </c>
      <c r="I136" s="6" t="n">
        <v>2623.2</v>
      </c>
      <c r="J136" s="6" t="n">
        <v>2.19</v>
      </c>
      <c r="K136" s="6" t="n">
        <v>570.4312</v>
      </c>
      <c r="L136" s="6" t="n">
        <v>410.89</v>
      </c>
      <c r="M136" s="6" t="n">
        <v>1.57</v>
      </c>
      <c r="N136" s="6" t="n">
        <v>1.23</v>
      </c>
    </row>
    <row collapsed="false" customFormat="false" customHeight="false" hidden="false" ht="12.1" outlineLevel="0" r="137">
      <c r="A137" s="45" t="n">
        <v>44463</v>
      </c>
      <c r="B137" s="2" t="s">
        <v>730</v>
      </c>
      <c r="C137" s="2" t="s">
        <v>415</v>
      </c>
      <c r="D137" s="2" t="s">
        <v>736</v>
      </c>
      <c r="E137" s="7" t="n">
        <v>20</v>
      </c>
      <c r="F137" s="2" t="s">
        <v>20</v>
      </c>
      <c r="G137" s="6" t="n">
        <v>156</v>
      </c>
      <c r="H137" s="6" t="n">
        <v>5048</v>
      </c>
      <c r="I137" s="6" t="n">
        <v>2593.33</v>
      </c>
      <c r="J137" s="6" t="n">
        <v>406</v>
      </c>
      <c r="K137" s="6" t="n">
        <v>3120</v>
      </c>
      <c r="L137" s="6" t="n">
        <v>2714</v>
      </c>
      <c r="M137" s="6" t="n">
        <v>5.23</v>
      </c>
      <c r="N137" s="6" t="n">
        <v>2.69</v>
      </c>
    </row>
    <row collapsed="false" customFormat="false" customHeight="false" hidden="false" ht="12.1" outlineLevel="0" r="138">
      <c r="A138" s="45" t="n">
        <v>44462</v>
      </c>
      <c r="B138" s="2" t="s">
        <v>730</v>
      </c>
      <c r="C138" s="2" t="s">
        <v>445</v>
      </c>
      <c r="D138" s="2" t="s">
        <v>743</v>
      </c>
      <c r="E138" s="7" t="n">
        <v>128</v>
      </c>
      <c r="F138" s="2" t="s">
        <v>24</v>
      </c>
      <c r="G138" s="6" t="n">
        <v>113.6209</v>
      </c>
      <c r="H138" s="6" t="n">
        <v>16.42</v>
      </c>
      <c r="I138" s="6" t="n">
        <v>1271.77</v>
      </c>
      <c r="J138" s="6" t="n">
        <v>69.84</v>
      </c>
      <c r="K138" s="6" t="n">
        <v>14543.4695</v>
      </c>
      <c r="L138" s="6" t="n">
        <v>9453.49</v>
      </c>
      <c r="M138" s="6" t="n">
        <v>5.81</v>
      </c>
      <c r="N138" s="6" t="n">
        <v>6.17</v>
      </c>
    </row>
    <row collapsed="false" customFormat="false" customHeight="false" hidden="false" ht="12.1" outlineLevel="0" r="139">
      <c r="A139" s="45" t="n">
        <v>44466</v>
      </c>
      <c r="B139" s="2" t="s">
        <v>730</v>
      </c>
      <c r="C139" s="2" t="s">
        <v>450</v>
      </c>
      <c r="D139" s="2" t="s">
        <v>746</v>
      </c>
      <c r="E139" s="7" t="n">
        <v>2170</v>
      </c>
      <c r="F139" s="2" t="s">
        <v>20</v>
      </c>
      <c r="G139" s="6" t="n">
        <v>3.53</v>
      </c>
      <c r="H139" s="6" t="n">
        <v>72.59</v>
      </c>
      <c r="I139" s="6" t="n">
        <v>60.19</v>
      </c>
      <c r="J139" s="6" t="n">
        <v>996</v>
      </c>
      <c r="K139" s="6" t="n">
        <v>7660.1</v>
      </c>
      <c r="L139" s="6" t="n">
        <v>6664.1</v>
      </c>
      <c r="M139" s="6" t="n">
        <v>5.1</v>
      </c>
      <c r="N139" s="6" t="n">
        <v>4.23</v>
      </c>
    </row>
    <row collapsed="false" customFormat="false" customHeight="false" hidden="false" ht="12.1" outlineLevel="0" r="140">
      <c r="A140" s="45" t="n">
        <v>44467</v>
      </c>
      <c r="B140" s="2" t="s">
        <v>730</v>
      </c>
      <c r="C140" s="2" t="s">
        <v>434</v>
      </c>
      <c r="D140" s="2" t="s">
        <v>583</v>
      </c>
      <c r="E140" s="7" t="n">
        <v>6</v>
      </c>
      <c r="F140" s="2" t="s">
        <v>24</v>
      </c>
      <c r="G140" s="6" t="n">
        <v>90.8266</v>
      </c>
      <c r="H140" s="6" t="n">
        <v>101.82</v>
      </c>
      <c r="I140" s="6" t="n">
        <v>5987.36</v>
      </c>
      <c r="J140" s="6" t="n">
        <v>2.25</v>
      </c>
      <c r="K140" s="6" t="n">
        <v>544.9598</v>
      </c>
      <c r="L140" s="6" t="n">
        <v>381.47</v>
      </c>
      <c r="M140" s="6" t="n">
        <v>1.06</v>
      </c>
      <c r="N140" s="6" t="n">
        <v>0.86</v>
      </c>
    </row>
    <row collapsed="false" customFormat="false" customHeight="false" hidden="false" ht="12.1" outlineLevel="0" r="141">
      <c r="A141" s="45" t="n">
        <v>44480</v>
      </c>
      <c r="B141" s="2" t="s">
        <v>730</v>
      </c>
      <c r="C141" s="2" t="s">
        <v>447</v>
      </c>
      <c r="D141" s="2" t="s">
        <v>747</v>
      </c>
      <c r="E141" s="7" t="n">
        <v>1</v>
      </c>
      <c r="F141" s="2" t="s">
        <v>20</v>
      </c>
      <c r="G141" s="6" t="n">
        <v>267.48</v>
      </c>
      <c r="H141" s="6" t="n">
        <v>12219</v>
      </c>
      <c r="I141" s="6" t="n">
        <v>14844.08</v>
      </c>
      <c r="J141" s="6" t="n">
        <v>35</v>
      </c>
      <c r="K141" s="6" t="n">
        <v>267.48</v>
      </c>
      <c r="L141" s="6" t="n">
        <v>232.48</v>
      </c>
      <c r="M141" s="6" t="n">
        <v>1.57</v>
      </c>
      <c r="N141" s="6" t="n">
        <v>1.9</v>
      </c>
    </row>
    <row collapsed="false" customFormat="false" customHeight="false" hidden="false" ht="12.1" outlineLevel="0" r="142">
      <c r="A142" s="45" t="n">
        <v>44477</v>
      </c>
      <c r="B142" s="2" t="s">
        <v>730</v>
      </c>
      <c r="C142" s="2" t="s">
        <v>407</v>
      </c>
      <c r="D142" s="2" t="s">
        <v>532</v>
      </c>
      <c r="E142" s="7" t="n">
        <v>110</v>
      </c>
      <c r="F142" s="2" t="s">
        <v>24</v>
      </c>
      <c r="G142" s="6" t="n">
        <v>37.5884</v>
      </c>
      <c r="H142" s="6" t="n">
        <v>26.57</v>
      </c>
      <c r="I142" s="6" t="n">
        <v>2114.95</v>
      </c>
      <c r="J142" s="6" t="n">
        <v>17.16</v>
      </c>
      <c r="K142" s="6" t="n">
        <v>4134.7249</v>
      </c>
      <c r="L142" s="6" t="n">
        <v>2894.31</v>
      </c>
      <c r="M142" s="6" t="n">
        <v>1.24</v>
      </c>
      <c r="N142" s="6" t="n">
        <v>1.37</v>
      </c>
    </row>
    <row collapsed="false" customFormat="false" customHeight="false" hidden="false" ht="12.1" outlineLevel="0" r="143">
      <c r="A143" s="45" t="n">
        <v>44488</v>
      </c>
      <c r="B143" s="2" t="s">
        <v>730</v>
      </c>
      <c r="C143" s="2" t="s">
        <v>416</v>
      </c>
      <c r="D143" s="2" t="s">
        <v>738</v>
      </c>
      <c r="E143" s="7" t="n">
        <v>2390</v>
      </c>
      <c r="F143" s="2" t="s">
        <v>20</v>
      </c>
      <c r="G143" s="6" t="n">
        <v>8.79</v>
      </c>
      <c r="H143" s="6" t="n">
        <v>132.76</v>
      </c>
      <c r="I143" s="6" t="n">
        <v>70.41</v>
      </c>
      <c r="J143" s="6" t="n">
        <v>2731</v>
      </c>
      <c r="K143" s="6" t="n">
        <v>21008.1</v>
      </c>
      <c r="L143" s="6" t="n">
        <v>18277.1</v>
      </c>
      <c r="M143" s="6" t="n">
        <v>10.86</v>
      </c>
      <c r="N143" s="6" t="n">
        <v>5.76</v>
      </c>
    </row>
    <row collapsed="false" customFormat="false" customHeight="false" hidden="false" ht="12.1" outlineLevel="0" r="144">
      <c r="A144" s="45" t="n">
        <v>44507</v>
      </c>
      <c r="B144" s="2" t="s">
        <v>730</v>
      </c>
      <c r="C144" s="2" t="s">
        <v>428</v>
      </c>
      <c r="D144" s="2" t="s">
        <v>573</v>
      </c>
      <c r="E144" s="7" t="n">
        <v>29</v>
      </c>
      <c r="F144" s="2" t="s">
        <v>24</v>
      </c>
      <c r="G144" s="6" t="n">
        <v>24.8419</v>
      </c>
      <c r="H144" s="6" t="n">
        <v>50.92</v>
      </c>
      <c r="I144" s="6" t="n">
        <v>3570.74</v>
      </c>
      <c r="J144" s="6" t="n">
        <v>3.02</v>
      </c>
      <c r="K144" s="6" t="n">
        <v>720.4163</v>
      </c>
      <c r="L144" s="6" t="n">
        <v>504.52</v>
      </c>
      <c r="M144" s="6" t="n">
        <v>0.49</v>
      </c>
      <c r="N144" s="6" t="n">
        <v>0.48</v>
      </c>
    </row>
    <row collapsed="false" customFormat="false" customHeight="false" hidden="false" ht="12.1" outlineLevel="0" r="145">
      <c r="A145" s="45" t="n">
        <v>44504</v>
      </c>
      <c r="B145" s="2" t="s">
        <v>730</v>
      </c>
      <c r="C145" s="2" t="s">
        <v>430</v>
      </c>
      <c r="D145" s="2" t="s">
        <v>575</v>
      </c>
      <c r="E145" s="7" t="n">
        <v>26</v>
      </c>
      <c r="F145" s="2" t="s">
        <v>24</v>
      </c>
      <c r="G145" s="6" t="n">
        <v>27.8802</v>
      </c>
      <c r="H145" s="6" t="n">
        <v>44.82</v>
      </c>
      <c r="I145" s="6" t="n">
        <v>2686.27</v>
      </c>
      <c r="J145" s="6" t="n">
        <v>3.04</v>
      </c>
      <c r="K145" s="6" t="n">
        <v>724.8843</v>
      </c>
      <c r="L145" s="6" t="n">
        <v>507.56</v>
      </c>
      <c r="M145" s="6" t="n">
        <v>0.73</v>
      </c>
      <c r="N145" s="6" t="n">
        <v>0.61</v>
      </c>
    </row>
    <row collapsed="false" customFormat="false" customHeight="false" hidden="false" ht="12.1" outlineLevel="0" r="146">
      <c r="A146" s="45" t="n">
        <v>44509</v>
      </c>
      <c r="B146" s="2" t="s">
        <v>730</v>
      </c>
      <c r="C146" s="2" t="s">
        <v>427</v>
      </c>
      <c r="D146" s="2" t="s">
        <v>572</v>
      </c>
      <c r="E146" s="7" t="n">
        <v>10</v>
      </c>
      <c r="F146" s="2" t="s">
        <v>24</v>
      </c>
      <c r="G146" s="6" t="n">
        <v>117.0919</v>
      </c>
      <c r="H146" s="6" t="n">
        <v>122.9</v>
      </c>
      <c r="I146" s="6" t="n">
        <v>9255.94</v>
      </c>
      <c r="J146" s="6" t="n">
        <v>4.92</v>
      </c>
      <c r="K146" s="6" t="n">
        <v>1170.919</v>
      </c>
      <c r="L146" s="6" t="n">
        <v>819.64</v>
      </c>
      <c r="M146" s="6" t="n">
        <v>0.89</v>
      </c>
      <c r="N146" s="6" t="n">
        <v>0.93</v>
      </c>
    </row>
    <row collapsed="false" customFormat="false" customHeight="false" hidden="false" ht="12.1" outlineLevel="0" r="147">
      <c r="A147" s="45" t="n">
        <v>44524</v>
      </c>
      <c r="B147" s="2" t="s">
        <v>730</v>
      </c>
      <c r="C147" s="2" t="s">
        <v>409</v>
      </c>
      <c r="D147" s="2" t="s">
        <v>537</v>
      </c>
      <c r="E147" s="7" t="n">
        <v>70</v>
      </c>
      <c r="F147" s="2" t="s">
        <v>24</v>
      </c>
      <c r="G147" s="6" t="n">
        <v>29.9331</v>
      </c>
      <c r="H147" s="6" t="n">
        <v>35.82</v>
      </c>
      <c r="I147" s="6" t="n">
        <v>1741.92</v>
      </c>
      <c r="J147" s="6" t="n">
        <v>8.4</v>
      </c>
      <c r="K147" s="6" t="n">
        <v>2095.3156</v>
      </c>
      <c r="L147" s="6" t="n">
        <v>1466.72</v>
      </c>
      <c r="M147" s="6" t="n">
        <v>1.2</v>
      </c>
      <c r="N147" s="6" t="n">
        <v>0.78</v>
      </c>
    </row>
    <row collapsed="false" customFormat="false" customHeight="false" hidden="false" ht="12.1" outlineLevel="0" r="148">
      <c r="A148" s="45" t="n">
        <v>44529</v>
      </c>
      <c r="B148" s="2" t="s">
        <v>730</v>
      </c>
      <c r="C148" s="2" t="s">
        <v>424</v>
      </c>
      <c r="D148" s="2" t="s">
        <v>569</v>
      </c>
      <c r="E148" s="7" t="n">
        <v>28</v>
      </c>
      <c r="F148" s="2" t="s">
        <v>24</v>
      </c>
      <c r="G148" s="6" t="n">
        <v>31.7467</v>
      </c>
      <c r="H148" s="6" t="n">
        <v>53.73</v>
      </c>
      <c r="I148" s="6" t="n">
        <v>3338.43</v>
      </c>
      <c r="J148" s="6" t="n">
        <v>3.53</v>
      </c>
      <c r="K148" s="6" t="n">
        <v>888.9066</v>
      </c>
      <c r="L148" s="6" t="n">
        <v>622.08</v>
      </c>
      <c r="M148" s="6" t="n">
        <v>0.67</v>
      </c>
      <c r="N148" s="6" t="n">
        <v>0.55</v>
      </c>
    </row>
    <row collapsed="false" customFormat="false" customHeight="false" hidden="false" ht="12.1" outlineLevel="0" r="149">
      <c r="A149" s="45" t="n">
        <v>44537</v>
      </c>
      <c r="B149" s="2" t="s">
        <v>730</v>
      </c>
      <c r="C149" s="2" t="s">
        <v>395</v>
      </c>
      <c r="D149" s="2" t="s">
        <v>731</v>
      </c>
      <c r="E149" s="7" t="n">
        <v>850</v>
      </c>
      <c r="F149" s="2" t="s">
        <v>20</v>
      </c>
      <c r="G149" s="6" t="n">
        <v>13.33</v>
      </c>
      <c r="H149" s="6" t="n">
        <v>208.36</v>
      </c>
      <c r="I149" s="6" t="n">
        <v>122.33</v>
      </c>
      <c r="J149" s="6" t="n">
        <v>1473</v>
      </c>
      <c r="K149" s="6" t="n">
        <v>11330.5</v>
      </c>
      <c r="L149" s="6" t="n">
        <v>9857.5</v>
      </c>
      <c r="M149" s="6" t="n">
        <v>9.48</v>
      </c>
      <c r="N149" s="6" t="n">
        <v>5.57</v>
      </c>
    </row>
    <row collapsed="false" customFormat="false" customHeight="false" hidden="false" ht="12.1" outlineLevel="0" r="150">
      <c r="A150" s="45" t="n">
        <v>44544</v>
      </c>
      <c r="B150" s="2" t="s">
        <v>730</v>
      </c>
      <c r="C150" s="2" t="s">
        <v>433</v>
      </c>
      <c r="D150" s="2" t="s">
        <v>740</v>
      </c>
      <c r="E150" s="7" t="n">
        <v>121</v>
      </c>
      <c r="F150" s="2" t="s">
        <v>20</v>
      </c>
      <c r="G150" s="6" t="n">
        <v>85.93</v>
      </c>
      <c r="H150" s="6" t="n">
        <v>1466.2</v>
      </c>
      <c r="I150" s="6" t="n">
        <v>1397.32</v>
      </c>
      <c r="J150" s="6" t="n">
        <v>1352</v>
      </c>
      <c r="K150" s="6" t="n">
        <v>10397.53</v>
      </c>
      <c r="L150" s="6" t="n">
        <v>9045.53</v>
      </c>
      <c r="M150" s="6" t="n">
        <v>5.35</v>
      </c>
      <c r="N150" s="6" t="n">
        <v>5.1</v>
      </c>
    </row>
    <row collapsed="false" customFormat="false" customHeight="false" hidden="false" ht="12.1" outlineLevel="0" r="151">
      <c r="A151" s="45" t="n">
        <v>44547</v>
      </c>
      <c r="B151" s="2" t="s">
        <v>730</v>
      </c>
      <c r="C151" s="2" t="s">
        <v>439</v>
      </c>
      <c r="D151" s="2" t="s">
        <v>741</v>
      </c>
      <c r="E151" s="7" t="n">
        <v>62000</v>
      </c>
      <c r="F151" s="2" t="s">
        <v>20</v>
      </c>
      <c r="G151" s="6" t="n">
        <v>0.1903</v>
      </c>
      <c r="H151" s="6" t="n">
        <v>2.62</v>
      </c>
      <c r="I151" s="6" t="n">
        <v>2.84</v>
      </c>
      <c r="J151" s="6" t="n">
        <v>1534</v>
      </c>
      <c r="K151" s="6" t="n">
        <v>11800.4008</v>
      </c>
      <c r="L151" s="6" t="n">
        <v>10266.4</v>
      </c>
      <c r="M151" s="6" t="n">
        <v>5.82</v>
      </c>
      <c r="N151" s="6" t="n">
        <v>6.32</v>
      </c>
    </row>
    <row collapsed="false" customFormat="false" customHeight="false" hidden="false" ht="12.1" outlineLevel="0" r="152">
      <c r="A152" s="45" t="n">
        <v>44550</v>
      </c>
      <c r="B152" s="2" t="s">
        <v>730</v>
      </c>
      <c r="C152" s="2" t="s">
        <v>415</v>
      </c>
      <c r="D152" s="2" t="s">
        <v>736</v>
      </c>
      <c r="E152" s="7" t="n">
        <v>20</v>
      </c>
      <c r="F152" s="2" t="s">
        <v>20</v>
      </c>
      <c r="G152" s="6" t="n">
        <v>234</v>
      </c>
      <c r="H152" s="6" t="n">
        <v>5580</v>
      </c>
      <c r="I152" s="6" t="n">
        <v>2593.33</v>
      </c>
      <c r="J152" s="6" t="n">
        <v>608</v>
      </c>
      <c r="K152" s="6" t="n">
        <v>4680</v>
      </c>
      <c r="L152" s="6" t="n">
        <v>4072</v>
      </c>
      <c r="M152" s="6" t="n">
        <v>7.85</v>
      </c>
      <c r="N152" s="6" t="n">
        <v>3.65</v>
      </c>
    </row>
    <row collapsed="false" customFormat="false" customHeight="false" hidden="false" ht="12.1" outlineLevel="0" r="153">
      <c r="A153" s="45" t="n">
        <v>44551</v>
      </c>
      <c r="B153" s="2" t="s">
        <v>730</v>
      </c>
      <c r="C153" s="2" t="s">
        <v>26</v>
      </c>
      <c r="D153" s="2" t="s">
        <v>27</v>
      </c>
      <c r="E153" s="7" t="n">
        <v>41</v>
      </c>
      <c r="F153" s="2" t="s">
        <v>20</v>
      </c>
      <c r="G153" s="6" t="n">
        <v>340</v>
      </c>
      <c r="H153" s="6" t="n">
        <v>6348.5</v>
      </c>
      <c r="I153" s="6" t="n">
        <v>5673.46</v>
      </c>
      <c r="J153" s="6" t="n">
        <v>1812</v>
      </c>
      <c r="K153" s="6" t="n">
        <v>13940</v>
      </c>
      <c r="L153" s="6" t="n">
        <v>12128</v>
      </c>
      <c r="M153" s="6" t="n">
        <v>5.21</v>
      </c>
      <c r="N153" s="6" t="n">
        <v>4.66</v>
      </c>
    </row>
    <row collapsed="false" customFormat="false" customHeight="false" hidden="false" ht="12.1" outlineLevel="0" r="154">
      <c r="A154" s="45" t="n">
        <v>44561</v>
      </c>
      <c r="B154" s="2" t="s">
        <v>730</v>
      </c>
      <c r="C154" s="2" t="s">
        <v>400</v>
      </c>
      <c r="D154" s="2" t="s">
        <v>732</v>
      </c>
      <c r="E154" s="7" t="n">
        <v>30</v>
      </c>
      <c r="F154" s="2" t="s">
        <v>20</v>
      </c>
      <c r="G154" s="6" t="n">
        <v>294.37</v>
      </c>
      <c r="H154" s="6" t="n">
        <v>5444</v>
      </c>
      <c r="I154" s="6" t="n">
        <v>2416.74</v>
      </c>
      <c r="J154" s="6" t="n">
        <v>1148</v>
      </c>
      <c r="K154" s="6" t="n">
        <v>8831.1</v>
      </c>
      <c r="L154" s="6" t="n">
        <v>7683.1</v>
      </c>
      <c r="M154" s="6" t="n">
        <v>10.6</v>
      </c>
      <c r="N154" s="6" t="n">
        <v>4.7</v>
      </c>
    </row>
    <row collapsed="false" customFormat="false" customHeight="false" hidden="false" ht="12.1" outlineLevel="0" r="155">
      <c r="A155" s="45" t="n">
        <v>44560</v>
      </c>
      <c r="B155" s="2" t="s">
        <v>730</v>
      </c>
      <c r="C155" s="2" t="s">
        <v>435</v>
      </c>
      <c r="D155" s="2" t="s">
        <v>591</v>
      </c>
      <c r="E155" s="7" t="n">
        <v>10</v>
      </c>
      <c r="F155" s="2" t="s">
        <v>24</v>
      </c>
      <c r="G155" s="6" t="n">
        <v>55.0912</v>
      </c>
      <c r="H155" s="6" t="n">
        <v>50.97</v>
      </c>
      <c r="I155" s="6" t="n">
        <v>2623.2</v>
      </c>
      <c r="J155" s="6" t="n">
        <v>2.09</v>
      </c>
      <c r="K155" s="6" t="n">
        <v>550.9125</v>
      </c>
      <c r="L155" s="6" t="n">
        <v>396.98</v>
      </c>
      <c r="M155" s="6" t="n">
        <v>1.51</v>
      </c>
      <c r="N155" s="6" t="n">
        <v>1.06</v>
      </c>
    </row>
    <row collapsed="false" customFormat="false" customHeight="false" hidden="false" ht="12.1" outlineLevel="0" r="156">
      <c r="A156" s="45" t="n">
        <v>44574</v>
      </c>
      <c r="B156" s="2" t="s">
        <v>730</v>
      </c>
      <c r="C156" s="2" t="s">
        <v>450</v>
      </c>
      <c r="D156" s="2" t="s">
        <v>746</v>
      </c>
      <c r="E156" s="7" t="n">
        <v>1570</v>
      </c>
      <c r="F156" s="2" t="s">
        <v>20</v>
      </c>
      <c r="G156" s="6" t="n">
        <v>2.663</v>
      </c>
      <c r="H156" s="6" t="n">
        <v>67.38</v>
      </c>
      <c r="I156" s="6" t="n">
        <v>68.21</v>
      </c>
      <c r="J156" s="6" t="n">
        <v>544</v>
      </c>
      <c r="K156" s="6" t="n">
        <v>4180.91</v>
      </c>
      <c r="L156" s="6" t="n">
        <v>3636.91</v>
      </c>
      <c r="M156" s="6" t="n">
        <v>3.4</v>
      </c>
      <c r="N156" s="6" t="n">
        <v>3.44</v>
      </c>
    </row>
    <row collapsed="false" customFormat="false" customHeight="false" hidden="false" ht="12.1" outlineLevel="0" r="157">
      <c r="A157" s="45" t="n">
        <v>44575</v>
      </c>
      <c r="B157" s="2" t="s">
        <v>730</v>
      </c>
      <c r="C157" s="2" t="s">
        <v>41</v>
      </c>
      <c r="D157" s="2" t="s">
        <v>42</v>
      </c>
      <c r="E157" s="7" t="n">
        <v>14</v>
      </c>
      <c r="F157" s="2" t="s">
        <v>20</v>
      </c>
      <c r="G157" s="6" t="n">
        <v>1523.17</v>
      </c>
      <c r="H157" s="6" t="n">
        <v>22648</v>
      </c>
      <c r="I157" s="6" t="n">
        <v>22731.66</v>
      </c>
      <c r="J157" s="6" t="n">
        <v>2772</v>
      </c>
      <c r="K157" s="6" t="n">
        <v>21324.38</v>
      </c>
      <c r="L157" s="6" t="n">
        <v>18552.38</v>
      </c>
      <c r="M157" s="6" t="n">
        <v>5.83</v>
      </c>
      <c r="N157" s="6" t="n">
        <v>5.85</v>
      </c>
    </row>
    <row collapsed="false" customFormat="false" customHeight="false" hidden="false" ht="12.1" outlineLevel="0" r="158">
      <c r="A158" s="45" t="n">
        <v>44722</v>
      </c>
      <c r="B158" s="2" t="s">
        <v>730</v>
      </c>
      <c r="C158" s="2" t="s">
        <v>32</v>
      </c>
      <c r="D158" s="2" t="s">
        <v>33</v>
      </c>
      <c r="E158" s="7" t="n">
        <v>660</v>
      </c>
      <c r="F158" s="2" t="s">
        <v>20</v>
      </c>
      <c r="G158" s="6" t="n">
        <v>21.2238</v>
      </c>
      <c r="H158" s="6" t="n">
        <v>136.25</v>
      </c>
      <c r="I158" s="6" t="n">
        <v>152.21</v>
      </c>
      <c r="J158" s="6" t="n">
        <v>1821</v>
      </c>
      <c r="K158" s="6" t="n">
        <v>14007.708</v>
      </c>
      <c r="L158" s="6" t="n">
        <v>12186.71</v>
      </c>
      <c r="M158" s="6" t="n">
        <v>12.13</v>
      </c>
      <c r="N158" s="6" t="n">
        <v>13.55</v>
      </c>
    </row>
    <row collapsed="false" customFormat="false" customHeight="false" hidden="false" ht="12.1" outlineLevel="0" r="159">
      <c r="A159" s="45" t="n">
        <v>44726</v>
      </c>
      <c r="B159" s="2" t="s">
        <v>730</v>
      </c>
      <c r="C159" s="2" t="s">
        <v>41</v>
      </c>
      <c r="D159" s="2" t="s">
        <v>42</v>
      </c>
      <c r="E159" s="7" t="n">
        <v>14</v>
      </c>
      <c r="F159" s="2" t="s">
        <v>20</v>
      </c>
      <c r="G159" s="6" t="n">
        <v>1166.22</v>
      </c>
      <c r="H159" s="6" t="n">
        <v>19102</v>
      </c>
      <c r="I159" s="6" t="n">
        <v>22731.66</v>
      </c>
      <c r="J159" s="6" t="n">
        <v>2123</v>
      </c>
      <c r="K159" s="6" t="n">
        <v>16327.08</v>
      </c>
      <c r="L159" s="6" t="n">
        <v>14204.08</v>
      </c>
      <c r="M159" s="6" t="n">
        <v>4.46</v>
      </c>
      <c r="N159" s="6" t="n">
        <v>5.31</v>
      </c>
    </row>
    <row collapsed="false" customFormat="false" customHeight="false" hidden="false" ht="12.1" outlineLevel="0" r="160">
      <c r="A160" s="45" t="n">
        <v>44762</v>
      </c>
      <c r="B160" s="2" t="s">
        <v>730</v>
      </c>
      <c r="C160" s="2" t="s">
        <v>47</v>
      </c>
      <c r="D160" s="2" t="s">
        <v>48</v>
      </c>
      <c r="E160" s="7" t="n">
        <v>12600</v>
      </c>
      <c r="F160" s="2" t="s">
        <v>20</v>
      </c>
      <c r="G160" s="6" t="n">
        <v>4.73</v>
      </c>
      <c r="H160" s="6" t="n">
        <v>28.91</v>
      </c>
      <c r="I160" s="6" t="n">
        <v>36.69</v>
      </c>
      <c r="J160" s="6" t="n">
        <v>7748</v>
      </c>
      <c r="K160" s="6" t="n">
        <v>59598</v>
      </c>
      <c r="L160" s="6" t="n">
        <v>51850</v>
      </c>
      <c r="M160" s="6" t="n">
        <v>11.22</v>
      </c>
      <c r="N160" s="6" t="n">
        <v>14.23</v>
      </c>
    </row>
    <row collapsed="false" customFormat="false" customHeight="false" hidden="false" ht="12.1" outlineLevel="0" r="161">
      <c r="A161" s="45" t="n">
        <v>44837</v>
      </c>
      <c r="B161" s="2" t="s">
        <v>730</v>
      </c>
      <c r="C161" s="2" t="s">
        <v>415</v>
      </c>
      <c r="D161" s="2" t="s">
        <v>736</v>
      </c>
      <c r="E161" s="7" t="n">
        <v>15</v>
      </c>
      <c r="F161" s="2" t="s">
        <v>20</v>
      </c>
      <c r="G161" s="6" t="n">
        <v>390</v>
      </c>
      <c r="H161" s="6" t="n">
        <v>6288</v>
      </c>
      <c r="I161" s="6" t="n">
        <v>2593.33</v>
      </c>
      <c r="J161" s="6" t="n">
        <v>761</v>
      </c>
      <c r="K161" s="6" t="n">
        <v>5850</v>
      </c>
      <c r="L161" s="6" t="n">
        <v>5089</v>
      </c>
      <c r="M161" s="6" t="n">
        <v>13.08</v>
      </c>
      <c r="N161" s="6" t="n">
        <v>5.4</v>
      </c>
    </row>
    <row collapsed="false" customFormat="false" customHeight="false" hidden="false" ht="12.1" outlineLevel="0" r="162">
      <c r="A162" s="45" t="n">
        <v>44837</v>
      </c>
      <c r="B162" s="2" t="s">
        <v>730</v>
      </c>
      <c r="C162" s="2" t="s">
        <v>415</v>
      </c>
      <c r="D162" s="2" t="s">
        <v>736</v>
      </c>
      <c r="E162" s="7" t="n">
        <v>15</v>
      </c>
      <c r="F162" s="2" t="s">
        <v>20</v>
      </c>
      <c r="G162" s="6" t="n">
        <v>390</v>
      </c>
      <c r="H162" s="6" t="n">
        <v>6288</v>
      </c>
      <c r="I162" s="6" t="n">
        <v>2593.33</v>
      </c>
      <c r="J162" s="6" t="n">
        <v>761</v>
      </c>
      <c r="K162" s="6" t="n">
        <v>5850</v>
      </c>
      <c r="L162" s="6" t="n">
        <v>5089</v>
      </c>
      <c r="M162" s="6" t="n">
        <v>13.08</v>
      </c>
      <c r="N162" s="6" t="n">
        <v>5.4</v>
      </c>
    </row>
    <row collapsed="false" customFormat="false" customHeight="false" hidden="false" ht="12.1" outlineLevel="0" r="163">
      <c r="A163" s="45" t="n">
        <v>44845</v>
      </c>
      <c r="B163" s="2" t="s">
        <v>730</v>
      </c>
      <c r="C163" s="2" t="s">
        <v>53</v>
      </c>
      <c r="D163" s="2" t="s">
        <v>54</v>
      </c>
      <c r="E163" s="7" t="n">
        <v>17120</v>
      </c>
      <c r="F163" s="2" t="s">
        <v>20</v>
      </c>
      <c r="G163" s="6" t="n">
        <v>51.03</v>
      </c>
      <c r="H163" s="6" t="n">
        <v>162.89</v>
      </c>
      <c r="I163" s="6" t="n">
        <v>266.96</v>
      </c>
      <c r="J163" s="6" t="n">
        <v>113572</v>
      </c>
      <c r="K163" s="6" t="n">
        <v>873633.6</v>
      </c>
      <c r="L163" s="6" t="n">
        <v>760061.6</v>
      </c>
      <c r="M163" s="6" t="n">
        <v>16.63</v>
      </c>
      <c r="N163" s="6" t="n">
        <v>27.26</v>
      </c>
    </row>
    <row collapsed="false" customFormat="false" customHeight="false" hidden="false" ht="12.1" outlineLevel="0" r="164">
      <c r="A164" s="45" t="n">
        <v>44914</v>
      </c>
      <c r="B164" s="2" t="s">
        <v>730</v>
      </c>
      <c r="C164" s="2" t="s">
        <v>415</v>
      </c>
      <c r="D164" s="2" t="s">
        <v>736</v>
      </c>
      <c r="E164" s="7" t="n">
        <v>15</v>
      </c>
      <c r="F164" s="2" t="s">
        <v>20</v>
      </c>
      <c r="G164" s="6" t="n">
        <v>318</v>
      </c>
      <c r="H164" s="6" t="n">
        <v>5959</v>
      </c>
      <c r="I164" s="6" t="n">
        <v>2593.33</v>
      </c>
      <c r="J164" s="6" t="n">
        <v>620</v>
      </c>
      <c r="K164" s="6" t="n">
        <v>4770</v>
      </c>
      <c r="L164" s="6" t="n">
        <v>4150</v>
      </c>
      <c r="M164" s="6" t="n">
        <v>10.67</v>
      </c>
      <c r="N164" s="6" t="n">
        <v>4.64</v>
      </c>
    </row>
    <row collapsed="false" customFormat="false" customHeight="false" hidden="false" ht="12.1" outlineLevel="0" r="165">
      <c r="A165" s="45" t="n">
        <v>44916</v>
      </c>
      <c r="B165" s="2" t="s">
        <v>730</v>
      </c>
      <c r="C165" s="2" t="s">
        <v>26</v>
      </c>
      <c r="D165" s="2" t="s">
        <v>27</v>
      </c>
      <c r="E165" s="7" t="n">
        <v>75</v>
      </c>
      <c r="F165" s="2" t="s">
        <v>20</v>
      </c>
      <c r="G165" s="6" t="n">
        <v>256</v>
      </c>
      <c r="H165" s="6" t="n">
        <v>4040.5</v>
      </c>
      <c r="I165" s="6" t="n">
        <v>5080.22</v>
      </c>
      <c r="J165" s="6" t="n">
        <v>2496</v>
      </c>
      <c r="K165" s="6" t="n">
        <v>19200</v>
      </c>
      <c r="L165" s="6" t="n">
        <v>16704</v>
      </c>
      <c r="M165" s="6" t="n">
        <v>4.38</v>
      </c>
      <c r="N165" s="6" t="n">
        <v>5.51</v>
      </c>
    </row>
    <row collapsed="false" customFormat="false" customHeight="false" hidden="false" ht="12.1" outlineLevel="0" r="166">
      <c r="A166" s="45" t="n">
        <v>44916</v>
      </c>
      <c r="B166" s="2" t="s">
        <v>730</v>
      </c>
      <c r="C166" s="2" t="s">
        <v>26</v>
      </c>
      <c r="D166" s="2" t="s">
        <v>27</v>
      </c>
      <c r="E166" s="7" t="n">
        <v>75</v>
      </c>
      <c r="F166" s="2" t="s">
        <v>20</v>
      </c>
      <c r="G166" s="6" t="n">
        <v>537</v>
      </c>
      <c r="H166" s="6" t="n">
        <v>4040.5</v>
      </c>
      <c r="I166" s="6" t="n">
        <v>5080.22</v>
      </c>
      <c r="J166" s="6" t="n">
        <v>5236</v>
      </c>
      <c r="K166" s="6" t="n">
        <v>40275</v>
      </c>
      <c r="L166" s="6" t="n">
        <v>35039</v>
      </c>
      <c r="M166" s="6" t="n">
        <v>9.2</v>
      </c>
      <c r="N166" s="6" t="n">
        <v>11.56</v>
      </c>
    </row>
    <row collapsed="false" customFormat="false" customHeight="false" hidden="false" ht="12.1" outlineLevel="0" r="167">
      <c r="A167" s="45" t="n">
        <v>44934</v>
      </c>
      <c r="B167" s="2" t="s">
        <v>730</v>
      </c>
      <c r="C167" s="2" t="s">
        <v>32</v>
      </c>
      <c r="D167" s="2" t="s">
        <v>33</v>
      </c>
      <c r="E167" s="7" t="n">
        <v>660</v>
      </c>
      <c r="F167" s="2" t="s">
        <v>20</v>
      </c>
      <c r="G167" s="6" t="n">
        <v>0.4435</v>
      </c>
      <c r="H167" s="6" t="n">
        <v>120.3</v>
      </c>
      <c r="I167" s="6" t="n">
        <v>133.14</v>
      </c>
      <c r="J167" s="6" t="n">
        <v>38</v>
      </c>
      <c r="K167" s="6" t="n">
        <v>292.71</v>
      </c>
      <c r="L167" s="6" t="n">
        <v>254.71</v>
      </c>
      <c r="M167" s="6" t="n">
        <v>0.29</v>
      </c>
      <c r="N167" s="6" t="n">
        <v>0.32</v>
      </c>
    </row>
    <row collapsed="false" customFormat="false" customHeight="false" hidden="false" ht="12.1" outlineLevel="0" r="168">
      <c r="A168" s="45" t="n">
        <v>45020</v>
      </c>
      <c r="B168" s="2" t="s">
        <v>730</v>
      </c>
      <c r="C168" s="2" t="s">
        <v>415</v>
      </c>
      <c r="D168" s="2" t="s">
        <v>736</v>
      </c>
      <c r="E168" s="7" t="n">
        <v>15</v>
      </c>
      <c r="F168" s="2" t="s">
        <v>20</v>
      </c>
      <c r="G168" s="6" t="n">
        <v>465</v>
      </c>
      <c r="H168" s="6" t="n">
        <v>7301</v>
      </c>
      <c r="I168" s="6" t="n">
        <v>2593.33</v>
      </c>
      <c r="J168" s="6" t="n">
        <v>907</v>
      </c>
      <c r="K168" s="6" t="n">
        <v>6975</v>
      </c>
      <c r="L168" s="6" t="n">
        <v>6068</v>
      </c>
      <c r="M168" s="6" t="n">
        <v>15.6</v>
      </c>
      <c r="N168" s="6" t="n">
        <v>5.54</v>
      </c>
    </row>
    <row collapsed="false" customFormat="false" customHeight="false" hidden="false" ht="12.1" outlineLevel="0" r="169">
      <c r="A169" s="45" t="n">
        <v>45057</v>
      </c>
      <c r="B169" s="2" t="s">
        <v>730</v>
      </c>
      <c r="C169" s="2" t="s">
        <v>408</v>
      </c>
      <c r="D169" s="2" t="s">
        <v>733</v>
      </c>
      <c r="E169" s="7" t="n">
        <v>700</v>
      </c>
      <c r="F169" s="2" t="s">
        <v>20</v>
      </c>
      <c r="G169" s="6" t="n">
        <v>25</v>
      </c>
      <c r="H169" s="6" t="n">
        <v>226.55</v>
      </c>
      <c r="I169" s="6" t="n">
        <v>118.08</v>
      </c>
      <c r="J169" s="6" t="n">
        <v>2275</v>
      </c>
      <c r="K169" s="6" t="n">
        <v>17500</v>
      </c>
      <c r="L169" s="6" t="n">
        <v>15225</v>
      </c>
      <c r="M169" s="6" t="n">
        <v>18.42</v>
      </c>
      <c r="N169" s="6" t="n">
        <v>9.6</v>
      </c>
    </row>
    <row collapsed="false" customFormat="false" customHeight="false" hidden="false" ht="12.1" outlineLevel="0" r="170">
      <c r="A170" s="45" t="n">
        <v>45057</v>
      </c>
      <c r="B170" s="2" t="s">
        <v>730</v>
      </c>
      <c r="C170" s="2" t="s">
        <v>17</v>
      </c>
      <c r="D170" s="2" t="s">
        <v>19</v>
      </c>
      <c r="E170" s="7" t="n">
        <v>7450</v>
      </c>
      <c r="F170" s="2" t="s">
        <v>20</v>
      </c>
      <c r="G170" s="6" t="n">
        <v>25</v>
      </c>
      <c r="H170" s="6" t="n">
        <v>229.32</v>
      </c>
      <c r="I170" s="6" t="n">
        <v>194.1</v>
      </c>
      <c r="J170" s="6" t="n">
        <v>24213</v>
      </c>
      <c r="K170" s="6" t="n">
        <v>186250</v>
      </c>
      <c r="L170" s="6" t="n">
        <v>162037</v>
      </c>
      <c r="M170" s="6" t="n">
        <v>11.21</v>
      </c>
      <c r="N170" s="6" t="n">
        <v>9.48</v>
      </c>
    </row>
    <row collapsed="false" customFormat="false" customHeight="false" hidden="false" ht="12.1" outlineLevel="0" r="171">
      <c r="A171" s="45" t="n">
        <v>45082</v>
      </c>
      <c r="B171" s="2" t="s">
        <v>730</v>
      </c>
      <c r="C171" s="2" t="s">
        <v>26</v>
      </c>
      <c r="D171" s="2" t="s">
        <v>27</v>
      </c>
      <c r="E171" s="7" t="n">
        <v>79</v>
      </c>
      <c r="F171" s="2" t="s">
        <v>20</v>
      </c>
      <c r="G171" s="6" t="n">
        <v>438</v>
      </c>
      <c r="H171" s="6" t="n">
        <v>5166.5</v>
      </c>
      <c r="I171" s="6" t="n">
        <v>4305.15</v>
      </c>
      <c r="J171" s="6" t="n">
        <v>4498</v>
      </c>
      <c r="K171" s="6" t="n">
        <v>34602</v>
      </c>
      <c r="L171" s="6" t="n">
        <v>30104</v>
      </c>
      <c r="M171" s="6" t="n">
        <v>8.85</v>
      </c>
      <c r="N171" s="6" t="n">
        <v>7.38</v>
      </c>
    </row>
    <row collapsed="false" customFormat="false" customHeight="false" hidden="false" ht="12.1" outlineLevel="0" r="172">
      <c r="A172" s="45" t="n">
        <v>45104</v>
      </c>
      <c r="B172" s="2" t="s">
        <v>730</v>
      </c>
      <c r="C172" s="2" t="s">
        <v>32</v>
      </c>
      <c r="D172" s="2" t="s">
        <v>33</v>
      </c>
      <c r="E172" s="7" t="n">
        <v>870</v>
      </c>
      <c r="F172" s="2" t="s">
        <v>20</v>
      </c>
      <c r="G172" s="6" t="n">
        <v>18.8302</v>
      </c>
      <c r="H172" s="6" t="n">
        <v>204.35</v>
      </c>
      <c r="I172" s="6" t="n">
        <v>148.18</v>
      </c>
      <c r="J172" s="6" t="n">
        <v>2130</v>
      </c>
      <c r="K172" s="6" t="n">
        <v>16382.274</v>
      </c>
      <c r="L172" s="6" t="n">
        <v>14252.27</v>
      </c>
      <c r="M172" s="6" t="n">
        <v>11.06</v>
      </c>
      <c r="N172" s="6" t="n">
        <v>8.02</v>
      </c>
    </row>
    <row collapsed="false" customFormat="false" customHeight="false" hidden="false" ht="12.1" outlineLevel="0" r="173">
      <c r="A173" s="45" t="n">
        <v>45112</v>
      </c>
      <c r="B173" s="2" t="s">
        <v>730</v>
      </c>
      <c r="C173" s="2" t="s">
        <v>44</v>
      </c>
      <c r="D173" s="2" t="s">
        <v>45</v>
      </c>
      <c r="E173" s="7" t="n">
        <v>4460</v>
      </c>
      <c r="F173" s="2" t="s">
        <v>20</v>
      </c>
      <c r="G173" s="6" t="n">
        <v>4.3</v>
      </c>
      <c r="H173" s="6" t="n">
        <v>89.2</v>
      </c>
      <c r="I173" s="6" t="n">
        <v>66.35</v>
      </c>
      <c r="J173" s="6" t="n">
        <v>2493</v>
      </c>
      <c r="K173" s="6" t="n">
        <v>19178</v>
      </c>
      <c r="L173" s="6" t="n">
        <v>16685</v>
      </c>
      <c r="M173" s="6" t="n">
        <v>5.64</v>
      </c>
      <c r="N173" s="6" t="n">
        <v>4.19</v>
      </c>
    </row>
    <row collapsed="false" customFormat="false" customHeight="false" hidden="false" ht="12.1" outlineLevel="0" r="174">
      <c r="A174" s="45" t="n">
        <v>45118</v>
      </c>
      <c r="B174" s="2" t="s">
        <v>730</v>
      </c>
      <c r="C174" s="2" t="s">
        <v>415</v>
      </c>
      <c r="D174" s="2" t="s">
        <v>736</v>
      </c>
      <c r="E174" s="7" t="n">
        <v>15</v>
      </c>
      <c r="F174" s="2" t="s">
        <v>20</v>
      </c>
      <c r="G174" s="6" t="n">
        <v>264</v>
      </c>
      <c r="H174" s="6" t="n">
        <v>7278</v>
      </c>
      <c r="I174" s="6" t="n">
        <v>2593.33</v>
      </c>
      <c r="J174" s="6" t="n">
        <v>515</v>
      </c>
      <c r="K174" s="6" t="n">
        <v>3960</v>
      </c>
      <c r="L174" s="6" t="n">
        <v>3445</v>
      </c>
      <c r="M174" s="6" t="n">
        <v>8.86</v>
      </c>
      <c r="N174" s="6" t="n">
        <v>3.16</v>
      </c>
    </row>
    <row collapsed="false" customFormat="false" customHeight="false" hidden="false" ht="12.1" outlineLevel="0" r="175">
      <c r="A175" s="45" t="n">
        <v>45126</v>
      </c>
      <c r="B175" s="2" t="s">
        <v>730</v>
      </c>
      <c r="C175" s="2" t="s">
        <v>401</v>
      </c>
      <c r="D175" s="2" t="s">
        <v>739</v>
      </c>
      <c r="E175" s="7" t="n">
        <v>5500</v>
      </c>
      <c r="F175" s="2" t="s">
        <v>20</v>
      </c>
      <c r="G175" s="6" t="n">
        <v>0.41</v>
      </c>
      <c r="H175" s="6" t="n">
        <v>17.648</v>
      </c>
      <c r="I175" s="6" t="n">
        <v>12.34</v>
      </c>
      <c r="J175" s="6" t="n">
        <v>293</v>
      </c>
      <c r="K175" s="6" t="n">
        <v>2255</v>
      </c>
      <c r="L175" s="6" t="n">
        <v>1962</v>
      </c>
      <c r="M175" s="6" t="n">
        <v>2.89</v>
      </c>
      <c r="N175" s="6" t="n">
        <v>2.02</v>
      </c>
    </row>
    <row collapsed="false" customFormat="false" customHeight="false" hidden="false" ht="12.1" outlineLevel="0" r="176">
      <c r="A176" s="45" t="n">
        <v>45127</v>
      </c>
      <c r="B176" s="2" t="s">
        <v>730</v>
      </c>
      <c r="C176" s="2" t="s">
        <v>47</v>
      </c>
      <c r="D176" s="2" t="s">
        <v>48</v>
      </c>
      <c r="E176" s="7" t="n">
        <v>4500</v>
      </c>
      <c r="F176" s="2" t="s">
        <v>20</v>
      </c>
      <c r="G176" s="6" t="n">
        <v>0.8</v>
      </c>
      <c r="H176" s="6" t="n">
        <v>42.025</v>
      </c>
      <c r="I176" s="6" t="n">
        <v>41.74</v>
      </c>
      <c r="J176" s="6" t="n">
        <v>468</v>
      </c>
      <c r="K176" s="6" t="n">
        <v>3600</v>
      </c>
      <c r="L176" s="6" t="n">
        <v>3132</v>
      </c>
      <c r="M176" s="6" t="n">
        <v>1.67</v>
      </c>
      <c r="N176" s="6" t="n">
        <v>1.66</v>
      </c>
    </row>
    <row collapsed="false" customFormat="false" customHeight="false" hidden="false" ht="12.1" outlineLevel="0" r="177">
      <c r="A177" s="45" t="n">
        <v>45208</v>
      </c>
      <c r="B177" s="2" t="s">
        <v>730</v>
      </c>
      <c r="C177" s="2" t="s">
        <v>462</v>
      </c>
      <c r="D177" s="2" t="s">
        <v>748</v>
      </c>
      <c r="E177" s="7" t="n">
        <v>190</v>
      </c>
      <c r="F177" s="2" t="s">
        <v>20</v>
      </c>
      <c r="G177" s="6" t="n">
        <v>19.08</v>
      </c>
      <c r="H177" s="6" t="n">
        <v>262.38</v>
      </c>
      <c r="I177" s="6" t="n">
        <v>163.37</v>
      </c>
      <c r="J177" s="6" t="n">
        <v>471</v>
      </c>
      <c r="K177" s="6" t="n">
        <v>3625.2</v>
      </c>
      <c r="L177" s="6" t="n">
        <v>3154.2</v>
      </c>
      <c r="M177" s="6" t="n">
        <v>10.16</v>
      </c>
      <c r="N177" s="6" t="n">
        <v>6.33</v>
      </c>
    </row>
    <row collapsed="false" customFormat="false" customHeight="false" hidden="false" ht="12.1" outlineLevel="0" r="178">
      <c r="A178" s="45" t="n">
        <v>45217</v>
      </c>
      <c r="B178" s="2" t="s">
        <v>730</v>
      </c>
      <c r="C178" s="2" t="s">
        <v>416</v>
      </c>
      <c r="D178" s="2" t="s">
        <v>738</v>
      </c>
      <c r="E178" s="7" t="n">
        <v>2050</v>
      </c>
      <c r="F178" s="2" t="s">
        <v>20</v>
      </c>
      <c r="G178" s="6" t="n">
        <v>3.77</v>
      </c>
      <c r="H178" s="6" t="n">
        <v>72.82</v>
      </c>
      <c r="I178" s="6" t="n">
        <v>59.1</v>
      </c>
      <c r="J178" s="6" t="n">
        <v>1005</v>
      </c>
      <c r="K178" s="6" t="n">
        <v>7728.5</v>
      </c>
      <c r="L178" s="6" t="n">
        <v>6723.5</v>
      </c>
      <c r="M178" s="6" t="n">
        <v>5.55</v>
      </c>
      <c r="N178" s="6" t="n">
        <v>4.5</v>
      </c>
    </row>
    <row collapsed="false" customFormat="false" customHeight="false" hidden="false" ht="12.1" outlineLevel="0" r="179">
      <c r="A179" s="45" t="n">
        <v>45277</v>
      </c>
      <c r="B179" s="2" t="s">
        <v>730</v>
      </c>
      <c r="C179" s="2" t="s">
        <v>26</v>
      </c>
      <c r="D179" s="2" t="s">
        <v>27</v>
      </c>
      <c r="E179" s="7" t="n">
        <v>108</v>
      </c>
      <c r="F179" s="2" t="s">
        <v>20</v>
      </c>
      <c r="G179" s="6" t="n">
        <v>447</v>
      </c>
      <c r="H179" s="6" t="n">
        <v>6560</v>
      </c>
      <c r="I179" s="6" t="n">
        <v>4977.63</v>
      </c>
      <c r="J179" s="6" t="n">
        <v>6276</v>
      </c>
      <c r="K179" s="6" t="n">
        <v>48276</v>
      </c>
      <c r="L179" s="6" t="n">
        <v>42000</v>
      </c>
      <c r="M179" s="6" t="n">
        <v>7.81</v>
      </c>
      <c r="N179" s="6" t="n">
        <v>5.93</v>
      </c>
    </row>
    <row collapsed="false" customFormat="false" customHeight="false" hidden="false" ht="12.1" outlineLevel="0" r="180">
      <c r="A180" s="45" t="n">
        <v>45280</v>
      </c>
      <c r="B180" s="2" t="s">
        <v>730</v>
      </c>
      <c r="C180" s="2" t="s">
        <v>50</v>
      </c>
      <c r="D180" s="2" t="s">
        <v>51</v>
      </c>
      <c r="E180" s="7" t="n">
        <v>10</v>
      </c>
      <c r="F180" s="2" t="s">
        <v>24</v>
      </c>
      <c r="G180" s="6" t="n">
        <v>90.087</v>
      </c>
      <c r="H180" s="6" t="n">
        <v>75.39</v>
      </c>
      <c r="I180" s="6" t="n">
        <v>15334.21</v>
      </c>
      <c r="J180" s="6" t="n">
        <v>1</v>
      </c>
      <c r="K180" s="6" t="n">
        <v>900.87</v>
      </c>
      <c r="L180" s="6" t="n">
        <v>810.78</v>
      </c>
      <c r="M180" s="6" t="n">
        <v>0.53</v>
      </c>
      <c r="N180" s="6" t="n">
        <v>1.19</v>
      </c>
    </row>
    <row collapsed="false" customFormat="false" customHeight="false" hidden="false" ht="12.1" outlineLevel="0" r="181">
      <c r="A181" s="45" t="n">
        <v>45286</v>
      </c>
      <c r="B181" s="2" t="s">
        <v>730</v>
      </c>
      <c r="C181" s="2" t="s">
        <v>41</v>
      </c>
      <c r="D181" s="2" t="s">
        <v>42</v>
      </c>
      <c r="E181" s="7" t="n">
        <v>12</v>
      </c>
      <c r="F181" s="2" t="s">
        <v>20</v>
      </c>
      <c r="G181" s="6" t="n">
        <v>915.33</v>
      </c>
      <c r="H181" s="6" t="n">
        <v>16360</v>
      </c>
      <c r="I181" s="6" t="n">
        <v>17090</v>
      </c>
      <c r="J181" s="6" t="n">
        <v>1428</v>
      </c>
      <c r="K181" s="6" t="n">
        <v>10983.96</v>
      </c>
      <c r="L181" s="6" t="n">
        <v>9555.96</v>
      </c>
      <c r="M181" s="6" t="n">
        <v>4.66</v>
      </c>
      <c r="N181" s="6" t="n">
        <v>4.87</v>
      </c>
    </row>
    <row collapsed="false" customFormat="false" customHeight="false" hidden="false" ht="12.1" outlineLevel="0" r="182">
      <c r="A182" s="45" t="n">
        <v>45298</v>
      </c>
      <c r="B182" s="2" t="s">
        <v>730</v>
      </c>
      <c r="C182" s="2" t="s">
        <v>44</v>
      </c>
      <c r="D182" s="2" t="s">
        <v>45</v>
      </c>
      <c r="E182" s="7" t="n">
        <v>4570</v>
      </c>
      <c r="F182" s="2" t="s">
        <v>20</v>
      </c>
      <c r="G182" s="6" t="n">
        <v>6.32</v>
      </c>
      <c r="H182" s="6" t="n">
        <v>142.5</v>
      </c>
      <c r="I182" s="6" t="n">
        <v>66.87</v>
      </c>
      <c r="J182" s="6" t="n">
        <v>3755</v>
      </c>
      <c r="K182" s="6" t="n">
        <v>28882.4</v>
      </c>
      <c r="L182" s="6" t="n">
        <v>25127.4</v>
      </c>
      <c r="M182" s="6" t="n">
        <v>8.22</v>
      </c>
      <c r="N182" s="6" t="n">
        <v>3.86</v>
      </c>
    </row>
    <row collapsed="false" customFormat="false" customHeight="false" hidden="false" ht="12.1" outlineLevel="0" r="183">
      <c r="A183" s="45" t="n">
        <v>45302</v>
      </c>
      <c r="B183" s="2" t="s">
        <v>730</v>
      </c>
      <c r="C183" s="2" t="s">
        <v>29</v>
      </c>
      <c r="D183" s="2" t="s">
        <v>30</v>
      </c>
      <c r="E183" s="7" t="n">
        <v>103</v>
      </c>
      <c r="F183" s="2" t="s">
        <v>20</v>
      </c>
      <c r="G183" s="6" t="n">
        <v>30.77</v>
      </c>
      <c r="H183" s="6" t="n">
        <v>579.6</v>
      </c>
      <c r="I183" s="6" t="n">
        <v>520.26</v>
      </c>
      <c r="J183" s="6" t="n">
        <v>412</v>
      </c>
      <c r="K183" s="6" t="n">
        <v>3169.31</v>
      </c>
      <c r="L183" s="6" t="n">
        <v>2757.31</v>
      </c>
      <c r="M183" s="6" t="n">
        <v>5.15</v>
      </c>
      <c r="N183" s="6" t="n">
        <v>4.62</v>
      </c>
    </row>
    <row collapsed="false" customFormat="false" customHeight="false" hidden="false" ht="12.1" outlineLevel="0" r="184">
      <c r="A184" s="45" t="n">
        <v>45419</v>
      </c>
      <c r="B184" s="2" t="s">
        <v>730</v>
      </c>
      <c r="C184" s="2" t="s">
        <v>26</v>
      </c>
      <c r="D184" s="2" t="s">
        <v>27</v>
      </c>
      <c r="E184" s="7" t="n">
        <v>120</v>
      </c>
      <c r="F184" s="2" t="s">
        <v>20</v>
      </c>
      <c r="G184" s="6" t="n">
        <v>498</v>
      </c>
      <c r="H184" s="6" t="n">
        <v>7722.5</v>
      </c>
      <c r="I184" s="6" t="n">
        <v>5643.2</v>
      </c>
      <c r="J184" s="6" t="n">
        <v>7769</v>
      </c>
      <c r="K184" s="6" t="n">
        <v>59760</v>
      </c>
      <c r="L184" s="6" t="n">
        <v>51991</v>
      </c>
      <c r="M184" s="6" t="n">
        <v>7.68</v>
      </c>
      <c r="N184" s="6" t="n">
        <v>5.61</v>
      </c>
    </row>
    <row collapsed="false" customFormat="false" customHeight="false" hidden="false" ht="12.1" outlineLevel="0" r="185">
      <c r="A185" s="45" t="n">
        <v>45443</v>
      </c>
      <c r="B185" s="2" t="s">
        <v>730</v>
      </c>
      <c r="C185" s="2" t="s">
        <v>416</v>
      </c>
      <c r="D185" s="2" t="s">
        <v>738</v>
      </c>
      <c r="E185" s="7" t="n">
        <v>2050</v>
      </c>
      <c r="F185" s="2" t="s">
        <v>20</v>
      </c>
      <c r="G185" s="6" t="n">
        <v>2.02</v>
      </c>
      <c r="H185" s="6" t="n">
        <v>74.98</v>
      </c>
      <c r="I185" s="6" t="n">
        <v>59.1</v>
      </c>
      <c r="J185" s="6" t="n">
        <v>538</v>
      </c>
      <c r="K185" s="6" t="n">
        <v>4141</v>
      </c>
      <c r="L185" s="6" t="n">
        <v>3603</v>
      </c>
      <c r="M185" s="6" t="n">
        <v>2.97</v>
      </c>
      <c r="N185" s="6" t="n">
        <v>2.34</v>
      </c>
    </row>
    <row collapsed="false" customFormat="false" customHeight="false" hidden="false" ht="12.1" outlineLevel="0" r="186">
      <c r="A186" s="45" t="n">
        <v>45456</v>
      </c>
      <c r="B186" s="2" t="s">
        <v>730</v>
      </c>
      <c r="C186" s="2" t="s">
        <v>50</v>
      </c>
      <c r="D186" s="2" t="s">
        <v>51</v>
      </c>
      <c r="E186" s="7" t="n">
        <v>10</v>
      </c>
      <c r="F186" s="2" t="s">
        <v>24</v>
      </c>
      <c r="G186" s="6" t="n">
        <v>147.7755</v>
      </c>
      <c r="H186" s="6" t="n">
        <v>78.04</v>
      </c>
      <c r="I186" s="6" t="n">
        <v>15334.21</v>
      </c>
      <c r="J186" s="6" t="n">
        <v>1.66</v>
      </c>
      <c r="K186" s="6" t="n">
        <v>1477.7552</v>
      </c>
      <c r="L186" s="6" t="n">
        <v>1329.98</v>
      </c>
      <c r="M186" s="6" t="n">
        <v>0.87</v>
      </c>
      <c r="N186" s="6" t="n">
        <v>1.91</v>
      </c>
    </row>
    <row collapsed="false" customFormat="false" customHeight="false" hidden="false" ht="12.1" outlineLevel="0" r="187">
      <c r="A187" s="45" t="n">
        <v>45461</v>
      </c>
      <c r="B187" s="2" t="s">
        <v>730</v>
      </c>
      <c r="C187" s="2" t="s">
        <v>433</v>
      </c>
      <c r="D187" s="2" t="s">
        <v>740</v>
      </c>
      <c r="E187" s="7" t="n">
        <v>100</v>
      </c>
      <c r="F187" s="2" t="s">
        <v>20</v>
      </c>
      <c r="G187" s="6" t="n">
        <v>38.3</v>
      </c>
      <c r="H187" s="6" t="n">
        <v>1555.6</v>
      </c>
      <c r="I187" s="6" t="n">
        <v>771.57</v>
      </c>
      <c r="J187" s="6" t="n">
        <v>498</v>
      </c>
      <c r="K187" s="6" t="n">
        <v>3830</v>
      </c>
      <c r="L187" s="6" t="n">
        <v>3332</v>
      </c>
      <c r="M187" s="6" t="n">
        <v>4.32</v>
      </c>
      <c r="N187" s="6" t="n">
        <v>2.14</v>
      </c>
    </row>
    <row collapsed="false" customFormat="false" customHeight="false" hidden="false" ht="12.1" outlineLevel="0" r="188">
      <c r="A188" s="45" t="n">
        <v>45461</v>
      </c>
      <c r="B188" s="2" t="s">
        <v>730</v>
      </c>
      <c r="C188" s="2" t="s">
        <v>433</v>
      </c>
      <c r="D188" s="2" t="s">
        <v>740</v>
      </c>
      <c r="E188" s="7" t="n">
        <v>100</v>
      </c>
      <c r="F188" s="2" t="s">
        <v>20</v>
      </c>
      <c r="G188" s="6" t="n">
        <v>191.51</v>
      </c>
      <c r="H188" s="6" t="n">
        <v>1555.6</v>
      </c>
      <c r="I188" s="6" t="n">
        <v>771.57</v>
      </c>
      <c r="J188" s="6" t="n">
        <v>2490</v>
      </c>
      <c r="K188" s="6" t="n">
        <v>19151</v>
      </c>
      <c r="L188" s="6" t="n">
        <v>16661</v>
      </c>
      <c r="M188" s="6" t="n">
        <v>21.59</v>
      </c>
      <c r="N188" s="6" t="n">
        <v>10.71</v>
      </c>
    </row>
    <row collapsed="false" customFormat="false" customHeight="false" hidden="false" ht="12.1" outlineLevel="0" r="189">
      <c r="A189" s="45" t="n">
        <v>45475</v>
      </c>
      <c r="B189" s="2" t="s">
        <v>730</v>
      </c>
      <c r="C189" s="2" t="s">
        <v>32</v>
      </c>
      <c r="D189" s="2" t="s">
        <v>33</v>
      </c>
      <c r="E189" s="7" t="n">
        <v>1590</v>
      </c>
      <c r="F189" s="2" t="s">
        <v>20</v>
      </c>
      <c r="G189" s="6" t="n">
        <v>22.2453</v>
      </c>
      <c r="H189" s="6" t="n">
        <v>205.75</v>
      </c>
      <c r="I189" s="6" t="n">
        <v>197.76</v>
      </c>
      <c r="J189" s="6" t="n">
        <v>4598</v>
      </c>
      <c r="K189" s="6" t="n">
        <v>35370.027</v>
      </c>
      <c r="L189" s="6" t="n">
        <v>30772.03</v>
      </c>
      <c r="M189" s="6" t="n">
        <v>9.79</v>
      </c>
      <c r="N189" s="6" t="n">
        <v>9.41</v>
      </c>
    </row>
    <row collapsed="false" customFormat="false" customHeight="false" hidden="false" ht="12.1" outlineLevel="0" r="190">
      <c r="A190" s="45" t="n">
        <v>45482</v>
      </c>
      <c r="B190" s="2" t="s">
        <v>730</v>
      </c>
      <c r="C190" s="2" t="s">
        <v>29</v>
      </c>
      <c r="D190" s="2" t="s">
        <v>30</v>
      </c>
      <c r="E190" s="7" t="n">
        <v>715</v>
      </c>
      <c r="F190" s="2" t="s">
        <v>20</v>
      </c>
      <c r="G190" s="6" t="n">
        <v>29.01</v>
      </c>
      <c r="H190" s="6" t="n">
        <v>524.6</v>
      </c>
      <c r="I190" s="6" t="n">
        <v>571.69</v>
      </c>
      <c r="J190" s="6" t="n">
        <v>2696</v>
      </c>
      <c r="K190" s="6" t="n">
        <v>20742.15</v>
      </c>
      <c r="L190" s="6" t="n">
        <v>18046.15</v>
      </c>
      <c r="M190" s="6" t="n">
        <v>4.41</v>
      </c>
      <c r="N190" s="6" t="n">
        <v>4.81</v>
      </c>
    </row>
    <row collapsed="false" customFormat="false" customHeight="false" hidden="false" ht="12.1" outlineLevel="0" r="191">
      <c r="A191" s="45" t="n">
        <v>45484</v>
      </c>
      <c r="B191" s="2" t="s">
        <v>730</v>
      </c>
      <c r="C191" s="2" t="s">
        <v>17</v>
      </c>
      <c r="D191" s="2" t="s">
        <v>19</v>
      </c>
      <c r="E191" s="7" t="n">
        <v>19120</v>
      </c>
      <c r="F191" s="2" t="s">
        <v>20</v>
      </c>
      <c r="G191" s="6" t="n">
        <v>33.3</v>
      </c>
      <c r="H191" s="6" t="n">
        <v>295.87</v>
      </c>
      <c r="I191" s="6" t="n">
        <v>217.51</v>
      </c>
      <c r="J191" s="6" t="n">
        <v>82770</v>
      </c>
      <c r="K191" s="6" t="n">
        <v>636696</v>
      </c>
      <c r="L191" s="6" t="n">
        <v>553926</v>
      </c>
      <c r="M191" s="6" t="n">
        <v>13.32</v>
      </c>
      <c r="N191" s="6" t="n">
        <v>9.79</v>
      </c>
    </row>
    <row collapsed="false" customFormat="false" customHeight="false" hidden="false" ht="12.1" outlineLevel="0" r="192">
      <c r="A192" s="45" t="n">
        <v>45484</v>
      </c>
      <c r="B192" s="2" t="s">
        <v>730</v>
      </c>
      <c r="C192" s="2" t="s">
        <v>408</v>
      </c>
      <c r="D192" s="2" t="s">
        <v>733</v>
      </c>
      <c r="E192" s="7" t="n">
        <v>700</v>
      </c>
      <c r="F192" s="2" t="s">
        <v>20</v>
      </c>
      <c r="G192" s="6" t="n">
        <v>33.3</v>
      </c>
      <c r="H192" s="6" t="n">
        <v>296</v>
      </c>
      <c r="I192" s="6" t="n">
        <v>118.08</v>
      </c>
      <c r="J192" s="6" t="n">
        <v>3030</v>
      </c>
      <c r="K192" s="6" t="n">
        <v>23310</v>
      </c>
      <c r="L192" s="6" t="n">
        <v>20280</v>
      </c>
      <c r="M192" s="6" t="n">
        <v>24.54</v>
      </c>
      <c r="N192" s="6" t="n">
        <v>9.79</v>
      </c>
    </row>
    <row collapsed="false" customFormat="false" customHeight="false" hidden="false" ht="12.1" outlineLevel="0" r="193">
      <c r="A193" s="45" t="n">
        <v>45490</v>
      </c>
      <c r="B193" s="2" t="s">
        <v>730</v>
      </c>
      <c r="C193" s="2" t="s">
        <v>401</v>
      </c>
      <c r="D193" s="2" t="s">
        <v>739</v>
      </c>
      <c r="E193" s="7" t="n">
        <v>5500</v>
      </c>
      <c r="F193" s="2" t="s">
        <v>20</v>
      </c>
      <c r="G193" s="6" t="n">
        <v>0.52</v>
      </c>
      <c r="H193" s="6" t="n">
        <v>21.288</v>
      </c>
      <c r="I193" s="6" t="n">
        <v>13.95</v>
      </c>
      <c r="J193" s="6" t="n">
        <v>372</v>
      </c>
      <c r="K193" s="6" t="n">
        <v>2860</v>
      </c>
      <c r="L193" s="6" t="n">
        <v>2488</v>
      </c>
      <c r="M193" s="6" t="n">
        <v>3.24</v>
      </c>
      <c r="N193" s="6" t="n">
        <v>2.12</v>
      </c>
    </row>
    <row collapsed="false" customFormat="false" customHeight="false" hidden="false" ht="12.1" outlineLevel="0" r="194">
      <c r="A194" s="45" t="n">
        <v>45491</v>
      </c>
      <c r="B194" s="2" t="s">
        <v>730</v>
      </c>
      <c r="C194" s="2" t="s">
        <v>38</v>
      </c>
      <c r="D194" s="2" t="s">
        <v>39</v>
      </c>
      <c r="E194" s="7" t="n">
        <v>244</v>
      </c>
      <c r="F194" s="2" t="s">
        <v>20</v>
      </c>
      <c r="G194" s="6" t="n">
        <v>177.2</v>
      </c>
      <c r="H194" s="6" t="n">
        <v>1323.5</v>
      </c>
      <c r="I194" s="6" t="n">
        <v>1446.22</v>
      </c>
      <c r="J194" s="6" t="n">
        <v>5621</v>
      </c>
      <c r="K194" s="6" t="n">
        <v>43236.8</v>
      </c>
      <c r="L194" s="6" t="n">
        <v>37615.8</v>
      </c>
      <c r="M194" s="6" t="n">
        <v>10.66</v>
      </c>
      <c r="N194" s="6" t="n">
        <v>11.65</v>
      </c>
    </row>
    <row collapsed="false" customFormat="false" customHeight="false" hidden="false" ht="12.1" outlineLevel="0" r="195">
      <c r="A195" s="45" t="n">
        <v>45491</v>
      </c>
      <c r="B195" s="2" t="s">
        <v>730</v>
      </c>
      <c r="C195" s="2" t="s">
        <v>47</v>
      </c>
      <c r="D195" s="2" t="s">
        <v>48</v>
      </c>
      <c r="E195" s="7" t="n">
        <v>6500</v>
      </c>
      <c r="F195" s="2" t="s">
        <v>20</v>
      </c>
      <c r="G195" s="6" t="n">
        <v>12.29</v>
      </c>
      <c r="H195" s="6" t="n">
        <v>49.27</v>
      </c>
      <c r="I195" s="6" t="n">
        <v>47.35</v>
      </c>
      <c r="J195" s="6" t="n">
        <v>10385</v>
      </c>
      <c r="K195" s="6" t="n">
        <v>79885</v>
      </c>
      <c r="L195" s="6" t="n">
        <v>69500</v>
      </c>
      <c r="M195" s="6" t="n">
        <v>22.58</v>
      </c>
      <c r="N195" s="6" t="n">
        <v>21.7</v>
      </c>
    </row>
    <row collapsed="false" customFormat="false" customHeight="false" hidden="false" ht="12.1" outlineLevel="0" r="196">
      <c r="A196" s="45" t="n">
        <v>45493</v>
      </c>
      <c r="B196" s="2" t="s">
        <v>730</v>
      </c>
      <c r="C196" s="2" t="s">
        <v>44</v>
      </c>
      <c r="D196" s="2" t="s">
        <v>45</v>
      </c>
      <c r="E196" s="7" t="n">
        <v>4580</v>
      </c>
      <c r="F196" s="2" t="s">
        <v>20</v>
      </c>
      <c r="G196" s="6" t="n">
        <v>11.27</v>
      </c>
      <c r="H196" s="6" t="n">
        <v>111.9</v>
      </c>
      <c r="I196" s="6" t="n">
        <v>66.98</v>
      </c>
      <c r="J196" s="6" t="n">
        <v>6710</v>
      </c>
      <c r="K196" s="6" t="n">
        <v>51616.6</v>
      </c>
      <c r="L196" s="6" t="n">
        <v>44906.6</v>
      </c>
      <c r="M196" s="6" t="n">
        <v>14.64</v>
      </c>
      <c r="N196" s="6" t="n">
        <v>8.76</v>
      </c>
    </row>
    <row collapsed="false" customFormat="false" customHeight="false" hidden="false" ht="12.1" outlineLevel="0" r="197">
      <c r="A197" s="45" t="n">
        <v>45555</v>
      </c>
      <c r="B197" s="2" t="s">
        <v>730</v>
      </c>
      <c r="C197" s="2" t="s">
        <v>467</v>
      </c>
      <c r="D197" s="2" t="s">
        <v>749</v>
      </c>
      <c r="E197" s="7" t="n">
        <v>61</v>
      </c>
      <c r="F197" s="2" t="s">
        <v>20</v>
      </c>
      <c r="G197" s="6" t="n">
        <v>80</v>
      </c>
      <c r="H197" s="6" t="n">
        <v>4100</v>
      </c>
      <c r="I197" s="6" t="n">
        <v>4054.62</v>
      </c>
      <c r="J197" s="6" t="n">
        <v>634</v>
      </c>
      <c r="K197" s="6" t="n">
        <v>4880</v>
      </c>
      <c r="L197" s="6" t="n">
        <v>4246</v>
      </c>
      <c r="M197" s="6" t="n">
        <v>1.72</v>
      </c>
      <c r="N197" s="6" t="n">
        <v>1.7</v>
      </c>
    </row>
    <row collapsed="false" customFormat="false" customHeight="false" hidden="false" ht="12.1" outlineLevel="0" r="198">
      <c r="A198" s="45" t="n">
        <v>45643</v>
      </c>
      <c r="B198" s="2" t="s">
        <v>730</v>
      </c>
      <c r="C198" s="2" t="s">
        <v>26</v>
      </c>
      <c r="D198" s="2" t="s">
        <v>27</v>
      </c>
      <c r="E198" s="7" t="n">
        <v>103</v>
      </c>
      <c r="F198" s="2" t="s">
        <v>20</v>
      </c>
      <c r="G198" s="6" t="n">
        <v>514</v>
      </c>
      <c r="H198" s="6" t="n">
        <v>6290.5</v>
      </c>
      <c r="I198" s="6" t="n">
        <v>6265.3</v>
      </c>
      <c r="J198" s="6" t="n">
        <v>6882</v>
      </c>
      <c r="K198" s="6" t="n">
        <v>52942</v>
      </c>
      <c r="L198" s="6" t="n">
        <v>46060</v>
      </c>
      <c r="M198" s="6" t="n">
        <v>7.14</v>
      </c>
      <c r="N198" s="6" t="n">
        <v>7.11</v>
      </c>
    </row>
    <row collapsed="false" customFormat="false" customHeight="false" hidden="false" ht="12.1" outlineLevel="0" r="199">
      <c r="A199" s="45" t="n">
        <v>45667</v>
      </c>
      <c r="B199" s="2" t="s">
        <v>730</v>
      </c>
      <c r="C199" s="2" t="s">
        <v>29</v>
      </c>
      <c r="D199" s="2" t="s">
        <v>30</v>
      </c>
      <c r="E199" s="7" t="n">
        <v>851</v>
      </c>
      <c r="F199" s="2" t="s">
        <v>20</v>
      </c>
      <c r="G199" s="6" t="n">
        <v>36.47</v>
      </c>
      <c r="H199" s="6" t="n">
        <v>562.95</v>
      </c>
      <c r="I199" s="6" t="n">
        <v>559.98</v>
      </c>
      <c r="J199" s="6" t="n">
        <v>4035</v>
      </c>
      <c r="K199" s="6" t="n">
        <v>31035.97</v>
      </c>
      <c r="L199" s="6" t="n">
        <v>27000.97</v>
      </c>
      <c r="M199" s="6" t="n">
        <v>5.67</v>
      </c>
      <c r="N199" s="6" t="n">
        <v>5.64</v>
      </c>
    </row>
    <row collapsed="false" customFormat="false" customHeight="false" hidden="false" ht="12.1" outlineLevel="0" r="200">
      <c r="A200" s="45"/>
      <c r="B200" s="2"/>
      <c r="C200" s="2"/>
      <c r="D200" s="2"/>
      <c r="E200" s="7"/>
      <c r="F200" s="2"/>
      <c r="G200" s="6"/>
      <c r="H200" s="6"/>
      <c r="I200" s="6"/>
      <c r="J200" s="6"/>
      <c r="K200" s="6"/>
      <c r="L200" s="6"/>
      <c r="M200" s="6"/>
      <c r="N200" s="6"/>
    </row>
    <row collapsed="false" customFormat="false" customHeight="false" hidden="false" ht="12.1" outlineLevel="0" r="201">
      <c r="A201" s="45" t="n">
        <v>45811</v>
      </c>
      <c r="B201" s="2" t="s">
        <v>730</v>
      </c>
      <c r="C201" s="2" t="s">
        <v>26</v>
      </c>
      <c r="D201" s="2" t="s">
        <v>27</v>
      </c>
      <c r="E201" s="7" t="n">
        <v>103</v>
      </c>
      <c r="F201" s="2" t="s">
        <v>20</v>
      </c>
      <c r="G201" s="6" t="n">
        <v>541</v>
      </c>
      <c r="H201" s="6" t="n">
        <v>6473</v>
      </c>
      <c r="I201" s="6" t="n">
        <v>6265.3</v>
      </c>
      <c r="J201" s="6" t="n">
        <v>7244</v>
      </c>
      <c r="K201" s="6" t="n">
        <v>55723</v>
      </c>
      <c r="L201" s="6" t="n">
        <v>48479</v>
      </c>
      <c r="M201" s="6" t="n">
        <v>7.51</v>
      </c>
      <c r="N201" s="6" t="n">
        <v>7.27</v>
      </c>
    </row>
    <row collapsed="false" customFormat="false" customHeight="false" hidden="false" ht="12.1" outlineLevel="0" r="202">
      <c r="A202" s="45" t="n">
        <v>45841</v>
      </c>
      <c r="B202" s="2" t="s">
        <v>730</v>
      </c>
      <c r="C202" s="2" t="s">
        <v>32</v>
      </c>
      <c r="D202" s="2" t="s">
        <v>33</v>
      </c>
      <c r="E202" s="7" t="n">
        <v>1590</v>
      </c>
      <c r="F202" s="2" t="s">
        <v>20</v>
      </c>
      <c r="G202" s="6" t="n">
        <v>25.9523</v>
      </c>
      <c r="H202" s="6" t="n">
        <v>219.55</v>
      </c>
      <c r="I202" s="6" t="n">
        <v>197.76</v>
      </c>
      <c r="J202" s="6" t="n">
        <v>5364</v>
      </c>
      <c r="K202" s="6" t="n">
        <v>41264.157</v>
      </c>
      <c r="L202" s="6" t="n">
        <v>35900.16</v>
      </c>
      <c r="M202" s="6" t="n">
        <v>11.42</v>
      </c>
      <c r="N202" s="6" t="n">
        <v>10.28</v>
      </c>
    </row>
    <row collapsed="false" customFormat="false" customHeight="false" hidden="false" ht="12.1" outlineLevel="0" r="203">
      <c r="A203" s="45" t="n">
        <v>45855</v>
      </c>
      <c r="B203" s="2" t="s">
        <v>730</v>
      </c>
      <c r="C203" s="2" t="s">
        <v>47</v>
      </c>
      <c r="D203" s="2" t="s">
        <v>48</v>
      </c>
      <c r="E203" s="7" t="n">
        <v>2000</v>
      </c>
      <c r="F203" s="2" t="s">
        <v>20</v>
      </c>
      <c r="G203" s="6" t="n">
        <v>8.5</v>
      </c>
      <c r="H203" s="6" t="n">
        <v>52.505</v>
      </c>
      <c r="I203" s="6" t="n">
        <v>55.75</v>
      </c>
      <c r="J203" s="6" t="n">
        <v>2210</v>
      </c>
      <c r="K203" s="6" t="n">
        <v>17000</v>
      </c>
      <c r="L203" s="6" t="n">
        <v>14790</v>
      </c>
      <c r="M203" s="6" t="n">
        <v>13.26</v>
      </c>
      <c r="N203" s="6" t="n">
        <v>14.08</v>
      </c>
    </row>
    <row collapsed="false" customFormat="false" customHeight="false" hidden="false" ht="12.1" outlineLevel="0" r="204">
      <c r="A204" s="45" t="n">
        <v>45858</v>
      </c>
      <c r="B204" s="2" t="s">
        <v>730</v>
      </c>
      <c r="C204" s="2" t="s">
        <v>29</v>
      </c>
      <c r="D204" s="2" t="s">
        <v>30</v>
      </c>
      <c r="E204" s="7" t="n">
        <v>851</v>
      </c>
      <c r="F204" s="2" t="s">
        <v>20</v>
      </c>
      <c r="G204" s="6" t="n">
        <v>14.68</v>
      </c>
      <c r="H204" s="6" t="n">
        <v>435.45</v>
      </c>
      <c r="I204" s="6" t="n">
        <v>559.98</v>
      </c>
      <c r="J204" s="6" t="n">
        <v>1624</v>
      </c>
      <c r="K204" s="6" t="n">
        <v>12492.68</v>
      </c>
      <c r="L204" s="6" t="n">
        <v>10868.68</v>
      </c>
      <c r="M204" s="6" t="n">
        <v>2.28</v>
      </c>
      <c r="N204" s="6" t="n">
        <v>2.93</v>
      </c>
    </row>
    <row collapsed="false" customFormat="false" customHeight="false" hidden="false" ht="12.1" outlineLevel="0" r="205">
      <c r="A205" s="45" t="n">
        <v>45856</v>
      </c>
      <c r="B205" s="2" t="s">
        <v>730</v>
      </c>
      <c r="C205" s="2" t="s">
        <v>17</v>
      </c>
      <c r="D205" s="2" t="s">
        <v>19</v>
      </c>
      <c r="E205" s="7" t="n">
        <v>3570</v>
      </c>
      <c r="F205" s="2" t="s">
        <v>20</v>
      </c>
      <c r="G205" s="6" t="n">
        <v>34.84</v>
      </c>
      <c r="H205" s="6" t="n">
        <v>313.23</v>
      </c>
      <c r="I205" s="6" t="n">
        <v>236.57</v>
      </c>
      <c r="J205" s="6" t="n">
        <v>16169</v>
      </c>
      <c r="K205" s="6" t="n">
        <v>124378.8</v>
      </c>
      <c r="L205" s="6" t="n">
        <v>108209.8</v>
      </c>
      <c r="M205" s="6" t="n">
        <v>12.81</v>
      </c>
      <c r="N205" s="6" t="n">
        <v>9.68</v>
      </c>
    </row>
  </sheetData>
  <autoFilter ref="A1:N20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6" t="s">
        <v>68</v>
      </c>
      <c r="B1" s="46" t="s">
        <v>721</v>
      </c>
      <c r="C1" s="46" t="s">
        <v>0</v>
      </c>
      <c r="D1" s="46" t="s">
        <v>2</v>
      </c>
      <c r="E1" s="46" t="s">
        <v>6</v>
      </c>
      <c r="F1" s="46" t="s">
        <v>722</v>
      </c>
      <c r="G1" s="46" t="s">
        <v>750</v>
      </c>
      <c r="H1" s="46" t="s">
        <v>512</v>
      </c>
      <c r="I1" s="46" t="s">
        <v>726</v>
      </c>
      <c r="J1" s="46" t="s">
        <v>727</v>
      </c>
    </row>
    <row collapsed="false" customFormat="false" customHeight="false" hidden="false" ht="12.1" outlineLevel="0" r="2">
      <c r="A2" s="47" t="n">
        <v>43152</v>
      </c>
      <c r="B2" s="2" t="s">
        <v>730</v>
      </c>
      <c r="C2" s="2" t="s">
        <v>391</v>
      </c>
      <c r="D2" s="2" t="s">
        <v>751</v>
      </c>
      <c r="E2" s="6" t="n">
        <v>1000</v>
      </c>
      <c r="F2" s="7" t="n">
        <v>71</v>
      </c>
      <c r="G2" s="6" t="n">
        <v>19.95</v>
      </c>
      <c r="H2" s="6" t="n">
        <v>0</v>
      </c>
      <c r="I2" s="6" t="n">
        <v>1416.45</v>
      </c>
      <c r="J2" s="6" t="n">
        <v>1416.45</v>
      </c>
    </row>
    <row collapsed="false" customFormat="false" customHeight="false" hidden="false" ht="12.1" outlineLevel="0" r="3">
      <c r="A3" s="47" t="n">
        <v>43243</v>
      </c>
      <c r="B3" s="2" t="s">
        <v>730</v>
      </c>
      <c r="C3" s="2" t="s">
        <v>391</v>
      </c>
      <c r="D3" s="2" t="s">
        <v>751</v>
      </c>
      <c r="E3" s="6" t="n">
        <v>1000</v>
      </c>
      <c r="F3" s="7" t="n">
        <v>71</v>
      </c>
      <c r="G3" s="6" t="n">
        <v>19.95</v>
      </c>
      <c r="H3" s="6" t="n">
        <v>0</v>
      </c>
      <c r="I3" s="6" t="n">
        <v>1416.45</v>
      </c>
      <c r="J3" s="6" t="n">
        <v>1416.45</v>
      </c>
    </row>
    <row collapsed="false" customFormat="false" customHeight="false" hidden="false" ht="12.1" outlineLevel="0" r="4">
      <c r="A4" s="47" t="n">
        <v>43334</v>
      </c>
      <c r="B4" s="2" t="s">
        <v>730</v>
      </c>
      <c r="C4" s="2" t="s">
        <v>391</v>
      </c>
      <c r="D4" s="2" t="s">
        <v>751</v>
      </c>
      <c r="E4" s="6" t="n">
        <v>1000</v>
      </c>
      <c r="F4" s="7" t="n">
        <v>71</v>
      </c>
      <c r="G4" s="6" t="n">
        <v>19.95</v>
      </c>
      <c r="H4" s="6" t="n">
        <v>0</v>
      </c>
      <c r="I4" s="6" t="n">
        <v>1416.45</v>
      </c>
      <c r="J4" s="6" t="n">
        <v>1416.45</v>
      </c>
    </row>
    <row collapsed="false" customFormat="false" customHeight="false" hidden="false" ht="12.1" outlineLevel="0" r="5">
      <c r="A5" s="47" t="n">
        <v>43425</v>
      </c>
      <c r="B5" s="2" t="s">
        <v>730</v>
      </c>
      <c r="C5" s="2" t="s">
        <v>391</v>
      </c>
      <c r="D5" s="2" t="s">
        <v>751</v>
      </c>
      <c r="E5" s="6" t="n">
        <v>1000</v>
      </c>
      <c r="F5" s="7" t="n">
        <v>71</v>
      </c>
      <c r="G5" s="6" t="n">
        <v>19.95</v>
      </c>
      <c r="H5" s="6" t="n">
        <v>0</v>
      </c>
      <c r="I5" s="6" t="n">
        <v>1416.45</v>
      </c>
      <c r="J5" s="6" t="n">
        <v>1416.45</v>
      </c>
    </row>
    <row collapsed="false" customFormat="false" customHeight="false" hidden="false" ht="12.1" outlineLevel="0" r="6">
      <c r="A6" s="47" t="n">
        <v>43859</v>
      </c>
      <c r="B6" s="2" t="s">
        <v>730</v>
      </c>
      <c r="C6" s="2" t="s">
        <v>414</v>
      </c>
      <c r="D6" s="2" t="s">
        <v>752</v>
      </c>
      <c r="E6" s="6" t="n">
        <v>1000</v>
      </c>
      <c r="F6" s="7" t="n">
        <v>114</v>
      </c>
      <c r="G6" s="6" t="n">
        <v>23.81</v>
      </c>
      <c r="H6" s="6" t="n">
        <v>0</v>
      </c>
      <c r="I6" s="6" t="n">
        <v>2714.34</v>
      </c>
      <c r="J6" s="6" t="n">
        <v>2714.34</v>
      </c>
    </row>
    <row collapsed="false" customFormat="false" customHeight="false" hidden="false" ht="12.1" outlineLevel="0" r="7">
      <c r="A7" s="47" t="n">
        <v>43902</v>
      </c>
      <c r="B7" s="2" t="s">
        <v>730</v>
      </c>
      <c r="C7" s="2" t="s">
        <v>413</v>
      </c>
      <c r="D7" s="2" t="s">
        <v>753</v>
      </c>
      <c r="E7" s="6" t="n">
        <v>1000</v>
      </c>
      <c r="F7" s="7" t="n">
        <v>95</v>
      </c>
      <c r="G7" s="6" t="n">
        <v>21.82</v>
      </c>
      <c r="H7" s="6" t="n">
        <v>0</v>
      </c>
      <c r="I7" s="6" t="n">
        <v>2072.9</v>
      </c>
      <c r="J7" s="6" t="n">
        <v>2072.9</v>
      </c>
    </row>
    <row collapsed="false" customFormat="false" customHeight="false" hidden="false" ht="12.1" outlineLevel="0" r="8">
      <c r="A8" s="47" t="n">
        <v>43937</v>
      </c>
      <c r="B8" s="2" t="s">
        <v>730</v>
      </c>
      <c r="C8" s="2" t="s">
        <v>412</v>
      </c>
      <c r="D8" s="2" t="s">
        <v>754</v>
      </c>
      <c r="E8" s="6" t="n">
        <v>1000</v>
      </c>
      <c r="F8" s="7" t="n">
        <v>125</v>
      </c>
      <c r="G8" s="6" t="n">
        <v>33.41</v>
      </c>
      <c r="H8" s="6" t="n">
        <v>0</v>
      </c>
      <c r="I8" s="6" t="n">
        <v>4176.25</v>
      </c>
      <c r="J8" s="6" t="n">
        <v>4176.25</v>
      </c>
    </row>
    <row collapsed="false" customFormat="false" customHeight="false" hidden="false" ht="12.1" outlineLevel="0" r="9">
      <c r="A9" s="47" t="n">
        <v>43950</v>
      </c>
      <c r="B9" s="2" t="s">
        <v>730</v>
      </c>
      <c r="C9" s="2" t="s">
        <v>414</v>
      </c>
      <c r="D9" s="2" t="s">
        <v>752</v>
      </c>
      <c r="E9" s="6" t="n">
        <v>1000</v>
      </c>
      <c r="F9" s="7" t="n">
        <v>114</v>
      </c>
      <c r="G9" s="6" t="n">
        <v>23.81</v>
      </c>
      <c r="H9" s="6" t="n">
        <v>0</v>
      </c>
      <c r="I9" s="6" t="n">
        <v>2714.34</v>
      </c>
      <c r="J9" s="6" t="n">
        <v>2714.34</v>
      </c>
    </row>
    <row collapsed="false" customFormat="false" customHeight="false" hidden="false" ht="12.1" outlineLevel="0" r="10">
      <c r="A10" s="47" t="n">
        <v>43969</v>
      </c>
      <c r="B10" s="2" t="s">
        <v>730</v>
      </c>
      <c r="C10" s="2" t="s">
        <v>411</v>
      </c>
      <c r="D10" s="2" t="s">
        <v>755</v>
      </c>
      <c r="E10" s="6" t="n">
        <v>1000</v>
      </c>
      <c r="F10" s="7" t="n">
        <v>150</v>
      </c>
      <c r="G10" s="6" t="n">
        <v>31.41</v>
      </c>
      <c r="H10" s="6" t="n">
        <v>0</v>
      </c>
      <c r="I10" s="6" t="n">
        <v>4711.5</v>
      </c>
      <c r="J10" s="6" t="n">
        <v>4711.5</v>
      </c>
    </row>
    <row collapsed="false" customFormat="false" customHeight="false" hidden="false" ht="12.1" outlineLevel="0" r="11">
      <c r="A11" s="47" t="n">
        <v>43993</v>
      </c>
      <c r="B11" s="2" t="s">
        <v>730</v>
      </c>
      <c r="C11" s="2" t="s">
        <v>413</v>
      </c>
      <c r="D11" s="2" t="s">
        <v>753</v>
      </c>
      <c r="E11" s="6" t="n">
        <v>1000</v>
      </c>
      <c r="F11" s="7" t="n">
        <v>95</v>
      </c>
      <c r="G11" s="6" t="n">
        <v>21.82</v>
      </c>
      <c r="H11" s="6" t="n">
        <v>0</v>
      </c>
      <c r="I11" s="6" t="n">
        <v>2072.9</v>
      </c>
      <c r="J11" s="6" t="n">
        <v>2072.9</v>
      </c>
    </row>
    <row collapsed="false" customFormat="false" customHeight="false" hidden="false" ht="12.1" outlineLevel="0" r="12">
      <c r="A12" s="47" t="n">
        <v>44041</v>
      </c>
      <c r="B12" s="2" t="s">
        <v>730</v>
      </c>
      <c r="C12" s="2" t="s">
        <v>414</v>
      </c>
      <c r="D12" s="2" t="s">
        <v>752</v>
      </c>
      <c r="E12" s="6" t="n">
        <v>1000</v>
      </c>
      <c r="F12" s="7" t="n">
        <v>114</v>
      </c>
      <c r="G12" s="6" t="n">
        <v>23.81</v>
      </c>
      <c r="H12" s="6" t="n">
        <v>3</v>
      </c>
      <c r="I12" s="6" t="n">
        <v>2714.34</v>
      </c>
      <c r="J12" s="6" t="n">
        <v>2711.34</v>
      </c>
    </row>
    <row collapsed="false" customFormat="false" customHeight="false" hidden="false" ht="12.1" outlineLevel="0" r="13">
      <c r="A13" s="47" t="n">
        <v>44084</v>
      </c>
      <c r="B13" s="2" t="s">
        <v>730</v>
      </c>
      <c r="C13" s="2" t="s">
        <v>413</v>
      </c>
      <c r="D13" s="2" t="s">
        <v>753</v>
      </c>
      <c r="E13" s="6" t="n">
        <v>1000</v>
      </c>
      <c r="F13" s="7" t="n">
        <v>95</v>
      </c>
      <c r="G13" s="6" t="n">
        <v>21.82</v>
      </c>
      <c r="H13" s="6" t="n">
        <v>0</v>
      </c>
      <c r="I13" s="6" t="n">
        <v>2072.9</v>
      </c>
      <c r="J13" s="6" t="n">
        <v>2072.9</v>
      </c>
    </row>
    <row collapsed="false" customFormat="false" customHeight="false" hidden="false" ht="12.1" outlineLevel="0" r="14">
      <c r="A14" s="47" t="n">
        <v>44119</v>
      </c>
      <c r="B14" s="2" t="s">
        <v>730</v>
      </c>
      <c r="C14" s="2" t="s">
        <v>412</v>
      </c>
      <c r="D14" s="2" t="s">
        <v>754</v>
      </c>
      <c r="E14" s="6" t="n">
        <v>1000</v>
      </c>
      <c r="F14" s="7" t="n">
        <v>125</v>
      </c>
      <c r="G14" s="6" t="n">
        <v>33.41</v>
      </c>
      <c r="H14" s="6" t="n">
        <v>0</v>
      </c>
      <c r="I14" s="6" t="n">
        <v>4176.25</v>
      </c>
      <c r="J14" s="6" t="n">
        <v>4176.25</v>
      </c>
    </row>
    <row collapsed="false" customFormat="false" customHeight="false" hidden="false" ht="12.1" outlineLevel="0" r="15">
      <c r="A15" s="47" t="n">
        <v>44132</v>
      </c>
      <c r="B15" s="2" t="s">
        <v>730</v>
      </c>
      <c r="C15" s="2" t="s">
        <v>414</v>
      </c>
      <c r="D15" s="2" t="s">
        <v>752</v>
      </c>
      <c r="E15" s="6" t="n">
        <v>1000</v>
      </c>
      <c r="F15" s="7" t="n">
        <v>114</v>
      </c>
      <c r="G15" s="6" t="n">
        <v>23.81</v>
      </c>
      <c r="H15" s="6" t="n">
        <v>30</v>
      </c>
      <c r="I15" s="6" t="n">
        <v>2714.34</v>
      </c>
      <c r="J15" s="6" t="n">
        <v>2684.34</v>
      </c>
    </row>
    <row collapsed="false" customFormat="false" customHeight="false" hidden="false" ht="12.1" outlineLevel="0" r="16">
      <c r="A16" s="47" t="n">
        <v>44151</v>
      </c>
      <c r="B16" s="2" t="s">
        <v>730</v>
      </c>
      <c r="C16" s="2" t="s">
        <v>411</v>
      </c>
      <c r="D16" s="2" t="s">
        <v>755</v>
      </c>
      <c r="E16" s="6" t="n">
        <v>1000</v>
      </c>
      <c r="F16" s="7" t="n">
        <v>150</v>
      </c>
      <c r="G16" s="6" t="n">
        <v>31.41</v>
      </c>
      <c r="H16" s="6" t="n">
        <v>0</v>
      </c>
      <c r="I16" s="6" t="n">
        <v>4711.5</v>
      </c>
      <c r="J16" s="6" t="n">
        <v>4711.5</v>
      </c>
    </row>
    <row collapsed="false" customFormat="false" customHeight="false" hidden="false" ht="12.1" outlineLevel="0" r="17">
      <c r="A17" s="47" t="n">
        <v>44151</v>
      </c>
      <c r="B17" s="2" t="s">
        <v>730</v>
      </c>
      <c r="C17" s="2" t="s">
        <v>432</v>
      </c>
      <c r="D17" s="2" t="s">
        <v>756</v>
      </c>
      <c r="E17" s="6" t="n">
        <v>1000</v>
      </c>
      <c r="F17" s="7" t="n">
        <v>146</v>
      </c>
      <c r="G17" s="6" t="n">
        <v>19.95</v>
      </c>
      <c r="H17" s="6" t="n">
        <v>0</v>
      </c>
      <c r="I17" s="6" t="n">
        <v>2912.7</v>
      </c>
      <c r="J17" s="6" t="n">
        <v>2912.7</v>
      </c>
    </row>
    <row collapsed="false" customFormat="false" customHeight="false" hidden="false" ht="12.1" outlineLevel="0" r="18">
      <c r="A18" s="47" t="n">
        <v>44175</v>
      </c>
      <c r="B18" s="2" t="s">
        <v>730</v>
      </c>
      <c r="C18" s="2" t="s">
        <v>413</v>
      </c>
      <c r="D18" s="2" t="s">
        <v>753</v>
      </c>
      <c r="E18" s="6" t="n">
        <v>1000</v>
      </c>
      <c r="F18" s="7" t="n">
        <v>95</v>
      </c>
      <c r="G18" s="6" t="n">
        <v>21.82</v>
      </c>
      <c r="H18" s="6" t="n">
        <v>0</v>
      </c>
      <c r="I18" s="6" t="n">
        <v>2072.9</v>
      </c>
      <c r="J18" s="6" t="n">
        <v>2072.9</v>
      </c>
    </row>
    <row collapsed="false" customFormat="false" customHeight="false" hidden="false" ht="12.1" outlineLevel="0" r="19">
      <c r="A19" s="47" t="n">
        <v>44188</v>
      </c>
      <c r="B19" s="2" t="s">
        <v>730</v>
      </c>
      <c r="C19" s="2" t="s">
        <v>426</v>
      </c>
      <c r="D19" s="2" t="s">
        <v>757</v>
      </c>
      <c r="E19" s="6" t="n">
        <v>1000</v>
      </c>
      <c r="F19" s="7" t="n">
        <v>99</v>
      </c>
      <c r="G19" s="6" t="n">
        <v>23.44</v>
      </c>
      <c r="H19" s="6" t="n">
        <v>0</v>
      </c>
      <c r="I19" s="6" t="n">
        <v>2320.56</v>
      </c>
      <c r="J19" s="6" t="n">
        <v>2320.56</v>
      </c>
    </row>
    <row collapsed="false" customFormat="false" customHeight="false" hidden="false" ht="12.1" outlineLevel="0" r="20">
      <c r="A20" s="47" t="n">
        <v>44223</v>
      </c>
      <c r="B20" s="2" t="s">
        <v>730</v>
      </c>
      <c r="C20" s="2" t="s">
        <v>414</v>
      </c>
      <c r="D20" s="2" t="s">
        <v>752</v>
      </c>
      <c r="E20" s="6" t="n">
        <v>1000</v>
      </c>
      <c r="F20" s="7" t="n">
        <v>114</v>
      </c>
      <c r="G20" s="6" t="n">
        <v>23.81</v>
      </c>
      <c r="H20" s="6" t="n">
        <v>353</v>
      </c>
      <c r="I20" s="6" t="n">
        <v>2714.34</v>
      </c>
      <c r="J20" s="6" t="n">
        <v>2361.34</v>
      </c>
    </row>
    <row collapsed="false" customFormat="false" customHeight="false" hidden="false" ht="12.1" outlineLevel="0" r="21">
      <c r="A21" s="47" t="n">
        <v>44242</v>
      </c>
      <c r="B21" s="2" t="s">
        <v>730</v>
      </c>
      <c r="C21" s="2" t="s">
        <v>432</v>
      </c>
      <c r="D21" s="2" t="s">
        <v>756</v>
      </c>
      <c r="E21" s="6" t="n">
        <v>1000</v>
      </c>
      <c r="F21" s="7" t="n">
        <v>246</v>
      </c>
      <c r="G21" s="6" t="n">
        <v>19.95</v>
      </c>
      <c r="H21" s="6" t="n">
        <v>638</v>
      </c>
      <c r="I21" s="6" t="n">
        <v>4907.7</v>
      </c>
      <c r="J21" s="6" t="n">
        <v>4269.7</v>
      </c>
    </row>
    <row collapsed="false" customFormat="false" customHeight="false" hidden="false" ht="12.1" outlineLevel="0" r="22">
      <c r="A22" s="47" t="n">
        <v>44262</v>
      </c>
      <c r="B22" s="2" t="s">
        <v>730</v>
      </c>
      <c r="C22" s="2" t="s">
        <v>438</v>
      </c>
      <c r="D22" s="2" t="s">
        <v>758</v>
      </c>
      <c r="E22" s="6" t="n">
        <v>1000</v>
      </c>
      <c r="F22" s="7" t="n">
        <v>144</v>
      </c>
      <c r="G22" s="6" t="n">
        <v>15.21</v>
      </c>
      <c r="H22" s="6" t="n">
        <v>285</v>
      </c>
      <c r="I22" s="6" t="n">
        <v>2190.24</v>
      </c>
      <c r="J22" s="6" t="n">
        <v>1905.24</v>
      </c>
    </row>
    <row collapsed="false" customFormat="false" customHeight="false" hidden="false" ht="12.1" outlineLevel="0" r="23">
      <c r="A23" s="47" t="n">
        <v>44266</v>
      </c>
      <c r="B23" s="2" t="s">
        <v>730</v>
      </c>
      <c r="C23" s="2" t="s">
        <v>413</v>
      </c>
      <c r="D23" s="2" t="s">
        <v>753</v>
      </c>
      <c r="E23" s="6" t="n">
        <v>1000</v>
      </c>
      <c r="F23" s="7" t="n">
        <v>95</v>
      </c>
      <c r="G23" s="6" t="n">
        <v>21.82</v>
      </c>
      <c r="H23" s="6" t="n">
        <v>269</v>
      </c>
      <c r="I23" s="6" t="n">
        <v>2072.9</v>
      </c>
      <c r="J23" s="6" t="n">
        <v>1803.9</v>
      </c>
    </row>
    <row collapsed="false" customFormat="false" customHeight="false" hidden="false" ht="12.1" outlineLevel="0" r="24">
      <c r="A24" s="47" t="n">
        <v>44314</v>
      </c>
      <c r="B24" s="2" t="s">
        <v>730</v>
      </c>
      <c r="C24" s="2" t="s">
        <v>414</v>
      </c>
      <c r="D24" s="2" t="s">
        <v>752</v>
      </c>
      <c r="E24" s="6" t="n">
        <v>1000</v>
      </c>
      <c r="F24" s="7" t="n">
        <v>114</v>
      </c>
      <c r="G24" s="6" t="n">
        <v>23.81</v>
      </c>
      <c r="H24" s="6" t="n">
        <v>353</v>
      </c>
      <c r="I24" s="6" t="n">
        <v>2714.34</v>
      </c>
      <c r="J24" s="6" t="n">
        <v>2361.34</v>
      </c>
    </row>
    <row collapsed="false" customFormat="false" customHeight="false" hidden="false" ht="12.1" outlineLevel="0" r="25">
      <c r="A25" s="47" t="n">
        <v>44333</v>
      </c>
      <c r="B25" s="2" t="s">
        <v>730</v>
      </c>
      <c r="C25" s="2" t="s">
        <v>432</v>
      </c>
      <c r="D25" s="2" t="s">
        <v>756</v>
      </c>
      <c r="E25" s="6" t="n">
        <v>1000</v>
      </c>
      <c r="F25" s="7" t="n">
        <v>198</v>
      </c>
      <c r="G25" s="6" t="n">
        <v>19.95</v>
      </c>
      <c r="H25" s="6" t="n">
        <v>514</v>
      </c>
      <c r="I25" s="6" t="n">
        <v>3950.1</v>
      </c>
      <c r="J25" s="6" t="n">
        <v>3436.1</v>
      </c>
    </row>
    <row collapsed="false" customFormat="false" customHeight="false" hidden="false" ht="12.1" outlineLevel="0" r="26">
      <c r="A26" s="47" t="n">
        <v>44334</v>
      </c>
      <c r="B26" s="2" t="s">
        <v>730</v>
      </c>
      <c r="C26" s="2" t="s">
        <v>436</v>
      </c>
      <c r="D26" s="2" t="s">
        <v>759</v>
      </c>
      <c r="E26" s="6" t="n">
        <v>1000</v>
      </c>
      <c r="F26" s="7" t="n">
        <v>100</v>
      </c>
      <c r="G26" s="6" t="n">
        <v>23.88</v>
      </c>
      <c r="H26" s="6" t="n">
        <v>310</v>
      </c>
      <c r="I26" s="6" t="n">
        <v>2388</v>
      </c>
      <c r="J26" s="6" t="n">
        <v>2078</v>
      </c>
    </row>
    <row collapsed="false" customFormat="false" customHeight="false" hidden="false" ht="12.1" outlineLevel="0" r="27">
      <c r="A27" s="47" t="n">
        <v>44357</v>
      </c>
      <c r="B27" s="2" t="s">
        <v>730</v>
      </c>
      <c r="C27" s="2" t="s">
        <v>413</v>
      </c>
      <c r="D27" s="2" t="s">
        <v>753</v>
      </c>
      <c r="E27" s="6" t="n">
        <v>1000</v>
      </c>
      <c r="F27" s="7" t="n">
        <v>50</v>
      </c>
      <c r="G27" s="6" t="n">
        <v>21.82</v>
      </c>
      <c r="H27" s="6" t="n">
        <v>142</v>
      </c>
      <c r="I27" s="6" t="n">
        <v>1091</v>
      </c>
      <c r="J27" s="6" t="n">
        <v>949</v>
      </c>
    </row>
    <row collapsed="false" customFormat="false" customHeight="false" hidden="false" ht="12.1" outlineLevel="0" r="28">
      <c r="A28" s="47" t="n">
        <v>44431</v>
      </c>
      <c r="B28" s="2" t="s">
        <v>730</v>
      </c>
      <c r="C28" s="2" t="s">
        <v>432</v>
      </c>
      <c r="D28" s="2" t="s">
        <v>756</v>
      </c>
      <c r="E28" s="6" t="n">
        <v>1000</v>
      </c>
      <c r="F28" s="7" t="n">
        <v>100</v>
      </c>
      <c r="G28" s="6" t="n">
        <v>21.48</v>
      </c>
      <c r="H28" s="6" t="n">
        <v>279</v>
      </c>
      <c r="I28" s="6" t="n">
        <v>2148</v>
      </c>
      <c r="J28" s="6" t="n">
        <v>1869</v>
      </c>
    </row>
  </sheetData>
  <autoFilter ref="A1:J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68</v>
      </c>
      <c r="B1" s="46" t="s">
        <v>721</v>
      </c>
      <c r="C1" s="46" t="s">
        <v>0</v>
      </c>
      <c r="D1" s="46" t="s">
        <v>2</v>
      </c>
      <c r="E1" s="46" t="s">
        <v>722</v>
      </c>
      <c r="F1" s="46" t="s">
        <v>760</v>
      </c>
      <c r="G1" s="46" t="s">
        <v>761</v>
      </c>
      <c r="H1" s="46" t="s">
        <v>73</v>
      </c>
      <c r="I1" s="46" t="s">
        <v>762</v>
      </c>
      <c r="J1" s="46" t="s">
        <v>725</v>
      </c>
      <c r="K1" s="46" t="s">
        <v>763</v>
      </c>
      <c r="L1" s="46" t="s">
        <v>764</v>
      </c>
      <c r="M1" s="46" t="s">
        <v>765</v>
      </c>
      <c r="N1" s="46" t="s">
        <v>766</v>
      </c>
    </row>
    <row collapsed="false" customFormat="false" customHeight="false" hidden="false" ht="12.1" outlineLevel="0" r="2">
      <c r="A2" s="48" t="n">
        <v>44579</v>
      </c>
      <c r="B2" s="2" t="s">
        <v>730</v>
      </c>
      <c r="C2" s="2" t="s">
        <v>17</v>
      </c>
      <c r="D2" s="2" t="s">
        <v>19</v>
      </c>
      <c r="E2" s="17" t="n">
        <v>3040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1234</v>
      </c>
      <c r="J2" s="17" t="n">
        <v>230.45559794989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8" t="n">
        <v>45113</v>
      </c>
      <c r="B3" s="2" t="s">
        <v>730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700</v>
      </c>
      <c r="J3" s="17" t="n">
        <v>241.653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8" t="n">
        <v>45288</v>
      </c>
      <c r="B4" s="2" t="s">
        <v>730</v>
      </c>
      <c r="C4" s="2" t="s">
        <v>17</v>
      </c>
      <c r="D4" s="2" t="s">
        <v>19</v>
      </c>
      <c r="E4" s="17" t="n">
        <v>520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525</v>
      </c>
      <c r="J4" s="17" t="n">
        <v>272.19475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8" t="n">
        <v>44235</v>
      </c>
      <c r="B5" s="2" t="s">
        <v>730</v>
      </c>
      <c r="C5" s="2" t="s">
        <v>22</v>
      </c>
      <c r="D5" s="2" t="s">
        <v>23</v>
      </c>
      <c r="E5" s="17" t="n">
        <v>15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1578</v>
      </c>
      <c r="J5" s="17" t="n">
        <v>2743.7725907027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8" t="n">
        <v>44243</v>
      </c>
      <c r="B6" s="2" t="s">
        <v>730</v>
      </c>
      <c r="C6" s="2" t="s">
        <v>22</v>
      </c>
      <c r="D6" s="2" t="s">
        <v>23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1570</v>
      </c>
      <c r="J6" s="17" t="n">
        <v>2122.545704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8" t="n">
        <v>44246</v>
      </c>
      <c r="B7" s="2" t="s">
        <v>730</v>
      </c>
      <c r="C7" s="2" t="s">
        <v>22</v>
      </c>
      <c r="D7" s="2" t="s">
        <v>23</v>
      </c>
      <c r="E7" s="17" t="n">
        <v>9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1567</v>
      </c>
      <c r="J7" s="17" t="n">
        <v>1984.7248955556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8" t="n">
        <v>44286</v>
      </c>
      <c r="B8" s="2" t="s">
        <v>730</v>
      </c>
      <c r="C8" s="2" t="s">
        <v>22</v>
      </c>
      <c r="D8" s="2" t="s">
        <v>23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1527</v>
      </c>
      <c r="J8" s="17" t="n">
        <v>1695.73152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8" t="n">
        <v>44286</v>
      </c>
      <c r="B9" s="2" t="s">
        <v>730</v>
      </c>
      <c r="C9" s="2" t="s">
        <v>22</v>
      </c>
      <c r="D9" s="2" t="s">
        <v>23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1527</v>
      </c>
      <c r="J9" s="17" t="n">
        <v>1695.73152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8" t="n">
        <v>44327</v>
      </c>
      <c r="B10" s="2" t="s">
        <v>730</v>
      </c>
      <c r="C10" s="2" t="s">
        <v>22</v>
      </c>
      <c r="D10" s="2" t="s">
        <v>23</v>
      </c>
      <c r="E10" s="17" t="n">
        <v>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1486</v>
      </c>
      <c r="J10" s="17" t="n">
        <v>1336.695519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8" t="n">
        <v>44693</v>
      </c>
      <c r="B11" s="2" t="s">
        <v>730</v>
      </c>
      <c r="C11" s="2" t="s">
        <v>22</v>
      </c>
      <c r="D11" s="2" t="s">
        <v>23</v>
      </c>
      <c r="E11" s="17" t="n">
        <v>29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1121</v>
      </c>
      <c r="J11" s="17" t="n">
        <v>0</v>
      </c>
      <c r="K11" s="6" t="s">
        <f>=Портфель!F3*Портфель!$Q$17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8" t="n">
        <v>44859</v>
      </c>
      <c r="B12" s="2" t="s">
        <v>730</v>
      </c>
      <c r="C12" s="2" t="s">
        <v>22</v>
      </c>
      <c r="D12" s="2" t="s">
        <v>23</v>
      </c>
      <c r="E12" s="17" t="n">
        <v>29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955</v>
      </c>
      <c r="J12" s="17" t="n">
        <v>0</v>
      </c>
      <c r="K12" s="6" t="s">
        <f>=Портфель!F3*Портфель!$Q$17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8" t="n">
        <v>44673</v>
      </c>
      <c r="B13" s="2" t="s">
        <v>730</v>
      </c>
      <c r="C13" s="2" t="s">
        <v>26</v>
      </c>
      <c r="D13" s="2" t="s">
        <v>27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1140</v>
      </c>
      <c r="J13" s="17" t="n">
        <v>3949.6572727273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8" t="n">
        <v>44967</v>
      </c>
      <c r="B14" s="2" t="s">
        <v>730</v>
      </c>
      <c r="C14" s="2" t="s">
        <v>26</v>
      </c>
      <c r="D14" s="2" t="s">
        <v>27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846</v>
      </c>
      <c r="J14" s="17" t="n">
        <v>3949.15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8" t="n">
        <v>44967</v>
      </c>
      <c r="B15" s="2" t="s">
        <v>730</v>
      </c>
      <c r="C15" s="2" t="s">
        <v>26</v>
      </c>
      <c r="D15" s="2" t="s">
        <v>27</v>
      </c>
      <c r="E15" s="17" t="n">
        <v>9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846</v>
      </c>
      <c r="J15" s="17" t="n">
        <v>3949.6577777778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8" t="n">
        <v>44967</v>
      </c>
      <c r="B16" s="2" t="s">
        <v>730</v>
      </c>
      <c r="C16" s="2" t="s">
        <v>26</v>
      </c>
      <c r="D16" s="2" t="s">
        <v>27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846</v>
      </c>
      <c r="J16" s="17" t="n">
        <v>3949.16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8" t="n">
        <v>45170</v>
      </c>
      <c r="B17" s="2" t="s">
        <v>730</v>
      </c>
      <c r="C17" s="2" t="s">
        <v>26</v>
      </c>
      <c r="D17" s="2" t="s">
        <v>27</v>
      </c>
      <c r="E17" s="17" t="n">
        <v>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643</v>
      </c>
      <c r="J17" s="17" t="n">
        <v>6803.438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8" t="n">
        <v>45170</v>
      </c>
      <c r="B18" s="2" t="s">
        <v>730</v>
      </c>
      <c r="C18" s="2" t="s">
        <v>26</v>
      </c>
      <c r="D18" s="2" t="s">
        <v>27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643</v>
      </c>
      <c r="J18" s="17" t="n">
        <v>6803.44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8" t="n">
        <v>45189</v>
      </c>
      <c r="B19" s="2" t="s">
        <v>730</v>
      </c>
      <c r="C19" s="2" t="s">
        <v>26</v>
      </c>
      <c r="D19" s="2" t="s">
        <v>27</v>
      </c>
      <c r="E19" s="17" t="n">
        <v>9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624</v>
      </c>
      <c r="J19" s="17" t="n">
        <v>6443.22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8" t="n">
        <v>45202</v>
      </c>
      <c r="B20" s="2" t="s">
        <v>730</v>
      </c>
      <c r="C20" s="2" t="s">
        <v>26</v>
      </c>
      <c r="D20" s="2" t="s">
        <v>27</v>
      </c>
      <c r="E20" s="17" t="n">
        <v>7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612</v>
      </c>
      <c r="J20" s="17" t="n">
        <v>6792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8" t="n">
        <v>45225</v>
      </c>
      <c r="B21" s="2" t="s">
        <v>730</v>
      </c>
      <c r="C21" s="2" t="s">
        <v>26</v>
      </c>
      <c r="D21" s="2" t="s">
        <v>27</v>
      </c>
      <c r="E21" s="17" t="n">
        <v>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588</v>
      </c>
      <c r="J21" s="17" t="n">
        <v>7303.65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8" t="n">
        <v>45225</v>
      </c>
      <c r="B22" s="2" t="s">
        <v>730</v>
      </c>
      <c r="C22" s="2" t="s">
        <v>26</v>
      </c>
      <c r="D22" s="2" t="s">
        <v>27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588</v>
      </c>
      <c r="J22" s="17" t="n">
        <v>7301.65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8" t="n">
        <v>45281</v>
      </c>
      <c r="B23" s="2" t="s">
        <v>730</v>
      </c>
      <c r="C23" s="2" t="s">
        <v>26</v>
      </c>
      <c r="D23" s="2" t="s">
        <v>27</v>
      </c>
      <c r="E23" s="17" t="n">
        <v>15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532</v>
      </c>
      <c r="J23" s="17" t="n">
        <v>6729.3793333333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8" t="n">
        <v>45288</v>
      </c>
      <c r="B24" s="2" t="s">
        <v>730</v>
      </c>
      <c r="C24" s="2" t="s">
        <v>26</v>
      </c>
      <c r="D24" s="2" t="s">
        <v>27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525</v>
      </c>
      <c r="J24" s="17" t="n">
        <v>6787.5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8" t="n">
        <v>45288</v>
      </c>
      <c r="B25" s="2" t="s">
        <v>730</v>
      </c>
      <c r="C25" s="2" t="s">
        <v>26</v>
      </c>
      <c r="D25" s="2" t="s">
        <v>27</v>
      </c>
      <c r="E25" s="17" t="n">
        <v>15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525</v>
      </c>
      <c r="J25" s="17" t="n">
        <v>6787.5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8" t="n">
        <v>45288</v>
      </c>
      <c r="B26" s="2" t="s">
        <v>730</v>
      </c>
      <c r="C26" s="2" t="s">
        <v>26</v>
      </c>
      <c r="D26" s="2" t="s">
        <v>27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525</v>
      </c>
      <c r="J26" s="17" t="n">
        <v>6787.5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8" t="n">
        <v>45288</v>
      </c>
      <c r="B27" s="2" t="s">
        <v>730</v>
      </c>
      <c r="C27" s="2" t="s">
        <v>26</v>
      </c>
      <c r="D27" s="2" t="s">
        <v>27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525</v>
      </c>
      <c r="J27" s="17" t="n">
        <v>6787.5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8" t="n">
        <v>45288</v>
      </c>
      <c r="B28" s="2" t="s">
        <v>730</v>
      </c>
      <c r="C28" s="2" t="s">
        <v>26</v>
      </c>
      <c r="D28" s="2" t="s">
        <v>27</v>
      </c>
      <c r="E28" s="17" t="n">
        <v>3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525</v>
      </c>
      <c r="J28" s="17" t="n">
        <v>6787.5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8" t="n">
        <v>45433</v>
      </c>
      <c r="B29" s="2" t="s">
        <v>730</v>
      </c>
      <c r="C29" s="2" t="s">
        <v>26</v>
      </c>
      <c r="D29" s="2" t="s">
        <v>27</v>
      </c>
      <c r="E29" s="17" t="n">
        <v>9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380</v>
      </c>
      <c r="J29" s="17" t="n">
        <v>7837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8" t="n">
        <v>45506</v>
      </c>
      <c r="B30" s="2" t="s">
        <v>730</v>
      </c>
      <c r="C30" s="2" t="s">
        <v>26</v>
      </c>
      <c r="D30" s="2" t="s">
        <v>27</v>
      </c>
      <c r="E30" s="17" t="n">
        <v>4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307</v>
      </c>
      <c r="J30" s="17" t="n">
        <v>6645.9775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8" t="n">
        <v>45190</v>
      </c>
      <c r="B31" s="2" t="s">
        <v>730</v>
      </c>
      <c r="C31" s="2" t="s">
        <v>29</v>
      </c>
      <c r="D31" s="2" t="s">
        <v>30</v>
      </c>
      <c r="E31" s="17" t="n">
        <v>41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623</v>
      </c>
      <c r="J31" s="17" t="n">
        <v>583.04139534884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8" t="n">
        <v>45406</v>
      </c>
      <c r="B32" s="2" t="s">
        <v>730</v>
      </c>
      <c r="C32" s="2" t="s">
        <v>29</v>
      </c>
      <c r="D32" s="2" t="s">
        <v>30</v>
      </c>
      <c r="E32" s="17" t="n">
        <v>24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407</v>
      </c>
      <c r="J32" s="17" t="n">
        <v>576.91875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8" t="n">
        <v>45406</v>
      </c>
      <c r="B33" s="2" t="s">
        <v>730</v>
      </c>
      <c r="C33" s="2" t="s">
        <v>29</v>
      </c>
      <c r="D33" s="2" t="s">
        <v>30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407</v>
      </c>
      <c r="J33" s="17" t="n">
        <v>576.92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8" t="n">
        <v>45406</v>
      </c>
      <c r="B34" s="2" t="s">
        <v>730</v>
      </c>
      <c r="C34" s="2" t="s">
        <v>29</v>
      </c>
      <c r="D34" s="2" t="s">
        <v>30</v>
      </c>
      <c r="E34" s="17" t="n">
        <v>68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407</v>
      </c>
      <c r="J34" s="17" t="n">
        <v>576.91882352941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8" t="n">
        <v>45407</v>
      </c>
      <c r="B35" s="2" t="s">
        <v>730</v>
      </c>
      <c r="C35" s="2" t="s">
        <v>29</v>
      </c>
      <c r="D35" s="2" t="s">
        <v>30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406</v>
      </c>
      <c r="J35" s="17" t="n">
        <v>578.29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8" t="n">
        <v>45408</v>
      </c>
      <c r="B36" s="2" t="s">
        <v>730</v>
      </c>
      <c r="C36" s="2" t="s">
        <v>29</v>
      </c>
      <c r="D36" s="2" t="s">
        <v>30</v>
      </c>
      <c r="E36" s="17" t="n">
        <v>77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405</v>
      </c>
      <c r="J36" s="17" t="n">
        <v>581.06441558442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8" t="n">
        <v>45408</v>
      </c>
      <c r="B37" s="2" t="s">
        <v>730</v>
      </c>
      <c r="C37" s="2" t="s">
        <v>29</v>
      </c>
      <c r="D37" s="2" t="s">
        <v>30</v>
      </c>
      <c r="E37" s="17" t="n">
        <v>3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405</v>
      </c>
      <c r="J37" s="17" t="n">
        <v>581.01333333333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8" t="n">
        <v>45408</v>
      </c>
      <c r="B38" s="2" t="s">
        <v>730</v>
      </c>
      <c r="C38" s="2" t="s">
        <v>29</v>
      </c>
      <c r="D38" s="2" t="s">
        <v>30</v>
      </c>
      <c r="E38" s="17" t="n">
        <v>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405</v>
      </c>
      <c r="J38" s="17" t="n">
        <v>581.01375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8" t="n">
        <v>45433</v>
      </c>
      <c r="B39" s="2" t="s">
        <v>730</v>
      </c>
      <c r="C39" s="2" t="s">
        <v>29</v>
      </c>
      <c r="D39" s="2" t="s">
        <v>30</v>
      </c>
      <c r="E39" s="17" t="n">
        <v>301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380</v>
      </c>
      <c r="J39" s="17" t="n">
        <v>593.54664451827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8" t="n">
        <v>45433</v>
      </c>
      <c r="B40" s="2" t="s">
        <v>730</v>
      </c>
      <c r="C40" s="2" t="s">
        <v>29</v>
      </c>
      <c r="D40" s="2" t="s">
        <v>30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380</v>
      </c>
      <c r="J40" s="17" t="n">
        <v>593.5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8" t="n">
        <v>45463</v>
      </c>
      <c r="B41" s="2" t="s">
        <v>730</v>
      </c>
      <c r="C41" s="2" t="s">
        <v>29</v>
      </c>
      <c r="D41" s="2" t="s">
        <v>30</v>
      </c>
      <c r="E41" s="17" t="n">
        <v>188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350</v>
      </c>
      <c r="J41" s="17" t="n">
        <v>527.02388297872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8" t="n">
        <v>45506</v>
      </c>
      <c r="B42" s="2" t="s">
        <v>730</v>
      </c>
      <c r="C42" s="2" t="s">
        <v>29</v>
      </c>
      <c r="D42" s="2" t="s">
        <v>30</v>
      </c>
      <c r="E42" s="17" t="n">
        <v>6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307</v>
      </c>
      <c r="J42" s="17" t="n">
        <v>508.10666666667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8" t="n">
        <v>45575</v>
      </c>
      <c r="B43" s="2" t="s">
        <v>730</v>
      </c>
      <c r="C43" s="2" t="s">
        <v>29</v>
      </c>
      <c r="D43" s="2" t="s">
        <v>30</v>
      </c>
      <c r="E43" s="17" t="n">
        <v>128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238</v>
      </c>
      <c r="J43" s="17" t="n">
        <v>498.19796875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8" t="n">
        <v>45575</v>
      </c>
      <c r="B44" s="2" t="s">
        <v>730</v>
      </c>
      <c r="C44" s="2" t="s">
        <v>29</v>
      </c>
      <c r="D44" s="2" t="s">
        <v>30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238</v>
      </c>
      <c r="J44" s="17" t="n">
        <v>498.2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8" t="n">
        <v>45589</v>
      </c>
      <c r="B45" s="2" t="s">
        <v>730</v>
      </c>
      <c r="C45" s="2" t="s">
        <v>29</v>
      </c>
      <c r="D45" s="2" t="s">
        <v>30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224</v>
      </c>
      <c r="J45" s="17" t="n">
        <v>468.97</v>
      </c>
      <c r="K45" s="6" t="s">
        <f>=Портфель!F5*Портфель!$Q$13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8" t="n">
        <v>45077</v>
      </c>
      <c r="B46" s="2" t="s">
        <v>730</v>
      </c>
      <c r="C46" s="2" t="s">
        <v>32</v>
      </c>
      <c r="D46" s="2" t="s">
        <v>33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736</v>
      </c>
      <c r="J46" s="17" t="n">
        <v>195.448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8" t="n">
        <v>45077</v>
      </c>
      <c r="B47" s="2" t="s">
        <v>730</v>
      </c>
      <c r="C47" s="2" t="s">
        <v>32</v>
      </c>
      <c r="D47" s="2" t="s">
        <v>33</v>
      </c>
      <c r="E47" s="17" t="n">
        <v>100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736</v>
      </c>
      <c r="J47" s="17" t="n">
        <v>195.4477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8" t="n">
        <v>45077</v>
      </c>
      <c r="B48" s="2" t="s">
        <v>730</v>
      </c>
      <c r="C48" s="2" t="s">
        <v>32</v>
      </c>
      <c r="D48" s="2" t="s">
        <v>33</v>
      </c>
      <c r="E48" s="17" t="n">
        <v>100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736</v>
      </c>
      <c r="J48" s="17" t="n">
        <v>195.4477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8" t="n">
        <v>45113</v>
      </c>
      <c r="B49" s="2" t="s">
        <v>730</v>
      </c>
      <c r="C49" s="2" t="s">
        <v>32</v>
      </c>
      <c r="D49" s="2" t="s">
        <v>33</v>
      </c>
      <c r="E49" s="17" t="n">
        <v>50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700</v>
      </c>
      <c r="J49" s="17" t="n">
        <v>200.05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8" t="n">
        <v>45113</v>
      </c>
      <c r="B50" s="2" t="s">
        <v>730</v>
      </c>
      <c r="C50" s="2" t="s">
        <v>32</v>
      </c>
      <c r="D50" s="2" t="s">
        <v>33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700</v>
      </c>
      <c r="J50" s="17" t="n">
        <v>200.05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8" t="n">
        <v>45147</v>
      </c>
      <c r="B51" s="2" t="s">
        <v>730</v>
      </c>
      <c r="C51" s="2" t="s">
        <v>32</v>
      </c>
      <c r="D51" s="2" t="s">
        <v>33</v>
      </c>
      <c r="E51" s="17" t="n">
        <v>200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667</v>
      </c>
      <c r="J51" s="17" t="n">
        <v>219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8" t="n">
        <v>45163</v>
      </c>
      <c r="B52" s="2" t="s">
        <v>730</v>
      </c>
      <c r="C52" s="2" t="s">
        <v>32</v>
      </c>
      <c r="D52" s="2" t="s">
        <v>33</v>
      </c>
      <c r="E52" s="17" t="n">
        <v>50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651</v>
      </c>
      <c r="J52" s="17" t="n">
        <v>209.25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8" t="n">
        <v>45163</v>
      </c>
      <c r="B53" s="2" t="s">
        <v>730</v>
      </c>
      <c r="C53" s="2" t="s">
        <v>32</v>
      </c>
      <c r="D53" s="2" t="s">
        <v>33</v>
      </c>
      <c r="E53" s="17" t="n">
        <v>230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651</v>
      </c>
      <c r="J53" s="17" t="n">
        <v>209.3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8" t="n">
        <v>45266</v>
      </c>
      <c r="B54" s="2" t="s">
        <v>730</v>
      </c>
      <c r="C54" s="2" t="s">
        <v>32</v>
      </c>
      <c r="D54" s="2" t="s">
        <v>33</v>
      </c>
      <c r="E54" s="17" t="n">
        <v>180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548</v>
      </c>
      <c r="J54" s="17" t="n">
        <v>179.95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8" t="n">
        <v>45294</v>
      </c>
      <c r="B55" s="2" t="s">
        <v>730</v>
      </c>
      <c r="C55" s="2" t="s">
        <v>32</v>
      </c>
      <c r="D55" s="2" t="s">
        <v>33</v>
      </c>
      <c r="E55" s="17" t="n">
        <v>200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519</v>
      </c>
      <c r="J55" s="17" t="n">
        <v>187.4</v>
      </c>
      <c r="K55" s="6" t="s">
        <f>=Портфель!F6*Портфель!$Q$13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8" t="n">
        <v>45294</v>
      </c>
      <c r="B56" s="2" t="s">
        <v>730</v>
      </c>
      <c r="C56" s="2" t="s">
        <v>32</v>
      </c>
      <c r="D56" s="2" t="s">
        <v>33</v>
      </c>
      <c r="E56" s="17" t="n">
        <v>70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519</v>
      </c>
      <c r="J56" s="17" t="n">
        <v>187.4</v>
      </c>
      <c r="K56" s="6" t="s">
        <f>=Портфель!F6*Портфель!$Q$13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8" t="n">
        <v>45294</v>
      </c>
      <c r="B57" s="2" t="s">
        <v>730</v>
      </c>
      <c r="C57" s="2" t="s">
        <v>32</v>
      </c>
      <c r="D57" s="2" t="s">
        <v>33</v>
      </c>
      <c r="E57" s="17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519</v>
      </c>
      <c r="J57" s="17" t="n">
        <v>187.4</v>
      </c>
      <c r="K57" s="6" t="s">
        <f>=Портфель!F6*Портфель!$Q$13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8" t="n">
        <v>45343</v>
      </c>
      <c r="B58" s="2" t="s">
        <v>730</v>
      </c>
      <c r="C58" s="2" t="s">
        <v>32</v>
      </c>
      <c r="D58" s="2" t="s">
        <v>33</v>
      </c>
      <c r="E58" s="17" t="n">
        <v>160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470</v>
      </c>
      <c r="J58" s="17" t="n">
        <v>195.05</v>
      </c>
      <c r="K58" s="6" t="s">
        <f>=Портфель!F6*Портфель!$Q$13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8" t="n">
        <v>45343</v>
      </c>
      <c r="B59" s="2" t="s">
        <v>730</v>
      </c>
      <c r="C59" s="2" t="s">
        <v>32</v>
      </c>
      <c r="D59" s="2" t="s">
        <v>33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470</v>
      </c>
      <c r="J59" s="17" t="n">
        <v>195.05</v>
      </c>
      <c r="K59" s="6" t="s">
        <f>=Портфель!F6*Портфель!$Q$13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8" t="n">
        <v>45343</v>
      </c>
      <c r="B60" s="2" t="s">
        <v>730</v>
      </c>
      <c r="C60" s="2" t="s">
        <v>32</v>
      </c>
      <c r="D60" s="2" t="s">
        <v>33</v>
      </c>
      <c r="E60" s="17" t="n">
        <v>200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470</v>
      </c>
      <c r="J60" s="17" t="n">
        <v>195.05</v>
      </c>
      <c r="K60" s="6" t="s">
        <f>=Портфель!F6*Портфель!$Q$13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8" t="n">
        <v>45803</v>
      </c>
      <c r="B61" s="2" t="s">
        <v>730</v>
      </c>
      <c r="C61" s="2" t="s">
        <v>35</v>
      </c>
      <c r="D61" s="2" t="s">
        <v>36</v>
      </c>
      <c r="E61" s="17" t="n">
        <v>2146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10</v>
      </c>
      <c r="J61" s="17" t="n">
        <v>108.82525629077</v>
      </c>
      <c r="K61" s="6" t="s">
        <f>=Портфель!F7*Портфель!$Q$13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8" t="n">
        <v>45484</v>
      </c>
      <c r="B62" s="2" t="s">
        <v>730</v>
      </c>
      <c r="C62" s="2" t="s">
        <v>38</v>
      </c>
      <c r="D62" s="2" t="s">
        <v>39</v>
      </c>
      <c r="E62" s="17" t="n">
        <v>144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329</v>
      </c>
      <c r="J62" s="17" t="n">
        <v>1448.9345138889</v>
      </c>
      <c r="K62" s="6" t="s">
        <f>=Портфель!F8*Портфель!$Q$13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8" t="n">
        <v>45288</v>
      </c>
      <c r="B63" s="2" t="s">
        <v>730</v>
      </c>
      <c r="C63" s="2" t="s">
        <v>41</v>
      </c>
      <c r="D63" s="2" t="s">
        <v>42</v>
      </c>
      <c r="E63" s="17" t="n">
        <v>300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525</v>
      </c>
      <c r="J63" s="17" t="n">
        <v>162.9465</v>
      </c>
      <c r="K63" s="6" t="s">
        <f>=Портфель!F9*Портфель!$Q$13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8" t="n">
        <v>45288</v>
      </c>
      <c r="B64" s="2" t="s">
        <v>730</v>
      </c>
      <c r="C64" s="2" t="s">
        <v>41</v>
      </c>
      <c r="D64" s="2" t="s">
        <v>42</v>
      </c>
      <c r="E64" s="17" t="n">
        <v>700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525</v>
      </c>
      <c r="J64" s="17" t="n">
        <v>162.94652857143</v>
      </c>
      <c r="K64" s="6" t="s">
        <f>=Портфель!F9*Портфель!$Q$13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8" t="n">
        <v>45288</v>
      </c>
      <c r="B65" s="2" t="s">
        <v>730</v>
      </c>
      <c r="C65" s="2" t="s">
        <v>41</v>
      </c>
      <c r="D65" s="2" t="s">
        <v>42</v>
      </c>
      <c r="E65" s="17" t="n">
        <v>200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525</v>
      </c>
      <c r="J65" s="17" t="n">
        <v>162.94655</v>
      </c>
      <c r="K65" s="6" t="s">
        <f>=Портфель!F9*Портфель!$Q$13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8" t="n">
        <v>45072</v>
      </c>
      <c r="B66" s="2" t="s">
        <v>730</v>
      </c>
      <c r="C66" s="2" t="s">
        <v>44</v>
      </c>
      <c r="D66" s="2" t="s">
        <v>45</v>
      </c>
      <c r="E66" s="17" t="n">
        <v>1350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741</v>
      </c>
      <c r="J66" s="17" t="n">
        <v>65.372669117647</v>
      </c>
      <c r="K66" s="6" t="s">
        <f>=Портфель!F10*Портфель!$Q$13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8" t="n">
        <v>45072</v>
      </c>
      <c r="B67" s="2" t="s">
        <v>730</v>
      </c>
      <c r="C67" s="2" t="s">
        <v>44</v>
      </c>
      <c r="D67" s="2" t="s">
        <v>45</v>
      </c>
      <c r="E67" s="17" t="n">
        <v>110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741</v>
      </c>
      <c r="J67" s="17" t="n">
        <v>65.382636363636</v>
      </c>
      <c r="K67" s="6" t="s">
        <f>=Портфель!F10*Портфель!$Q$13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8" t="n">
        <v>45113</v>
      </c>
      <c r="B68" s="2" t="s">
        <v>730</v>
      </c>
      <c r="C68" s="2" t="s">
        <v>44</v>
      </c>
      <c r="D68" s="2" t="s">
        <v>45</v>
      </c>
      <c r="E68" s="17" t="n">
        <v>110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700</v>
      </c>
      <c r="J68" s="17" t="n">
        <v>87.933909090909</v>
      </c>
      <c r="K68" s="6" t="s">
        <f>=Портфель!F10*Портфель!$Q$13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8" t="n">
        <v>45463</v>
      </c>
      <c r="B69" s="2" t="s">
        <v>730</v>
      </c>
      <c r="C69" s="2" t="s">
        <v>44</v>
      </c>
      <c r="D69" s="2" t="s">
        <v>45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350</v>
      </c>
      <c r="J69" s="17" t="n">
        <v>117.016</v>
      </c>
      <c r="K69" s="6" t="s">
        <f>=Портфель!F10*Портфель!$Q$13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8" t="n">
        <v>45288</v>
      </c>
      <c r="B70" s="2" t="s">
        <v>730</v>
      </c>
      <c r="C70" s="2" t="s">
        <v>47</v>
      </c>
      <c r="D70" s="2" t="s">
        <v>48</v>
      </c>
      <c r="E70" s="17" t="n">
        <v>900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525</v>
      </c>
      <c r="J70" s="17" t="n">
        <v>55.665</v>
      </c>
      <c r="K70" s="6" t="s">
        <f>=Портфель!F11*Портфель!$Q$13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8" t="n">
        <v>45288</v>
      </c>
      <c r="B71" s="2" t="s">
        <v>730</v>
      </c>
      <c r="C71" s="2" t="s">
        <v>47</v>
      </c>
      <c r="D71" s="2" t="s">
        <v>48</v>
      </c>
      <c r="E71" s="17" t="n">
        <v>900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525</v>
      </c>
      <c r="J71" s="17" t="n">
        <v>55.8252</v>
      </c>
      <c r="K71" s="6" t="s">
        <f>=Портфель!F11*Портфель!$Q$13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8" t="n">
        <v>45288</v>
      </c>
      <c r="B72" s="2" t="s">
        <v>730</v>
      </c>
      <c r="C72" s="2" t="s">
        <v>47</v>
      </c>
      <c r="D72" s="2" t="s">
        <v>48</v>
      </c>
      <c r="E72" s="17" t="n">
        <v>200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525</v>
      </c>
      <c r="J72" s="17" t="n">
        <v>55.83515</v>
      </c>
      <c r="K72" s="6" t="s">
        <f>=Портфель!F11*Портфель!$Q$13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8" t="n">
        <v>44145</v>
      </c>
      <c r="B73" s="2" t="s">
        <v>730</v>
      </c>
      <c r="C73" s="2" t="s">
        <v>50</v>
      </c>
      <c r="D73" s="2" t="s">
        <v>51</v>
      </c>
      <c r="E73" s="17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1668</v>
      </c>
      <c r="J73" s="17" t="n">
        <v>20402.151195</v>
      </c>
      <c r="K73" s="6" t="s">
        <f>=Портфель!F12*Портфель!$Q$17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8" t="n">
        <v>44172</v>
      </c>
      <c r="B74" s="2" t="s">
        <v>730</v>
      </c>
      <c r="C74" s="2" t="s">
        <v>50</v>
      </c>
      <c r="D74" s="2" t="s">
        <v>51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1641</v>
      </c>
      <c r="J74" s="17" t="n">
        <v>19705.234602</v>
      </c>
      <c r="K74" s="6" t="s">
        <f>=Портфель!F12*Портфель!$Q$17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8" t="n">
        <v>44189</v>
      </c>
      <c r="B75" s="2" t="s">
        <v>730</v>
      </c>
      <c r="C75" s="2" t="s">
        <v>50</v>
      </c>
      <c r="D75" s="2" t="s">
        <v>51</v>
      </c>
      <c r="E75" s="17" t="n">
        <v>1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1624</v>
      </c>
      <c r="J75" s="17" t="n">
        <v>16756.003626</v>
      </c>
      <c r="K75" s="6" t="s">
        <f>=Портфель!F12*Портфель!$Q$17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8" t="n">
        <v>44193</v>
      </c>
      <c r="B76" s="2" t="s">
        <v>730</v>
      </c>
      <c r="C76" s="2" t="s">
        <v>50</v>
      </c>
      <c r="D76" s="2" t="s">
        <v>51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1620</v>
      </c>
      <c r="J76" s="17" t="n">
        <v>15940.338151</v>
      </c>
      <c r="K76" s="6" t="s">
        <f>=Портфель!F12*Портфель!$Q$17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8" t="n">
        <v>44280</v>
      </c>
      <c r="B77" s="2" t="s">
        <v>730</v>
      </c>
      <c r="C77" s="2" t="s">
        <v>50</v>
      </c>
      <c r="D77" s="2" t="s">
        <v>51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1533</v>
      </c>
      <c r="J77" s="17" t="n">
        <v>17029.44567</v>
      </c>
      <c r="K77" s="6" t="s">
        <f>=Портфель!F12*Портфель!$Q$17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8" t="n">
        <v>44494</v>
      </c>
      <c r="B78" s="2" t="s">
        <v>730</v>
      </c>
      <c r="C78" s="2" t="s">
        <v>50</v>
      </c>
      <c r="D78" s="2" t="s">
        <v>51</v>
      </c>
      <c r="E78" s="17" t="n">
        <v>3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1319</v>
      </c>
      <c r="J78" s="17" t="n">
        <v>12701.831067333</v>
      </c>
      <c r="K78" s="6" t="s">
        <f>=Портфель!F12*Портфель!$Q$17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8" t="n">
        <v>44494</v>
      </c>
      <c r="B79" s="2" t="s">
        <v>730</v>
      </c>
      <c r="C79" s="2" t="s">
        <v>50</v>
      </c>
      <c r="D79" s="2" t="s">
        <v>51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1319</v>
      </c>
      <c r="J79" s="17" t="n">
        <v>12701.7129635</v>
      </c>
      <c r="K79" s="6" t="s">
        <f>=Портфель!F12*Портфель!$Q$17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8" t="n">
        <v>44015</v>
      </c>
      <c r="B80" s="2" t="s">
        <v>730</v>
      </c>
      <c r="C80" s="2" t="s">
        <v>53</v>
      </c>
      <c r="D80" s="2" t="s">
        <v>54</v>
      </c>
      <c r="E80" s="17" t="n">
        <v>300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1798</v>
      </c>
      <c r="J80" s="17" t="n">
        <v>163.17524489796</v>
      </c>
      <c r="K80" s="6" t="s">
        <f>=Портфель!F13*Портфель!$Q$13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8" t="n">
        <v>44880</v>
      </c>
      <c r="B81" s="2" t="s">
        <v>730</v>
      </c>
      <c r="C81" s="2" t="s">
        <v>53</v>
      </c>
      <c r="D81" s="2" t="s">
        <v>54</v>
      </c>
      <c r="E81" s="17" t="n">
        <v>30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933</v>
      </c>
      <c r="J81" s="17" t="n">
        <v>163.18533333333</v>
      </c>
      <c r="K81" s="6" t="s">
        <f>=Портфель!F13*Портфель!$Q$13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8" t="n">
        <v>45516</v>
      </c>
      <c r="B82" s="2" t="s">
        <v>730</v>
      </c>
      <c r="C82" s="2" t="s">
        <v>55</v>
      </c>
      <c r="D82" s="2" t="s">
        <v>56</v>
      </c>
      <c r="E82" s="17" t="n">
        <v>-3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297</v>
      </c>
      <c r="J82" s="17" t="n">
        <v>-2223.35</v>
      </c>
      <c r="K82" s="6" t="s">
        <f>=Портфель!F14*Портфель!$Q$13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8" t="n">
        <v>45702</v>
      </c>
      <c r="B83" s="2" t="s">
        <v>730</v>
      </c>
      <c r="C83" s="2" t="s">
        <v>58</v>
      </c>
      <c r="D83" s="2" t="s">
        <v>60</v>
      </c>
      <c r="E83" s="17" t="n">
        <v>109104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111</v>
      </c>
      <c r="J83" s="17" t="n">
        <v>1.6039000403285</v>
      </c>
      <c r="K83" s="6" t="s">
        <f>=Портфель!F15*Портфель!$Q$13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8" t="n">
        <v>0</v>
      </c>
      <c r="B84" s="2" t="s">
        <v>13</v>
      </c>
      <c r="C84" s="2" t="s">
        <v>13</v>
      </c>
      <c r="D84" s="2" t="s">
        <v>13</v>
      </c>
      <c r="E84" s="17" t="n">
        <v> </v>
      </c>
      <c r="F84" s="7" t="n">
        <v> </v>
      </c>
      <c r="G84" s="17" t="n">
        <v> </v>
      </c>
      <c r="H84" s="2" t="s">
        <v>13</v>
      </c>
      <c r="I84" s="7" t="n">
        <v> </v>
      </c>
      <c r="J84" s="17" t="n">
        <v> </v>
      </c>
      <c r="K84" s="17" t="n">
        <v> </v>
      </c>
      <c r="L84" s="17" t="n">
        <v> </v>
      </c>
      <c r="M84" s="17" t="n">
        <v> </v>
      </c>
    </row>
    <row collapsed="false" customFormat="false" customHeight="false" hidden="false" ht="12.1" outlineLevel="0" r="85">
      <c r="A85" s="48"/>
      <c r="B85" s="2"/>
      <c r="C85" s="2"/>
      <c r="D85" s="2" t="s">
        <v>767</v>
      </c>
      <c r="E85" s="17" t="n">
        <v> </v>
      </c>
      <c r="F85" s="7" t="n">
        <v> </v>
      </c>
      <c r="G85" s="17" t="n">
        <v> </v>
      </c>
      <c r="H85" s="2" t="s">
        <v>13</v>
      </c>
      <c r="I85" s="7" t="n">
        <v> </v>
      </c>
      <c r="J85" s="17" t="n">
        <v> </v>
      </c>
      <c r="K85" s="17" t="n">
        <v> </v>
      </c>
      <c r="L85" s="17" t="n">
        <v> </v>
      </c>
      <c r="M85" s="17" t="n">
        <v> </v>
      </c>
    </row>
  </sheetData>
  <autoFilter ref="A1:N8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6" t="s">
        <v>0</v>
      </c>
      <c r="B1" s="46" t="s">
        <v>2</v>
      </c>
      <c r="C1" s="46" t="s">
        <v>768</v>
      </c>
      <c r="D1" s="46" t="s">
        <v>769</v>
      </c>
      <c r="E1" s="46" t="s">
        <v>725</v>
      </c>
      <c r="F1" s="46" t="s">
        <v>770</v>
      </c>
      <c r="G1" s="46" t="s">
        <v>722</v>
      </c>
      <c r="H1" s="46" t="s">
        <v>771</v>
      </c>
      <c r="I1" s="46" t="s">
        <v>772</v>
      </c>
      <c r="J1" s="46" t="s">
        <v>773</v>
      </c>
      <c r="K1" s="46" t="s">
        <v>774</v>
      </c>
    </row>
    <row collapsed="false" customFormat="false" customHeight="false" hidden="false" ht="12.1" outlineLevel="0" r="2">
      <c r="A2" s="2" t="s">
        <v>392</v>
      </c>
      <c r="B2" s="2" t="s">
        <v>775</v>
      </c>
      <c r="C2" s="49" t="n">
        <v>43066</v>
      </c>
      <c r="D2" s="50" t="n">
        <v>43217</v>
      </c>
      <c r="E2" s="17" t="n">
        <v>2032.045</v>
      </c>
      <c r="F2" s="17" t="n">
        <v>2002.972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392</v>
      </c>
      <c r="B3" s="2" t="s">
        <v>775</v>
      </c>
      <c r="C3" s="49" t="n">
        <v>43066</v>
      </c>
      <c r="D3" s="50" t="n">
        <v>43217</v>
      </c>
      <c r="E3" s="17" t="n">
        <v>2032.041</v>
      </c>
      <c r="F3" s="17" t="n">
        <v>2002.972</v>
      </c>
      <c r="G3" s="17" t="n">
        <v>6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392</v>
      </c>
      <c r="B4" s="2" t="s">
        <v>775</v>
      </c>
      <c r="C4" s="49" t="n">
        <v>43066</v>
      </c>
      <c r="D4" s="50" t="n">
        <v>43217</v>
      </c>
      <c r="E4" s="17" t="n">
        <v>2032.041</v>
      </c>
      <c r="F4" s="17" t="n">
        <v>2003.4725</v>
      </c>
      <c r="G4" s="17" t="n">
        <v>4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392</v>
      </c>
      <c r="B5" s="2" t="s">
        <v>775</v>
      </c>
      <c r="C5" s="49" t="n">
        <v>43410</v>
      </c>
      <c r="D5" s="50" t="n">
        <v>43514</v>
      </c>
      <c r="E5" s="17" t="n">
        <v>2004.025</v>
      </c>
      <c r="F5" s="17" t="n">
        <v>2166.6886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392</v>
      </c>
      <c r="B6" s="2" t="s">
        <v>775</v>
      </c>
      <c r="C6" s="49" t="n">
        <v>43410</v>
      </c>
      <c r="D6" s="50" t="n">
        <v>43514</v>
      </c>
      <c r="E6" s="17" t="n">
        <v>2004.0286</v>
      </c>
      <c r="F6" s="17" t="n">
        <v>2166.6886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392</v>
      </c>
      <c r="B7" s="2" t="s">
        <v>775</v>
      </c>
      <c r="C7" s="49" t="n">
        <v>43410</v>
      </c>
      <c r="D7" s="50" t="n">
        <v>43514</v>
      </c>
      <c r="E7" s="17" t="n">
        <v>2004.0286</v>
      </c>
      <c r="F7" s="17" t="n">
        <v>2166.8875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392</v>
      </c>
      <c r="B8" s="2" t="s">
        <v>775</v>
      </c>
      <c r="C8" s="49" t="n">
        <v>43410</v>
      </c>
      <c r="D8" s="50" t="n">
        <v>43514</v>
      </c>
      <c r="E8" s="17" t="n">
        <v>2004.0275</v>
      </c>
      <c r="F8" s="17" t="n">
        <v>2166.8875</v>
      </c>
      <c r="G8" s="17" t="n">
        <v>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392</v>
      </c>
      <c r="B9" s="2" t="s">
        <v>775</v>
      </c>
      <c r="C9" s="49" t="n">
        <v>43410</v>
      </c>
      <c r="D9" s="50" t="n">
        <v>43514</v>
      </c>
      <c r="E9" s="17" t="n">
        <v>2004.0275</v>
      </c>
      <c r="F9" s="17" t="n">
        <v>2166.888</v>
      </c>
      <c r="G9" s="17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392</v>
      </c>
      <c r="B10" s="2" t="s">
        <v>775</v>
      </c>
      <c r="C10" s="49" t="n">
        <v>43755</v>
      </c>
      <c r="D10" s="50" t="n">
        <v>43787</v>
      </c>
      <c r="E10" s="17" t="n">
        <v>1943.9965</v>
      </c>
      <c r="F10" s="17" t="n">
        <v>2518.6635</v>
      </c>
      <c r="G10" s="17" t="n">
        <v>26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392</v>
      </c>
      <c r="B11" s="2" t="s">
        <v>775</v>
      </c>
      <c r="C11" s="49" t="n">
        <v>44844</v>
      </c>
      <c r="D11" s="50" t="n">
        <v>44848</v>
      </c>
      <c r="E11" s="17" t="n">
        <v>1917.079</v>
      </c>
      <c r="F11" s="17" t="n">
        <v>1982.1042</v>
      </c>
      <c r="G11" s="17" t="n">
        <v>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392</v>
      </c>
      <c r="B12" s="2" t="s">
        <v>775</v>
      </c>
      <c r="C12" s="49" t="n">
        <v>44844</v>
      </c>
      <c r="D12" s="50" t="n">
        <v>44848</v>
      </c>
      <c r="E12" s="17" t="n">
        <v>1917.079</v>
      </c>
      <c r="F12" s="17" t="n">
        <v>1982.1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392</v>
      </c>
      <c r="B13" s="2" t="s">
        <v>775</v>
      </c>
      <c r="C13" s="49" t="n">
        <v>44854</v>
      </c>
      <c r="D13" s="50" t="n">
        <v>45404</v>
      </c>
      <c r="E13" s="17" t="n">
        <v>1931.7723</v>
      </c>
      <c r="F13" s="17" t="n">
        <v>4343.2621</v>
      </c>
      <c r="G13" s="17" t="n">
        <v>19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392</v>
      </c>
      <c r="B14" s="2" t="s">
        <v>775</v>
      </c>
      <c r="C14" s="49" t="n">
        <v>44854</v>
      </c>
      <c r="D14" s="50" t="n">
        <v>45404</v>
      </c>
      <c r="E14" s="17" t="n">
        <v>1931.7723</v>
      </c>
      <c r="F14" s="17" t="n">
        <v>4343.2619</v>
      </c>
      <c r="G14" s="17" t="n">
        <v>11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392</v>
      </c>
      <c r="B15" s="2" t="s">
        <v>775</v>
      </c>
      <c r="C15" s="49" t="n">
        <v>44854</v>
      </c>
      <c r="D15" s="50" t="n">
        <v>45404</v>
      </c>
      <c r="E15" s="17" t="n">
        <v>1931.57</v>
      </c>
      <c r="F15" s="17" t="n">
        <v>4343.2619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392</v>
      </c>
      <c r="B16" s="2" t="s">
        <v>775</v>
      </c>
      <c r="C16" s="49" t="n">
        <v>45384</v>
      </c>
      <c r="D16" s="50" t="n">
        <v>45404</v>
      </c>
      <c r="E16" s="17" t="n">
        <v>3923.5688</v>
      </c>
      <c r="F16" s="17" t="n">
        <v>4343.2619</v>
      </c>
      <c r="G16" s="17" t="n">
        <v>15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392</v>
      </c>
      <c r="B17" s="2" t="s">
        <v>775</v>
      </c>
      <c r="C17" s="49" t="n">
        <v>45384</v>
      </c>
      <c r="D17" s="50" t="n">
        <v>45404</v>
      </c>
      <c r="E17" s="17" t="n">
        <v>3923.5688</v>
      </c>
      <c r="F17" s="17" t="n">
        <v>4343.2619</v>
      </c>
      <c r="G17" s="17" t="n">
        <v>27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392</v>
      </c>
      <c r="B18" s="2" t="s">
        <v>775</v>
      </c>
      <c r="C18" s="49" t="n">
        <v>45384</v>
      </c>
      <c r="D18" s="50" t="n">
        <v>45404</v>
      </c>
      <c r="E18" s="17" t="n">
        <v>3923.5688</v>
      </c>
      <c r="F18" s="17" t="n">
        <v>4343.262</v>
      </c>
      <c r="G18" s="17" t="n">
        <v>16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392</v>
      </c>
      <c r="B19" s="2" t="s">
        <v>775</v>
      </c>
      <c r="C19" s="49" t="n">
        <v>45384</v>
      </c>
      <c r="D19" s="50" t="n">
        <v>45404</v>
      </c>
      <c r="E19" s="17" t="n">
        <v>3923.1675</v>
      </c>
      <c r="F19" s="17" t="n">
        <v>4343.262</v>
      </c>
      <c r="G19" s="17" t="n">
        <v>4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392</v>
      </c>
      <c r="B20" s="2" t="s">
        <v>775</v>
      </c>
      <c r="C20" s="49" t="n">
        <v>45384</v>
      </c>
      <c r="D20" s="50" t="n">
        <v>45404</v>
      </c>
      <c r="E20" s="17" t="n">
        <v>3923.368</v>
      </c>
      <c r="F20" s="17" t="n">
        <v>4343.262</v>
      </c>
      <c r="G20" s="17" t="n">
        <v>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392</v>
      </c>
      <c r="B21" s="2" t="s">
        <v>775</v>
      </c>
      <c r="C21" s="49" t="n">
        <v>45384</v>
      </c>
      <c r="D21" s="50" t="n">
        <v>45404</v>
      </c>
      <c r="E21" s="17" t="n">
        <v>3922.968</v>
      </c>
      <c r="F21" s="17" t="n">
        <v>4343.262</v>
      </c>
      <c r="G21" s="17" t="n">
        <v>5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392</v>
      </c>
      <c r="B22" s="2" t="s">
        <v>775</v>
      </c>
      <c r="C22" s="49" t="n">
        <v>45384</v>
      </c>
      <c r="D22" s="50" t="n">
        <v>45404</v>
      </c>
      <c r="E22" s="17" t="n">
        <v>3922.9675</v>
      </c>
      <c r="F22" s="17" t="n">
        <v>4343.262</v>
      </c>
      <c r="G22" s="17" t="n">
        <v>4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392</v>
      </c>
      <c r="B23" s="2" t="s">
        <v>775</v>
      </c>
      <c r="C23" s="49" t="n">
        <v>45386</v>
      </c>
      <c r="D23" s="50" t="n">
        <v>45404</v>
      </c>
      <c r="E23" s="17" t="n">
        <v>3968.6466</v>
      </c>
      <c r="F23" s="17" t="n">
        <v>4343.262</v>
      </c>
      <c r="G23" s="17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392</v>
      </c>
      <c r="B24" s="2" t="s">
        <v>775</v>
      </c>
      <c r="C24" s="49" t="n">
        <v>45386</v>
      </c>
      <c r="D24" s="50" t="n">
        <v>45481</v>
      </c>
      <c r="E24" s="17" t="n">
        <v>3968.6466</v>
      </c>
      <c r="F24" s="17" t="n">
        <v>4250</v>
      </c>
      <c r="G24" s="17" t="n">
        <v>30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392</v>
      </c>
      <c r="B25" s="2" t="s">
        <v>775</v>
      </c>
      <c r="C25" s="49" t="n">
        <v>45386</v>
      </c>
      <c r="D25" s="50" t="n">
        <v>45481</v>
      </c>
      <c r="E25" s="17" t="n">
        <v>3969.98</v>
      </c>
      <c r="F25" s="17" t="n">
        <v>4250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17</v>
      </c>
      <c r="B26" s="2" t="s">
        <v>19</v>
      </c>
      <c r="C26" s="49" t="n">
        <v>43119</v>
      </c>
      <c r="D26" s="50" t="n">
        <v>43336</v>
      </c>
      <c r="E26" s="17" t="n">
        <v>242.5745</v>
      </c>
      <c r="F26" s="17" t="n">
        <v>175.36</v>
      </c>
      <c r="G26" s="17" t="n">
        <v>120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17</v>
      </c>
      <c r="B27" s="2" t="s">
        <v>19</v>
      </c>
      <c r="C27" s="49" t="n">
        <v>43217</v>
      </c>
      <c r="D27" s="50" t="n">
        <v>43336</v>
      </c>
      <c r="E27" s="17" t="n">
        <v>223.9848</v>
      </c>
      <c r="F27" s="17" t="n">
        <v>175.36</v>
      </c>
      <c r="G27" s="17" t="n">
        <v>120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17</v>
      </c>
      <c r="B28" s="2" t="s">
        <v>19</v>
      </c>
      <c r="C28" s="49" t="n">
        <v>44579</v>
      </c>
      <c r="D28" s="50" t="n">
        <v>45288</v>
      </c>
      <c r="E28" s="17" t="n">
        <v>231.4579</v>
      </c>
      <c r="F28" s="17" t="n">
        <v>271.13</v>
      </c>
      <c r="G28" s="17" t="n">
        <v>210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17</v>
      </c>
      <c r="B29" s="2" t="s">
        <v>19</v>
      </c>
      <c r="C29" s="49" t="n">
        <v>44579</v>
      </c>
      <c r="D29" s="50" t="n">
        <v>45288</v>
      </c>
      <c r="E29" s="17" t="n">
        <v>231.4478</v>
      </c>
      <c r="F29" s="17" t="n">
        <v>271.13</v>
      </c>
      <c r="G29" s="17" t="n">
        <v>140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17</v>
      </c>
      <c r="B30" s="2" t="s">
        <v>19</v>
      </c>
      <c r="C30" s="49" t="n">
        <v>44579</v>
      </c>
      <c r="D30" s="50" t="n">
        <v>45288</v>
      </c>
      <c r="E30" s="17" t="n">
        <v>231.4478</v>
      </c>
      <c r="F30" s="17" t="n">
        <v>271.13</v>
      </c>
      <c r="G30" s="17" t="n">
        <v>170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17</v>
      </c>
      <c r="B31" s="2" t="s">
        <v>19</v>
      </c>
      <c r="C31" s="49" t="n">
        <v>44579</v>
      </c>
      <c r="D31" s="50" t="n">
        <v>45565</v>
      </c>
      <c r="E31" s="17" t="n">
        <v>231.4478</v>
      </c>
      <c r="F31" s="17" t="n">
        <v>270.3958</v>
      </c>
      <c r="G31" s="17" t="n">
        <v>260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17</v>
      </c>
      <c r="B32" s="2" t="s">
        <v>19</v>
      </c>
      <c r="C32" s="49" t="n">
        <v>44586</v>
      </c>
      <c r="D32" s="50" t="n">
        <v>45565</v>
      </c>
      <c r="E32" s="17" t="n">
        <v>238.1795</v>
      </c>
      <c r="F32" s="17" t="n">
        <v>270.3958</v>
      </c>
      <c r="G32" s="17" t="n">
        <v>240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17</v>
      </c>
      <c r="B33" s="2" t="s">
        <v>19</v>
      </c>
      <c r="C33" s="49" t="n">
        <v>44613</v>
      </c>
      <c r="D33" s="50" t="n">
        <v>45565</v>
      </c>
      <c r="E33" s="17" t="n">
        <v>206.8017</v>
      </c>
      <c r="F33" s="17" t="n">
        <v>270.3958</v>
      </c>
      <c r="G33" s="17" t="n">
        <v>500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17</v>
      </c>
      <c r="B34" s="2" t="s">
        <v>19</v>
      </c>
      <c r="C34" s="49" t="n">
        <v>44613</v>
      </c>
      <c r="D34" s="50" t="n">
        <v>45565</v>
      </c>
      <c r="E34" s="17" t="n">
        <v>196.7792</v>
      </c>
      <c r="F34" s="17" t="n">
        <v>270.3958</v>
      </c>
      <c r="G34" s="17" t="n">
        <v>150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17</v>
      </c>
      <c r="B35" s="2" t="s">
        <v>19</v>
      </c>
      <c r="C35" s="49" t="n">
        <v>44616</v>
      </c>
      <c r="D35" s="50" t="n">
        <v>45565</v>
      </c>
      <c r="E35" s="17" t="n">
        <v>150.1775</v>
      </c>
      <c r="F35" s="17" t="n">
        <v>270.3958</v>
      </c>
      <c r="G35" s="17" t="n">
        <v>100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17</v>
      </c>
      <c r="B36" s="2" t="s">
        <v>19</v>
      </c>
      <c r="C36" s="49" t="n">
        <v>44679</v>
      </c>
      <c r="D36" s="50" t="n">
        <v>45565</v>
      </c>
      <c r="E36" s="17" t="n">
        <v>124.411</v>
      </c>
      <c r="F36" s="17" t="n">
        <v>270.3958</v>
      </c>
      <c r="G36" s="17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17</v>
      </c>
      <c r="B37" s="2" t="s">
        <v>19</v>
      </c>
      <c r="C37" s="49" t="n">
        <v>44707</v>
      </c>
      <c r="D37" s="50" t="n">
        <v>45565</v>
      </c>
      <c r="E37" s="17" t="n">
        <v>124.701</v>
      </c>
      <c r="F37" s="17" t="n">
        <v>270.3958</v>
      </c>
      <c r="G37" s="17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17</v>
      </c>
      <c r="B38" s="2" t="s">
        <v>19</v>
      </c>
      <c r="C38" s="49" t="n">
        <v>44774</v>
      </c>
      <c r="D38" s="50" t="n">
        <v>45565</v>
      </c>
      <c r="E38" s="17" t="n">
        <v>128.2813</v>
      </c>
      <c r="F38" s="17" t="n">
        <v>270.3958</v>
      </c>
      <c r="G38" s="17" t="n">
        <v>190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17</v>
      </c>
      <c r="B39" s="2" t="s">
        <v>19</v>
      </c>
      <c r="C39" s="49" t="n">
        <v>44774</v>
      </c>
      <c r="D39" s="50" t="n">
        <v>45565</v>
      </c>
      <c r="E39" s="17" t="n">
        <v>128.2813</v>
      </c>
      <c r="F39" s="17" t="n">
        <v>270.3922</v>
      </c>
      <c r="G39" s="17" t="n">
        <v>560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17</v>
      </c>
      <c r="B40" s="2" t="s">
        <v>19</v>
      </c>
      <c r="C40" s="49" t="n">
        <v>44774</v>
      </c>
      <c r="D40" s="50" t="n">
        <v>45565</v>
      </c>
      <c r="E40" s="17" t="n">
        <v>128.2513</v>
      </c>
      <c r="F40" s="17" t="n">
        <v>270.3922</v>
      </c>
      <c r="G40" s="17" t="n">
        <v>30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17</v>
      </c>
      <c r="B41" s="2" t="s">
        <v>19</v>
      </c>
      <c r="C41" s="49" t="n">
        <v>44778</v>
      </c>
      <c r="D41" s="50" t="n">
        <v>45565</v>
      </c>
      <c r="E41" s="17" t="n">
        <v>124.58</v>
      </c>
      <c r="F41" s="17" t="n">
        <v>270.3922</v>
      </c>
      <c r="G41" s="17" t="n">
        <v>10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17</v>
      </c>
      <c r="B42" s="2" t="s">
        <v>19</v>
      </c>
      <c r="C42" s="49" t="n">
        <v>44839</v>
      </c>
      <c r="D42" s="50" t="n">
        <v>45565</v>
      </c>
      <c r="E42" s="17" t="n">
        <v>108.147</v>
      </c>
      <c r="F42" s="17" t="n">
        <v>270.3922</v>
      </c>
      <c r="G42" s="17" t="n">
        <v>220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17</v>
      </c>
      <c r="B43" s="2" t="s">
        <v>19</v>
      </c>
      <c r="C43" s="49" t="n">
        <v>44839</v>
      </c>
      <c r="D43" s="50" t="n">
        <v>45565</v>
      </c>
      <c r="E43" s="17" t="n">
        <v>108.147</v>
      </c>
      <c r="F43" s="17" t="n">
        <v>270.3922</v>
      </c>
      <c r="G43" s="17" t="n">
        <v>50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17</v>
      </c>
      <c r="B44" s="2" t="s">
        <v>19</v>
      </c>
      <c r="C44" s="49" t="n">
        <v>44844</v>
      </c>
      <c r="D44" s="50" t="n">
        <v>45565</v>
      </c>
      <c r="E44" s="17" t="n">
        <v>102.7157</v>
      </c>
      <c r="F44" s="17" t="n">
        <v>270.3922</v>
      </c>
      <c r="G44" s="17" t="n">
        <v>30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17</v>
      </c>
      <c r="B45" s="2" t="s">
        <v>19</v>
      </c>
      <c r="C45" s="49" t="n">
        <v>44844</v>
      </c>
      <c r="D45" s="50" t="n">
        <v>45565</v>
      </c>
      <c r="E45" s="17" t="n">
        <v>102.726</v>
      </c>
      <c r="F45" s="17" t="n">
        <v>270.3922</v>
      </c>
      <c r="G45" s="17" t="n">
        <v>10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17</v>
      </c>
      <c r="B46" s="2" t="s">
        <v>19</v>
      </c>
      <c r="C46" s="49" t="n">
        <v>44844</v>
      </c>
      <c r="D46" s="50" t="n">
        <v>45565</v>
      </c>
      <c r="E46" s="17" t="n">
        <v>102.7258</v>
      </c>
      <c r="F46" s="17" t="n">
        <v>270.3922</v>
      </c>
      <c r="G46" s="17" t="n">
        <v>40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17</v>
      </c>
      <c r="B47" s="2" t="s">
        <v>19</v>
      </c>
      <c r="C47" s="49" t="n">
        <v>44844</v>
      </c>
      <c r="D47" s="50" t="n">
        <v>45565</v>
      </c>
      <c r="E47" s="17" t="n">
        <v>102.7157</v>
      </c>
      <c r="F47" s="17" t="n">
        <v>270.3922</v>
      </c>
      <c r="G47" s="17" t="n">
        <v>90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17</v>
      </c>
      <c r="B48" s="2" t="s">
        <v>19</v>
      </c>
      <c r="C48" s="49" t="n">
        <v>44880</v>
      </c>
      <c r="D48" s="50" t="n">
        <v>45565</v>
      </c>
      <c r="E48" s="17" t="n">
        <v>133.5133</v>
      </c>
      <c r="F48" s="17" t="n">
        <v>270.3922</v>
      </c>
      <c r="G48" s="17" t="n">
        <v>30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17</v>
      </c>
      <c r="B49" s="2" t="s">
        <v>19</v>
      </c>
      <c r="C49" s="49" t="n">
        <v>44883</v>
      </c>
      <c r="D49" s="50" t="n">
        <v>45565</v>
      </c>
      <c r="E49" s="17" t="n">
        <v>136.01</v>
      </c>
      <c r="F49" s="17" t="n">
        <v>270.3922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17</v>
      </c>
      <c r="B50" s="2" t="s">
        <v>19</v>
      </c>
      <c r="C50" s="49" t="n">
        <v>44935</v>
      </c>
      <c r="D50" s="50" t="n">
        <v>45565</v>
      </c>
      <c r="E50" s="17" t="n">
        <v>142.949</v>
      </c>
      <c r="F50" s="17" t="n">
        <v>270.3922</v>
      </c>
      <c r="G50" s="17" t="n">
        <v>10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17</v>
      </c>
      <c r="B51" s="2" t="s">
        <v>19</v>
      </c>
      <c r="C51" s="49" t="n">
        <v>44935</v>
      </c>
      <c r="D51" s="50" t="n">
        <v>45565</v>
      </c>
      <c r="E51" s="17" t="n">
        <v>142.9485</v>
      </c>
      <c r="F51" s="17" t="n">
        <v>270.3922</v>
      </c>
      <c r="G51" s="17" t="n">
        <v>340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17</v>
      </c>
      <c r="B52" s="2" t="s">
        <v>19</v>
      </c>
      <c r="C52" s="49" t="n">
        <v>44972</v>
      </c>
      <c r="D52" s="50" t="n">
        <v>45565</v>
      </c>
      <c r="E52" s="17" t="n">
        <v>160.0539</v>
      </c>
      <c r="F52" s="17" t="n">
        <v>270.3922</v>
      </c>
      <c r="G52" s="17" t="n">
        <v>190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17</v>
      </c>
      <c r="B53" s="2" t="s">
        <v>19</v>
      </c>
      <c r="C53" s="49" t="n">
        <v>45002</v>
      </c>
      <c r="D53" s="50" t="n">
        <v>45565</v>
      </c>
      <c r="E53" s="17" t="n">
        <v>187.3049</v>
      </c>
      <c r="F53" s="17" t="n">
        <v>270.3922</v>
      </c>
      <c r="G53" s="17" t="n">
        <v>650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17</v>
      </c>
      <c r="B54" s="2" t="s">
        <v>19</v>
      </c>
      <c r="C54" s="49" t="n">
        <v>45002</v>
      </c>
      <c r="D54" s="50" t="n">
        <v>45565</v>
      </c>
      <c r="E54" s="17" t="n">
        <v>187.3049</v>
      </c>
      <c r="F54" s="17" t="n">
        <v>270.3918</v>
      </c>
      <c r="G54" s="17" t="n">
        <v>760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17</v>
      </c>
      <c r="B55" s="2" t="s">
        <v>19</v>
      </c>
      <c r="C55" s="49" t="n">
        <v>45002</v>
      </c>
      <c r="D55" s="50" t="n">
        <v>45565</v>
      </c>
      <c r="E55" s="17" t="n">
        <v>187.885</v>
      </c>
      <c r="F55" s="17" t="n">
        <v>270.3918</v>
      </c>
      <c r="G55" s="17" t="n">
        <v>50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17</v>
      </c>
      <c r="B56" s="2" t="s">
        <v>19</v>
      </c>
      <c r="C56" s="49" t="n">
        <v>45022</v>
      </c>
      <c r="D56" s="50" t="n">
        <v>45565</v>
      </c>
      <c r="E56" s="17" t="n">
        <v>216.7733</v>
      </c>
      <c r="F56" s="17" t="n">
        <v>270.3918</v>
      </c>
      <c r="G56" s="17" t="n">
        <v>250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17</v>
      </c>
      <c r="B57" s="2" t="s">
        <v>19</v>
      </c>
      <c r="C57" s="49" t="n">
        <v>45022</v>
      </c>
      <c r="D57" s="50" t="n">
        <v>45565</v>
      </c>
      <c r="E57" s="17" t="n">
        <v>216.7833</v>
      </c>
      <c r="F57" s="17" t="n">
        <v>270.3918</v>
      </c>
      <c r="G57" s="17" t="n">
        <v>370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17</v>
      </c>
      <c r="B58" s="2" t="s">
        <v>19</v>
      </c>
      <c r="C58" s="49" t="n">
        <v>45022</v>
      </c>
      <c r="D58" s="50" t="n">
        <v>45565</v>
      </c>
      <c r="E58" s="17" t="n">
        <v>216.7333</v>
      </c>
      <c r="F58" s="17" t="n">
        <v>270.3918</v>
      </c>
      <c r="G58" s="17" t="n">
        <v>130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17</v>
      </c>
      <c r="B59" s="2" t="s">
        <v>19</v>
      </c>
      <c r="C59" s="49" t="n">
        <v>45022</v>
      </c>
      <c r="D59" s="50" t="n">
        <v>45565</v>
      </c>
      <c r="E59" s="17" t="n">
        <v>216.7333</v>
      </c>
      <c r="F59" s="17" t="n">
        <v>270.3918</v>
      </c>
      <c r="G59" s="17" t="n">
        <v>110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17</v>
      </c>
      <c r="B60" s="2" t="s">
        <v>19</v>
      </c>
      <c r="C60" s="49" t="n">
        <v>45026</v>
      </c>
      <c r="D60" s="50" t="n">
        <v>45565</v>
      </c>
      <c r="E60" s="17" t="n">
        <v>216.42</v>
      </c>
      <c r="F60" s="17" t="n">
        <v>270.3918</v>
      </c>
      <c r="G60" s="17" t="n">
        <v>200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17</v>
      </c>
      <c r="B61" s="2" t="s">
        <v>19</v>
      </c>
      <c r="C61" s="49" t="n">
        <v>45049</v>
      </c>
      <c r="D61" s="50" t="n">
        <v>45565</v>
      </c>
      <c r="E61" s="17" t="n">
        <v>241.32</v>
      </c>
      <c r="F61" s="17" t="n">
        <v>270.3918</v>
      </c>
      <c r="G61" s="17" t="n">
        <v>250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17</v>
      </c>
      <c r="B62" s="2" t="s">
        <v>19</v>
      </c>
      <c r="C62" s="49" t="n">
        <v>45049</v>
      </c>
      <c r="D62" s="50" t="n">
        <v>45565</v>
      </c>
      <c r="E62" s="17" t="n">
        <v>241.32</v>
      </c>
      <c r="F62" s="17" t="n">
        <v>270.3918</v>
      </c>
      <c r="G62" s="17" t="n">
        <v>1050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17</v>
      </c>
      <c r="B63" s="2" t="s">
        <v>19</v>
      </c>
      <c r="C63" s="49" t="n">
        <v>45049</v>
      </c>
      <c r="D63" s="50" t="n">
        <v>45565</v>
      </c>
      <c r="E63" s="17" t="n">
        <v>241.26</v>
      </c>
      <c r="F63" s="17" t="n">
        <v>270.3918</v>
      </c>
      <c r="G63" s="17" t="n">
        <v>30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17</v>
      </c>
      <c r="B64" s="2" t="s">
        <v>19</v>
      </c>
      <c r="C64" s="49" t="n">
        <v>45064</v>
      </c>
      <c r="D64" s="50" t="n">
        <v>45565</v>
      </c>
      <c r="E64" s="17" t="n">
        <v>231.3256</v>
      </c>
      <c r="F64" s="17" t="n">
        <v>270.3918</v>
      </c>
      <c r="G64" s="17" t="n">
        <v>340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17</v>
      </c>
      <c r="B65" s="2" t="s">
        <v>19</v>
      </c>
      <c r="C65" s="49" t="n">
        <v>45068</v>
      </c>
      <c r="D65" s="50" t="n">
        <v>45565</v>
      </c>
      <c r="E65" s="17" t="n">
        <v>231.56</v>
      </c>
      <c r="F65" s="17" t="n">
        <v>270.3918</v>
      </c>
      <c r="G65" s="17" t="n">
        <v>260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17</v>
      </c>
      <c r="B66" s="2" t="s">
        <v>19</v>
      </c>
      <c r="C66" s="49" t="n">
        <v>45068</v>
      </c>
      <c r="D66" s="50" t="n">
        <v>45565</v>
      </c>
      <c r="E66" s="17" t="n">
        <v>231.56</v>
      </c>
      <c r="F66" s="17" t="n">
        <v>270.3918</v>
      </c>
      <c r="G66" s="17" t="n">
        <v>250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17</v>
      </c>
      <c r="B67" s="2" t="s">
        <v>19</v>
      </c>
      <c r="C67" s="49" t="n">
        <v>45068</v>
      </c>
      <c r="D67" s="50" t="n">
        <v>45565</v>
      </c>
      <c r="E67" s="17" t="n">
        <v>231.56</v>
      </c>
      <c r="F67" s="17" t="n">
        <v>270.3918</v>
      </c>
      <c r="G67" s="17" t="n">
        <v>320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17</v>
      </c>
      <c r="B68" s="2" t="s">
        <v>19</v>
      </c>
      <c r="C68" s="49" t="n">
        <v>45068</v>
      </c>
      <c r="D68" s="50" t="n">
        <v>45565</v>
      </c>
      <c r="E68" s="17" t="n">
        <v>231.57</v>
      </c>
      <c r="F68" s="17" t="n">
        <v>270.3918</v>
      </c>
      <c r="G68" s="17" t="n">
        <v>400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17</v>
      </c>
      <c r="B69" s="2" t="s">
        <v>19</v>
      </c>
      <c r="C69" s="49" t="n">
        <v>45068</v>
      </c>
      <c r="D69" s="50" t="n">
        <v>45565</v>
      </c>
      <c r="E69" s="17" t="n">
        <v>231.53</v>
      </c>
      <c r="F69" s="17" t="n">
        <v>270.3918</v>
      </c>
      <c r="G69" s="17" t="n">
        <v>10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17</v>
      </c>
      <c r="B70" s="2" t="s">
        <v>19</v>
      </c>
      <c r="C70" s="49" t="n">
        <v>45069</v>
      </c>
      <c r="D70" s="50" t="n">
        <v>45565</v>
      </c>
      <c r="E70" s="17" t="n">
        <v>230.6574</v>
      </c>
      <c r="F70" s="17" t="n">
        <v>270.3918</v>
      </c>
      <c r="G70" s="17" t="n">
        <v>470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17</v>
      </c>
      <c r="B71" s="2" t="s">
        <v>19</v>
      </c>
      <c r="C71" s="49" t="n">
        <v>45069</v>
      </c>
      <c r="D71" s="50" t="n">
        <v>45565</v>
      </c>
      <c r="E71" s="17" t="n">
        <v>230.677</v>
      </c>
      <c r="F71" s="17" t="n">
        <v>270.3918</v>
      </c>
      <c r="G71" s="17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17</v>
      </c>
      <c r="B72" s="2" t="s">
        <v>19</v>
      </c>
      <c r="C72" s="49" t="n">
        <v>45069</v>
      </c>
      <c r="D72" s="50" t="n">
        <v>45565</v>
      </c>
      <c r="E72" s="17" t="n">
        <v>230.6774</v>
      </c>
      <c r="F72" s="17" t="n">
        <v>270.3918</v>
      </c>
      <c r="G72" s="17" t="n">
        <v>810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17</v>
      </c>
      <c r="B73" s="2" t="s">
        <v>19</v>
      </c>
      <c r="C73" s="49" t="n">
        <v>45069</v>
      </c>
      <c r="D73" s="50" t="n">
        <v>45565</v>
      </c>
      <c r="E73" s="17" t="n">
        <v>230.567</v>
      </c>
      <c r="F73" s="17" t="n">
        <v>270.3918</v>
      </c>
      <c r="G73" s="17" t="n">
        <v>10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17</v>
      </c>
      <c r="B74" s="2" t="s">
        <v>19</v>
      </c>
      <c r="C74" s="49" t="n">
        <v>45069</v>
      </c>
      <c r="D74" s="50" t="n">
        <v>45565</v>
      </c>
      <c r="E74" s="17" t="n">
        <v>230.4556</v>
      </c>
      <c r="F74" s="17" t="n">
        <v>270.3918</v>
      </c>
      <c r="G74" s="17" t="n">
        <v>2700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17</v>
      </c>
      <c r="B75" s="2" t="s">
        <v>19</v>
      </c>
      <c r="C75" s="49" t="n">
        <v>45069</v>
      </c>
      <c r="D75" s="50" t="n">
        <v>45565</v>
      </c>
      <c r="E75" s="17" t="n">
        <v>230.4556</v>
      </c>
      <c r="F75" s="17" t="n">
        <v>269.3595</v>
      </c>
      <c r="G75" s="17" t="n">
        <v>760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17</v>
      </c>
      <c r="B76" s="2" t="s">
        <v>19</v>
      </c>
      <c r="C76" s="49" t="n">
        <v>45069</v>
      </c>
      <c r="D76" s="50" t="n">
        <v>45565</v>
      </c>
      <c r="E76" s="17" t="n">
        <v>230.4556</v>
      </c>
      <c r="F76" s="17" t="n">
        <v>269.3593</v>
      </c>
      <c r="G76" s="17" t="n">
        <v>30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17</v>
      </c>
      <c r="B77" s="2" t="s">
        <v>19</v>
      </c>
      <c r="C77" s="49" t="n">
        <v>45069</v>
      </c>
      <c r="D77" s="50" t="n">
        <v>45566</v>
      </c>
      <c r="E77" s="17" t="n">
        <v>230.4556</v>
      </c>
      <c r="F77" s="17" t="n">
        <v>270</v>
      </c>
      <c r="G77" s="17" t="n">
        <v>2250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393</v>
      </c>
      <c r="B78" s="2" t="s">
        <v>776</v>
      </c>
      <c r="C78" s="49" t="n">
        <v>43172</v>
      </c>
      <c r="D78" s="50" t="n">
        <v>43173</v>
      </c>
      <c r="E78" s="17" t="n">
        <v>157.5808</v>
      </c>
      <c r="F78" s="17" t="n">
        <v>162.1168</v>
      </c>
      <c r="G78" s="17" t="n">
        <v>1100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393</v>
      </c>
      <c r="B79" s="2" t="s">
        <v>776</v>
      </c>
      <c r="C79" s="49" t="n">
        <v>43172</v>
      </c>
      <c r="D79" s="50" t="n">
        <v>43173</v>
      </c>
      <c r="E79" s="17" t="n">
        <v>157.5808</v>
      </c>
      <c r="F79" s="17" t="n">
        <v>162.1168</v>
      </c>
      <c r="G79" s="17" t="n">
        <v>300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393</v>
      </c>
      <c r="B80" s="2" t="s">
        <v>776</v>
      </c>
      <c r="C80" s="49" t="n">
        <v>43172</v>
      </c>
      <c r="D80" s="50" t="n">
        <v>43173</v>
      </c>
      <c r="E80" s="17" t="n">
        <v>157.5808</v>
      </c>
      <c r="F80" s="17" t="n">
        <v>162.0668</v>
      </c>
      <c r="G80" s="17" t="n">
        <v>200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393</v>
      </c>
      <c r="B81" s="2" t="s">
        <v>776</v>
      </c>
      <c r="C81" s="49" t="n">
        <v>43172</v>
      </c>
      <c r="D81" s="50" t="n">
        <v>43234</v>
      </c>
      <c r="E81" s="17" t="n">
        <v>157.5808</v>
      </c>
      <c r="F81" s="17" t="n">
        <v>136.0801</v>
      </c>
      <c r="G81" s="17" t="n">
        <v>100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393</v>
      </c>
      <c r="B82" s="2" t="s">
        <v>776</v>
      </c>
      <c r="C82" s="49" t="n">
        <v>43172</v>
      </c>
      <c r="D82" s="50" t="n">
        <v>43234</v>
      </c>
      <c r="E82" s="17" t="n">
        <v>157.5808</v>
      </c>
      <c r="F82" s="17" t="n">
        <v>136.0801</v>
      </c>
      <c r="G82" s="17" t="n">
        <v>100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26</v>
      </c>
      <c r="B83" s="2" t="s">
        <v>27</v>
      </c>
      <c r="C83" s="49" t="n">
        <v>43181</v>
      </c>
      <c r="D83" s="50" t="n">
        <v>43329</v>
      </c>
      <c r="E83" s="17" t="n">
        <v>3856.97</v>
      </c>
      <c r="F83" s="17" t="n">
        <v>4361.76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26</v>
      </c>
      <c r="B84" s="2" t="s">
        <v>27</v>
      </c>
      <c r="C84" s="49" t="n">
        <v>43217</v>
      </c>
      <c r="D84" s="50" t="n">
        <v>43329</v>
      </c>
      <c r="E84" s="17" t="n">
        <v>4191.15</v>
      </c>
      <c r="F84" s="17" t="n">
        <v>4361.76</v>
      </c>
      <c r="G84" s="17" t="n">
        <v>6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26</v>
      </c>
      <c r="B85" s="2" t="s">
        <v>27</v>
      </c>
      <c r="C85" s="49" t="n">
        <v>43341</v>
      </c>
      <c r="D85" s="50" t="n">
        <v>43514</v>
      </c>
      <c r="E85" s="17" t="n">
        <v>4656.388</v>
      </c>
      <c r="F85" s="17" t="n">
        <v>5429.214</v>
      </c>
      <c r="G85" s="17" t="n">
        <v>5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26</v>
      </c>
      <c r="B86" s="2" t="s">
        <v>27</v>
      </c>
      <c r="C86" s="49" t="n">
        <v>43341</v>
      </c>
      <c r="D86" s="50" t="n">
        <v>43518</v>
      </c>
      <c r="E86" s="17" t="n">
        <v>4656.388</v>
      </c>
      <c r="F86" s="17" t="n">
        <v>5499.175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26</v>
      </c>
      <c r="B87" s="2" t="s">
        <v>27</v>
      </c>
      <c r="C87" s="49" t="n">
        <v>43341</v>
      </c>
      <c r="D87" s="50" t="n">
        <v>43518</v>
      </c>
      <c r="E87" s="17" t="n">
        <v>4656.388</v>
      </c>
      <c r="F87" s="17" t="n">
        <v>5499.1767</v>
      </c>
      <c r="G87" s="17" t="n">
        <v>3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26</v>
      </c>
      <c r="B88" s="2" t="s">
        <v>27</v>
      </c>
      <c r="C88" s="49" t="n">
        <v>44021</v>
      </c>
      <c r="D88" s="50" t="n">
        <v>44494</v>
      </c>
      <c r="E88" s="17" t="n">
        <v>5098.615</v>
      </c>
      <c r="F88" s="17" t="n">
        <v>7274.5238</v>
      </c>
      <c r="G88" s="17" t="n">
        <v>6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26</v>
      </c>
      <c r="B89" s="2" t="s">
        <v>27</v>
      </c>
      <c r="C89" s="49" t="n">
        <v>44025</v>
      </c>
      <c r="D89" s="50" t="n">
        <v>44494</v>
      </c>
      <c r="E89" s="17" t="n">
        <v>4958.4725</v>
      </c>
      <c r="F89" s="17" t="n">
        <v>7274.5238</v>
      </c>
      <c r="G89" s="17" t="n">
        <v>4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26</v>
      </c>
      <c r="B90" s="2" t="s">
        <v>27</v>
      </c>
      <c r="C90" s="49" t="n">
        <v>44026</v>
      </c>
      <c r="D90" s="50" t="n">
        <v>44494</v>
      </c>
      <c r="E90" s="17" t="n">
        <v>4864.9167</v>
      </c>
      <c r="F90" s="17" t="n">
        <v>7274.5238</v>
      </c>
      <c r="G90" s="17" t="n">
        <v>3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26</v>
      </c>
      <c r="B91" s="2" t="s">
        <v>27</v>
      </c>
      <c r="C91" s="49" t="n">
        <v>44081</v>
      </c>
      <c r="D91" s="50" t="n">
        <v>44967</v>
      </c>
      <c r="E91" s="17" t="n">
        <v>4798.38</v>
      </c>
      <c r="F91" s="17" t="n">
        <v>3898.7682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26</v>
      </c>
      <c r="B92" s="2" t="s">
        <v>27</v>
      </c>
      <c r="C92" s="49" t="n">
        <v>44085</v>
      </c>
      <c r="D92" s="50" t="n">
        <v>44967</v>
      </c>
      <c r="E92" s="17" t="n">
        <v>4715.33</v>
      </c>
      <c r="F92" s="17" t="n">
        <v>3898.7682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26</v>
      </c>
      <c r="B93" s="2" t="s">
        <v>27</v>
      </c>
      <c r="C93" s="49" t="n">
        <v>44111</v>
      </c>
      <c r="D93" s="50" t="n">
        <v>44967</v>
      </c>
      <c r="E93" s="17" t="n">
        <v>4429.1533</v>
      </c>
      <c r="F93" s="17" t="n">
        <v>3898.7682</v>
      </c>
      <c r="G93" s="17" t="n">
        <v>3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26</v>
      </c>
      <c r="B94" s="2" t="s">
        <v>27</v>
      </c>
      <c r="C94" s="49" t="n">
        <v>44123</v>
      </c>
      <c r="D94" s="50" t="n">
        <v>44967</v>
      </c>
      <c r="E94" s="17" t="n">
        <v>4279.57</v>
      </c>
      <c r="F94" s="17" t="n">
        <v>3898.7682</v>
      </c>
      <c r="G94" s="17" t="n">
        <v>3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26</v>
      </c>
      <c r="B95" s="2" t="s">
        <v>27</v>
      </c>
      <c r="C95" s="49" t="n">
        <v>44344</v>
      </c>
      <c r="D95" s="50" t="n">
        <v>44967</v>
      </c>
      <c r="E95" s="17" t="n">
        <v>5968.85</v>
      </c>
      <c r="F95" s="17" t="n">
        <v>3898.7682</v>
      </c>
      <c r="G95" s="17" t="n">
        <v>5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26</v>
      </c>
      <c r="B96" s="2" t="s">
        <v>27</v>
      </c>
      <c r="C96" s="49" t="n">
        <v>44344</v>
      </c>
      <c r="D96" s="50" t="n">
        <v>44967</v>
      </c>
      <c r="E96" s="17" t="n">
        <v>5968.85</v>
      </c>
      <c r="F96" s="17" t="n">
        <v>3898.7682</v>
      </c>
      <c r="G96" s="17" t="n">
        <v>4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26</v>
      </c>
      <c r="B97" s="2" t="s">
        <v>27</v>
      </c>
      <c r="C97" s="49" t="n">
        <v>44344</v>
      </c>
      <c r="D97" s="50" t="n">
        <v>44967</v>
      </c>
      <c r="E97" s="17" t="n">
        <v>5968.85</v>
      </c>
      <c r="F97" s="17" t="n">
        <v>3898.77</v>
      </c>
      <c r="G97" s="17" t="n">
        <v>2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26</v>
      </c>
      <c r="B98" s="2" t="s">
        <v>27</v>
      </c>
      <c r="C98" s="49" t="n">
        <v>44344</v>
      </c>
      <c r="D98" s="50" t="n">
        <v>44967</v>
      </c>
      <c r="E98" s="17" t="n">
        <v>5968.85</v>
      </c>
      <c r="F98" s="17" t="n">
        <v>3898.27</v>
      </c>
      <c r="G98" s="17" t="n">
        <v>4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26</v>
      </c>
      <c r="B99" s="2" t="s">
        <v>27</v>
      </c>
      <c r="C99" s="49" t="n">
        <v>44344</v>
      </c>
      <c r="D99" s="50" t="n">
        <v>44967</v>
      </c>
      <c r="E99" s="17" t="n">
        <v>5968.8489</v>
      </c>
      <c r="F99" s="17" t="n">
        <v>3898.27</v>
      </c>
      <c r="G99" s="17" t="n">
        <v>9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26</v>
      </c>
      <c r="B100" s="2" t="s">
        <v>27</v>
      </c>
      <c r="C100" s="49" t="n">
        <v>44344</v>
      </c>
      <c r="D100" s="50" t="n">
        <v>44967</v>
      </c>
      <c r="E100" s="17" t="n">
        <v>5968.8489</v>
      </c>
      <c r="F100" s="17" t="n">
        <v>3898.27</v>
      </c>
      <c r="G100" s="17" t="n">
        <v>2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26</v>
      </c>
      <c r="B101" s="2" t="s">
        <v>27</v>
      </c>
      <c r="C101" s="49" t="n">
        <v>44344</v>
      </c>
      <c r="D101" s="50" t="n">
        <v>45281</v>
      </c>
      <c r="E101" s="17" t="n">
        <v>5968.8489</v>
      </c>
      <c r="F101" s="17" t="n">
        <v>6757</v>
      </c>
      <c r="G101" s="17" t="n">
        <v>5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26</v>
      </c>
      <c r="B102" s="2" t="s">
        <v>27</v>
      </c>
      <c r="C102" s="49" t="n">
        <v>44344</v>
      </c>
      <c r="D102" s="50" t="n">
        <v>45281</v>
      </c>
      <c r="E102" s="17" t="n">
        <v>5968.8489</v>
      </c>
      <c r="F102" s="17" t="n">
        <v>6757</v>
      </c>
      <c r="G102" s="17" t="n">
        <v>2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26</v>
      </c>
      <c r="B103" s="2" t="s">
        <v>27</v>
      </c>
      <c r="C103" s="49" t="n">
        <v>44673</v>
      </c>
      <c r="D103" s="50" t="n">
        <v>45281</v>
      </c>
      <c r="E103" s="17" t="n">
        <v>3801.4</v>
      </c>
      <c r="F103" s="17" t="n">
        <v>6757</v>
      </c>
      <c r="G103" s="17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26</v>
      </c>
      <c r="B104" s="2" t="s">
        <v>27</v>
      </c>
      <c r="C104" s="49" t="n">
        <v>44673</v>
      </c>
      <c r="D104" s="50" t="n">
        <v>45288</v>
      </c>
      <c r="E104" s="17" t="n">
        <v>3801.4</v>
      </c>
      <c r="F104" s="17" t="n">
        <v>6819.5</v>
      </c>
      <c r="G104" s="17" t="n">
        <v>2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26</v>
      </c>
      <c r="B105" s="2" t="s">
        <v>27</v>
      </c>
      <c r="C105" s="49" t="n">
        <v>44673</v>
      </c>
      <c r="D105" s="50" t="n">
        <v>45288</v>
      </c>
      <c r="E105" s="17" t="n">
        <v>3823.91</v>
      </c>
      <c r="F105" s="17" t="n">
        <v>6819.5</v>
      </c>
      <c r="G105" s="17" t="n">
        <v>3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26</v>
      </c>
      <c r="B106" s="2" t="s">
        <v>27</v>
      </c>
      <c r="C106" s="49" t="n">
        <v>44867</v>
      </c>
      <c r="D106" s="50" t="n">
        <v>45288</v>
      </c>
      <c r="E106" s="17" t="n">
        <v>4710.4129</v>
      </c>
      <c r="F106" s="17" t="n">
        <v>6819.5</v>
      </c>
      <c r="G106" s="17" t="n">
        <v>5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26</v>
      </c>
      <c r="B107" s="2" t="s">
        <v>27</v>
      </c>
      <c r="C107" s="49" t="n">
        <v>44867</v>
      </c>
      <c r="D107" s="50" t="n">
        <v>45288</v>
      </c>
      <c r="E107" s="17" t="n">
        <v>4710.4129</v>
      </c>
      <c r="F107" s="17" t="n">
        <v>6819</v>
      </c>
      <c r="G107" s="17" t="n">
        <v>2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26</v>
      </c>
      <c r="B108" s="2" t="s">
        <v>27</v>
      </c>
      <c r="C108" s="49" t="n">
        <v>44867</v>
      </c>
      <c r="D108" s="50" t="n">
        <v>45454</v>
      </c>
      <c r="E108" s="17" t="n">
        <v>4710.4129</v>
      </c>
      <c r="F108" s="17" t="n">
        <v>7282.67</v>
      </c>
      <c r="G108" s="17" t="n">
        <v>3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26</v>
      </c>
      <c r="B109" s="2" t="s">
        <v>27</v>
      </c>
      <c r="C109" s="49" t="n">
        <v>44867</v>
      </c>
      <c r="D109" s="50" t="n">
        <v>45454</v>
      </c>
      <c r="E109" s="17" t="n">
        <v>4710.4129</v>
      </c>
      <c r="F109" s="17" t="n">
        <v>7282.1696</v>
      </c>
      <c r="G109" s="17" t="n">
        <v>11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26</v>
      </c>
      <c r="B110" s="2" t="s">
        <v>27</v>
      </c>
      <c r="C110" s="49" t="n">
        <v>44953</v>
      </c>
      <c r="D110" s="50" t="n">
        <v>45454</v>
      </c>
      <c r="E110" s="17" t="n">
        <v>3908.5125</v>
      </c>
      <c r="F110" s="17" t="n">
        <v>7282.1696</v>
      </c>
      <c r="G110" s="17" t="n">
        <v>4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26</v>
      </c>
      <c r="B111" s="2" t="s">
        <v>27</v>
      </c>
      <c r="C111" s="49" t="n">
        <v>44967</v>
      </c>
      <c r="D111" s="50" t="n">
        <v>45454</v>
      </c>
      <c r="E111" s="17" t="n">
        <v>3949.6578</v>
      </c>
      <c r="F111" s="17" t="n">
        <v>7282.1696</v>
      </c>
      <c r="G111" s="17" t="n">
        <v>9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26</v>
      </c>
      <c r="B112" s="2" t="s">
        <v>27</v>
      </c>
      <c r="C112" s="49" t="n">
        <v>44967</v>
      </c>
      <c r="D112" s="50" t="n">
        <v>45454</v>
      </c>
      <c r="E112" s="17" t="n">
        <v>3949.16</v>
      </c>
      <c r="F112" s="17" t="n">
        <v>7282.1696</v>
      </c>
      <c r="G112" s="17" t="n">
        <v>2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26</v>
      </c>
      <c r="B113" s="2" t="s">
        <v>27</v>
      </c>
      <c r="C113" s="49" t="n">
        <v>44967</v>
      </c>
      <c r="D113" s="50" t="n">
        <v>45454</v>
      </c>
      <c r="E113" s="17" t="n">
        <v>3949.15</v>
      </c>
      <c r="F113" s="17" t="n">
        <v>7282.1696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394</v>
      </c>
      <c r="B114" s="2" t="s">
        <v>503</v>
      </c>
      <c r="C114" s="49" t="n">
        <v>43256</v>
      </c>
      <c r="D114" s="50" t="n">
        <v>43299</v>
      </c>
      <c r="E114" s="17" t="n">
        <v>6320.4737</v>
      </c>
      <c r="F114" s="17" t="n">
        <v>6628.5371</v>
      </c>
      <c r="G114" s="17" t="n">
        <v>1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394</v>
      </c>
      <c r="B115" s="2" t="s">
        <v>503</v>
      </c>
      <c r="C115" s="49" t="n">
        <v>43286</v>
      </c>
      <c r="D115" s="50" t="n">
        <v>43299</v>
      </c>
      <c r="E115" s="17" t="n">
        <v>6313.8183</v>
      </c>
      <c r="F115" s="17" t="n">
        <v>6628.5371</v>
      </c>
      <c r="G115" s="17" t="n">
        <v>2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394</v>
      </c>
      <c r="B116" s="2" t="s">
        <v>503</v>
      </c>
      <c r="C116" s="49" t="n">
        <v>43286</v>
      </c>
      <c r="D116" s="50" t="n">
        <v>43299</v>
      </c>
      <c r="E116" s="17" t="n">
        <v>6313.8183</v>
      </c>
      <c r="F116" s="17" t="n">
        <v>6628.5371</v>
      </c>
      <c r="G116" s="17" t="n">
        <v>3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394</v>
      </c>
      <c r="B117" s="2" t="s">
        <v>503</v>
      </c>
      <c r="C117" s="49" t="n">
        <v>43432</v>
      </c>
      <c r="D117" s="50" t="n">
        <v>43580</v>
      </c>
      <c r="E117" s="17" t="n">
        <v>7395.9592</v>
      </c>
      <c r="F117" s="17" t="n">
        <v>8217.8116</v>
      </c>
      <c r="G117" s="17" t="n">
        <v>9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394</v>
      </c>
      <c r="B118" s="2" t="s">
        <v>503</v>
      </c>
      <c r="C118" s="49" t="n">
        <v>43507</v>
      </c>
      <c r="D118" s="50" t="n">
        <v>43580</v>
      </c>
      <c r="E118" s="17" t="n">
        <v>6973.9195</v>
      </c>
      <c r="F118" s="17" t="n">
        <v>8217.8116</v>
      </c>
      <c r="G118" s="17" t="n">
        <v>4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395</v>
      </c>
      <c r="B119" s="2" t="s">
        <v>731</v>
      </c>
      <c r="C119" s="49" t="n">
        <v>43258</v>
      </c>
      <c r="D119" s="50" t="n">
        <v>43516</v>
      </c>
      <c r="E119" s="17" t="n">
        <v>172.9287</v>
      </c>
      <c r="F119" s="17" t="n">
        <v>154.8939</v>
      </c>
      <c r="G119" s="17" t="n">
        <v>150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395</v>
      </c>
      <c r="B120" s="2" t="s">
        <v>731</v>
      </c>
      <c r="C120" s="49" t="n">
        <v>43293</v>
      </c>
      <c r="D120" s="50" t="n">
        <v>43516</v>
      </c>
      <c r="E120" s="17" t="n">
        <v>154.94</v>
      </c>
      <c r="F120" s="17" t="n">
        <v>154.8939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395</v>
      </c>
      <c r="B121" s="2" t="s">
        <v>731</v>
      </c>
      <c r="C121" s="49" t="n">
        <v>43305</v>
      </c>
      <c r="D121" s="50" t="n">
        <v>43516</v>
      </c>
      <c r="E121" s="17" t="n">
        <v>162.6488</v>
      </c>
      <c r="F121" s="17" t="n">
        <v>154.8939</v>
      </c>
      <c r="G121" s="17" t="n">
        <v>40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395</v>
      </c>
      <c r="B122" s="2" t="s">
        <v>731</v>
      </c>
      <c r="C122" s="49" t="n">
        <v>43305</v>
      </c>
      <c r="D122" s="50" t="n">
        <v>44054</v>
      </c>
      <c r="E122" s="17" t="n">
        <v>162.6488</v>
      </c>
      <c r="F122" s="17" t="n">
        <v>158.205</v>
      </c>
      <c r="G122" s="17" t="n">
        <v>160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395</v>
      </c>
      <c r="B123" s="2" t="s">
        <v>731</v>
      </c>
      <c r="C123" s="49" t="n">
        <v>43577</v>
      </c>
      <c r="D123" s="50" t="n">
        <v>44102</v>
      </c>
      <c r="E123" s="17" t="n">
        <v>174.6896</v>
      </c>
      <c r="F123" s="17" t="n">
        <v>171.2372</v>
      </c>
      <c r="G123" s="17" t="n">
        <v>180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395</v>
      </c>
      <c r="B124" s="2" t="s">
        <v>731</v>
      </c>
      <c r="C124" s="49" t="n">
        <v>43607</v>
      </c>
      <c r="D124" s="50" t="n">
        <v>44102</v>
      </c>
      <c r="E124" s="17" t="n">
        <v>163.1437</v>
      </c>
      <c r="F124" s="17" t="n">
        <v>171.2372</v>
      </c>
      <c r="G124" s="17" t="n">
        <v>120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395</v>
      </c>
      <c r="B125" s="2" t="s">
        <v>731</v>
      </c>
      <c r="C125" s="49" t="n">
        <v>43607</v>
      </c>
      <c r="D125" s="50" t="n">
        <v>44126</v>
      </c>
      <c r="E125" s="17" t="n">
        <v>163.1437</v>
      </c>
      <c r="F125" s="17" t="n">
        <v>179.752</v>
      </c>
      <c r="G125" s="17" t="n">
        <v>40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395</v>
      </c>
      <c r="B126" s="2" t="s">
        <v>731</v>
      </c>
      <c r="C126" s="49" t="n">
        <v>43607</v>
      </c>
      <c r="D126" s="50" t="n">
        <v>44148</v>
      </c>
      <c r="E126" s="17" t="n">
        <v>163.1437</v>
      </c>
      <c r="F126" s="17" t="n">
        <v>198.1011</v>
      </c>
      <c r="G126" s="17" t="n">
        <v>30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395</v>
      </c>
      <c r="B127" s="2" t="s">
        <v>731</v>
      </c>
      <c r="C127" s="49" t="n">
        <v>43661</v>
      </c>
      <c r="D127" s="50" t="n">
        <v>44148</v>
      </c>
      <c r="E127" s="17" t="n">
        <v>153.5788</v>
      </c>
      <c r="F127" s="17" t="n">
        <v>198.1011</v>
      </c>
      <c r="G127" s="17" t="n">
        <v>70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395</v>
      </c>
      <c r="B128" s="2" t="s">
        <v>731</v>
      </c>
      <c r="C128" s="49" t="n">
        <v>43661</v>
      </c>
      <c r="D128" s="50" t="n">
        <v>44175</v>
      </c>
      <c r="E128" s="17" t="n">
        <v>153.5788</v>
      </c>
      <c r="F128" s="17" t="n">
        <v>200.4597</v>
      </c>
      <c r="G128" s="17" t="n">
        <v>100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395</v>
      </c>
      <c r="B129" s="2" t="s">
        <v>731</v>
      </c>
      <c r="C129" s="49" t="n">
        <v>43661</v>
      </c>
      <c r="D129" s="50" t="n">
        <v>44179</v>
      </c>
      <c r="E129" s="17" t="n">
        <v>153.5788</v>
      </c>
      <c r="F129" s="17" t="n">
        <v>210.0995</v>
      </c>
      <c r="G129" s="17" t="n">
        <v>20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395</v>
      </c>
      <c r="B130" s="2" t="s">
        <v>731</v>
      </c>
      <c r="C130" s="49" t="n">
        <v>43661</v>
      </c>
      <c r="D130" s="50" t="n">
        <v>44179</v>
      </c>
      <c r="E130" s="17" t="n">
        <v>153.5788</v>
      </c>
      <c r="F130" s="17" t="n">
        <v>210.0997</v>
      </c>
      <c r="G130" s="17" t="n">
        <v>30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395</v>
      </c>
      <c r="B131" s="2" t="s">
        <v>731</v>
      </c>
      <c r="C131" s="49" t="n">
        <v>43661</v>
      </c>
      <c r="D131" s="50" t="n">
        <v>44616</v>
      </c>
      <c r="E131" s="17" t="n">
        <v>153.5788</v>
      </c>
      <c r="F131" s="17" t="n">
        <v>187.014</v>
      </c>
      <c r="G131" s="17" t="n">
        <v>10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395</v>
      </c>
      <c r="B132" s="2" t="s">
        <v>731</v>
      </c>
      <c r="C132" s="49" t="n">
        <v>43661</v>
      </c>
      <c r="D132" s="50" t="n">
        <v>44616</v>
      </c>
      <c r="E132" s="17" t="n">
        <v>153.5788</v>
      </c>
      <c r="F132" s="17" t="n">
        <v>186.934</v>
      </c>
      <c r="G132" s="17" t="n">
        <v>10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395</v>
      </c>
      <c r="B133" s="2" t="s">
        <v>731</v>
      </c>
      <c r="C133" s="49" t="n">
        <v>43661</v>
      </c>
      <c r="D133" s="50" t="n">
        <v>44616</v>
      </c>
      <c r="E133" s="17" t="n">
        <v>153.5788</v>
      </c>
      <c r="F133" s="17" t="n">
        <v>186.934</v>
      </c>
      <c r="G133" s="17" t="n">
        <v>10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395</v>
      </c>
      <c r="B134" s="2" t="s">
        <v>731</v>
      </c>
      <c r="C134" s="49" t="n">
        <v>43661</v>
      </c>
      <c r="D134" s="50" t="n">
        <v>44616</v>
      </c>
      <c r="E134" s="17" t="n">
        <v>153.5788</v>
      </c>
      <c r="F134" s="17" t="n">
        <v>186.914</v>
      </c>
      <c r="G134" s="17" t="n">
        <v>70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395</v>
      </c>
      <c r="B135" s="2" t="s">
        <v>731</v>
      </c>
      <c r="C135" s="49" t="n">
        <v>43838</v>
      </c>
      <c r="D135" s="50" t="n">
        <v>44616</v>
      </c>
      <c r="E135" s="17" t="n">
        <v>139.1714</v>
      </c>
      <c r="F135" s="17" t="n">
        <v>186.914</v>
      </c>
      <c r="G135" s="17" t="n">
        <v>50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395</v>
      </c>
      <c r="B136" s="2" t="s">
        <v>731</v>
      </c>
      <c r="C136" s="49" t="n">
        <v>43838</v>
      </c>
      <c r="D136" s="50" t="n">
        <v>44616</v>
      </c>
      <c r="E136" s="17" t="n">
        <v>139.1714</v>
      </c>
      <c r="F136" s="17" t="n">
        <v>186.914</v>
      </c>
      <c r="G136" s="17" t="n">
        <v>200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395</v>
      </c>
      <c r="B137" s="2" t="s">
        <v>731</v>
      </c>
      <c r="C137" s="49" t="n">
        <v>43906</v>
      </c>
      <c r="D137" s="50" t="n">
        <v>44616</v>
      </c>
      <c r="E137" s="17" t="n">
        <v>107.6552</v>
      </c>
      <c r="F137" s="17" t="n">
        <v>186.914</v>
      </c>
      <c r="G137" s="17" t="n">
        <v>500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396</v>
      </c>
      <c r="B138" s="2" t="s">
        <v>505</v>
      </c>
      <c r="C138" s="49" t="n">
        <v>43286</v>
      </c>
      <c r="D138" s="50" t="n">
        <v>43565</v>
      </c>
      <c r="E138" s="17" t="n">
        <v>3329.3073</v>
      </c>
      <c r="F138" s="17" t="n">
        <v>3823.9394</v>
      </c>
      <c r="G138" s="17" t="n">
        <v>3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396</v>
      </c>
      <c r="B139" s="2" t="s">
        <v>505</v>
      </c>
      <c r="C139" s="49" t="n">
        <v>43286</v>
      </c>
      <c r="D139" s="50" t="n">
        <v>43565</v>
      </c>
      <c r="E139" s="17" t="n">
        <v>3328.675</v>
      </c>
      <c r="F139" s="17" t="n">
        <v>3823.9394</v>
      </c>
      <c r="G139" s="17" t="n">
        <v>3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396</v>
      </c>
      <c r="B140" s="2" t="s">
        <v>505</v>
      </c>
      <c r="C140" s="49" t="n">
        <v>43299</v>
      </c>
      <c r="D140" s="50" t="n">
        <v>43565</v>
      </c>
      <c r="E140" s="17" t="n">
        <v>3374.3104</v>
      </c>
      <c r="F140" s="17" t="n">
        <v>3823.9394</v>
      </c>
      <c r="G140" s="17" t="n">
        <v>4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396</v>
      </c>
      <c r="B141" s="2" t="s">
        <v>505</v>
      </c>
      <c r="C141" s="49" t="n">
        <v>43507</v>
      </c>
      <c r="D141" s="50" t="n">
        <v>43565</v>
      </c>
      <c r="E141" s="17" t="n">
        <v>3283.9818</v>
      </c>
      <c r="F141" s="17" t="n">
        <v>3823.9394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397</v>
      </c>
      <c r="B142" s="2" t="s">
        <v>506</v>
      </c>
      <c r="C142" s="49" t="n">
        <v>43286</v>
      </c>
      <c r="D142" s="50" t="n">
        <v>43312</v>
      </c>
      <c r="E142" s="17" t="n">
        <v>11708.7418</v>
      </c>
      <c r="F142" s="17" t="n">
        <v>12238.4307</v>
      </c>
      <c r="G142" s="17" t="n">
        <v>3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397</v>
      </c>
      <c r="B143" s="2" t="s">
        <v>506</v>
      </c>
      <c r="C143" s="49" t="n">
        <v>43565</v>
      </c>
      <c r="D143" s="50" t="n">
        <v>43677</v>
      </c>
      <c r="E143" s="17" t="n">
        <v>12948.1946</v>
      </c>
      <c r="F143" s="17" t="n">
        <v>13901.5718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397</v>
      </c>
      <c r="B144" s="2" t="s">
        <v>506</v>
      </c>
      <c r="C144" s="49" t="n">
        <v>43565</v>
      </c>
      <c r="D144" s="50" t="n">
        <v>43677</v>
      </c>
      <c r="E144" s="17" t="n">
        <v>12948.1946</v>
      </c>
      <c r="F144" s="17" t="n">
        <v>13901.5718</v>
      </c>
      <c r="G144" s="17" t="n">
        <v>2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397</v>
      </c>
      <c r="B145" s="2" t="s">
        <v>506</v>
      </c>
      <c r="C145" s="49" t="n">
        <v>43606</v>
      </c>
      <c r="D145" s="50" t="n">
        <v>43677</v>
      </c>
      <c r="E145" s="17" t="n">
        <v>12110.3518</v>
      </c>
      <c r="F145" s="17" t="n">
        <v>13901.5718</v>
      </c>
      <c r="G145" s="17" t="n">
        <v>1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397</v>
      </c>
      <c r="B146" s="2" t="s">
        <v>506</v>
      </c>
      <c r="C146" s="49" t="n">
        <v>43606</v>
      </c>
      <c r="D146" s="50" t="n">
        <v>43677</v>
      </c>
      <c r="E146" s="17" t="n">
        <v>12110.3518</v>
      </c>
      <c r="F146" s="17" t="n">
        <v>13901.5718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507</v>
      </c>
      <c r="B147" s="2" t="s">
        <v>717</v>
      </c>
      <c r="C147" s="49" t="n">
        <v>43286</v>
      </c>
      <c r="D147" s="50" t="n">
        <v>43299</v>
      </c>
      <c r="E147" s="17" t="n">
        <v>63.1225</v>
      </c>
      <c r="F147" s="17" t="n">
        <v>63.01</v>
      </c>
      <c r="G147" s="17" t="n">
        <v>4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507</v>
      </c>
      <c r="B148" s="2" t="s">
        <v>717</v>
      </c>
      <c r="C148" s="49" t="n">
        <v>43474</v>
      </c>
      <c r="D148" s="50" t="n">
        <v>43507</v>
      </c>
      <c r="E148" s="17" t="n">
        <v>67.0726</v>
      </c>
      <c r="F148" s="17" t="n">
        <v>66.04</v>
      </c>
      <c r="G148" s="17" t="n">
        <v>46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507</v>
      </c>
      <c r="B149" s="2" t="s">
        <v>717</v>
      </c>
      <c r="C149" s="49" t="n">
        <v>43495</v>
      </c>
      <c r="D149" s="50" t="n">
        <v>43507</v>
      </c>
      <c r="E149" s="17" t="n">
        <v>66.06</v>
      </c>
      <c r="F149" s="17" t="n">
        <v>66.04</v>
      </c>
      <c r="G149" s="17" t="n">
        <v>2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507</v>
      </c>
      <c r="B150" s="2" t="s">
        <v>717</v>
      </c>
      <c r="C150" s="49" t="n">
        <v>43507</v>
      </c>
      <c r="D150" s="50" t="n">
        <v>44078</v>
      </c>
      <c r="E150" s="17" t="n">
        <v>66.04</v>
      </c>
      <c r="F150" s="17" t="n">
        <v>75.0486</v>
      </c>
      <c r="G150" s="17" t="n">
        <v>452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507</v>
      </c>
      <c r="B151" s="2" t="s">
        <v>717</v>
      </c>
      <c r="C151" s="49" t="n">
        <v>43887</v>
      </c>
      <c r="D151" s="50" t="n">
        <v>44078</v>
      </c>
      <c r="E151" s="17" t="n">
        <v>65.5403</v>
      </c>
      <c r="F151" s="17" t="n">
        <v>75.0486</v>
      </c>
      <c r="G151" s="17" t="n">
        <v>48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507</v>
      </c>
      <c r="B152" s="2" t="s">
        <v>717</v>
      </c>
      <c r="C152" s="49" t="n">
        <v>43887</v>
      </c>
      <c r="D152" s="50" t="n">
        <v>44085</v>
      </c>
      <c r="E152" s="17" t="n">
        <v>65.5403</v>
      </c>
      <c r="F152" s="17" t="n">
        <v>74.9485</v>
      </c>
      <c r="G152" s="17" t="n">
        <v>150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507</v>
      </c>
      <c r="B153" s="2" t="s">
        <v>717</v>
      </c>
      <c r="C153" s="49" t="n">
        <v>43887</v>
      </c>
      <c r="D153" s="50" t="n">
        <v>44266</v>
      </c>
      <c r="E153" s="17" t="n">
        <v>65.5403</v>
      </c>
      <c r="F153" s="17" t="n">
        <v>73.5158</v>
      </c>
      <c r="G153" s="17" t="n">
        <v>400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507</v>
      </c>
      <c r="B154" s="2" t="s">
        <v>717</v>
      </c>
      <c r="C154" s="49" t="n">
        <v>43887</v>
      </c>
      <c r="D154" s="50" t="n">
        <v>44266</v>
      </c>
      <c r="E154" s="17" t="n">
        <v>65.5403</v>
      </c>
      <c r="F154" s="17" t="n">
        <v>73.2358</v>
      </c>
      <c r="G154" s="17" t="n">
        <v>350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507</v>
      </c>
      <c r="B155" s="2" t="s">
        <v>717</v>
      </c>
      <c r="C155" s="49" t="n">
        <v>43887</v>
      </c>
      <c r="D155" s="50" t="n">
        <v>44278</v>
      </c>
      <c r="E155" s="17" t="n">
        <v>65.5403</v>
      </c>
      <c r="F155" s="17" t="n">
        <v>75.8811</v>
      </c>
      <c r="G155" s="17" t="n">
        <v>600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507</v>
      </c>
      <c r="B156" s="2" t="s">
        <v>717</v>
      </c>
      <c r="C156" s="49" t="n">
        <v>43887</v>
      </c>
      <c r="D156" s="50" t="n">
        <v>44328</v>
      </c>
      <c r="E156" s="17" t="n">
        <v>65.5403</v>
      </c>
      <c r="F156" s="17" t="n">
        <v>73.12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507</v>
      </c>
      <c r="B157" s="2" t="s">
        <v>717</v>
      </c>
      <c r="C157" s="49" t="n">
        <v>43887</v>
      </c>
      <c r="D157" s="50" t="n">
        <v>44363</v>
      </c>
      <c r="E157" s="17" t="n">
        <v>65.5403</v>
      </c>
      <c r="F157" s="17" t="n">
        <v>71.88</v>
      </c>
      <c r="G157" s="17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507</v>
      </c>
      <c r="B158" s="2" t="s">
        <v>717</v>
      </c>
      <c r="C158" s="49" t="n">
        <v>43887</v>
      </c>
      <c r="D158" s="50" t="n">
        <v>44379</v>
      </c>
      <c r="E158" s="17" t="n">
        <v>65.5403</v>
      </c>
      <c r="F158" s="17" t="n">
        <v>73.5646</v>
      </c>
      <c r="G158" s="17" t="n">
        <v>70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507</v>
      </c>
      <c r="B159" s="2" t="s">
        <v>717</v>
      </c>
      <c r="C159" s="49" t="n">
        <v>43887</v>
      </c>
      <c r="D159" s="50" t="n">
        <v>44411</v>
      </c>
      <c r="E159" s="17" t="n">
        <v>65.5403</v>
      </c>
      <c r="F159" s="17" t="n">
        <v>72.8011</v>
      </c>
      <c r="G159" s="17" t="n">
        <v>679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507</v>
      </c>
      <c r="B160" s="2" t="s">
        <v>717</v>
      </c>
      <c r="C160" s="49" t="n">
        <v>43887</v>
      </c>
      <c r="D160" s="50" t="n">
        <v>44411</v>
      </c>
      <c r="E160" s="17" t="n">
        <v>65.4964</v>
      </c>
      <c r="F160" s="17" t="n">
        <v>72.8011</v>
      </c>
      <c r="G160" s="17" t="n">
        <v>100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507</v>
      </c>
      <c r="B161" s="2" t="s">
        <v>717</v>
      </c>
      <c r="C161" s="49" t="n">
        <v>43913</v>
      </c>
      <c r="D161" s="50" t="n">
        <v>44411</v>
      </c>
      <c r="E161" s="17" t="n">
        <v>79.7469</v>
      </c>
      <c r="F161" s="17" t="n">
        <v>72.8011</v>
      </c>
      <c r="G161" s="17" t="n">
        <v>550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507</v>
      </c>
      <c r="B162" s="2" t="s">
        <v>717</v>
      </c>
      <c r="C162" s="49" t="n">
        <v>43913</v>
      </c>
      <c r="D162" s="50" t="n">
        <v>44411</v>
      </c>
      <c r="E162" s="17" t="n">
        <v>79.7965</v>
      </c>
      <c r="F162" s="17" t="n">
        <v>72.8011</v>
      </c>
      <c r="G162" s="17" t="n">
        <v>20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507</v>
      </c>
      <c r="B163" s="2" t="s">
        <v>717</v>
      </c>
      <c r="C163" s="49" t="n">
        <v>43916</v>
      </c>
      <c r="D163" s="50" t="n">
        <v>44411</v>
      </c>
      <c r="E163" s="17" t="n">
        <v>77.2408</v>
      </c>
      <c r="F163" s="17" t="n">
        <v>72.8011</v>
      </c>
      <c r="G163" s="17" t="n">
        <v>155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507</v>
      </c>
      <c r="B164" s="2" t="s">
        <v>717</v>
      </c>
      <c r="C164" s="49" t="n">
        <v>43916</v>
      </c>
      <c r="D164" s="50" t="n">
        <v>44411</v>
      </c>
      <c r="E164" s="17" t="n">
        <v>77.2408</v>
      </c>
      <c r="F164" s="17" t="n">
        <v>72.8085</v>
      </c>
      <c r="G164" s="17" t="n">
        <v>46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507</v>
      </c>
      <c r="B165" s="2" t="s">
        <v>717</v>
      </c>
      <c r="C165" s="49" t="n">
        <v>43916</v>
      </c>
      <c r="D165" s="50" t="n">
        <v>44488</v>
      </c>
      <c r="E165" s="17" t="n">
        <v>77.2408</v>
      </c>
      <c r="F165" s="17" t="n">
        <v>70.8346</v>
      </c>
      <c r="G165" s="17" t="n">
        <v>299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507</v>
      </c>
      <c r="B166" s="2" t="s">
        <v>717</v>
      </c>
      <c r="C166" s="49" t="n">
        <v>43921</v>
      </c>
      <c r="D166" s="50" t="n">
        <v>44488</v>
      </c>
      <c r="E166" s="17" t="n">
        <v>78.1135</v>
      </c>
      <c r="F166" s="17" t="n">
        <v>70.8346</v>
      </c>
      <c r="G166" s="17" t="n">
        <v>790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507</v>
      </c>
      <c r="B167" s="2" t="s">
        <v>717</v>
      </c>
      <c r="C167" s="49" t="n">
        <v>43927</v>
      </c>
      <c r="D167" s="50" t="n">
        <v>44488</v>
      </c>
      <c r="E167" s="17" t="n">
        <v>76.0826</v>
      </c>
      <c r="F167" s="17" t="n">
        <v>70.8346</v>
      </c>
      <c r="G167" s="17" t="n">
        <v>41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507</v>
      </c>
      <c r="B168" s="2" t="s">
        <v>717</v>
      </c>
      <c r="C168" s="49" t="n">
        <v>43927</v>
      </c>
      <c r="D168" s="50" t="n">
        <v>44489</v>
      </c>
      <c r="E168" s="17" t="n">
        <v>76.0826</v>
      </c>
      <c r="F168" s="17" t="n">
        <v>70.8875</v>
      </c>
      <c r="G168" s="17" t="n">
        <v>459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507</v>
      </c>
      <c r="B169" s="2" t="s">
        <v>717</v>
      </c>
      <c r="C169" s="49" t="n">
        <v>43927</v>
      </c>
      <c r="D169" s="50" t="n">
        <v>44489</v>
      </c>
      <c r="E169" s="17" t="n">
        <v>76.063</v>
      </c>
      <c r="F169" s="17" t="n">
        <v>70.8875</v>
      </c>
      <c r="G169" s="17" t="n">
        <v>399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507</v>
      </c>
      <c r="B170" s="2" t="s">
        <v>717</v>
      </c>
      <c r="C170" s="49" t="n">
        <v>43927</v>
      </c>
      <c r="D170" s="50" t="n">
        <v>44496</v>
      </c>
      <c r="E170" s="17" t="n">
        <v>76.063</v>
      </c>
      <c r="F170" s="17" t="n">
        <v>69.8908</v>
      </c>
      <c r="G170" s="17" t="n">
        <v>384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507</v>
      </c>
      <c r="B171" s="2" t="s">
        <v>717</v>
      </c>
      <c r="C171" s="49" t="n">
        <v>43927</v>
      </c>
      <c r="D171" s="50" t="n">
        <v>44496</v>
      </c>
      <c r="E171" s="17" t="n">
        <v>76.063</v>
      </c>
      <c r="F171" s="17" t="n">
        <v>69.51</v>
      </c>
      <c r="G171" s="17" t="n">
        <v>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507</v>
      </c>
      <c r="B172" s="2" t="s">
        <v>717</v>
      </c>
      <c r="C172" s="49" t="n">
        <v>43927</v>
      </c>
      <c r="D172" s="50" t="n">
        <v>44496</v>
      </c>
      <c r="E172" s="17" t="n">
        <v>76.063</v>
      </c>
      <c r="F172" s="17" t="n">
        <v>70.4673</v>
      </c>
      <c r="G172" s="17" t="n">
        <v>55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507</v>
      </c>
      <c r="B173" s="2" t="s">
        <v>717</v>
      </c>
      <c r="C173" s="49" t="n">
        <v>43927</v>
      </c>
      <c r="D173" s="50" t="n">
        <v>44496</v>
      </c>
      <c r="E173" s="17" t="n">
        <v>76.1355</v>
      </c>
      <c r="F173" s="17" t="n">
        <v>70.4673</v>
      </c>
      <c r="G173" s="17" t="n">
        <v>945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507</v>
      </c>
      <c r="B174" s="2" t="s">
        <v>717</v>
      </c>
      <c r="C174" s="49" t="n">
        <v>43927</v>
      </c>
      <c r="D174" s="50" t="n">
        <v>44496</v>
      </c>
      <c r="E174" s="17" t="n">
        <v>76.1355</v>
      </c>
      <c r="F174" s="17" t="n">
        <v>70.4548</v>
      </c>
      <c r="G174" s="17" t="n">
        <v>106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507</v>
      </c>
      <c r="B175" s="2" t="s">
        <v>717</v>
      </c>
      <c r="C175" s="49" t="n">
        <v>43945</v>
      </c>
      <c r="D175" s="50" t="n">
        <v>44496</v>
      </c>
      <c r="E175" s="17" t="n">
        <v>74.4847</v>
      </c>
      <c r="F175" s="17" t="n">
        <v>70.4548</v>
      </c>
      <c r="G175" s="17" t="n">
        <v>394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507</v>
      </c>
      <c r="B176" s="2" t="s">
        <v>717</v>
      </c>
      <c r="C176" s="49" t="n">
        <v>43945</v>
      </c>
      <c r="D176" s="50" t="n">
        <v>44496</v>
      </c>
      <c r="E176" s="17" t="n">
        <v>74.4847</v>
      </c>
      <c r="F176" s="17" t="n">
        <v>70.3299</v>
      </c>
      <c r="G176" s="17" t="n">
        <v>606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507</v>
      </c>
      <c r="B177" s="2" t="s">
        <v>717</v>
      </c>
      <c r="C177" s="49" t="n">
        <v>43945</v>
      </c>
      <c r="D177" s="50" t="n">
        <v>44496</v>
      </c>
      <c r="E177" s="17" t="n">
        <v>74.4</v>
      </c>
      <c r="F177" s="17" t="n">
        <v>70.3299</v>
      </c>
      <c r="G177" s="17" t="n">
        <v>15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507</v>
      </c>
      <c r="B178" s="2" t="s">
        <v>717</v>
      </c>
      <c r="C178" s="49" t="n">
        <v>43950</v>
      </c>
      <c r="D178" s="50" t="n">
        <v>44496</v>
      </c>
      <c r="E178" s="17" t="n">
        <v>73.3337</v>
      </c>
      <c r="F178" s="17" t="n">
        <v>70.3299</v>
      </c>
      <c r="G178" s="17" t="n">
        <v>700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507</v>
      </c>
      <c r="B179" s="2" t="s">
        <v>717</v>
      </c>
      <c r="C179" s="49" t="n">
        <v>43971</v>
      </c>
      <c r="D179" s="50" t="n">
        <v>44496</v>
      </c>
      <c r="E179" s="17" t="n">
        <v>71.6002</v>
      </c>
      <c r="F179" s="17" t="n">
        <v>70.3299</v>
      </c>
      <c r="G179" s="17" t="n">
        <v>79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507</v>
      </c>
      <c r="B180" s="2" t="s">
        <v>717</v>
      </c>
      <c r="C180" s="49" t="n">
        <v>43971</v>
      </c>
      <c r="D180" s="50" t="n">
        <v>44497</v>
      </c>
      <c r="E180" s="17" t="n">
        <v>71.6002</v>
      </c>
      <c r="F180" s="17" t="n">
        <v>70.5975</v>
      </c>
      <c r="G180" s="17" t="n">
        <v>421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507</v>
      </c>
      <c r="B181" s="2" t="s">
        <v>717</v>
      </c>
      <c r="C181" s="49" t="n">
        <v>44033</v>
      </c>
      <c r="D181" s="50" t="n">
        <v>44497</v>
      </c>
      <c r="E181" s="17" t="n">
        <v>71.0034</v>
      </c>
      <c r="F181" s="17" t="n">
        <v>70.5975</v>
      </c>
      <c r="G181" s="17" t="n">
        <v>250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507</v>
      </c>
      <c r="B182" s="2" t="s">
        <v>717</v>
      </c>
      <c r="C182" s="49" t="n">
        <v>44033</v>
      </c>
      <c r="D182" s="50" t="n">
        <v>44497</v>
      </c>
      <c r="E182" s="17" t="n">
        <v>70.7627</v>
      </c>
      <c r="F182" s="17" t="n">
        <v>70.5975</v>
      </c>
      <c r="G182" s="17" t="n">
        <v>250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507</v>
      </c>
      <c r="B183" s="2" t="s">
        <v>717</v>
      </c>
      <c r="C183" s="49" t="n">
        <v>44110</v>
      </c>
      <c r="D183" s="50" t="n">
        <v>44497</v>
      </c>
      <c r="E183" s="17" t="n">
        <v>78.0665</v>
      </c>
      <c r="F183" s="17" t="n">
        <v>70.5975</v>
      </c>
      <c r="G183" s="17" t="n">
        <v>482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507</v>
      </c>
      <c r="B184" s="2" t="s">
        <v>717</v>
      </c>
      <c r="C184" s="49" t="n">
        <v>44110</v>
      </c>
      <c r="D184" s="50" t="n">
        <v>44497</v>
      </c>
      <c r="E184" s="17" t="n">
        <v>78.0665</v>
      </c>
      <c r="F184" s="17" t="n">
        <v>70.3749</v>
      </c>
      <c r="G184" s="17" t="n">
        <v>18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507</v>
      </c>
      <c r="B185" s="2" t="s">
        <v>717</v>
      </c>
      <c r="C185" s="49" t="n">
        <v>44125</v>
      </c>
      <c r="D185" s="50" t="n">
        <v>44497</v>
      </c>
      <c r="E185" s="17" t="n">
        <v>77.1689</v>
      </c>
      <c r="F185" s="17" t="n">
        <v>70.3749</v>
      </c>
      <c r="G185" s="17" t="n">
        <v>200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507</v>
      </c>
      <c r="B186" s="2" t="s">
        <v>717</v>
      </c>
      <c r="C186" s="49" t="n">
        <v>44125</v>
      </c>
      <c r="D186" s="50" t="n">
        <v>44497</v>
      </c>
      <c r="E186" s="17" t="n">
        <v>76.8725</v>
      </c>
      <c r="F186" s="17" t="n">
        <v>70.3749</v>
      </c>
      <c r="G186" s="17" t="n">
        <v>150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507</v>
      </c>
      <c r="B187" s="2" t="s">
        <v>717</v>
      </c>
      <c r="C187" s="49" t="n">
        <v>44127</v>
      </c>
      <c r="D187" s="50" t="n">
        <v>44497</v>
      </c>
      <c r="E187" s="17" t="n">
        <v>76.3455</v>
      </c>
      <c r="F187" s="17" t="n">
        <v>70.3749</v>
      </c>
      <c r="G187" s="17" t="n">
        <v>250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507</v>
      </c>
      <c r="B188" s="2" t="s">
        <v>717</v>
      </c>
      <c r="C188" s="49" t="n">
        <v>44127</v>
      </c>
      <c r="D188" s="50" t="n">
        <v>44497</v>
      </c>
      <c r="E188" s="17" t="n">
        <v>76.2963</v>
      </c>
      <c r="F188" s="17" t="n">
        <v>70.3749</v>
      </c>
      <c r="G188" s="17" t="n">
        <v>8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507</v>
      </c>
      <c r="B189" s="2" t="s">
        <v>717</v>
      </c>
      <c r="C189" s="49" t="n">
        <v>44144</v>
      </c>
      <c r="D189" s="50" t="n">
        <v>44497</v>
      </c>
      <c r="E189" s="17" t="n">
        <v>76.0234</v>
      </c>
      <c r="F189" s="17" t="n">
        <v>70.3749</v>
      </c>
      <c r="G189" s="17" t="n">
        <v>150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507</v>
      </c>
      <c r="B190" s="2" t="s">
        <v>717</v>
      </c>
      <c r="C190" s="49" t="n">
        <v>44151</v>
      </c>
      <c r="D190" s="50" t="n">
        <v>44497</v>
      </c>
      <c r="E190" s="17" t="n">
        <v>76.7307</v>
      </c>
      <c r="F190" s="17" t="n">
        <v>70.3749</v>
      </c>
      <c r="G190" s="17" t="n">
        <v>500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507</v>
      </c>
      <c r="B191" s="2" t="s">
        <v>717</v>
      </c>
      <c r="C191" s="49" t="n">
        <v>44151</v>
      </c>
      <c r="D191" s="50" t="n">
        <v>44497</v>
      </c>
      <c r="E191" s="17" t="n">
        <v>76.2695</v>
      </c>
      <c r="F191" s="17" t="n">
        <v>70.3749</v>
      </c>
      <c r="G191" s="17" t="n">
        <v>200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507</v>
      </c>
      <c r="B192" s="2" t="s">
        <v>717</v>
      </c>
      <c r="C192" s="49" t="n">
        <v>44158</v>
      </c>
      <c r="D192" s="50" t="n">
        <v>44497</v>
      </c>
      <c r="E192" s="17" t="n">
        <v>75.8337</v>
      </c>
      <c r="F192" s="17" t="n">
        <v>70.3749</v>
      </c>
      <c r="G192" s="17" t="n">
        <v>150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507</v>
      </c>
      <c r="B193" s="2" t="s">
        <v>717</v>
      </c>
      <c r="C193" s="49" t="n">
        <v>44168</v>
      </c>
      <c r="D193" s="50" t="n">
        <v>44497</v>
      </c>
      <c r="E193" s="17" t="n">
        <v>74.926</v>
      </c>
      <c r="F193" s="17" t="n">
        <v>70.3749</v>
      </c>
      <c r="G193" s="17" t="n">
        <v>124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507</v>
      </c>
      <c r="B194" s="2" t="s">
        <v>717</v>
      </c>
      <c r="C194" s="49" t="n">
        <v>44168</v>
      </c>
      <c r="D194" s="50" t="n">
        <v>44498</v>
      </c>
      <c r="E194" s="17" t="n">
        <v>74.926</v>
      </c>
      <c r="F194" s="17" t="n">
        <v>70.195</v>
      </c>
      <c r="G194" s="17" t="n">
        <v>76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507</v>
      </c>
      <c r="B195" s="2" t="s">
        <v>717</v>
      </c>
      <c r="C195" s="49" t="n">
        <v>44168</v>
      </c>
      <c r="D195" s="50" t="n">
        <v>44498</v>
      </c>
      <c r="E195" s="17" t="n">
        <v>74.924</v>
      </c>
      <c r="F195" s="17" t="n">
        <v>70.195</v>
      </c>
      <c r="G195" s="17" t="n">
        <v>200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507</v>
      </c>
      <c r="B196" s="2" t="s">
        <v>717</v>
      </c>
      <c r="C196" s="49" t="n">
        <v>44169</v>
      </c>
      <c r="D196" s="50" t="n">
        <v>44498</v>
      </c>
      <c r="E196" s="17" t="n">
        <v>74.2646</v>
      </c>
      <c r="F196" s="17" t="n">
        <v>70.195</v>
      </c>
      <c r="G196" s="17" t="n">
        <v>500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507</v>
      </c>
      <c r="B197" s="2" t="s">
        <v>717</v>
      </c>
      <c r="C197" s="49" t="n">
        <v>44169</v>
      </c>
      <c r="D197" s="50" t="n">
        <v>44498</v>
      </c>
      <c r="E197" s="17" t="n">
        <v>74.0474</v>
      </c>
      <c r="F197" s="17" t="n">
        <v>70.195</v>
      </c>
      <c r="G197" s="17" t="n">
        <v>200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507</v>
      </c>
      <c r="B198" s="2" t="s">
        <v>717</v>
      </c>
      <c r="C198" s="49" t="n">
        <v>44169</v>
      </c>
      <c r="D198" s="50" t="n">
        <v>44498</v>
      </c>
      <c r="E198" s="17" t="n">
        <v>74.0418</v>
      </c>
      <c r="F198" s="17" t="n">
        <v>70.195</v>
      </c>
      <c r="G198" s="17" t="n">
        <v>200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507</v>
      </c>
      <c r="B199" s="2" t="s">
        <v>717</v>
      </c>
      <c r="C199" s="49" t="n">
        <v>44172</v>
      </c>
      <c r="D199" s="50" t="n">
        <v>44498</v>
      </c>
      <c r="E199" s="17" t="n">
        <v>73.6043</v>
      </c>
      <c r="F199" s="17" t="n">
        <v>70.195</v>
      </c>
      <c r="G199" s="17" t="n">
        <v>350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507</v>
      </c>
      <c r="B200" s="2" t="s">
        <v>717</v>
      </c>
      <c r="C200" s="49" t="n">
        <v>44175</v>
      </c>
      <c r="D200" s="50" t="n">
        <v>44498</v>
      </c>
      <c r="E200" s="17" t="n">
        <v>73.1365</v>
      </c>
      <c r="F200" s="17" t="n">
        <v>70.195</v>
      </c>
      <c r="G200" s="17" t="n">
        <v>80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507</v>
      </c>
      <c r="B201" s="2" t="s">
        <v>717</v>
      </c>
      <c r="C201" s="49" t="n">
        <v>44175</v>
      </c>
      <c r="D201" s="50" t="n">
        <v>44501</v>
      </c>
      <c r="E201" s="17" t="n">
        <v>73.1365</v>
      </c>
      <c r="F201" s="17" t="n">
        <v>71.0524</v>
      </c>
      <c r="G201" s="17" t="n">
        <v>200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507</v>
      </c>
      <c r="B202" s="2" t="s">
        <v>717</v>
      </c>
      <c r="C202" s="49" t="n">
        <v>44235</v>
      </c>
      <c r="D202" s="50" t="n">
        <v>44501</v>
      </c>
      <c r="E202" s="17" t="n">
        <v>74.3622</v>
      </c>
      <c r="F202" s="17" t="n">
        <v>71.0524</v>
      </c>
      <c r="G202" s="17" t="n">
        <v>813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507</v>
      </c>
      <c r="B203" s="2" t="s">
        <v>717</v>
      </c>
      <c r="C203" s="49" t="n">
        <v>44235</v>
      </c>
      <c r="D203" s="50" t="n">
        <v>44512</v>
      </c>
      <c r="E203" s="17" t="n">
        <v>74.3622</v>
      </c>
      <c r="F203" s="17" t="n">
        <v>72.1311</v>
      </c>
      <c r="G203" s="17" t="n">
        <v>195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507</v>
      </c>
      <c r="B204" s="2" t="s">
        <v>717</v>
      </c>
      <c r="C204" s="49" t="n">
        <v>44235</v>
      </c>
      <c r="D204" s="50" t="n">
        <v>44522</v>
      </c>
      <c r="E204" s="17" t="n">
        <v>74.3622</v>
      </c>
      <c r="F204" s="17" t="n">
        <v>74.95</v>
      </c>
      <c r="G204" s="17" t="n">
        <v>342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507</v>
      </c>
      <c r="B205" s="2" t="s">
        <v>717</v>
      </c>
      <c r="C205" s="49" t="n">
        <v>44237</v>
      </c>
      <c r="D205" s="50" t="n">
        <v>44522</v>
      </c>
      <c r="E205" s="17" t="n">
        <v>73.8869</v>
      </c>
      <c r="F205" s="17" t="n">
        <v>74.95</v>
      </c>
      <c r="G205" s="17" t="n">
        <v>1360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507</v>
      </c>
      <c r="B206" s="2" t="s">
        <v>717</v>
      </c>
      <c r="C206" s="49" t="n">
        <v>44327</v>
      </c>
      <c r="D206" s="50" t="n">
        <v>44522</v>
      </c>
      <c r="E206" s="17" t="n">
        <v>74.2854</v>
      </c>
      <c r="F206" s="17" t="n">
        <v>74.95</v>
      </c>
      <c r="G206" s="17" t="n">
        <v>37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507</v>
      </c>
      <c r="B207" s="2" t="s">
        <v>717</v>
      </c>
      <c r="C207" s="49" t="n">
        <v>44347</v>
      </c>
      <c r="D207" s="50" t="n">
        <v>44522</v>
      </c>
      <c r="E207" s="17" t="n">
        <v>73.4987</v>
      </c>
      <c r="F207" s="17" t="n">
        <v>74.95</v>
      </c>
      <c r="G207" s="17" t="n">
        <v>97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507</v>
      </c>
      <c r="B208" s="2" t="s">
        <v>717</v>
      </c>
      <c r="C208" s="49" t="n">
        <v>44347</v>
      </c>
      <c r="D208" s="50" t="n">
        <v>44523</v>
      </c>
      <c r="E208" s="17" t="n">
        <v>73.4987</v>
      </c>
      <c r="F208" s="17" t="n">
        <v>74.895</v>
      </c>
      <c r="G208" s="17" t="n">
        <v>3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507</v>
      </c>
      <c r="B209" s="2" t="s">
        <v>717</v>
      </c>
      <c r="C209" s="49" t="n">
        <v>44363</v>
      </c>
      <c r="D209" s="50" t="n">
        <v>44523</v>
      </c>
      <c r="E209" s="17" t="n">
        <v>72.0125</v>
      </c>
      <c r="F209" s="17" t="n">
        <v>74.895</v>
      </c>
      <c r="G209" s="17" t="n">
        <v>12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507</v>
      </c>
      <c r="B210" s="2" t="s">
        <v>717</v>
      </c>
      <c r="C210" s="49" t="n">
        <v>44404</v>
      </c>
      <c r="D210" s="50" t="n">
        <v>44523</v>
      </c>
      <c r="E210" s="17" t="n">
        <v>73.7644</v>
      </c>
      <c r="F210" s="17" t="n">
        <v>74.895</v>
      </c>
      <c r="G210" s="17" t="n">
        <v>1821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507</v>
      </c>
      <c r="B211" s="2" t="s">
        <v>717</v>
      </c>
      <c r="C211" s="49" t="n">
        <v>44404</v>
      </c>
      <c r="D211" s="50" t="n">
        <v>44580</v>
      </c>
      <c r="E211" s="17" t="n">
        <v>73.7644</v>
      </c>
      <c r="F211" s="17" t="n">
        <v>75.93</v>
      </c>
      <c r="G211" s="17" t="n">
        <v>1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507</v>
      </c>
      <c r="B212" s="2" t="s">
        <v>717</v>
      </c>
      <c r="C212" s="49" t="n">
        <v>44404</v>
      </c>
      <c r="D212" s="50" t="n">
        <v>44581</v>
      </c>
      <c r="E212" s="17" t="n">
        <v>73.7644</v>
      </c>
      <c r="F212" s="17" t="n">
        <v>76.6941</v>
      </c>
      <c r="G212" s="17" t="n">
        <v>885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507</v>
      </c>
      <c r="B213" s="2" t="s">
        <v>717</v>
      </c>
      <c r="C213" s="49" t="n">
        <v>44442</v>
      </c>
      <c r="D213" s="50" t="n">
        <v>44581</v>
      </c>
      <c r="E213" s="17" t="n">
        <v>72.9577</v>
      </c>
      <c r="F213" s="17" t="n">
        <v>76.6941</v>
      </c>
      <c r="G213" s="17" t="n">
        <v>61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507</v>
      </c>
      <c r="B214" s="2" t="s">
        <v>717</v>
      </c>
      <c r="C214" s="49" t="n">
        <v>44517</v>
      </c>
      <c r="D214" s="50" t="n">
        <v>44581</v>
      </c>
      <c r="E214" s="17" t="n">
        <v>73.785</v>
      </c>
      <c r="F214" s="17" t="n">
        <v>76.6941</v>
      </c>
      <c r="G214" s="17" t="n">
        <v>2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507</v>
      </c>
      <c r="B215" s="2" t="s">
        <v>717</v>
      </c>
      <c r="C215" s="49" t="n">
        <v>44581</v>
      </c>
      <c r="D215" s="50" t="n">
        <v>44699</v>
      </c>
      <c r="E215" s="17" t="n">
        <v>76.6941</v>
      </c>
      <c r="F215" s="17" t="n">
        <v>63.7557</v>
      </c>
      <c r="G215" s="17" t="n">
        <v>115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507</v>
      </c>
      <c r="B216" s="2" t="s">
        <v>717</v>
      </c>
      <c r="C216" s="49" t="n">
        <v>44581</v>
      </c>
      <c r="D216" s="50" t="n">
        <v>44704</v>
      </c>
      <c r="E216" s="17" t="n">
        <v>76.6941</v>
      </c>
      <c r="F216" s="17" t="n">
        <v>57.6299</v>
      </c>
      <c r="G216" s="17" t="n">
        <v>585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507</v>
      </c>
      <c r="B217" s="2" t="s">
        <v>717</v>
      </c>
      <c r="C217" s="49" t="n">
        <v>44586</v>
      </c>
      <c r="D217" s="50" t="n">
        <v>44704</v>
      </c>
      <c r="E217" s="17" t="n">
        <v>78.6728</v>
      </c>
      <c r="F217" s="17" t="n">
        <v>57.6299</v>
      </c>
      <c r="G217" s="17" t="n">
        <v>415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507</v>
      </c>
      <c r="B218" s="2" t="s">
        <v>717</v>
      </c>
      <c r="C218" s="49" t="n">
        <v>44586</v>
      </c>
      <c r="D218" s="50" t="n">
        <v>44853</v>
      </c>
      <c r="E218" s="17" t="n">
        <v>78.6728</v>
      </c>
      <c r="F218" s="17" t="n">
        <v>62.45</v>
      </c>
      <c r="G218" s="17" t="n">
        <v>1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398</v>
      </c>
      <c r="B219" s="2" t="s">
        <v>514</v>
      </c>
      <c r="C219" s="49" t="n">
        <v>43329</v>
      </c>
      <c r="D219" s="50" t="n">
        <v>43423</v>
      </c>
      <c r="E219" s="17" t="n">
        <v>9042.9095</v>
      </c>
      <c r="F219" s="17" t="n">
        <v>9731.0597</v>
      </c>
      <c r="G219" s="17" t="n">
        <v>7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398</v>
      </c>
      <c r="B220" s="2" t="s">
        <v>514</v>
      </c>
      <c r="C220" s="49" t="n">
        <v>43474</v>
      </c>
      <c r="D220" s="50" t="n">
        <v>43642</v>
      </c>
      <c r="E220" s="17" t="n">
        <v>9091.0964</v>
      </c>
      <c r="F220" s="17" t="n">
        <v>8990.1678</v>
      </c>
      <c r="G220" s="17" t="n">
        <v>1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398</v>
      </c>
      <c r="B221" s="2" t="s">
        <v>514</v>
      </c>
      <c r="C221" s="49" t="n">
        <v>43474</v>
      </c>
      <c r="D221" s="50" t="n">
        <v>43642</v>
      </c>
      <c r="E221" s="17" t="n">
        <v>9091.0964</v>
      </c>
      <c r="F221" s="17" t="n">
        <v>8989.8552</v>
      </c>
      <c r="G221" s="17" t="n">
        <v>2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398</v>
      </c>
      <c r="B222" s="2" t="s">
        <v>514</v>
      </c>
      <c r="C222" s="49" t="n">
        <v>43474</v>
      </c>
      <c r="D222" s="50" t="n">
        <v>43642</v>
      </c>
      <c r="E222" s="17" t="n">
        <v>9091.0964</v>
      </c>
      <c r="F222" s="17" t="n">
        <v>8990.1678</v>
      </c>
      <c r="G222" s="17" t="n">
        <v>1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399</v>
      </c>
      <c r="B223" s="2" t="s">
        <v>734</v>
      </c>
      <c r="C223" s="49" t="n">
        <v>43410</v>
      </c>
      <c r="D223" s="50" t="n">
        <v>43966</v>
      </c>
      <c r="E223" s="17" t="n">
        <v>1892.9706</v>
      </c>
      <c r="F223" s="17" t="n">
        <v>1457.2522</v>
      </c>
      <c r="G223" s="17" t="n">
        <v>37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399</v>
      </c>
      <c r="B224" s="2" t="s">
        <v>734</v>
      </c>
      <c r="C224" s="49" t="n">
        <v>43410</v>
      </c>
      <c r="D224" s="50" t="n">
        <v>43966</v>
      </c>
      <c r="E224" s="17" t="n">
        <v>1892.9706</v>
      </c>
      <c r="F224" s="17" t="n">
        <v>1459.751</v>
      </c>
      <c r="G224" s="17" t="n">
        <v>13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399</v>
      </c>
      <c r="B225" s="2" t="s">
        <v>734</v>
      </c>
      <c r="C225" s="49" t="n">
        <v>43410</v>
      </c>
      <c r="D225" s="50" t="n">
        <v>43966</v>
      </c>
      <c r="E225" s="17" t="n">
        <v>1893.47</v>
      </c>
      <c r="F225" s="17" t="n">
        <v>1459.751</v>
      </c>
      <c r="G225" s="17" t="n">
        <v>7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399</v>
      </c>
      <c r="B226" s="2" t="s">
        <v>734</v>
      </c>
      <c r="C226" s="49" t="n">
        <v>43410</v>
      </c>
      <c r="D226" s="50" t="n">
        <v>44151</v>
      </c>
      <c r="E226" s="17" t="n">
        <v>1893.47</v>
      </c>
      <c r="F226" s="17" t="n">
        <v>1255.25</v>
      </c>
      <c r="G226" s="17" t="n">
        <v>1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399</v>
      </c>
      <c r="B227" s="2" t="s">
        <v>734</v>
      </c>
      <c r="C227" s="49" t="n">
        <v>43410</v>
      </c>
      <c r="D227" s="50" t="n">
        <v>44151</v>
      </c>
      <c r="E227" s="17" t="n">
        <v>1893.47</v>
      </c>
      <c r="F227" s="17" t="n">
        <v>1255.2463</v>
      </c>
      <c r="G227" s="17" t="n">
        <v>2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399</v>
      </c>
      <c r="B228" s="2" t="s">
        <v>734</v>
      </c>
      <c r="C228" s="49" t="n">
        <v>43930</v>
      </c>
      <c r="D228" s="50" t="n">
        <v>44151</v>
      </c>
      <c r="E228" s="17" t="n">
        <v>1407.7217</v>
      </c>
      <c r="F228" s="17" t="n">
        <v>1255.2463</v>
      </c>
      <c r="G228" s="17" t="n">
        <v>12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399</v>
      </c>
      <c r="B229" s="2" t="s">
        <v>734</v>
      </c>
      <c r="C229" s="49" t="n">
        <v>43930</v>
      </c>
      <c r="D229" s="50" t="n">
        <v>44151</v>
      </c>
      <c r="E229" s="17" t="n">
        <v>1407.2211</v>
      </c>
      <c r="F229" s="17" t="n">
        <v>1255.2463</v>
      </c>
      <c r="G229" s="17" t="n">
        <v>21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399</v>
      </c>
      <c r="B230" s="2" t="s">
        <v>734</v>
      </c>
      <c r="C230" s="49" t="n">
        <v>43930</v>
      </c>
      <c r="D230" s="50" t="n">
        <v>44151</v>
      </c>
      <c r="E230" s="17" t="n">
        <v>1407.2211</v>
      </c>
      <c r="F230" s="17" t="n">
        <v>1254.7475</v>
      </c>
      <c r="G230" s="17" t="n">
        <v>4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399</v>
      </c>
      <c r="B231" s="2" t="s">
        <v>734</v>
      </c>
      <c r="C231" s="49" t="n">
        <v>43930</v>
      </c>
      <c r="D231" s="50" t="n">
        <v>44180</v>
      </c>
      <c r="E231" s="17" t="n">
        <v>1407.2211</v>
      </c>
      <c r="F231" s="17" t="n">
        <v>1213.92</v>
      </c>
      <c r="G231" s="17" t="n">
        <v>3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399</v>
      </c>
      <c r="B232" s="2" t="s">
        <v>734</v>
      </c>
      <c r="C232" s="49" t="n">
        <v>43945</v>
      </c>
      <c r="D232" s="50" t="n">
        <v>44180</v>
      </c>
      <c r="E232" s="17" t="n">
        <v>1374.7052</v>
      </c>
      <c r="F232" s="17" t="n">
        <v>1213.92</v>
      </c>
      <c r="G232" s="17" t="n">
        <v>21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399</v>
      </c>
      <c r="B233" s="2" t="s">
        <v>734</v>
      </c>
      <c r="C233" s="49" t="n">
        <v>43945</v>
      </c>
      <c r="D233" s="50" t="n">
        <v>44180</v>
      </c>
      <c r="E233" s="17" t="n">
        <v>1374.7044</v>
      </c>
      <c r="F233" s="17" t="n">
        <v>1213.92</v>
      </c>
      <c r="G233" s="17" t="n">
        <v>11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399</v>
      </c>
      <c r="B234" s="2" t="s">
        <v>734</v>
      </c>
      <c r="C234" s="49" t="n">
        <v>43945</v>
      </c>
      <c r="D234" s="50" t="n">
        <v>44180</v>
      </c>
      <c r="E234" s="17" t="n">
        <v>1374.7044</v>
      </c>
      <c r="F234" s="17" t="n">
        <v>1213.9196</v>
      </c>
      <c r="G234" s="17" t="n">
        <v>5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399</v>
      </c>
      <c r="B235" s="2" t="s">
        <v>734</v>
      </c>
      <c r="C235" s="49" t="n">
        <v>44015</v>
      </c>
      <c r="D235" s="50" t="n">
        <v>44180</v>
      </c>
      <c r="E235" s="17" t="n">
        <v>1383.71</v>
      </c>
      <c r="F235" s="17" t="n">
        <v>1213.9196</v>
      </c>
      <c r="G235" s="17" t="n">
        <v>4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399</v>
      </c>
      <c r="B236" s="2" t="s">
        <v>734</v>
      </c>
      <c r="C236" s="49" t="n">
        <v>44015</v>
      </c>
      <c r="D236" s="50" t="n">
        <v>44180</v>
      </c>
      <c r="E236" s="17" t="n">
        <v>1384.21</v>
      </c>
      <c r="F236" s="17" t="n">
        <v>1213.9196</v>
      </c>
      <c r="G236" s="17" t="n">
        <v>6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399</v>
      </c>
      <c r="B237" s="2" t="s">
        <v>734</v>
      </c>
      <c r="C237" s="49" t="n">
        <v>44020</v>
      </c>
      <c r="D237" s="50" t="n">
        <v>44180</v>
      </c>
      <c r="E237" s="17" t="n">
        <v>1349.692</v>
      </c>
      <c r="F237" s="17" t="n">
        <v>1213.9196</v>
      </c>
      <c r="G237" s="17" t="n">
        <v>9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399</v>
      </c>
      <c r="B238" s="2" t="s">
        <v>734</v>
      </c>
      <c r="C238" s="49" t="n">
        <v>44020</v>
      </c>
      <c r="D238" s="50" t="n">
        <v>44180</v>
      </c>
      <c r="E238" s="17" t="n">
        <v>1349.692</v>
      </c>
      <c r="F238" s="17" t="n">
        <v>1213.92</v>
      </c>
      <c r="G238" s="17" t="n">
        <v>8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399</v>
      </c>
      <c r="B239" s="2" t="s">
        <v>734</v>
      </c>
      <c r="C239" s="49" t="n">
        <v>44020</v>
      </c>
      <c r="D239" s="50" t="n">
        <v>44180</v>
      </c>
      <c r="E239" s="17" t="n">
        <v>1349.692</v>
      </c>
      <c r="F239" s="17" t="n">
        <v>1214.42</v>
      </c>
      <c r="G239" s="17" t="n">
        <v>1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399</v>
      </c>
      <c r="B240" s="2" t="s">
        <v>734</v>
      </c>
      <c r="C240" s="49" t="n">
        <v>44020</v>
      </c>
      <c r="D240" s="50" t="n">
        <v>44180</v>
      </c>
      <c r="E240" s="17" t="n">
        <v>1349.692</v>
      </c>
      <c r="F240" s="17" t="n">
        <v>1214.4192</v>
      </c>
      <c r="G240" s="17" t="n">
        <v>12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399</v>
      </c>
      <c r="B241" s="2" t="s">
        <v>734</v>
      </c>
      <c r="C241" s="49" t="n">
        <v>45064</v>
      </c>
      <c r="D241" s="50" t="n">
        <v>45064</v>
      </c>
      <c r="E241" s="17" t="n">
        <v>1409.5636</v>
      </c>
      <c r="F241" s="17" t="n">
        <v>1464.414</v>
      </c>
      <c r="G241" s="17" t="n">
        <v>45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399</v>
      </c>
      <c r="B242" s="2" t="s">
        <v>734</v>
      </c>
      <c r="C242" s="49" t="n">
        <v>45064</v>
      </c>
      <c r="D242" s="50" t="n">
        <v>45064</v>
      </c>
      <c r="E242" s="17" t="n">
        <v>1409.5636</v>
      </c>
      <c r="F242" s="17" t="n">
        <v>1464.41</v>
      </c>
      <c r="G242" s="17" t="n">
        <v>1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399</v>
      </c>
      <c r="B243" s="2" t="s">
        <v>734</v>
      </c>
      <c r="C243" s="49" t="n">
        <v>45064</v>
      </c>
      <c r="D243" s="50" t="n">
        <v>45064</v>
      </c>
      <c r="E243" s="17" t="n">
        <v>1409.5636</v>
      </c>
      <c r="F243" s="17" t="n">
        <v>1463.9143</v>
      </c>
      <c r="G243" s="17" t="n">
        <v>54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400</v>
      </c>
      <c r="B244" s="2" t="s">
        <v>732</v>
      </c>
      <c r="C244" s="49" t="n">
        <v>43410</v>
      </c>
      <c r="D244" s="50" t="n">
        <v>43951</v>
      </c>
      <c r="E244" s="17" t="n">
        <v>3693.3933</v>
      </c>
      <c r="F244" s="17" t="n">
        <v>3489.7085</v>
      </c>
      <c r="G244" s="17" t="n">
        <v>15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400</v>
      </c>
      <c r="B245" s="2" t="s">
        <v>732</v>
      </c>
      <c r="C245" s="49" t="n">
        <v>43577</v>
      </c>
      <c r="D245" s="50" t="n">
        <v>43951</v>
      </c>
      <c r="E245" s="17" t="n">
        <v>3603.348</v>
      </c>
      <c r="F245" s="17" t="n">
        <v>3489.7085</v>
      </c>
      <c r="G245" s="17" t="n">
        <v>5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400</v>
      </c>
      <c r="B246" s="2" t="s">
        <v>732</v>
      </c>
      <c r="C246" s="49" t="n">
        <v>43577</v>
      </c>
      <c r="D246" s="50" t="n">
        <v>43951</v>
      </c>
      <c r="E246" s="17" t="n">
        <v>3603.348</v>
      </c>
      <c r="F246" s="17" t="n">
        <v>3668.62</v>
      </c>
      <c r="G246" s="17" t="n">
        <v>4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400</v>
      </c>
      <c r="B247" s="2" t="s">
        <v>732</v>
      </c>
      <c r="C247" s="49" t="n">
        <v>43577</v>
      </c>
      <c r="D247" s="50" t="n">
        <v>44032</v>
      </c>
      <c r="E247" s="17" t="n">
        <v>3603.348</v>
      </c>
      <c r="F247" s="17" t="n">
        <v>4471.32</v>
      </c>
      <c r="G247" s="17" t="n">
        <v>2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400</v>
      </c>
      <c r="B248" s="2" t="s">
        <v>732</v>
      </c>
      <c r="C248" s="49" t="n">
        <v>43577</v>
      </c>
      <c r="D248" s="50" t="n">
        <v>44032</v>
      </c>
      <c r="E248" s="17" t="n">
        <v>3603.348</v>
      </c>
      <c r="F248" s="17" t="n">
        <v>4470.815</v>
      </c>
      <c r="G248" s="17" t="n">
        <v>4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400</v>
      </c>
      <c r="B249" s="2" t="s">
        <v>732</v>
      </c>
      <c r="C249" s="49" t="n">
        <v>43903</v>
      </c>
      <c r="D249" s="50" t="n">
        <v>44125</v>
      </c>
      <c r="E249" s="17" t="n">
        <v>2464.7633</v>
      </c>
      <c r="F249" s="17" t="n">
        <v>4889.0667</v>
      </c>
      <c r="G249" s="17" t="n">
        <v>3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400</v>
      </c>
      <c r="B250" s="2" t="s">
        <v>732</v>
      </c>
      <c r="C250" s="49" t="n">
        <v>43903</v>
      </c>
      <c r="D250" s="50" t="n">
        <v>44175</v>
      </c>
      <c r="E250" s="17" t="n">
        <v>2464.7633</v>
      </c>
      <c r="F250" s="17" t="n">
        <v>5359.28</v>
      </c>
      <c r="G250" s="17" t="n">
        <v>1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400</v>
      </c>
      <c r="B251" s="2" t="s">
        <v>732</v>
      </c>
      <c r="C251" s="49" t="n">
        <v>43903</v>
      </c>
      <c r="D251" s="50" t="n">
        <v>44175</v>
      </c>
      <c r="E251" s="17" t="n">
        <v>2464.7633</v>
      </c>
      <c r="F251" s="17" t="n">
        <v>5359.28</v>
      </c>
      <c r="G251" s="17" t="n">
        <v>1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400</v>
      </c>
      <c r="B252" s="2" t="s">
        <v>732</v>
      </c>
      <c r="C252" s="49" t="n">
        <v>43903</v>
      </c>
      <c r="D252" s="50" t="n">
        <v>45076</v>
      </c>
      <c r="E252" s="17" t="n">
        <v>2464.7633</v>
      </c>
      <c r="F252" s="17" t="n">
        <v>4156.337</v>
      </c>
      <c r="G252" s="17" t="n">
        <v>10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400</v>
      </c>
      <c r="B253" s="2" t="s">
        <v>732</v>
      </c>
      <c r="C253" s="49" t="n">
        <v>43906</v>
      </c>
      <c r="D253" s="50" t="n">
        <v>45076</v>
      </c>
      <c r="E253" s="17" t="n">
        <v>2392.7265</v>
      </c>
      <c r="F253" s="17" t="n">
        <v>4156.337</v>
      </c>
      <c r="G253" s="17" t="n">
        <v>20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401</v>
      </c>
      <c r="B254" s="2" t="s">
        <v>739</v>
      </c>
      <c r="C254" s="49" t="n">
        <v>43410</v>
      </c>
      <c r="D254" s="50" t="n">
        <v>43514</v>
      </c>
      <c r="E254" s="17" t="n">
        <v>8.1822</v>
      </c>
      <c r="F254" s="17" t="n">
        <v>9.775</v>
      </c>
      <c r="G254" s="17" t="n">
        <v>200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401</v>
      </c>
      <c r="B255" s="2" t="s">
        <v>739</v>
      </c>
      <c r="C255" s="49" t="n">
        <v>43410</v>
      </c>
      <c r="D255" s="50" t="n">
        <v>43514</v>
      </c>
      <c r="E255" s="17" t="n">
        <v>8.1862</v>
      </c>
      <c r="F255" s="17" t="n">
        <v>9.775</v>
      </c>
      <c r="G255" s="17" t="n">
        <v>3800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401</v>
      </c>
      <c r="B256" s="2" t="s">
        <v>739</v>
      </c>
      <c r="C256" s="49" t="n">
        <v>43410</v>
      </c>
      <c r="D256" s="50" t="n">
        <v>43514</v>
      </c>
      <c r="E256" s="17" t="n">
        <v>8.1862</v>
      </c>
      <c r="F256" s="17" t="n">
        <v>9.776</v>
      </c>
      <c r="G256" s="17" t="n">
        <v>200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401</v>
      </c>
      <c r="B257" s="2" t="s">
        <v>739</v>
      </c>
      <c r="C257" s="49" t="n">
        <v>43410</v>
      </c>
      <c r="D257" s="50" t="n">
        <v>43514</v>
      </c>
      <c r="E257" s="17" t="n">
        <v>8.1872</v>
      </c>
      <c r="F257" s="17" t="n">
        <v>9.776</v>
      </c>
      <c r="G257" s="17" t="n">
        <v>800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401</v>
      </c>
      <c r="B258" s="2" t="s">
        <v>739</v>
      </c>
      <c r="C258" s="49" t="n">
        <v>43410</v>
      </c>
      <c r="D258" s="50" t="n">
        <v>43514</v>
      </c>
      <c r="E258" s="17" t="n">
        <v>8.1872</v>
      </c>
      <c r="F258" s="17" t="n">
        <v>9.776</v>
      </c>
      <c r="G258" s="17" t="n">
        <v>1000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401</v>
      </c>
      <c r="B259" s="2" t="s">
        <v>739</v>
      </c>
      <c r="C259" s="49" t="n">
        <v>43906</v>
      </c>
      <c r="D259" s="50" t="n">
        <v>43951</v>
      </c>
      <c r="E259" s="17" t="n">
        <v>10.9886</v>
      </c>
      <c r="F259" s="17" t="n">
        <v>14.2987</v>
      </c>
      <c r="G259" s="17" t="n">
        <v>2000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401</v>
      </c>
      <c r="B260" s="2" t="s">
        <v>739</v>
      </c>
      <c r="C260" s="49" t="n">
        <v>43906</v>
      </c>
      <c r="D260" s="50" t="n">
        <v>44021</v>
      </c>
      <c r="E260" s="17" t="n">
        <v>10.9886</v>
      </c>
      <c r="F260" s="17" t="n">
        <v>18.2656</v>
      </c>
      <c r="G260" s="17" t="n">
        <v>1600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401</v>
      </c>
      <c r="B261" s="2" t="s">
        <v>739</v>
      </c>
      <c r="C261" s="49" t="n">
        <v>43906</v>
      </c>
      <c r="D261" s="50" t="n">
        <v>44021</v>
      </c>
      <c r="E261" s="17" t="n">
        <v>10.9886</v>
      </c>
      <c r="F261" s="17" t="n">
        <v>18.2656</v>
      </c>
      <c r="G261" s="17" t="n">
        <v>1600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401</v>
      </c>
      <c r="B262" s="2" t="s">
        <v>739</v>
      </c>
      <c r="C262" s="49" t="n">
        <v>43906</v>
      </c>
      <c r="D262" s="50" t="n">
        <v>44021</v>
      </c>
      <c r="E262" s="17" t="n">
        <v>10.9886</v>
      </c>
      <c r="F262" s="17" t="n">
        <v>18.2656</v>
      </c>
      <c r="G262" s="17" t="n">
        <v>300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401</v>
      </c>
      <c r="B263" s="2" t="s">
        <v>739</v>
      </c>
      <c r="C263" s="49" t="n">
        <v>43906</v>
      </c>
      <c r="D263" s="50" t="n">
        <v>44033</v>
      </c>
      <c r="E263" s="17" t="n">
        <v>10.9886</v>
      </c>
      <c r="F263" s="17" t="n">
        <v>19.3684</v>
      </c>
      <c r="G263" s="17" t="n">
        <v>1500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401</v>
      </c>
      <c r="B264" s="2" t="s">
        <v>739</v>
      </c>
      <c r="C264" s="49" t="n">
        <v>43906</v>
      </c>
      <c r="D264" s="50" t="n">
        <v>44125</v>
      </c>
      <c r="E264" s="17" t="n">
        <v>10.9886</v>
      </c>
      <c r="F264" s="17" t="n">
        <v>25.2208</v>
      </c>
      <c r="G264" s="17" t="n">
        <v>500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401</v>
      </c>
      <c r="B265" s="2" t="s">
        <v>739</v>
      </c>
      <c r="C265" s="49" t="n">
        <v>43906</v>
      </c>
      <c r="D265" s="50" t="n">
        <v>44144</v>
      </c>
      <c r="E265" s="17" t="n">
        <v>10.9886</v>
      </c>
      <c r="F265" s="17" t="n">
        <v>27.6854</v>
      </c>
      <c r="G265" s="17" t="n">
        <v>500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401</v>
      </c>
      <c r="B266" s="2" t="s">
        <v>739</v>
      </c>
      <c r="C266" s="49" t="n">
        <v>43906</v>
      </c>
      <c r="D266" s="50" t="n">
        <v>44147</v>
      </c>
      <c r="E266" s="17" t="n">
        <v>10.9886</v>
      </c>
      <c r="F266" s="17" t="n">
        <v>30.055</v>
      </c>
      <c r="G266" s="17" t="n">
        <v>400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401</v>
      </c>
      <c r="B267" s="2" t="s">
        <v>739</v>
      </c>
      <c r="C267" s="49" t="n">
        <v>43906</v>
      </c>
      <c r="D267" s="50" t="n">
        <v>44147</v>
      </c>
      <c r="E267" s="17" t="n">
        <v>10.9886</v>
      </c>
      <c r="F267" s="17" t="n">
        <v>30.059</v>
      </c>
      <c r="G267" s="17" t="n">
        <v>100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401</v>
      </c>
      <c r="B268" s="2" t="s">
        <v>739</v>
      </c>
      <c r="C268" s="49" t="n">
        <v>43906</v>
      </c>
      <c r="D268" s="50" t="n">
        <v>44148</v>
      </c>
      <c r="E268" s="17" t="n">
        <v>10.9886</v>
      </c>
      <c r="F268" s="17" t="n">
        <v>33.265</v>
      </c>
      <c r="G268" s="17" t="n">
        <v>500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401</v>
      </c>
      <c r="B269" s="2" t="s">
        <v>739</v>
      </c>
      <c r="C269" s="49" t="n">
        <v>43945</v>
      </c>
      <c r="D269" s="50" t="n">
        <v>44158</v>
      </c>
      <c r="E269" s="17" t="n">
        <v>13.7781</v>
      </c>
      <c r="F269" s="17" t="n">
        <v>34.1835</v>
      </c>
      <c r="G269" s="17" t="n">
        <v>500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401</v>
      </c>
      <c r="B270" s="2" t="s">
        <v>739</v>
      </c>
      <c r="C270" s="49" t="n">
        <v>43945</v>
      </c>
      <c r="D270" s="50" t="n">
        <v>44159</v>
      </c>
      <c r="E270" s="17" t="n">
        <v>13.7781</v>
      </c>
      <c r="F270" s="17" t="n">
        <v>33.1311</v>
      </c>
      <c r="G270" s="17" t="n">
        <v>1400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401</v>
      </c>
      <c r="B271" s="2" t="s">
        <v>739</v>
      </c>
      <c r="C271" s="49" t="n">
        <v>43945</v>
      </c>
      <c r="D271" s="50" t="n">
        <v>44159</v>
      </c>
      <c r="E271" s="17" t="n">
        <v>13.7801</v>
      </c>
      <c r="F271" s="17" t="n">
        <v>33.1311</v>
      </c>
      <c r="G271" s="17" t="n">
        <v>400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401</v>
      </c>
      <c r="B272" s="2" t="s">
        <v>739</v>
      </c>
      <c r="C272" s="49" t="n">
        <v>43945</v>
      </c>
      <c r="D272" s="50" t="n">
        <v>44865</v>
      </c>
      <c r="E272" s="17" t="n">
        <v>13.7801</v>
      </c>
      <c r="F272" s="17" t="n">
        <v>12.601</v>
      </c>
      <c r="G272" s="17" t="n">
        <v>1000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401</v>
      </c>
      <c r="B273" s="2" t="s">
        <v>739</v>
      </c>
      <c r="C273" s="49" t="n">
        <v>43945</v>
      </c>
      <c r="D273" s="50" t="n">
        <v>44865</v>
      </c>
      <c r="E273" s="17" t="n">
        <v>13.7801</v>
      </c>
      <c r="F273" s="17" t="n">
        <v>12.602</v>
      </c>
      <c r="G273" s="17" t="n">
        <v>100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401</v>
      </c>
      <c r="B274" s="2" t="s">
        <v>739</v>
      </c>
      <c r="C274" s="49" t="n">
        <v>43945</v>
      </c>
      <c r="D274" s="50" t="n">
        <v>44865</v>
      </c>
      <c r="E274" s="17" t="n">
        <v>13.7801</v>
      </c>
      <c r="F274" s="17" t="n">
        <v>12.6</v>
      </c>
      <c r="G274" s="17" t="n">
        <v>100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401</v>
      </c>
      <c r="B275" s="2" t="s">
        <v>739</v>
      </c>
      <c r="C275" s="49" t="n">
        <v>44295</v>
      </c>
      <c r="D275" s="50" t="n">
        <v>44865</v>
      </c>
      <c r="E275" s="17" t="n">
        <v>36.3953</v>
      </c>
      <c r="F275" s="17" t="n">
        <v>12.6</v>
      </c>
      <c r="G275" s="17" t="n">
        <v>100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401</v>
      </c>
      <c r="B276" s="2" t="s">
        <v>739</v>
      </c>
      <c r="C276" s="49" t="n">
        <v>44295</v>
      </c>
      <c r="D276" s="50" t="n">
        <v>44865</v>
      </c>
      <c r="E276" s="17" t="n">
        <v>36.4084</v>
      </c>
      <c r="F276" s="17" t="n">
        <v>12.6</v>
      </c>
      <c r="G276" s="17" t="n">
        <v>400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401</v>
      </c>
      <c r="B277" s="2" t="s">
        <v>739</v>
      </c>
      <c r="C277" s="49" t="n">
        <v>44295</v>
      </c>
      <c r="D277" s="50" t="n">
        <v>44865</v>
      </c>
      <c r="E277" s="17" t="n">
        <v>36.4124</v>
      </c>
      <c r="F277" s="17" t="n">
        <v>12.6</v>
      </c>
      <c r="G277" s="17" t="n">
        <v>1200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401</v>
      </c>
      <c r="B278" s="2" t="s">
        <v>739</v>
      </c>
      <c r="C278" s="49" t="n">
        <v>44494</v>
      </c>
      <c r="D278" s="50" t="n">
        <v>44865</v>
      </c>
      <c r="E278" s="17" t="n">
        <v>28.2185</v>
      </c>
      <c r="F278" s="17" t="n">
        <v>12.6</v>
      </c>
      <c r="G278" s="17" t="n">
        <v>800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401</v>
      </c>
      <c r="B279" s="2" t="s">
        <v>739</v>
      </c>
      <c r="C279" s="49" t="n">
        <v>44596</v>
      </c>
      <c r="D279" s="50" t="n">
        <v>44865</v>
      </c>
      <c r="E279" s="17" t="n">
        <v>19.647</v>
      </c>
      <c r="F279" s="17" t="n">
        <v>12.6</v>
      </c>
      <c r="G279" s="17" t="n">
        <v>100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401</v>
      </c>
      <c r="B280" s="2" t="s">
        <v>739</v>
      </c>
      <c r="C280" s="49" t="n">
        <v>44614</v>
      </c>
      <c r="D280" s="50" t="n">
        <v>44865</v>
      </c>
      <c r="E280" s="17" t="n">
        <v>14.7198</v>
      </c>
      <c r="F280" s="17" t="n">
        <v>12.6</v>
      </c>
      <c r="G280" s="17" t="n">
        <v>1700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401</v>
      </c>
      <c r="B281" s="2" t="s">
        <v>739</v>
      </c>
      <c r="C281" s="49" t="n">
        <v>44867</v>
      </c>
      <c r="D281" s="50" t="n">
        <v>45265</v>
      </c>
      <c r="E281" s="17" t="n">
        <v>12.3349</v>
      </c>
      <c r="F281" s="17" t="n">
        <v>15.9882</v>
      </c>
      <c r="G281" s="17" t="n">
        <v>700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401</v>
      </c>
      <c r="B282" s="2" t="s">
        <v>739</v>
      </c>
      <c r="C282" s="49" t="n">
        <v>44867</v>
      </c>
      <c r="D282" s="50" t="n">
        <v>45265</v>
      </c>
      <c r="E282" s="17" t="n">
        <v>12.3349</v>
      </c>
      <c r="F282" s="17" t="n">
        <v>16.0002</v>
      </c>
      <c r="G282" s="17" t="n">
        <v>300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401</v>
      </c>
      <c r="B283" s="2" t="s">
        <v>739</v>
      </c>
      <c r="C283" s="49" t="n">
        <v>44867</v>
      </c>
      <c r="D283" s="50" t="n">
        <v>45265</v>
      </c>
      <c r="E283" s="17" t="n">
        <v>12.345</v>
      </c>
      <c r="F283" s="17" t="n">
        <v>16.0002</v>
      </c>
      <c r="G283" s="17" t="n">
        <v>200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401</v>
      </c>
      <c r="B284" s="2" t="s">
        <v>739</v>
      </c>
      <c r="C284" s="49" t="n">
        <v>44867</v>
      </c>
      <c r="D284" s="50" t="n">
        <v>45265</v>
      </c>
      <c r="E284" s="17" t="n">
        <v>12.3289</v>
      </c>
      <c r="F284" s="17" t="n">
        <v>16.0002</v>
      </c>
      <c r="G284" s="17" t="n">
        <v>100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401</v>
      </c>
      <c r="B285" s="2" t="s">
        <v>739</v>
      </c>
      <c r="C285" s="49" t="n">
        <v>44867</v>
      </c>
      <c r="D285" s="50" t="n">
        <v>45265</v>
      </c>
      <c r="E285" s="17" t="n">
        <v>12.3459</v>
      </c>
      <c r="F285" s="17" t="n">
        <v>16.0002</v>
      </c>
      <c r="G285" s="17" t="n">
        <v>400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401</v>
      </c>
      <c r="B286" s="2" t="s">
        <v>739</v>
      </c>
      <c r="C286" s="49" t="n">
        <v>44867</v>
      </c>
      <c r="D286" s="50" t="n">
        <v>45265</v>
      </c>
      <c r="E286" s="17" t="n">
        <v>12.3459</v>
      </c>
      <c r="F286" s="17" t="n">
        <v>15.9902</v>
      </c>
      <c r="G286" s="17" t="n">
        <v>500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401</v>
      </c>
      <c r="B287" s="2" t="s">
        <v>739</v>
      </c>
      <c r="C287" s="49" t="n">
        <v>44867</v>
      </c>
      <c r="D287" s="50" t="n">
        <v>45506</v>
      </c>
      <c r="E287" s="17" t="n">
        <v>12.3459</v>
      </c>
      <c r="F287" s="17" t="n">
        <v>21.0158</v>
      </c>
      <c r="G287" s="17" t="n">
        <v>2800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401</v>
      </c>
      <c r="B288" s="2" t="s">
        <v>739</v>
      </c>
      <c r="C288" s="49" t="n">
        <v>44867</v>
      </c>
      <c r="D288" s="50" t="n">
        <v>45506</v>
      </c>
      <c r="E288" s="17" t="n">
        <v>12.3349</v>
      </c>
      <c r="F288" s="17" t="n">
        <v>21.0158</v>
      </c>
      <c r="G288" s="17" t="n">
        <v>300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401</v>
      </c>
      <c r="B289" s="2" t="s">
        <v>739</v>
      </c>
      <c r="C289" s="49" t="n">
        <v>44867</v>
      </c>
      <c r="D289" s="50" t="n">
        <v>45506</v>
      </c>
      <c r="E289" s="17" t="n">
        <v>12.3329</v>
      </c>
      <c r="F289" s="17" t="n">
        <v>21.0158</v>
      </c>
      <c r="G289" s="17" t="n">
        <v>100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401</v>
      </c>
      <c r="B290" s="2" t="s">
        <v>739</v>
      </c>
      <c r="C290" s="49" t="n">
        <v>44867</v>
      </c>
      <c r="D290" s="50" t="n">
        <v>45506</v>
      </c>
      <c r="E290" s="17" t="n">
        <v>12.3349</v>
      </c>
      <c r="F290" s="17" t="n">
        <v>21.0158</v>
      </c>
      <c r="G290" s="17" t="n">
        <v>100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401</v>
      </c>
      <c r="B291" s="2" t="s">
        <v>739</v>
      </c>
      <c r="C291" s="49" t="n">
        <v>45258</v>
      </c>
      <c r="D291" s="50" t="n">
        <v>45506</v>
      </c>
      <c r="E291" s="17" t="n">
        <v>16.3671</v>
      </c>
      <c r="F291" s="17" t="n">
        <v>21.0158</v>
      </c>
      <c r="G291" s="17" t="n">
        <v>2200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402</v>
      </c>
      <c r="B292" s="2" t="s">
        <v>735</v>
      </c>
      <c r="C292" s="49" t="n">
        <v>43425</v>
      </c>
      <c r="D292" s="50" t="n">
        <v>44125</v>
      </c>
      <c r="E292" s="17" t="n">
        <v>637.1275</v>
      </c>
      <c r="F292" s="17" t="n">
        <v>915.05</v>
      </c>
      <c r="G292" s="17" t="n">
        <v>1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402</v>
      </c>
      <c r="B293" s="2" t="s">
        <v>735</v>
      </c>
      <c r="C293" s="49" t="n">
        <v>43425</v>
      </c>
      <c r="D293" s="50" t="n">
        <v>44125</v>
      </c>
      <c r="E293" s="17" t="n">
        <v>637.1275</v>
      </c>
      <c r="F293" s="17" t="n">
        <v>915.25</v>
      </c>
      <c r="G293" s="17" t="n">
        <v>4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402</v>
      </c>
      <c r="B294" s="2" t="s">
        <v>735</v>
      </c>
      <c r="C294" s="49" t="n">
        <v>43425</v>
      </c>
      <c r="D294" s="50" t="n">
        <v>44125</v>
      </c>
      <c r="E294" s="17" t="n">
        <v>637.1275</v>
      </c>
      <c r="F294" s="17" t="n">
        <v>915.65</v>
      </c>
      <c r="G294" s="17" t="n">
        <v>3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402</v>
      </c>
      <c r="B295" s="2" t="s">
        <v>735</v>
      </c>
      <c r="C295" s="49" t="n">
        <v>43425</v>
      </c>
      <c r="D295" s="50" t="n">
        <v>44125</v>
      </c>
      <c r="E295" s="17" t="n">
        <v>637.3258</v>
      </c>
      <c r="F295" s="17" t="n">
        <v>915.65</v>
      </c>
      <c r="G295" s="17" t="n">
        <v>12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402</v>
      </c>
      <c r="B296" s="2" t="s">
        <v>735</v>
      </c>
      <c r="C296" s="49" t="n">
        <v>43425</v>
      </c>
      <c r="D296" s="50" t="n">
        <v>44125</v>
      </c>
      <c r="E296" s="17" t="n">
        <v>637.3269</v>
      </c>
      <c r="F296" s="17" t="n">
        <v>915.65</v>
      </c>
      <c r="G296" s="17" t="n">
        <v>3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402</v>
      </c>
      <c r="B297" s="2" t="s">
        <v>735</v>
      </c>
      <c r="C297" s="49" t="n">
        <v>43425</v>
      </c>
      <c r="D297" s="50" t="n">
        <v>44151</v>
      </c>
      <c r="E297" s="17" t="n">
        <v>637.3269</v>
      </c>
      <c r="F297" s="17" t="n">
        <v>950.03</v>
      </c>
      <c r="G297" s="17" t="n">
        <v>3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402</v>
      </c>
      <c r="B298" s="2" t="s">
        <v>735</v>
      </c>
      <c r="C298" s="49" t="n">
        <v>43425</v>
      </c>
      <c r="D298" s="50" t="n">
        <v>44151</v>
      </c>
      <c r="E298" s="17" t="n">
        <v>637.3269</v>
      </c>
      <c r="F298" s="17" t="n">
        <v>950.23</v>
      </c>
      <c r="G298" s="17" t="n">
        <v>5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402</v>
      </c>
      <c r="B299" s="2" t="s">
        <v>735</v>
      </c>
      <c r="C299" s="49" t="n">
        <v>43425</v>
      </c>
      <c r="D299" s="50" t="n">
        <v>44151</v>
      </c>
      <c r="E299" s="17" t="n">
        <v>637.3269</v>
      </c>
      <c r="F299" s="17" t="n">
        <v>950.23</v>
      </c>
      <c r="G299" s="17" t="n">
        <v>1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402</v>
      </c>
      <c r="B300" s="2" t="s">
        <v>735</v>
      </c>
      <c r="C300" s="49" t="n">
        <v>43425</v>
      </c>
      <c r="D300" s="50" t="n">
        <v>44151</v>
      </c>
      <c r="E300" s="17" t="n">
        <v>637.3269</v>
      </c>
      <c r="F300" s="17" t="n">
        <v>950.0295</v>
      </c>
      <c r="G300" s="17" t="n">
        <v>41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402</v>
      </c>
      <c r="B301" s="2" t="s">
        <v>735</v>
      </c>
      <c r="C301" s="49" t="n">
        <v>43425</v>
      </c>
      <c r="D301" s="50" t="n">
        <v>44151</v>
      </c>
      <c r="E301" s="17" t="n">
        <v>637.3269</v>
      </c>
      <c r="F301" s="17" t="n">
        <v>950.23</v>
      </c>
      <c r="G301" s="17" t="n">
        <v>4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402</v>
      </c>
      <c r="B302" s="2" t="s">
        <v>735</v>
      </c>
      <c r="C302" s="49" t="n">
        <v>43425</v>
      </c>
      <c r="D302" s="50" t="n">
        <v>44151</v>
      </c>
      <c r="E302" s="17" t="n">
        <v>637.3269</v>
      </c>
      <c r="F302" s="17" t="n">
        <v>950.4293</v>
      </c>
      <c r="G302" s="17" t="n">
        <v>43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402</v>
      </c>
      <c r="B303" s="2" t="s">
        <v>735</v>
      </c>
      <c r="C303" s="49" t="n">
        <v>43425</v>
      </c>
      <c r="D303" s="50" t="n">
        <v>44151</v>
      </c>
      <c r="E303" s="17" t="n">
        <v>637.73</v>
      </c>
      <c r="F303" s="17" t="n">
        <v>950.4293</v>
      </c>
      <c r="G303" s="17" t="n">
        <v>2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402</v>
      </c>
      <c r="B304" s="2" t="s">
        <v>735</v>
      </c>
      <c r="C304" s="49" t="n">
        <v>43425</v>
      </c>
      <c r="D304" s="50" t="n">
        <v>44151</v>
      </c>
      <c r="E304" s="17" t="n">
        <v>637.73</v>
      </c>
      <c r="F304" s="17" t="n">
        <v>949.8297</v>
      </c>
      <c r="G304" s="17" t="n">
        <v>3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402</v>
      </c>
      <c r="B305" s="2" t="s">
        <v>735</v>
      </c>
      <c r="C305" s="49" t="n">
        <v>43964</v>
      </c>
      <c r="D305" s="50" t="n">
        <v>44151</v>
      </c>
      <c r="E305" s="17" t="n">
        <v>577.09</v>
      </c>
      <c r="F305" s="17" t="n">
        <v>949.8297</v>
      </c>
      <c r="G305" s="17" t="n">
        <v>1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402</v>
      </c>
      <c r="B306" s="2" t="s">
        <v>735</v>
      </c>
      <c r="C306" s="49" t="n">
        <v>43964</v>
      </c>
      <c r="D306" s="50" t="n">
        <v>44151</v>
      </c>
      <c r="E306" s="17" t="n">
        <v>577.09</v>
      </c>
      <c r="F306" s="17" t="n">
        <v>949.8297</v>
      </c>
      <c r="G306" s="17" t="n">
        <v>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402</v>
      </c>
      <c r="B307" s="2" t="s">
        <v>735</v>
      </c>
      <c r="C307" s="49" t="n">
        <v>43964</v>
      </c>
      <c r="D307" s="50" t="n">
        <v>44151</v>
      </c>
      <c r="E307" s="17" t="n">
        <v>577.1</v>
      </c>
      <c r="F307" s="17" t="n">
        <v>949.8297</v>
      </c>
      <c r="G307" s="17" t="n">
        <v>2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402</v>
      </c>
      <c r="B308" s="2" t="s">
        <v>735</v>
      </c>
      <c r="C308" s="49" t="n">
        <v>43964</v>
      </c>
      <c r="D308" s="50" t="n">
        <v>44151</v>
      </c>
      <c r="E308" s="17" t="n">
        <v>577.3</v>
      </c>
      <c r="F308" s="17" t="n">
        <v>949.8297</v>
      </c>
      <c r="G308" s="17" t="n">
        <v>2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402</v>
      </c>
      <c r="B309" s="2" t="s">
        <v>735</v>
      </c>
      <c r="C309" s="49" t="n">
        <v>43964</v>
      </c>
      <c r="D309" s="50" t="n">
        <v>44151</v>
      </c>
      <c r="E309" s="17" t="n">
        <v>577.09</v>
      </c>
      <c r="F309" s="17" t="n">
        <v>949.8297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402</v>
      </c>
      <c r="B310" s="2" t="s">
        <v>735</v>
      </c>
      <c r="C310" s="49" t="n">
        <v>43964</v>
      </c>
      <c r="D310" s="50" t="n">
        <v>44151</v>
      </c>
      <c r="E310" s="17" t="n">
        <v>577.1</v>
      </c>
      <c r="F310" s="17" t="n">
        <v>949.8297</v>
      </c>
      <c r="G310" s="17" t="n">
        <v>2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402</v>
      </c>
      <c r="B311" s="2" t="s">
        <v>735</v>
      </c>
      <c r="C311" s="49" t="n">
        <v>43964</v>
      </c>
      <c r="D311" s="50" t="n">
        <v>44151</v>
      </c>
      <c r="E311" s="17" t="n">
        <v>577.1</v>
      </c>
      <c r="F311" s="17" t="n">
        <v>949.8297</v>
      </c>
      <c r="G311" s="17" t="n">
        <v>2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402</v>
      </c>
      <c r="B312" s="2" t="s">
        <v>735</v>
      </c>
      <c r="C312" s="49" t="n">
        <v>43964</v>
      </c>
      <c r="D312" s="50" t="n">
        <v>44151</v>
      </c>
      <c r="E312" s="17" t="n">
        <v>577.09</v>
      </c>
      <c r="F312" s="17" t="n">
        <v>949.8297</v>
      </c>
      <c r="G312" s="17" t="n">
        <v>1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402</v>
      </c>
      <c r="B313" s="2" t="s">
        <v>735</v>
      </c>
      <c r="C313" s="49" t="n">
        <v>43964</v>
      </c>
      <c r="D313" s="50" t="n">
        <v>44151</v>
      </c>
      <c r="E313" s="17" t="n">
        <v>577.1</v>
      </c>
      <c r="F313" s="17" t="n">
        <v>949.8297</v>
      </c>
      <c r="G313" s="17" t="n">
        <v>2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402</v>
      </c>
      <c r="B314" s="2" t="s">
        <v>735</v>
      </c>
      <c r="C314" s="49" t="n">
        <v>43964</v>
      </c>
      <c r="D314" s="50" t="n">
        <v>44151</v>
      </c>
      <c r="E314" s="17" t="n">
        <v>577.296</v>
      </c>
      <c r="F314" s="17" t="n">
        <v>949.8297</v>
      </c>
      <c r="G314" s="17" t="n">
        <v>5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402</v>
      </c>
      <c r="B315" s="2" t="s">
        <v>735</v>
      </c>
      <c r="C315" s="49" t="n">
        <v>43964</v>
      </c>
      <c r="D315" s="50" t="n">
        <v>44151</v>
      </c>
      <c r="E315" s="17" t="n">
        <v>577.296</v>
      </c>
      <c r="F315" s="17" t="n">
        <v>949.8297</v>
      </c>
      <c r="G315" s="17" t="n">
        <v>5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402</v>
      </c>
      <c r="B316" s="2" t="s">
        <v>735</v>
      </c>
      <c r="C316" s="49" t="n">
        <v>43964</v>
      </c>
      <c r="D316" s="50" t="n">
        <v>44151</v>
      </c>
      <c r="E316" s="17" t="n">
        <v>577.1</v>
      </c>
      <c r="F316" s="17" t="n">
        <v>949.8297</v>
      </c>
      <c r="G316" s="17" t="n">
        <v>2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402</v>
      </c>
      <c r="B317" s="2" t="s">
        <v>735</v>
      </c>
      <c r="C317" s="49" t="n">
        <v>43964</v>
      </c>
      <c r="D317" s="50" t="n">
        <v>44151</v>
      </c>
      <c r="E317" s="17" t="n">
        <v>577.1</v>
      </c>
      <c r="F317" s="17" t="n">
        <v>949.8297</v>
      </c>
      <c r="G317" s="17" t="n">
        <v>1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402</v>
      </c>
      <c r="B318" s="2" t="s">
        <v>735</v>
      </c>
      <c r="C318" s="49" t="n">
        <v>43964</v>
      </c>
      <c r="D318" s="50" t="n">
        <v>44151</v>
      </c>
      <c r="E318" s="17" t="n">
        <v>577.1</v>
      </c>
      <c r="F318" s="17" t="n">
        <v>950.23</v>
      </c>
      <c r="G318" s="17" t="n">
        <v>1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402</v>
      </c>
      <c r="B319" s="2" t="s">
        <v>735</v>
      </c>
      <c r="C319" s="49" t="n">
        <v>45328</v>
      </c>
      <c r="D319" s="50" t="n">
        <v>45350</v>
      </c>
      <c r="E319" s="17" t="n">
        <v>755.5741</v>
      </c>
      <c r="F319" s="17" t="n">
        <v>1042.7828</v>
      </c>
      <c r="G319" s="17" t="n">
        <v>69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402</v>
      </c>
      <c r="B320" s="2" t="s">
        <v>735</v>
      </c>
      <c r="C320" s="49" t="n">
        <v>45328</v>
      </c>
      <c r="D320" s="50" t="n">
        <v>45350</v>
      </c>
      <c r="E320" s="17" t="n">
        <v>755.5741</v>
      </c>
      <c r="F320" s="17" t="n">
        <v>1042.7825</v>
      </c>
      <c r="G320" s="17" t="n">
        <v>20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402</v>
      </c>
      <c r="B321" s="2" t="s">
        <v>735</v>
      </c>
      <c r="C321" s="49" t="n">
        <v>45328</v>
      </c>
      <c r="D321" s="50" t="n">
        <v>45350</v>
      </c>
      <c r="E321" s="17" t="n">
        <v>755.5741</v>
      </c>
      <c r="F321" s="17" t="n">
        <v>1042.98</v>
      </c>
      <c r="G321" s="17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402</v>
      </c>
      <c r="B322" s="2" t="s">
        <v>735</v>
      </c>
      <c r="C322" s="49" t="n">
        <v>45328</v>
      </c>
      <c r="D322" s="50" t="n">
        <v>45350</v>
      </c>
      <c r="E322" s="17" t="n">
        <v>755.5741</v>
      </c>
      <c r="F322" s="17" t="n">
        <v>1043.5826</v>
      </c>
      <c r="G322" s="17" t="n">
        <v>19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402</v>
      </c>
      <c r="B323" s="2" t="s">
        <v>735</v>
      </c>
      <c r="C323" s="49" t="n">
        <v>45328</v>
      </c>
      <c r="D323" s="50" t="n">
        <v>45350</v>
      </c>
      <c r="E323" s="17" t="n">
        <v>755.5741</v>
      </c>
      <c r="F323" s="17" t="n">
        <v>1042.7827</v>
      </c>
      <c r="G323" s="17" t="n">
        <v>107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402</v>
      </c>
      <c r="B324" s="2" t="s">
        <v>735</v>
      </c>
      <c r="C324" s="49" t="n">
        <v>45328</v>
      </c>
      <c r="D324" s="50" t="n">
        <v>45350</v>
      </c>
      <c r="E324" s="17" t="n">
        <v>755.5741</v>
      </c>
      <c r="F324" s="17" t="n">
        <v>1042.5825</v>
      </c>
      <c r="G324" s="17" t="n">
        <v>12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402</v>
      </c>
      <c r="B325" s="2" t="s">
        <v>735</v>
      </c>
      <c r="C325" s="49" t="n">
        <v>45328</v>
      </c>
      <c r="D325" s="50" t="n">
        <v>45350</v>
      </c>
      <c r="E325" s="17" t="n">
        <v>755.5741</v>
      </c>
      <c r="F325" s="17" t="n">
        <v>1042.783</v>
      </c>
      <c r="G325" s="17" t="n">
        <v>10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402</v>
      </c>
      <c r="B326" s="2" t="s">
        <v>735</v>
      </c>
      <c r="C326" s="49" t="n">
        <v>45328</v>
      </c>
      <c r="D326" s="50" t="n">
        <v>45350</v>
      </c>
      <c r="E326" s="17" t="n">
        <v>755.5741</v>
      </c>
      <c r="F326" s="17" t="n">
        <v>1042.9826</v>
      </c>
      <c r="G326" s="17" t="n">
        <v>50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402</v>
      </c>
      <c r="B327" s="2" t="s">
        <v>735</v>
      </c>
      <c r="C327" s="49" t="n">
        <v>45328</v>
      </c>
      <c r="D327" s="50" t="n">
        <v>45350</v>
      </c>
      <c r="E327" s="17" t="n">
        <v>755.5741</v>
      </c>
      <c r="F327" s="17" t="n">
        <v>1043.1826</v>
      </c>
      <c r="G327" s="17" t="n">
        <v>104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402</v>
      </c>
      <c r="B328" s="2" t="s">
        <v>735</v>
      </c>
      <c r="C328" s="49" t="n">
        <v>45328</v>
      </c>
      <c r="D328" s="50" t="n">
        <v>45350</v>
      </c>
      <c r="E328" s="17" t="n">
        <v>755.5741</v>
      </c>
      <c r="F328" s="17" t="n">
        <v>1042.982</v>
      </c>
      <c r="G328" s="17" t="n">
        <v>5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403</v>
      </c>
      <c r="B329" s="2" t="s">
        <v>526</v>
      </c>
      <c r="C329" s="49" t="n">
        <v>43474</v>
      </c>
      <c r="D329" s="50" t="n">
        <v>43585</v>
      </c>
      <c r="E329" s="17" t="n">
        <v>602.0124</v>
      </c>
      <c r="F329" s="17" t="n">
        <v>654.005</v>
      </c>
      <c r="G329" s="17" t="n">
        <v>14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403</v>
      </c>
      <c r="B330" s="2" t="s">
        <v>526</v>
      </c>
      <c r="C330" s="49" t="n">
        <v>43483</v>
      </c>
      <c r="D330" s="50" t="n">
        <v>43585</v>
      </c>
      <c r="E330" s="17" t="n">
        <v>611.283</v>
      </c>
      <c r="F330" s="17" t="n">
        <v>654.005</v>
      </c>
      <c r="G330" s="17" t="n">
        <v>2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403</v>
      </c>
      <c r="B331" s="2" t="s">
        <v>526</v>
      </c>
      <c r="C331" s="49" t="n">
        <v>43483</v>
      </c>
      <c r="D331" s="50" t="n">
        <v>43585</v>
      </c>
      <c r="E331" s="17" t="n">
        <v>611.1169</v>
      </c>
      <c r="F331" s="17" t="n">
        <v>654.005</v>
      </c>
      <c r="G331" s="17" t="n">
        <v>16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403</v>
      </c>
      <c r="B332" s="2" t="s">
        <v>526</v>
      </c>
      <c r="C332" s="49" t="n">
        <v>43483</v>
      </c>
      <c r="D332" s="50" t="n">
        <v>43585</v>
      </c>
      <c r="E332" s="17" t="n">
        <v>610.4287</v>
      </c>
      <c r="F332" s="17" t="n">
        <v>654.005</v>
      </c>
      <c r="G332" s="17" t="n">
        <v>14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404</v>
      </c>
      <c r="B333" s="2" t="s">
        <v>777</v>
      </c>
      <c r="C333" s="49" t="n">
        <v>43514</v>
      </c>
      <c r="D333" s="50" t="n">
        <v>43577</v>
      </c>
      <c r="E333" s="17" t="n">
        <v>1000.1254</v>
      </c>
      <c r="F333" s="17" t="n">
        <v>1014.29</v>
      </c>
      <c r="G333" s="17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404</v>
      </c>
      <c r="B334" s="2" t="s">
        <v>777</v>
      </c>
      <c r="C334" s="49" t="n">
        <v>43514</v>
      </c>
      <c r="D334" s="50" t="n">
        <v>43577</v>
      </c>
      <c r="E334" s="17" t="n">
        <v>1000.1254</v>
      </c>
      <c r="F334" s="17" t="n">
        <v>1014.0926</v>
      </c>
      <c r="G334" s="17" t="n">
        <v>84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405</v>
      </c>
      <c r="B335" s="2" t="s">
        <v>778</v>
      </c>
      <c r="C335" s="49" t="n">
        <v>43514</v>
      </c>
      <c r="D335" s="50" t="n">
        <v>43578</v>
      </c>
      <c r="E335" s="17" t="n">
        <v>1007.57</v>
      </c>
      <c r="F335" s="17" t="n">
        <v>1019.6193</v>
      </c>
      <c r="G335" s="17" t="n">
        <v>54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405</v>
      </c>
      <c r="B336" s="2" t="s">
        <v>778</v>
      </c>
      <c r="C336" s="49" t="n">
        <v>43518</v>
      </c>
      <c r="D336" s="50" t="n">
        <v>43578</v>
      </c>
      <c r="E336" s="17" t="n">
        <v>1010.3807</v>
      </c>
      <c r="F336" s="17" t="n">
        <v>1019.6193</v>
      </c>
      <c r="G336" s="17" t="n">
        <v>27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406</v>
      </c>
      <c r="B337" s="2" t="s">
        <v>531</v>
      </c>
      <c r="C337" s="49" t="n">
        <v>43565</v>
      </c>
      <c r="D337" s="50" t="n">
        <v>43766</v>
      </c>
      <c r="E337" s="17" t="n">
        <v>17944.4137</v>
      </c>
      <c r="F337" s="17" t="n">
        <v>21223.5124</v>
      </c>
      <c r="G337" s="17" t="n">
        <v>2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406</v>
      </c>
      <c r="B338" s="2" t="s">
        <v>531</v>
      </c>
      <c r="C338" s="49" t="n">
        <v>43584</v>
      </c>
      <c r="D338" s="50" t="n">
        <v>43766</v>
      </c>
      <c r="E338" s="17" t="n">
        <v>15661.2708</v>
      </c>
      <c r="F338" s="17" t="n">
        <v>21223.5124</v>
      </c>
      <c r="G338" s="17" t="n">
        <v>1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406</v>
      </c>
      <c r="B339" s="2" t="s">
        <v>531</v>
      </c>
      <c r="C339" s="49" t="n">
        <v>43602</v>
      </c>
      <c r="D339" s="50" t="n">
        <v>43766</v>
      </c>
      <c r="E339" s="17" t="n">
        <v>14141.8242</v>
      </c>
      <c r="F339" s="17" t="n">
        <v>21223.5124</v>
      </c>
      <c r="G339" s="17" t="n">
        <v>1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406</v>
      </c>
      <c r="B340" s="2" t="s">
        <v>531</v>
      </c>
      <c r="C340" s="49" t="n">
        <v>43606</v>
      </c>
      <c r="D340" s="50" t="n">
        <v>43766</v>
      </c>
      <c r="E340" s="17" t="n">
        <v>12952.5755</v>
      </c>
      <c r="F340" s="17" t="n">
        <v>21223.5124</v>
      </c>
      <c r="G340" s="17" t="n">
        <v>1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406</v>
      </c>
      <c r="B341" s="2" t="s">
        <v>531</v>
      </c>
      <c r="C341" s="49" t="n">
        <v>43654</v>
      </c>
      <c r="D341" s="50" t="n">
        <v>43766</v>
      </c>
      <c r="E341" s="17" t="n">
        <v>14658.6784</v>
      </c>
      <c r="F341" s="17" t="n">
        <v>21223.5124</v>
      </c>
      <c r="G341" s="17" t="n">
        <v>3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407</v>
      </c>
      <c r="B342" s="2" t="s">
        <v>532</v>
      </c>
      <c r="C342" s="49" t="n">
        <v>43565</v>
      </c>
      <c r="D342" s="50" t="n">
        <v>43756</v>
      </c>
      <c r="E342" s="17" t="n">
        <v>2071.9875</v>
      </c>
      <c r="F342" s="17" t="n">
        <v>2426.5725</v>
      </c>
      <c r="G342" s="17" t="n">
        <v>3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407</v>
      </c>
      <c r="B343" s="2" t="s">
        <v>532</v>
      </c>
      <c r="C343" s="49" t="n">
        <v>43606</v>
      </c>
      <c r="D343" s="50" t="n">
        <v>43756</v>
      </c>
      <c r="E343" s="17" t="n">
        <v>2099.5834</v>
      </c>
      <c r="F343" s="17" t="n">
        <v>2426.4658</v>
      </c>
      <c r="G343" s="17" t="n">
        <v>2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407</v>
      </c>
      <c r="B344" s="2" t="s">
        <v>532</v>
      </c>
      <c r="C344" s="49" t="n">
        <v>43606</v>
      </c>
      <c r="D344" s="50" t="n">
        <v>43908</v>
      </c>
      <c r="E344" s="17" t="n">
        <v>2099.5834</v>
      </c>
      <c r="F344" s="17" t="n">
        <v>2392.8294</v>
      </c>
      <c r="G344" s="17" t="n">
        <v>13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407</v>
      </c>
      <c r="B345" s="2" t="s">
        <v>532</v>
      </c>
      <c r="C345" s="49" t="n">
        <v>43606</v>
      </c>
      <c r="D345" s="50" t="n">
        <v>44497</v>
      </c>
      <c r="E345" s="17" t="n">
        <v>2099.5834</v>
      </c>
      <c r="F345" s="17" t="n">
        <v>1755.562</v>
      </c>
      <c r="G345" s="17" t="n">
        <v>15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407</v>
      </c>
      <c r="B346" s="2" t="s">
        <v>532</v>
      </c>
      <c r="C346" s="49" t="n">
        <v>43927</v>
      </c>
      <c r="D346" s="50" t="n">
        <v>44497</v>
      </c>
      <c r="E346" s="17" t="n">
        <v>2301.9703</v>
      </c>
      <c r="F346" s="17" t="n">
        <v>1755.562</v>
      </c>
      <c r="G346" s="17" t="n">
        <v>5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407</v>
      </c>
      <c r="B347" s="2" t="s">
        <v>532</v>
      </c>
      <c r="C347" s="49" t="n">
        <v>43927</v>
      </c>
      <c r="D347" s="50" t="n">
        <v>44497</v>
      </c>
      <c r="E347" s="17" t="n">
        <v>2302.048</v>
      </c>
      <c r="F347" s="17" t="n">
        <v>1755.562</v>
      </c>
      <c r="G347" s="17" t="n">
        <v>2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407</v>
      </c>
      <c r="B348" s="2" t="s">
        <v>532</v>
      </c>
      <c r="C348" s="49" t="n">
        <v>43927</v>
      </c>
      <c r="D348" s="50" t="n">
        <v>44497</v>
      </c>
      <c r="E348" s="17" t="n">
        <v>2302.0221</v>
      </c>
      <c r="F348" s="17" t="n">
        <v>1755.562</v>
      </c>
      <c r="G348" s="17" t="n">
        <v>15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407</v>
      </c>
      <c r="B349" s="2" t="s">
        <v>532</v>
      </c>
      <c r="C349" s="49" t="n">
        <v>43927</v>
      </c>
      <c r="D349" s="50" t="n">
        <v>44497</v>
      </c>
      <c r="E349" s="17" t="n">
        <v>2298.1058</v>
      </c>
      <c r="F349" s="17" t="n">
        <v>1755.562</v>
      </c>
      <c r="G349" s="17" t="n">
        <v>7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407</v>
      </c>
      <c r="B350" s="2" t="s">
        <v>532</v>
      </c>
      <c r="C350" s="49" t="n">
        <v>44011</v>
      </c>
      <c r="D350" s="50" t="n">
        <v>44497</v>
      </c>
      <c r="E350" s="17" t="n">
        <v>2028.5383</v>
      </c>
      <c r="F350" s="17" t="n">
        <v>1755.562</v>
      </c>
      <c r="G350" s="17" t="n">
        <v>20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407</v>
      </c>
      <c r="B351" s="2" t="s">
        <v>532</v>
      </c>
      <c r="C351" s="49" t="n">
        <v>44011</v>
      </c>
      <c r="D351" s="50" t="n">
        <v>44497</v>
      </c>
      <c r="E351" s="17" t="n">
        <v>2029.9555</v>
      </c>
      <c r="F351" s="17" t="n">
        <v>1755.562</v>
      </c>
      <c r="G351" s="17" t="n">
        <v>2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407</v>
      </c>
      <c r="B352" s="2" t="s">
        <v>532</v>
      </c>
      <c r="C352" s="49" t="n">
        <v>44011</v>
      </c>
      <c r="D352" s="50" t="n">
        <v>44497</v>
      </c>
      <c r="E352" s="17" t="n">
        <v>2029.9555</v>
      </c>
      <c r="F352" s="17" t="n">
        <v>1755.562</v>
      </c>
      <c r="G352" s="17" t="n">
        <v>4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407</v>
      </c>
      <c r="B353" s="2" t="s">
        <v>532</v>
      </c>
      <c r="C353" s="49" t="n">
        <v>44011</v>
      </c>
      <c r="D353" s="50" t="n">
        <v>44498</v>
      </c>
      <c r="E353" s="17" t="n">
        <v>2029.9555</v>
      </c>
      <c r="F353" s="17" t="n">
        <v>1785.4756</v>
      </c>
      <c r="G353" s="17" t="n">
        <v>13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407</v>
      </c>
      <c r="B354" s="2" t="s">
        <v>532</v>
      </c>
      <c r="C354" s="49" t="n">
        <v>44011</v>
      </c>
      <c r="D354" s="50" t="n">
        <v>44498</v>
      </c>
      <c r="E354" s="17" t="n">
        <v>2029.9555</v>
      </c>
      <c r="F354" s="17" t="n">
        <v>1785.4756</v>
      </c>
      <c r="G354" s="17" t="n">
        <v>13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407</v>
      </c>
      <c r="B355" s="2" t="s">
        <v>532</v>
      </c>
      <c r="C355" s="49" t="n">
        <v>44011</v>
      </c>
      <c r="D355" s="50" t="n">
        <v>44498</v>
      </c>
      <c r="E355" s="17" t="n">
        <v>2029.9555</v>
      </c>
      <c r="F355" s="17" t="n">
        <v>1785.433</v>
      </c>
      <c r="G355" s="17" t="n">
        <v>8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407</v>
      </c>
      <c r="B356" s="2" t="s">
        <v>532</v>
      </c>
      <c r="C356" s="49" t="n">
        <v>44089</v>
      </c>
      <c r="D356" s="50" t="n">
        <v>44498</v>
      </c>
      <c r="E356" s="17" t="n">
        <v>2186.155</v>
      </c>
      <c r="F356" s="17" t="n">
        <v>1785.433</v>
      </c>
      <c r="G356" s="17" t="n">
        <v>1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407</v>
      </c>
      <c r="B357" s="2" t="s">
        <v>532</v>
      </c>
      <c r="C357" s="49" t="n">
        <v>44125</v>
      </c>
      <c r="D357" s="50" t="n">
        <v>44498</v>
      </c>
      <c r="E357" s="17" t="n">
        <v>2093.006</v>
      </c>
      <c r="F357" s="17" t="n">
        <v>1785.433</v>
      </c>
      <c r="G357" s="17" t="n">
        <v>1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407</v>
      </c>
      <c r="B358" s="2" t="s">
        <v>532</v>
      </c>
      <c r="C358" s="49" t="n">
        <v>44125</v>
      </c>
      <c r="D358" s="50" t="n">
        <v>44498</v>
      </c>
      <c r="E358" s="17" t="n">
        <v>2093.3949</v>
      </c>
      <c r="F358" s="17" t="n">
        <v>1785.433</v>
      </c>
      <c r="G358" s="17" t="n">
        <v>2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407</v>
      </c>
      <c r="B359" s="2" t="s">
        <v>532</v>
      </c>
      <c r="C359" s="49" t="n">
        <v>44125</v>
      </c>
      <c r="D359" s="50" t="n">
        <v>44498</v>
      </c>
      <c r="E359" s="17" t="n">
        <v>2092.6171</v>
      </c>
      <c r="F359" s="17" t="n">
        <v>1785.433</v>
      </c>
      <c r="G359" s="17" t="n">
        <v>2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408</v>
      </c>
      <c r="B360" s="2" t="s">
        <v>733</v>
      </c>
      <c r="C360" s="49" t="n">
        <v>43578</v>
      </c>
      <c r="D360" s="50" t="n">
        <v>44145</v>
      </c>
      <c r="E360" s="17" t="n">
        <v>205.9857</v>
      </c>
      <c r="F360" s="17" t="n">
        <v>219.6983</v>
      </c>
      <c r="G360" s="17" t="n">
        <v>70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408</v>
      </c>
      <c r="B361" s="2" t="s">
        <v>733</v>
      </c>
      <c r="C361" s="49" t="n">
        <v>43578</v>
      </c>
      <c r="D361" s="50" t="n">
        <v>44175</v>
      </c>
      <c r="E361" s="17" t="n">
        <v>205.9857</v>
      </c>
      <c r="F361" s="17" t="n">
        <v>250.9193</v>
      </c>
      <c r="G361" s="17" t="n">
        <v>90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408</v>
      </c>
      <c r="B362" s="2" t="s">
        <v>733</v>
      </c>
      <c r="C362" s="49" t="n">
        <v>43578</v>
      </c>
      <c r="D362" s="50" t="n">
        <v>44175</v>
      </c>
      <c r="E362" s="17" t="n">
        <v>205.9857</v>
      </c>
      <c r="F362" s="17" t="n">
        <v>250.919</v>
      </c>
      <c r="G362" s="17" t="n">
        <v>10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408</v>
      </c>
      <c r="B363" s="2" t="s">
        <v>733</v>
      </c>
      <c r="C363" s="49" t="n">
        <v>43578</v>
      </c>
      <c r="D363" s="50" t="n">
        <v>44482</v>
      </c>
      <c r="E363" s="17" t="n">
        <v>205.9857</v>
      </c>
      <c r="F363" s="17" t="n">
        <v>345.8947</v>
      </c>
      <c r="G363" s="17" t="n">
        <v>30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408</v>
      </c>
      <c r="B364" s="2" t="s">
        <v>733</v>
      </c>
      <c r="C364" s="49" t="n">
        <v>43578</v>
      </c>
      <c r="D364" s="50" t="n">
        <v>44482</v>
      </c>
      <c r="E364" s="17" t="n">
        <v>205.9856</v>
      </c>
      <c r="F364" s="17" t="n">
        <v>345.8947</v>
      </c>
      <c r="G364" s="17" t="n">
        <v>70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408</v>
      </c>
      <c r="B365" s="2" t="s">
        <v>733</v>
      </c>
      <c r="C365" s="49" t="n">
        <v>43578</v>
      </c>
      <c r="D365" s="50" t="n">
        <v>44482</v>
      </c>
      <c r="E365" s="17" t="n">
        <v>205.9856</v>
      </c>
      <c r="F365" s="17" t="n">
        <v>345.8845</v>
      </c>
      <c r="G365" s="17" t="n">
        <v>40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408</v>
      </c>
      <c r="B366" s="2" t="s">
        <v>733</v>
      </c>
      <c r="C366" s="49" t="n">
        <v>43578</v>
      </c>
      <c r="D366" s="50" t="n">
        <v>44482</v>
      </c>
      <c r="E366" s="17" t="n">
        <v>205.9856</v>
      </c>
      <c r="F366" s="17" t="n">
        <v>345.894</v>
      </c>
      <c r="G366" s="17" t="n">
        <v>10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408</v>
      </c>
      <c r="B367" s="2" t="s">
        <v>733</v>
      </c>
      <c r="C367" s="49" t="n">
        <v>43578</v>
      </c>
      <c r="D367" s="50" t="n">
        <v>44494</v>
      </c>
      <c r="E367" s="17" t="n">
        <v>205.9856</v>
      </c>
      <c r="F367" s="17" t="n">
        <v>334.62</v>
      </c>
      <c r="G367" s="17" t="n">
        <v>10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408</v>
      </c>
      <c r="B368" s="2" t="s">
        <v>733</v>
      </c>
      <c r="C368" s="49" t="n">
        <v>43578</v>
      </c>
      <c r="D368" s="50" t="n">
        <v>44494</v>
      </c>
      <c r="E368" s="17" t="n">
        <v>205.9855</v>
      </c>
      <c r="F368" s="17" t="n">
        <v>334.62</v>
      </c>
      <c r="G368" s="17" t="n">
        <v>20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408</v>
      </c>
      <c r="B369" s="2" t="s">
        <v>733</v>
      </c>
      <c r="C369" s="49" t="n">
        <v>43578</v>
      </c>
      <c r="D369" s="50" t="n">
        <v>44494</v>
      </c>
      <c r="E369" s="17" t="n">
        <v>205.9856</v>
      </c>
      <c r="F369" s="17" t="n">
        <v>334.62</v>
      </c>
      <c r="G369" s="17" t="n">
        <v>40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408</v>
      </c>
      <c r="B370" s="2" t="s">
        <v>733</v>
      </c>
      <c r="C370" s="49" t="n">
        <v>43578</v>
      </c>
      <c r="D370" s="50" t="n">
        <v>44579</v>
      </c>
      <c r="E370" s="17" t="n">
        <v>205.9856</v>
      </c>
      <c r="F370" s="17" t="n">
        <v>225.2237</v>
      </c>
      <c r="G370" s="17" t="n">
        <v>30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408</v>
      </c>
      <c r="B371" s="2" t="s">
        <v>733</v>
      </c>
      <c r="C371" s="49" t="n">
        <v>43903</v>
      </c>
      <c r="D371" s="50" t="n">
        <v>44579</v>
      </c>
      <c r="E371" s="17" t="n">
        <v>181.9633</v>
      </c>
      <c r="F371" s="17" t="n">
        <v>225.2237</v>
      </c>
      <c r="G371" s="17" t="n">
        <v>100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408</v>
      </c>
      <c r="B372" s="2" t="s">
        <v>733</v>
      </c>
      <c r="C372" s="49" t="n">
        <v>44011</v>
      </c>
      <c r="D372" s="50" t="n">
        <v>44579</v>
      </c>
      <c r="E372" s="17" t="n">
        <v>187.5962</v>
      </c>
      <c r="F372" s="17" t="n">
        <v>225.2237</v>
      </c>
      <c r="G372" s="17" t="n">
        <v>170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408</v>
      </c>
      <c r="B373" s="2" t="s">
        <v>733</v>
      </c>
      <c r="C373" s="49" t="n">
        <v>44011</v>
      </c>
      <c r="D373" s="50" t="n">
        <v>44579</v>
      </c>
      <c r="E373" s="17" t="n">
        <v>187.5962</v>
      </c>
      <c r="F373" s="17" t="n">
        <v>225.2237</v>
      </c>
      <c r="G373" s="17" t="n">
        <v>180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408</v>
      </c>
      <c r="B374" s="2" t="s">
        <v>733</v>
      </c>
      <c r="C374" s="49" t="n">
        <v>44363</v>
      </c>
      <c r="D374" s="50" t="n">
        <v>44579</v>
      </c>
      <c r="E374" s="17" t="n">
        <v>290.9488</v>
      </c>
      <c r="F374" s="17" t="n">
        <v>225.2237</v>
      </c>
      <c r="G374" s="17" t="n">
        <v>60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408</v>
      </c>
      <c r="B375" s="2" t="s">
        <v>733</v>
      </c>
      <c r="C375" s="49" t="n">
        <v>44365</v>
      </c>
      <c r="D375" s="50" t="n">
        <v>44579</v>
      </c>
      <c r="E375" s="17" t="n">
        <v>287.2873</v>
      </c>
      <c r="F375" s="17" t="n">
        <v>225.2237</v>
      </c>
      <c r="G375" s="17" t="n">
        <v>30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408</v>
      </c>
      <c r="B376" s="2" t="s">
        <v>733</v>
      </c>
      <c r="C376" s="49" t="n">
        <v>44365</v>
      </c>
      <c r="D376" s="50" t="n">
        <v>44579</v>
      </c>
      <c r="E376" s="17" t="n">
        <v>286.546</v>
      </c>
      <c r="F376" s="17" t="n">
        <v>225.2237</v>
      </c>
      <c r="G376" s="17" t="n">
        <v>10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408</v>
      </c>
      <c r="B377" s="2" t="s">
        <v>733</v>
      </c>
      <c r="C377" s="49" t="n">
        <v>44368</v>
      </c>
      <c r="D377" s="50" t="n">
        <v>44579</v>
      </c>
      <c r="E377" s="17" t="n">
        <v>284.0957</v>
      </c>
      <c r="F377" s="17" t="n">
        <v>225.2237</v>
      </c>
      <c r="G377" s="17" t="n">
        <v>30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408</v>
      </c>
      <c r="B378" s="2" t="s">
        <v>733</v>
      </c>
      <c r="C378" s="49" t="n">
        <v>44377</v>
      </c>
      <c r="D378" s="50" t="n">
        <v>44579</v>
      </c>
      <c r="E378" s="17" t="n">
        <v>279.9337</v>
      </c>
      <c r="F378" s="17" t="n">
        <v>225.2237</v>
      </c>
      <c r="G378" s="17" t="n">
        <v>30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408</v>
      </c>
      <c r="B379" s="2" t="s">
        <v>733</v>
      </c>
      <c r="C379" s="49" t="n">
        <v>44385</v>
      </c>
      <c r="D379" s="50" t="n">
        <v>44579</v>
      </c>
      <c r="E379" s="17" t="n">
        <v>279.4833</v>
      </c>
      <c r="F379" s="17" t="n">
        <v>225.2237</v>
      </c>
      <c r="G379" s="17" t="n">
        <v>30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408</v>
      </c>
      <c r="B380" s="2" t="s">
        <v>733</v>
      </c>
      <c r="C380" s="49" t="n">
        <v>44385</v>
      </c>
      <c r="D380" s="50" t="n">
        <v>44579</v>
      </c>
      <c r="E380" s="17" t="n">
        <v>279.1333</v>
      </c>
      <c r="F380" s="17" t="n">
        <v>225.2237</v>
      </c>
      <c r="G380" s="17" t="n">
        <v>30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408</v>
      </c>
      <c r="B381" s="2" t="s">
        <v>733</v>
      </c>
      <c r="C381" s="49" t="n">
        <v>44543</v>
      </c>
      <c r="D381" s="50" t="n">
        <v>44579</v>
      </c>
      <c r="E381" s="17" t="n">
        <v>267.767</v>
      </c>
      <c r="F381" s="17" t="n">
        <v>225.2237</v>
      </c>
      <c r="G381" s="17" t="n">
        <v>20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408</v>
      </c>
      <c r="B382" s="2" t="s">
        <v>733</v>
      </c>
      <c r="C382" s="49" t="n">
        <v>44543</v>
      </c>
      <c r="D382" s="50" t="n">
        <v>44579</v>
      </c>
      <c r="E382" s="17" t="n">
        <v>267.7971</v>
      </c>
      <c r="F382" s="17" t="n">
        <v>225.2237</v>
      </c>
      <c r="G382" s="17" t="n">
        <v>80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408</v>
      </c>
      <c r="B383" s="2" t="s">
        <v>733</v>
      </c>
      <c r="C383" s="49" t="n">
        <v>44543</v>
      </c>
      <c r="D383" s="50" t="n">
        <v>44865</v>
      </c>
      <c r="E383" s="17" t="n">
        <v>267.7971</v>
      </c>
      <c r="F383" s="17" t="n">
        <v>118.17</v>
      </c>
      <c r="G383" s="17" t="n">
        <v>50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408</v>
      </c>
      <c r="B384" s="2" t="s">
        <v>733</v>
      </c>
      <c r="C384" s="49" t="n">
        <v>44543</v>
      </c>
      <c r="D384" s="50" t="n">
        <v>44865</v>
      </c>
      <c r="E384" s="17" t="n">
        <v>267.7971</v>
      </c>
      <c r="F384" s="17" t="n">
        <v>118.16</v>
      </c>
      <c r="G384" s="17" t="n">
        <v>70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408</v>
      </c>
      <c r="B385" s="2" t="s">
        <v>733</v>
      </c>
      <c r="C385" s="49" t="n">
        <v>44543</v>
      </c>
      <c r="D385" s="50" t="n">
        <v>44865</v>
      </c>
      <c r="E385" s="17" t="n">
        <v>266.1064</v>
      </c>
      <c r="F385" s="17" t="n">
        <v>118.16</v>
      </c>
      <c r="G385" s="17" t="n">
        <v>180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408</v>
      </c>
      <c r="B386" s="2" t="s">
        <v>733</v>
      </c>
      <c r="C386" s="49" t="n">
        <v>44578</v>
      </c>
      <c r="D386" s="50" t="n">
        <v>44865</v>
      </c>
      <c r="E386" s="17" t="n">
        <v>241.2703</v>
      </c>
      <c r="F386" s="17" t="n">
        <v>118.16</v>
      </c>
      <c r="G386" s="17" t="n">
        <v>200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408</v>
      </c>
      <c r="B387" s="2" t="s">
        <v>733</v>
      </c>
      <c r="C387" s="49" t="n">
        <v>44579</v>
      </c>
      <c r="D387" s="50" t="n">
        <v>44865</v>
      </c>
      <c r="E387" s="17" t="n">
        <v>225.0463</v>
      </c>
      <c r="F387" s="17" t="n">
        <v>118.16</v>
      </c>
      <c r="G387" s="17" t="n">
        <v>200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408</v>
      </c>
      <c r="B388" s="2" t="s">
        <v>733</v>
      </c>
      <c r="C388" s="49" t="n">
        <v>44873</v>
      </c>
      <c r="D388" s="50" t="n">
        <v>45566</v>
      </c>
      <c r="E388" s="17" t="n">
        <v>118.08</v>
      </c>
      <c r="F388" s="17" t="n">
        <v>269</v>
      </c>
      <c r="G388" s="17" t="n">
        <v>510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408</v>
      </c>
      <c r="B389" s="2" t="s">
        <v>733</v>
      </c>
      <c r="C389" s="49" t="n">
        <v>44873</v>
      </c>
      <c r="D389" s="50" t="n">
        <v>45566</v>
      </c>
      <c r="E389" s="17" t="n">
        <v>118.08</v>
      </c>
      <c r="F389" s="17" t="n">
        <v>269</v>
      </c>
      <c r="G389" s="17" t="n">
        <v>30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408</v>
      </c>
      <c r="B390" s="2" t="s">
        <v>733</v>
      </c>
      <c r="C390" s="49" t="n">
        <v>44873</v>
      </c>
      <c r="D390" s="50" t="n">
        <v>45566</v>
      </c>
      <c r="E390" s="17" t="n">
        <v>118.08</v>
      </c>
      <c r="F390" s="17" t="n">
        <v>269</v>
      </c>
      <c r="G390" s="17" t="n">
        <v>60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408</v>
      </c>
      <c r="B391" s="2" t="s">
        <v>733</v>
      </c>
      <c r="C391" s="49" t="n">
        <v>44873</v>
      </c>
      <c r="D391" s="50" t="n">
        <v>45566</v>
      </c>
      <c r="E391" s="17" t="n">
        <v>118.08</v>
      </c>
      <c r="F391" s="17" t="n">
        <v>269</v>
      </c>
      <c r="G391" s="17" t="n">
        <v>50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408</v>
      </c>
      <c r="B392" s="2" t="s">
        <v>733</v>
      </c>
      <c r="C392" s="49" t="n">
        <v>44873</v>
      </c>
      <c r="D392" s="50" t="n">
        <v>45566</v>
      </c>
      <c r="E392" s="17" t="n">
        <v>118.08</v>
      </c>
      <c r="F392" s="17" t="n">
        <v>269</v>
      </c>
      <c r="G392" s="17" t="n">
        <v>20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408</v>
      </c>
      <c r="B393" s="2" t="s">
        <v>733</v>
      </c>
      <c r="C393" s="49" t="n">
        <v>44873</v>
      </c>
      <c r="D393" s="50" t="n">
        <v>45566</v>
      </c>
      <c r="E393" s="17" t="n">
        <v>118.08</v>
      </c>
      <c r="F393" s="17" t="n">
        <v>269</v>
      </c>
      <c r="G393" s="17" t="n">
        <v>10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408</v>
      </c>
      <c r="B394" s="2" t="s">
        <v>733</v>
      </c>
      <c r="C394" s="49" t="n">
        <v>44873</v>
      </c>
      <c r="D394" s="50" t="n">
        <v>45566</v>
      </c>
      <c r="E394" s="17" t="n">
        <v>118.1</v>
      </c>
      <c r="F394" s="17" t="n">
        <v>269</v>
      </c>
      <c r="G394" s="17" t="n">
        <v>10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408</v>
      </c>
      <c r="B395" s="2" t="s">
        <v>733</v>
      </c>
      <c r="C395" s="49" t="n">
        <v>44873</v>
      </c>
      <c r="D395" s="50" t="n">
        <v>45566</v>
      </c>
      <c r="E395" s="17" t="n">
        <v>118.1</v>
      </c>
      <c r="F395" s="17" t="n">
        <v>269</v>
      </c>
      <c r="G395" s="17" t="n">
        <v>10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409</v>
      </c>
      <c r="B396" s="2" t="s">
        <v>537</v>
      </c>
      <c r="C396" s="49" t="n">
        <v>43773</v>
      </c>
      <c r="D396" s="50" t="n">
        <v>43951</v>
      </c>
      <c r="E396" s="17" t="n">
        <v>2119.22</v>
      </c>
      <c r="F396" s="17" t="n">
        <v>2254.1587</v>
      </c>
      <c r="G396" s="17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409</v>
      </c>
      <c r="B397" s="2" t="s">
        <v>537</v>
      </c>
      <c r="C397" s="49" t="n">
        <v>43773</v>
      </c>
      <c r="D397" s="50" t="n">
        <v>43951</v>
      </c>
      <c r="E397" s="17" t="n">
        <v>2119.22</v>
      </c>
      <c r="F397" s="17" t="n">
        <v>2254.4746</v>
      </c>
      <c r="G397" s="17" t="n">
        <v>7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409</v>
      </c>
      <c r="B398" s="2" t="s">
        <v>537</v>
      </c>
      <c r="C398" s="49" t="n">
        <v>43773</v>
      </c>
      <c r="D398" s="50" t="n">
        <v>43951</v>
      </c>
      <c r="E398" s="17" t="n">
        <v>2119.22</v>
      </c>
      <c r="F398" s="17" t="n">
        <v>2254.1587</v>
      </c>
      <c r="G398" s="17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409</v>
      </c>
      <c r="B399" s="2" t="s">
        <v>537</v>
      </c>
      <c r="C399" s="49" t="n">
        <v>43773</v>
      </c>
      <c r="D399" s="50" t="n">
        <v>43951</v>
      </c>
      <c r="E399" s="17" t="n">
        <v>2119.22</v>
      </c>
      <c r="F399" s="17" t="n">
        <v>2253.7903</v>
      </c>
      <c r="G399" s="17" t="n">
        <v>4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409</v>
      </c>
      <c r="B400" s="2" t="s">
        <v>537</v>
      </c>
      <c r="C400" s="49" t="n">
        <v>43773</v>
      </c>
      <c r="D400" s="50" t="n">
        <v>43951</v>
      </c>
      <c r="E400" s="17" t="n">
        <v>2119.22</v>
      </c>
      <c r="F400" s="17" t="n">
        <v>2253.7903</v>
      </c>
      <c r="G400" s="17" t="n">
        <v>4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409</v>
      </c>
      <c r="B401" s="2" t="s">
        <v>537</v>
      </c>
      <c r="C401" s="49" t="n">
        <v>43773</v>
      </c>
      <c r="D401" s="50" t="n">
        <v>43951</v>
      </c>
      <c r="E401" s="17" t="n">
        <v>2119.22</v>
      </c>
      <c r="F401" s="17" t="n">
        <v>2253.7903</v>
      </c>
      <c r="G401" s="17" t="n">
        <v>4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409</v>
      </c>
      <c r="B402" s="2" t="s">
        <v>537</v>
      </c>
      <c r="C402" s="49" t="n">
        <v>43773</v>
      </c>
      <c r="D402" s="50" t="n">
        <v>43951</v>
      </c>
      <c r="E402" s="17" t="n">
        <v>2119.22</v>
      </c>
      <c r="F402" s="17" t="n">
        <v>2253.7903</v>
      </c>
      <c r="G402" s="17" t="n">
        <v>4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409</v>
      </c>
      <c r="B403" s="2" t="s">
        <v>537</v>
      </c>
      <c r="C403" s="49" t="n">
        <v>43773</v>
      </c>
      <c r="D403" s="50" t="n">
        <v>43951</v>
      </c>
      <c r="E403" s="17" t="n">
        <v>2119.22</v>
      </c>
      <c r="F403" s="17" t="n">
        <v>2253.7903</v>
      </c>
      <c r="G403" s="17" t="n">
        <v>4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409</v>
      </c>
      <c r="B404" s="2" t="s">
        <v>537</v>
      </c>
      <c r="C404" s="49" t="n">
        <v>43773</v>
      </c>
      <c r="D404" s="50" t="n">
        <v>43951</v>
      </c>
      <c r="E404" s="17" t="n">
        <v>2119.22</v>
      </c>
      <c r="F404" s="17" t="n">
        <v>2254.4044</v>
      </c>
      <c r="G404" s="17" t="n">
        <v>5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409</v>
      </c>
      <c r="B405" s="2" t="s">
        <v>537</v>
      </c>
      <c r="C405" s="49" t="n">
        <v>43815</v>
      </c>
      <c r="D405" s="50" t="n">
        <v>43951</v>
      </c>
      <c r="E405" s="17" t="n">
        <v>1985.7894</v>
      </c>
      <c r="F405" s="17" t="n">
        <v>2254.4044</v>
      </c>
      <c r="G405" s="17" t="n">
        <v>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409</v>
      </c>
      <c r="B406" s="2" t="s">
        <v>537</v>
      </c>
      <c r="C406" s="49" t="n">
        <v>43815</v>
      </c>
      <c r="D406" s="50" t="n">
        <v>44033</v>
      </c>
      <c r="E406" s="17" t="n">
        <v>1985.7894</v>
      </c>
      <c r="F406" s="17" t="n">
        <v>2500.7073</v>
      </c>
      <c r="G406" s="17" t="n">
        <v>1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409</v>
      </c>
      <c r="B407" s="2" t="s">
        <v>537</v>
      </c>
      <c r="C407" s="49" t="n">
        <v>43815</v>
      </c>
      <c r="D407" s="50" t="n">
        <v>44033</v>
      </c>
      <c r="E407" s="17" t="n">
        <v>1985.7894</v>
      </c>
      <c r="F407" s="17" t="n">
        <v>2501.0671</v>
      </c>
      <c r="G407" s="17" t="n">
        <v>2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409</v>
      </c>
      <c r="B408" s="2" t="s">
        <v>537</v>
      </c>
      <c r="C408" s="49" t="n">
        <v>43816</v>
      </c>
      <c r="D408" s="50" t="n">
        <v>44041</v>
      </c>
      <c r="E408" s="17" t="n">
        <v>2006.5029</v>
      </c>
      <c r="F408" s="17" t="n">
        <v>2543.9401</v>
      </c>
      <c r="G408" s="17" t="n">
        <v>3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409</v>
      </c>
      <c r="B409" s="2" t="s">
        <v>537</v>
      </c>
      <c r="C409" s="49" t="n">
        <v>43816</v>
      </c>
      <c r="D409" s="50" t="n">
        <v>44041</v>
      </c>
      <c r="E409" s="17" t="n">
        <v>1992.0661</v>
      </c>
      <c r="F409" s="17" t="n">
        <v>2543.9401</v>
      </c>
      <c r="G409" s="17" t="n">
        <v>2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409</v>
      </c>
      <c r="B410" s="2" t="s">
        <v>537</v>
      </c>
      <c r="C410" s="49" t="n">
        <v>43816</v>
      </c>
      <c r="D410" s="50" t="n">
        <v>44614</v>
      </c>
      <c r="E410" s="17" t="n">
        <v>1992.0661</v>
      </c>
      <c r="F410" s="17" t="n">
        <v>2872.8398</v>
      </c>
      <c r="G410" s="17" t="n">
        <v>1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409</v>
      </c>
      <c r="B411" s="2" t="s">
        <v>537</v>
      </c>
      <c r="C411" s="49" t="n">
        <v>43816</v>
      </c>
      <c r="D411" s="50" t="n">
        <v>44614</v>
      </c>
      <c r="E411" s="17" t="n">
        <v>1991.9615</v>
      </c>
      <c r="F411" s="17" t="n">
        <v>2872.8398</v>
      </c>
      <c r="G411" s="17" t="n">
        <v>2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409</v>
      </c>
      <c r="B412" s="2" t="s">
        <v>537</v>
      </c>
      <c r="C412" s="49" t="n">
        <v>43887</v>
      </c>
      <c r="D412" s="50" t="n">
        <v>44614</v>
      </c>
      <c r="E412" s="17" t="n">
        <v>1649.845</v>
      </c>
      <c r="F412" s="17" t="n">
        <v>2872.8398</v>
      </c>
      <c r="G412" s="17" t="n">
        <v>10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409</v>
      </c>
      <c r="B413" s="2" t="s">
        <v>537</v>
      </c>
      <c r="C413" s="49" t="n">
        <v>43887</v>
      </c>
      <c r="D413" s="50" t="n">
        <v>44614</v>
      </c>
      <c r="E413" s="17" t="n">
        <v>1649.845</v>
      </c>
      <c r="F413" s="17" t="n">
        <v>2872.8398</v>
      </c>
      <c r="G413" s="17" t="n">
        <v>10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409</v>
      </c>
      <c r="B414" s="2" t="s">
        <v>537</v>
      </c>
      <c r="C414" s="49" t="n">
        <v>43887</v>
      </c>
      <c r="D414" s="50" t="n">
        <v>44614</v>
      </c>
      <c r="E414" s="17" t="n">
        <v>1667.55</v>
      </c>
      <c r="F414" s="17" t="n">
        <v>2872.8398</v>
      </c>
      <c r="G414" s="17" t="n">
        <v>2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409</v>
      </c>
      <c r="B415" s="2" t="s">
        <v>537</v>
      </c>
      <c r="C415" s="49" t="n">
        <v>43887</v>
      </c>
      <c r="D415" s="50" t="n">
        <v>44616</v>
      </c>
      <c r="E415" s="17" t="n">
        <v>1667.55</v>
      </c>
      <c r="F415" s="17" t="n">
        <v>3179.8009</v>
      </c>
      <c r="G415" s="17" t="n">
        <v>5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409</v>
      </c>
      <c r="B416" s="2" t="s">
        <v>537</v>
      </c>
      <c r="C416" s="49" t="n">
        <v>43913</v>
      </c>
      <c r="D416" s="50" t="n">
        <v>44616</v>
      </c>
      <c r="E416" s="17" t="n">
        <v>1617.9364</v>
      </c>
      <c r="F416" s="17" t="n">
        <v>3179.8009</v>
      </c>
      <c r="G416" s="17" t="n">
        <v>10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409</v>
      </c>
      <c r="B417" s="2" t="s">
        <v>537</v>
      </c>
      <c r="C417" s="49" t="n">
        <v>43922</v>
      </c>
      <c r="D417" s="50" t="n">
        <v>44616</v>
      </c>
      <c r="E417" s="17" t="n">
        <v>1836.9744</v>
      </c>
      <c r="F417" s="17" t="n">
        <v>3179.8009</v>
      </c>
      <c r="G417" s="17" t="n">
        <v>30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410</v>
      </c>
      <c r="B418" s="2" t="s">
        <v>538</v>
      </c>
      <c r="C418" s="49" t="n">
        <v>43773</v>
      </c>
      <c r="D418" s="50" t="n">
        <v>43916</v>
      </c>
      <c r="E418" s="17" t="n">
        <v>22334.5422</v>
      </c>
      <c r="F418" s="17" t="n">
        <v>14196.0191</v>
      </c>
      <c r="G418" s="17" t="n">
        <v>2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410</v>
      </c>
      <c r="B419" s="2" t="s">
        <v>538</v>
      </c>
      <c r="C419" s="49" t="n">
        <v>43773</v>
      </c>
      <c r="D419" s="50" t="n">
        <v>44193</v>
      </c>
      <c r="E419" s="17" t="n">
        <v>22334.2221</v>
      </c>
      <c r="F419" s="17" t="n">
        <v>16287.4279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410</v>
      </c>
      <c r="B420" s="2" t="s">
        <v>538</v>
      </c>
      <c r="C420" s="49" t="n">
        <v>43816</v>
      </c>
      <c r="D420" s="50" t="n">
        <v>44496</v>
      </c>
      <c r="E420" s="17" t="n">
        <v>20219.6491</v>
      </c>
      <c r="F420" s="17" t="n">
        <v>14391.1285</v>
      </c>
      <c r="G420" s="17" t="n">
        <v>1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410</v>
      </c>
      <c r="B421" s="2" t="s">
        <v>538</v>
      </c>
      <c r="C421" s="49" t="n">
        <v>43908</v>
      </c>
      <c r="D421" s="50" t="n">
        <v>44496</v>
      </c>
      <c r="E421" s="17" t="n">
        <v>7473.933</v>
      </c>
      <c r="F421" s="17" t="n">
        <v>14391.1285</v>
      </c>
      <c r="G421" s="17" t="n">
        <v>1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410</v>
      </c>
      <c r="B422" s="2" t="s">
        <v>538</v>
      </c>
      <c r="C422" s="49" t="n">
        <v>43908</v>
      </c>
      <c r="D422" s="50" t="n">
        <v>44496</v>
      </c>
      <c r="E422" s="17" t="n">
        <v>7503.4889</v>
      </c>
      <c r="F422" s="17" t="n">
        <v>14391.1285</v>
      </c>
      <c r="G422" s="17" t="n">
        <v>3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410</v>
      </c>
      <c r="B423" s="2" t="s">
        <v>538</v>
      </c>
      <c r="C423" s="49" t="n">
        <v>43908</v>
      </c>
      <c r="D423" s="50" t="n">
        <v>44614</v>
      </c>
      <c r="E423" s="17" t="n">
        <v>7503.4889</v>
      </c>
      <c r="F423" s="17" t="n">
        <v>15455.3283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410</v>
      </c>
      <c r="B424" s="2" t="s">
        <v>538</v>
      </c>
      <c r="C424" s="49" t="n">
        <v>43913</v>
      </c>
      <c r="D424" s="50" t="n">
        <v>44614</v>
      </c>
      <c r="E424" s="17" t="n">
        <v>8124.0214</v>
      </c>
      <c r="F424" s="17" t="n">
        <v>15455.3283</v>
      </c>
      <c r="G424" s="17" t="n">
        <v>2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410</v>
      </c>
      <c r="B425" s="2" t="s">
        <v>538</v>
      </c>
      <c r="C425" s="49" t="n">
        <v>43945</v>
      </c>
      <c r="D425" s="50" t="n">
        <v>44614</v>
      </c>
      <c r="E425" s="17" t="n">
        <v>10421.8949</v>
      </c>
      <c r="F425" s="17" t="n">
        <v>15455.3283</v>
      </c>
      <c r="G425" s="17" t="n">
        <v>1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410</v>
      </c>
      <c r="B426" s="2" t="s">
        <v>538</v>
      </c>
      <c r="C426" s="49" t="n">
        <v>43945</v>
      </c>
      <c r="D426" s="50" t="n">
        <v>44616</v>
      </c>
      <c r="E426" s="17" t="n">
        <v>10421.8949</v>
      </c>
      <c r="F426" s="17" t="n">
        <v>15248.5522</v>
      </c>
      <c r="G426" s="17" t="n">
        <v>2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410</v>
      </c>
      <c r="B427" s="2" t="s">
        <v>538</v>
      </c>
      <c r="C427" s="49" t="n">
        <v>43945</v>
      </c>
      <c r="D427" s="50" t="n">
        <v>44616</v>
      </c>
      <c r="E427" s="17" t="n">
        <v>10421.8949</v>
      </c>
      <c r="F427" s="17" t="n">
        <v>15248.5522</v>
      </c>
      <c r="G427" s="17" t="n">
        <v>1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410</v>
      </c>
      <c r="B428" s="2" t="s">
        <v>538</v>
      </c>
      <c r="C428" s="49" t="n">
        <v>43964</v>
      </c>
      <c r="D428" s="50" t="n">
        <v>44616</v>
      </c>
      <c r="E428" s="17" t="n">
        <v>9224.236</v>
      </c>
      <c r="F428" s="17" t="n">
        <v>15248.5522</v>
      </c>
      <c r="G428" s="17" t="n">
        <v>2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410</v>
      </c>
      <c r="B429" s="2" t="s">
        <v>538</v>
      </c>
      <c r="C429" s="49" t="n">
        <v>43964</v>
      </c>
      <c r="D429" s="50" t="n">
        <v>44616</v>
      </c>
      <c r="E429" s="17" t="n">
        <v>9224.236</v>
      </c>
      <c r="F429" s="17" t="n">
        <v>15248.5522</v>
      </c>
      <c r="G429" s="17" t="n">
        <v>2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50</v>
      </c>
      <c r="B430" s="2" t="s">
        <v>51</v>
      </c>
      <c r="C430" s="49" t="n">
        <v>43781</v>
      </c>
      <c r="D430" s="50" t="n">
        <v>43816</v>
      </c>
      <c r="E430" s="17" t="n">
        <v>11921.0979</v>
      </c>
      <c r="F430" s="17" t="n">
        <v>13100.2253</v>
      </c>
      <c r="G430" s="17" t="n">
        <v>3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413</v>
      </c>
      <c r="B431" s="2" t="s">
        <v>753</v>
      </c>
      <c r="C431" s="49" t="n">
        <v>43838</v>
      </c>
      <c r="D431" s="50" t="n">
        <v>44344</v>
      </c>
      <c r="E431" s="17" t="n">
        <v>1046.8034</v>
      </c>
      <c r="F431" s="17" t="n">
        <v>1027.4971</v>
      </c>
      <c r="G431" s="17" t="n">
        <v>7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413</v>
      </c>
      <c r="B432" s="2" t="s">
        <v>753</v>
      </c>
      <c r="C432" s="49" t="n">
        <v>43838</v>
      </c>
      <c r="D432" s="50" t="n">
        <v>44344</v>
      </c>
      <c r="E432" s="17" t="n">
        <v>1046.8034</v>
      </c>
      <c r="F432" s="17" t="n">
        <v>1027.495</v>
      </c>
      <c r="G432" s="17" t="n">
        <v>2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413</v>
      </c>
      <c r="B433" s="2" t="s">
        <v>753</v>
      </c>
      <c r="C433" s="49" t="n">
        <v>43838</v>
      </c>
      <c r="D433" s="50" t="n">
        <v>44344</v>
      </c>
      <c r="E433" s="17" t="n">
        <v>1046.8034</v>
      </c>
      <c r="F433" s="17" t="n">
        <v>1027.4971</v>
      </c>
      <c r="G433" s="17" t="n">
        <v>7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413</v>
      </c>
      <c r="B434" s="2" t="s">
        <v>753</v>
      </c>
      <c r="C434" s="49" t="n">
        <v>43838</v>
      </c>
      <c r="D434" s="50" t="n">
        <v>44344</v>
      </c>
      <c r="E434" s="17" t="n">
        <v>1046.8034</v>
      </c>
      <c r="F434" s="17" t="n">
        <v>1027.4983</v>
      </c>
      <c r="G434" s="17" t="n">
        <v>29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413</v>
      </c>
      <c r="B435" s="2" t="s">
        <v>753</v>
      </c>
      <c r="C435" s="49" t="n">
        <v>43838</v>
      </c>
      <c r="D435" s="50" t="n">
        <v>44371</v>
      </c>
      <c r="E435" s="17" t="n">
        <v>1046.8034</v>
      </c>
      <c r="F435" s="17" t="n">
        <v>710.272</v>
      </c>
      <c r="G435" s="17" t="n">
        <v>5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413</v>
      </c>
      <c r="B436" s="2" t="s">
        <v>753</v>
      </c>
      <c r="C436" s="49" t="n">
        <v>43838</v>
      </c>
      <c r="D436" s="50" t="n">
        <v>44371</v>
      </c>
      <c r="E436" s="17" t="n">
        <v>1046.8034</v>
      </c>
      <c r="F436" s="17" t="n">
        <v>710.272</v>
      </c>
      <c r="G436" s="17" t="n">
        <v>5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413</v>
      </c>
      <c r="B437" s="2" t="s">
        <v>753</v>
      </c>
      <c r="C437" s="49" t="n">
        <v>43838</v>
      </c>
      <c r="D437" s="50" t="n">
        <v>44371</v>
      </c>
      <c r="E437" s="17" t="n">
        <v>1046.8034</v>
      </c>
      <c r="F437" s="17" t="n">
        <v>710.27</v>
      </c>
      <c r="G437" s="17" t="n">
        <v>1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413</v>
      </c>
      <c r="B438" s="2" t="s">
        <v>753</v>
      </c>
      <c r="C438" s="49" t="n">
        <v>43838</v>
      </c>
      <c r="D438" s="50" t="n">
        <v>44371</v>
      </c>
      <c r="E438" s="17" t="n">
        <v>1046.8034</v>
      </c>
      <c r="F438" s="17" t="n">
        <v>710.272</v>
      </c>
      <c r="G438" s="17" t="n">
        <v>5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413</v>
      </c>
      <c r="B439" s="2" t="s">
        <v>753</v>
      </c>
      <c r="C439" s="49" t="n">
        <v>43838</v>
      </c>
      <c r="D439" s="50" t="n">
        <v>44371</v>
      </c>
      <c r="E439" s="17" t="n">
        <v>1046.8034</v>
      </c>
      <c r="F439" s="17" t="n">
        <v>710.2719</v>
      </c>
      <c r="G439" s="17" t="n">
        <v>32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413</v>
      </c>
      <c r="B440" s="2" t="s">
        <v>753</v>
      </c>
      <c r="C440" s="49" t="n">
        <v>43838</v>
      </c>
      <c r="D440" s="50" t="n">
        <v>44371</v>
      </c>
      <c r="E440" s="17" t="n">
        <v>1046.8034</v>
      </c>
      <c r="F440" s="17" t="n">
        <v>710.275</v>
      </c>
      <c r="G440" s="17" t="n">
        <v>1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413</v>
      </c>
      <c r="B441" s="2" t="s">
        <v>753</v>
      </c>
      <c r="C441" s="49" t="n">
        <v>43838</v>
      </c>
      <c r="D441" s="50" t="n">
        <v>44371</v>
      </c>
      <c r="E441" s="17" t="n">
        <v>1046.8</v>
      </c>
      <c r="F441" s="17" t="n">
        <v>710.275</v>
      </c>
      <c r="G441" s="17" t="n">
        <v>1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415</v>
      </c>
      <c r="B442" s="2" t="s">
        <v>736</v>
      </c>
      <c r="C442" s="49" t="n">
        <v>43838</v>
      </c>
      <c r="D442" s="50" t="n">
        <v>43927</v>
      </c>
      <c r="E442" s="17" t="n">
        <v>2423.2425</v>
      </c>
      <c r="F442" s="17" t="n">
        <v>2445.7448</v>
      </c>
      <c r="G442" s="17" t="n">
        <v>40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415</v>
      </c>
      <c r="B443" s="2" t="s">
        <v>736</v>
      </c>
      <c r="C443" s="49" t="n">
        <v>44015</v>
      </c>
      <c r="D443" s="50" t="n">
        <v>44649</v>
      </c>
      <c r="E443" s="17" t="n">
        <v>2593.3295</v>
      </c>
      <c r="F443" s="17" t="n">
        <v>9918.04</v>
      </c>
      <c r="G443" s="17" t="n">
        <v>1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415</v>
      </c>
      <c r="B444" s="2" t="s">
        <v>736</v>
      </c>
      <c r="C444" s="49" t="n">
        <v>44015</v>
      </c>
      <c r="D444" s="50" t="n">
        <v>44649</v>
      </c>
      <c r="E444" s="17" t="n">
        <v>2593.3295</v>
      </c>
      <c r="F444" s="17" t="n">
        <v>9919.0367</v>
      </c>
      <c r="G444" s="17" t="n">
        <v>3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415</v>
      </c>
      <c r="B445" s="2" t="s">
        <v>736</v>
      </c>
      <c r="C445" s="49" t="n">
        <v>44015</v>
      </c>
      <c r="D445" s="50" t="n">
        <v>44649</v>
      </c>
      <c r="E445" s="17" t="n">
        <v>2593.3295</v>
      </c>
      <c r="F445" s="17" t="n">
        <v>9913.04</v>
      </c>
      <c r="G445" s="17" t="n">
        <v>1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415</v>
      </c>
      <c r="B446" s="2" t="s">
        <v>736</v>
      </c>
      <c r="C446" s="49" t="n">
        <v>44015</v>
      </c>
      <c r="D446" s="50" t="n">
        <v>45168</v>
      </c>
      <c r="E446" s="17" t="n">
        <v>2593.3295</v>
      </c>
      <c r="F446" s="17" t="n">
        <v>7337.92</v>
      </c>
      <c r="G446" s="17" t="n">
        <v>6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415</v>
      </c>
      <c r="B447" s="2" t="s">
        <v>736</v>
      </c>
      <c r="C447" s="49" t="n">
        <v>44015</v>
      </c>
      <c r="D447" s="50" t="n">
        <v>45168</v>
      </c>
      <c r="E447" s="17" t="n">
        <v>2593.3295</v>
      </c>
      <c r="F447" s="17" t="n">
        <v>7336.9233</v>
      </c>
      <c r="G447" s="17" t="n">
        <v>9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416</v>
      </c>
      <c r="B448" s="2" t="s">
        <v>738</v>
      </c>
      <c r="C448" s="49" t="n">
        <v>43838</v>
      </c>
      <c r="D448" s="50" t="n">
        <v>44175</v>
      </c>
      <c r="E448" s="17" t="n">
        <v>85.5539</v>
      </c>
      <c r="F448" s="17" t="n">
        <v>92.0747</v>
      </c>
      <c r="G448" s="17" t="n">
        <v>150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416</v>
      </c>
      <c r="B449" s="2" t="s">
        <v>738</v>
      </c>
      <c r="C449" s="49" t="n">
        <v>43838</v>
      </c>
      <c r="D449" s="50" t="n">
        <v>44377</v>
      </c>
      <c r="E449" s="17" t="n">
        <v>85.5539</v>
      </c>
      <c r="F449" s="17" t="n">
        <v>134.6358</v>
      </c>
      <c r="G449" s="17" t="n">
        <v>40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416</v>
      </c>
      <c r="B450" s="2" t="s">
        <v>738</v>
      </c>
      <c r="C450" s="49" t="n">
        <v>43838</v>
      </c>
      <c r="D450" s="50" t="n">
        <v>44377</v>
      </c>
      <c r="E450" s="17" t="n">
        <v>85.5539</v>
      </c>
      <c r="F450" s="17" t="n">
        <v>134.6357</v>
      </c>
      <c r="G450" s="17" t="n">
        <v>20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416</v>
      </c>
      <c r="B451" s="2" t="s">
        <v>738</v>
      </c>
      <c r="C451" s="49" t="n">
        <v>43838</v>
      </c>
      <c r="D451" s="50" t="n">
        <v>44377</v>
      </c>
      <c r="E451" s="17" t="n">
        <v>85.5539</v>
      </c>
      <c r="F451" s="17" t="n">
        <v>134.6357</v>
      </c>
      <c r="G451" s="17" t="n">
        <v>110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416</v>
      </c>
      <c r="B452" s="2" t="s">
        <v>738</v>
      </c>
      <c r="C452" s="49" t="n">
        <v>43838</v>
      </c>
      <c r="D452" s="50" t="n">
        <v>44377</v>
      </c>
      <c r="E452" s="17" t="n">
        <v>85.5539</v>
      </c>
      <c r="F452" s="17" t="n">
        <v>134.6057</v>
      </c>
      <c r="G452" s="17" t="n">
        <v>150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416</v>
      </c>
      <c r="B453" s="2" t="s">
        <v>738</v>
      </c>
      <c r="C453" s="49" t="n">
        <v>43838</v>
      </c>
      <c r="D453" s="50" t="n">
        <v>44494</v>
      </c>
      <c r="E453" s="17" t="n">
        <v>85.5539</v>
      </c>
      <c r="F453" s="17" t="n">
        <v>130.1078</v>
      </c>
      <c r="G453" s="17" t="n">
        <v>380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416</v>
      </c>
      <c r="B454" s="2" t="s">
        <v>738</v>
      </c>
      <c r="C454" s="49" t="n">
        <v>43838</v>
      </c>
      <c r="D454" s="50" t="n">
        <v>44973</v>
      </c>
      <c r="E454" s="17" t="n">
        <v>85.5539</v>
      </c>
      <c r="F454" s="17" t="n">
        <v>58.9064</v>
      </c>
      <c r="G454" s="17" t="n">
        <v>300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416</v>
      </c>
      <c r="B455" s="2" t="s">
        <v>738</v>
      </c>
      <c r="C455" s="49" t="n">
        <v>43963</v>
      </c>
      <c r="D455" s="50" t="n">
        <v>44973</v>
      </c>
      <c r="E455" s="17" t="n">
        <v>62.8422</v>
      </c>
      <c r="F455" s="17" t="n">
        <v>58.9064</v>
      </c>
      <c r="G455" s="17" t="n">
        <v>800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416</v>
      </c>
      <c r="B456" s="2" t="s">
        <v>738</v>
      </c>
      <c r="C456" s="49" t="n">
        <v>43987</v>
      </c>
      <c r="D456" s="50" t="n">
        <v>44973</v>
      </c>
      <c r="E456" s="17" t="n">
        <v>64.9933</v>
      </c>
      <c r="F456" s="17" t="n">
        <v>58.9064</v>
      </c>
      <c r="G456" s="17" t="n">
        <v>100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416</v>
      </c>
      <c r="B457" s="2" t="s">
        <v>738</v>
      </c>
      <c r="C457" s="49" t="n">
        <v>43987</v>
      </c>
      <c r="D457" s="50" t="n">
        <v>44973</v>
      </c>
      <c r="E457" s="17" t="n">
        <v>64.9933</v>
      </c>
      <c r="F457" s="17" t="n">
        <v>58.823</v>
      </c>
      <c r="G457" s="17" t="n">
        <v>800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416</v>
      </c>
      <c r="B458" s="2" t="s">
        <v>738</v>
      </c>
      <c r="C458" s="49" t="n">
        <v>44468</v>
      </c>
      <c r="D458" s="50" t="n">
        <v>44973</v>
      </c>
      <c r="E458" s="17" t="n">
        <v>133.077</v>
      </c>
      <c r="F458" s="17" t="n">
        <v>58.823</v>
      </c>
      <c r="G458" s="17" t="n">
        <v>10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416</v>
      </c>
      <c r="B459" s="2" t="s">
        <v>738</v>
      </c>
      <c r="C459" s="49" t="n">
        <v>44973</v>
      </c>
      <c r="D459" s="50" t="n">
        <v>45469</v>
      </c>
      <c r="E459" s="17" t="n">
        <v>59.0072</v>
      </c>
      <c r="F459" s="17" t="n">
        <v>71.44</v>
      </c>
      <c r="G459" s="17" t="n">
        <v>90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416</v>
      </c>
      <c r="B460" s="2" t="s">
        <v>738</v>
      </c>
      <c r="C460" s="49" t="n">
        <v>44973</v>
      </c>
      <c r="D460" s="50" t="n">
        <v>45469</v>
      </c>
      <c r="E460" s="17" t="n">
        <v>59.0072</v>
      </c>
      <c r="F460" s="17" t="n">
        <v>71.44</v>
      </c>
      <c r="G460" s="17" t="n">
        <v>40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416</v>
      </c>
      <c r="B461" s="2" t="s">
        <v>738</v>
      </c>
      <c r="C461" s="49" t="n">
        <v>44973</v>
      </c>
      <c r="D461" s="50" t="n">
        <v>45469</v>
      </c>
      <c r="E461" s="17" t="n">
        <v>59.0072</v>
      </c>
      <c r="F461" s="17" t="n">
        <v>71.44</v>
      </c>
      <c r="G461" s="17" t="n">
        <v>10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416</v>
      </c>
      <c r="B462" s="2" t="s">
        <v>738</v>
      </c>
      <c r="C462" s="49" t="n">
        <v>44973</v>
      </c>
      <c r="D462" s="50" t="n">
        <v>45469</v>
      </c>
      <c r="E462" s="17" t="n">
        <v>59.0072</v>
      </c>
      <c r="F462" s="17" t="n">
        <v>71.44</v>
      </c>
      <c r="G462" s="17" t="n">
        <v>100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416</v>
      </c>
      <c r="B463" s="2" t="s">
        <v>738</v>
      </c>
      <c r="C463" s="49" t="n">
        <v>44973</v>
      </c>
      <c r="D463" s="50" t="n">
        <v>45469</v>
      </c>
      <c r="E463" s="17" t="n">
        <v>59.0072</v>
      </c>
      <c r="F463" s="17" t="n">
        <v>71.44</v>
      </c>
      <c r="G463" s="17" t="n">
        <v>10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416</v>
      </c>
      <c r="B464" s="2" t="s">
        <v>738</v>
      </c>
      <c r="C464" s="49" t="n">
        <v>44973</v>
      </c>
      <c r="D464" s="50" t="n">
        <v>45469</v>
      </c>
      <c r="E464" s="17" t="n">
        <v>59.0072</v>
      </c>
      <c r="F464" s="17" t="n">
        <v>71.44</v>
      </c>
      <c r="G464" s="17" t="n">
        <v>200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416</v>
      </c>
      <c r="B465" s="2" t="s">
        <v>738</v>
      </c>
      <c r="C465" s="49" t="n">
        <v>44973</v>
      </c>
      <c r="D465" s="50" t="n">
        <v>45469</v>
      </c>
      <c r="E465" s="17" t="n">
        <v>59.0072</v>
      </c>
      <c r="F465" s="17" t="n">
        <v>71.44</v>
      </c>
      <c r="G465" s="17" t="n">
        <v>310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416</v>
      </c>
      <c r="B466" s="2" t="s">
        <v>738</v>
      </c>
      <c r="C466" s="49" t="n">
        <v>44973</v>
      </c>
      <c r="D466" s="50" t="n">
        <v>45469</v>
      </c>
      <c r="E466" s="17" t="n">
        <v>59.0072</v>
      </c>
      <c r="F466" s="17" t="n">
        <v>71.44</v>
      </c>
      <c r="G466" s="17" t="n">
        <v>240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416</v>
      </c>
      <c r="B467" s="2" t="s">
        <v>738</v>
      </c>
      <c r="C467" s="49" t="n">
        <v>44973</v>
      </c>
      <c r="D467" s="50" t="n">
        <v>45469</v>
      </c>
      <c r="E467" s="17" t="n">
        <v>59.0172</v>
      </c>
      <c r="F467" s="17" t="n">
        <v>71.44</v>
      </c>
      <c r="G467" s="17" t="n">
        <v>200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416</v>
      </c>
      <c r="B468" s="2" t="s">
        <v>738</v>
      </c>
      <c r="C468" s="49" t="n">
        <v>44973</v>
      </c>
      <c r="D468" s="50" t="n">
        <v>45469</v>
      </c>
      <c r="E468" s="17" t="n">
        <v>58.847</v>
      </c>
      <c r="F468" s="17" t="n">
        <v>71.44</v>
      </c>
      <c r="G468" s="17" t="n">
        <v>60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416</v>
      </c>
      <c r="B469" s="2" t="s">
        <v>738</v>
      </c>
      <c r="C469" s="49" t="n">
        <v>44973</v>
      </c>
      <c r="D469" s="50" t="n">
        <v>45469</v>
      </c>
      <c r="E469" s="17" t="n">
        <v>58.847</v>
      </c>
      <c r="F469" s="17" t="n">
        <v>71.44</v>
      </c>
      <c r="G469" s="17" t="n">
        <v>30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416</v>
      </c>
      <c r="B470" s="2" t="s">
        <v>738</v>
      </c>
      <c r="C470" s="49" t="n">
        <v>44973</v>
      </c>
      <c r="D470" s="50" t="n">
        <v>45469</v>
      </c>
      <c r="E470" s="17" t="n">
        <v>58.847</v>
      </c>
      <c r="F470" s="17" t="n">
        <v>71.44</v>
      </c>
      <c r="G470" s="17" t="n">
        <v>30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416</v>
      </c>
      <c r="B471" s="2" t="s">
        <v>738</v>
      </c>
      <c r="C471" s="49" t="n">
        <v>44973</v>
      </c>
      <c r="D471" s="50" t="n">
        <v>45469</v>
      </c>
      <c r="E471" s="17" t="n">
        <v>58.847</v>
      </c>
      <c r="F471" s="17" t="n">
        <v>71.44</v>
      </c>
      <c r="G471" s="17" t="n">
        <v>10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416</v>
      </c>
      <c r="B472" s="2" t="s">
        <v>738</v>
      </c>
      <c r="C472" s="49" t="n">
        <v>44973</v>
      </c>
      <c r="D472" s="50" t="n">
        <v>45469</v>
      </c>
      <c r="E472" s="17" t="n">
        <v>58.847</v>
      </c>
      <c r="F472" s="17" t="n">
        <v>71.44</v>
      </c>
      <c r="G472" s="17" t="n">
        <v>10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416</v>
      </c>
      <c r="B473" s="2" t="s">
        <v>738</v>
      </c>
      <c r="C473" s="49" t="n">
        <v>44973</v>
      </c>
      <c r="D473" s="50" t="n">
        <v>45469</v>
      </c>
      <c r="E473" s="17" t="n">
        <v>58.847</v>
      </c>
      <c r="F473" s="17" t="n">
        <v>71.44</v>
      </c>
      <c r="G473" s="17" t="n">
        <v>100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416</v>
      </c>
      <c r="B474" s="2" t="s">
        <v>738</v>
      </c>
      <c r="C474" s="49" t="n">
        <v>44973</v>
      </c>
      <c r="D474" s="50" t="n">
        <v>45469</v>
      </c>
      <c r="E474" s="17" t="n">
        <v>58.847</v>
      </c>
      <c r="F474" s="17" t="n">
        <v>71.44</v>
      </c>
      <c r="G474" s="17" t="n">
        <v>150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416</v>
      </c>
      <c r="B475" s="2" t="s">
        <v>738</v>
      </c>
      <c r="C475" s="49" t="n">
        <v>44973</v>
      </c>
      <c r="D475" s="50" t="n">
        <v>45469</v>
      </c>
      <c r="E475" s="17" t="n">
        <v>58.847</v>
      </c>
      <c r="F475" s="17" t="n">
        <v>71.44</v>
      </c>
      <c r="G475" s="17" t="n">
        <v>10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416</v>
      </c>
      <c r="B476" s="2" t="s">
        <v>738</v>
      </c>
      <c r="C476" s="49" t="n">
        <v>44973</v>
      </c>
      <c r="D476" s="50" t="n">
        <v>45469</v>
      </c>
      <c r="E476" s="17" t="n">
        <v>58.847</v>
      </c>
      <c r="F476" s="17" t="n">
        <v>71.44</v>
      </c>
      <c r="G476" s="17" t="n">
        <v>410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416</v>
      </c>
      <c r="B477" s="2" t="s">
        <v>738</v>
      </c>
      <c r="C477" s="49" t="n">
        <v>45022</v>
      </c>
      <c r="D477" s="50" t="n">
        <v>45469</v>
      </c>
      <c r="E477" s="17" t="n">
        <v>67.2935</v>
      </c>
      <c r="F477" s="17" t="n">
        <v>71.44</v>
      </c>
      <c r="G477" s="17" t="n">
        <v>20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416</v>
      </c>
      <c r="B478" s="2" t="s">
        <v>738</v>
      </c>
      <c r="C478" s="49" t="n">
        <v>45070</v>
      </c>
      <c r="D478" s="50" t="n">
        <v>45469</v>
      </c>
      <c r="E478" s="17" t="n">
        <v>66.8835</v>
      </c>
      <c r="F478" s="17" t="n">
        <v>71.44</v>
      </c>
      <c r="G478" s="17" t="n">
        <v>20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41</v>
      </c>
      <c r="B479" s="2" t="s">
        <v>42</v>
      </c>
      <c r="C479" s="49" t="n">
        <v>43838</v>
      </c>
      <c r="D479" s="50" t="n">
        <v>43951</v>
      </c>
      <c r="E479" s="17" t="n">
        <v>19820.164</v>
      </c>
      <c r="F479" s="17" t="n">
        <v>20393.535</v>
      </c>
      <c r="G479" s="17" t="n">
        <v>2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41</v>
      </c>
      <c r="B480" s="2" t="s">
        <v>42</v>
      </c>
      <c r="C480" s="49" t="n">
        <v>43838</v>
      </c>
      <c r="D480" s="50" t="n">
        <v>43973</v>
      </c>
      <c r="E480" s="17" t="n">
        <v>19820.164</v>
      </c>
      <c r="F480" s="17" t="n">
        <v>22036.69</v>
      </c>
      <c r="G480" s="17" t="n">
        <v>3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41</v>
      </c>
      <c r="B481" s="2" t="s">
        <v>42</v>
      </c>
      <c r="C481" s="49" t="n">
        <v>44027</v>
      </c>
      <c r="D481" s="50" t="n">
        <v>44573</v>
      </c>
      <c r="E481" s="17" t="n">
        <v>17927.19</v>
      </c>
      <c r="F481" s="17" t="n">
        <v>24010</v>
      </c>
      <c r="G481" s="17" t="n">
        <v>1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41</v>
      </c>
      <c r="B482" s="2" t="s">
        <v>42</v>
      </c>
      <c r="C482" s="49" t="n">
        <v>44027</v>
      </c>
      <c r="D482" s="50" t="n">
        <v>44573</v>
      </c>
      <c r="E482" s="17" t="n">
        <v>17927.19</v>
      </c>
      <c r="F482" s="17" t="n">
        <v>24008</v>
      </c>
      <c r="G482" s="17" t="n">
        <v>1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41</v>
      </c>
      <c r="B483" s="2" t="s">
        <v>42</v>
      </c>
      <c r="C483" s="49" t="n">
        <v>44027</v>
      </c>
      <c r="D483" s="50" t="n">
        <v>45175</v>
      </c>
      <c r="E483" s="17" t="n">
        <v>17879.17</v>
      </c>
      <c r="F483" s="17" t="n">
        <v>17090</v>
      </c>
      <c r="G483" s="17" t="n">
        <v>1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41</v>
      </c>
      <c r="B484" s="2" t="s">
        <v>42</v>
      </c>
      <c r="C484" s="49" t="n">
        <v>44027</v>
      </c>
      <c r="D484" s="50" t="n">
        <v>45175</v>
      </c>
      <c r="E484" s="17" t="n">
        <v>17875.17</v>
      </c>
      <c r="F484" s="17" t="n">
        <v>17090</v>
      </c>
      <c r="G484" s="17" t="n">
        <v>1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41</v>
      </c>
      <c r="B485" s="2" t="s">
        <v>42</v>
      </c>
      <c r="C485" s="49" t="n">
        <v>44252</v>
      </c>
      <c r="D485" s="50" t="n">
        <v>45175</v>
      </c>
      <c r="E485" s="17" t="n">
        <v>24001.46</v>
      </c>
      <c r="F485" s="17" t="n">
        <v>17090</v>
      </c>
      <c r="G485" s="17" t="n">
        <v>1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41</v>
      </c>
      <c r="B486" s="2" t="s">
        <v>42</v>
      </c>
      <c r="C486" s="49" t="n">
        <v>44278</v>
      </c>
      <c r="D486" s="50" t="n">
        <v>45175</v>
      </c>
      <c r="E486" s="17" t="n">
        <v>22410.7</v>
      </c>
      <c r="F486" s="17" t="n">
        <v>17090</v>
      </c>
      <c r="G486" s="17" t="n">
        <v>1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41</v>
      </c>
      <c r="B487" s="2" t="s">
        <v>42</v>
      </c>
      <c r="C487" s="49" t="n">
        <v>44284</v>
      </c>
      <c r="D487" s="50" t="n">
        <v>45175</v>
      </c>
      <c r="E487" s="17" t="n">
        <v>22634.8</v>
      </c>
      <c r="F487" s="17" t="n">
        <v>17090</v>
      </c>
      <c r="G487" s="17" t="n">
        <v>1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41</v>
      </c>
      <c r="B488" s="2" t="s">
        <v>42</v>
      </c>
      <c r="C488" s="49" t="n">
        <v>44364</v>
      </c>
      <c r="D488" s="50" t="n">
        <v>45175</v>
      </c>
      <c r="E488" s="17" t="n">
        <v>25011.945</v>
      </c>
      <c r="F488" s="17" t="n">
        <v>17088</v>
      </c>
      <c r="G488" s="17" t="n">
        <v>2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41</v>
      </c>
      <c r="B489" s="2" t="s">
        <v>42</v>
      </c>
      <c r="C489" s="49" t="n">
        <v>44371</v>
      </c>
      <c r="D489" s="50" t="n">
        <v>45175</v>
      </c>
      <c r="E489" s="17" t="n">
        <v>24187.55</v>
      </c>
      <c r="F489" s="17" t="n">
        <v>17088</v>
      </c>
      <c r="G489" s="17" t="n">
        <v>1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41</v>
      </c>
      <c r="B490" s="2" t="s">
        <v>42</v>
      </c>
      <c r="C490" s="49" t="n">
        <v>44427</v>
      </c>
      <c r="D490" s="50" t="n">
        <v>45175</v>
      </c>
      <c r="E490" s="17" t="n">
        <v>23837.38</v>
      </c>
      <c r="F490" s="17" t="n">
        <v>17088</v>
      </c>
      <c r="G490" s="17" t="n">
        <v>2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41</v>
      </c>
      <c r="B491" s="2" t="s">
        <v>42</v>
      </c>
      <c r="C491" s="49" t="n">
        <v>44494</v>
      </c>
      <c r="D491" s="50" t="n">
        <v>45175</v>
      </c>
      <c r="E491" s="17" t="n">
        <v>22888.925</v>
      </c>
      <c r="F491" s="17" t="n">
        <v>17088</v>
      </c>
      <c r="G491" s="17" t="n">
        <v>4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41</v>
      </c>
      <c r="B492" s="2" t="s">
        <v>42</v>
      </c>
      <c r="C492" s="49" t="n">
        <v>45175</v>
      </c>
      <c r="D492" s="50" t="n">
        <v>45266</v>
      </c>
      <c r="E492" s="17" t="n">
        <v>17090</v>
      </c>
      <c r="F492" s="17" t="n">
        <v>16780</v>
      </c>
      <c r="G492" s="17" t="n">
        <v>1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41</v>
      </c>
      <c r="B493" s="2" t="s">
        <v>42</v>
      </c>
      <c r="C493" s="49" t="n">
        <v>45175</v>
      </c>
      <c r="D493" s="50" t="n">
        <v>45266</v>
      </c>
      <c r="E493" s="17" t="n">
        <v>17090</v>
      </c>
      <c r="F493" s="17" t="n">
        <v>16780</v>
      </c>
      <c r="G493" s="17" t="n">
        <v>1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41</v>
      </c>
      <c r="B494" s="2" t="s">
        <v>42</v>
      </c>
      <c r="C494" s="49" t="n">
        <v>45175</v>
      </c>
      <c r="D494" s="50" t="n">
        <v>45288</v>
      </c>
      <c r="E494" s="17" t="n">
        <v>17090</v>
      </c>
      <c r="F494" s="17" t="n">
        <v>16390</v>
      </c>
      <c r="G494" s="17" t="n">
        <v>6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41</v>
      </c>
      <c r="B495" s="2" t="s">
        <v>42</v>
      </c>
      <c r="C495" s="49" t="n">
        <v>45175</v>
      </c>
      <c r="D495" s="50" t="n">
        <v>45288</v>
      </c>
      <c r="E495" s="17" t="n">
        <v>17090</v>
      </c>
      <c r="F495" s="17" t="n">
        <v>16390</v>
      </c>
      <c r="G495" s="17" t="n">
        <v>5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41</v>
      </c>
      <c r="B496" s="2" t="s">
        <v>42</v>
      </c>
      <c r="C496" s="49" t="n">
        <v>45175</v>
      </c>
      <c r="D496" s="50" t="n">
        <v>45288</v>
      </c>
      <c r="E496" s="17" t="n">
        <v>17090</v>
      </c>
      <c r="F496" s="17" t="n">
        <v>16390</v>
      </c>
      <c r="G496" s="17" t="n">
        <v>1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417</v>
      </c>
      <c r="B497" s="2" t="s">
        <v>550</v>
      </c>
      <c r="C497" s="49" t="n">
        <v>43887</v>
      </c>
      <c r="D497" s="50" t="n">
        <v>43916</v>
      </c>
      <c r="E497" s="17" t="n">
        <v>1460.1612</v>
      </c>
      <c r="F497" s="17" t="n">
        <v>1320.9736</v>
      </c>
      <c r="G497" s="17" t="n">
        <v>15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417</v>
      </c>
      <c r="B498" s="2" t="s">
        <v>550</v>
      </c>
      <c r="C498" s="49" t="n">
        <v>43887</v>
      </c>
      <c r="D498" s="50" t="n">
        <v>43951</v>
      </c>
      <c r="E498" s="17" t="n">
        <v>1460.1612</v>
      </c>
      <c r="F498" s="17" t="n">
        <v>1017.8717</v>
      </c>
      <c r="G498" s="17" t="n">
        <v>25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417</v>
      </c>
      <c r="B499" s="2" t="s">
        <v>550</v>
      </c>
      <c r="C499" s="49" t="n">
        <v>43913</v>
      </c>
      <c r="D499" s="50" t="n">
        <v>43951</v>
      </c>
      <c r="E499" s="17" t="n">
        <v>791.7854</v>
      </c>
      <c r="F499" s="17" t="n">
        <v>1017.8717</v>
      </c>
      <c r="G499" s="17" t="n">
        <v>15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417</v>
      </c>
      <c r="B500" s="2" t="s">
        <v>550</v>
      </c>
      <c r="C500" s="49" t="n">
        <v>43922</v>
      </c>
      <c r="D500" s="50" t="n">
        <v>43951</v>
      </c>
      <c r="E500" s="17" t="n">
        <v>833.7199</v>
      </c>
      <c r="F500" s="17" t="n">
        <v>1017.8717</v>
      </c>
      <c r="G500" s="17" t="n">
        <v>50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417</v>
      </c>
      <c r="B501" s="2" t="s">
        <v>550</v>
      </c>
      <c r="C501" s="49" t="n">
        <v>43922</v>
      </c>
      <c r="D501" s="50" t="n">
        <v>43951</v>
      </c>
      <c r="E501" s="17" t="n">
        <v>833.7199</v>
      </c>
      <c r="F501" s="17" t="n">
        <v>1016.4036</v>
      </c>
      <c r="G501" s="17" t="n">
        <v>10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417</v>
      </c>
      <c r="B502" s="2" t="s">
        <v>550</v>
      </c>
      <c r="C502" s="49" t="n">
        <v>43927</v>
      </c>
      <c r="D502" s="50" t="n">
        <v>43951</v>
      </c>
      <c r="E502" s="17" t="n">
        <v>762.1672</v>
      </c>
      <c r="F502" s="17" t="n">
        <v>1016.4036</v>
      </c>
      <c r="G502" s="17" t="n">
        <v>3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417</v>
      </c>
      <c r="B503" s="2" t="s">
        <v>550</v>
      </c>
      <c r="C503" s="49" t="n">
        <v>43927</v>
      </c>
      <c r="D503" s="50" t="n">
        <v>43951</v>
      </c>
      <c r="E503" s="17" t="n">
        <v>762.1672</v>
      </c>
      <c r="F503" s="17" t="n">
        <v>1016.4225</v>
      </c>
      <c r="G503" s="17" t="n">
        <v>3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417</v>
      </c>
      <c r="B504" s="2" t="s">
        <v>550</v>
      </c>
      <c r="C504" s="49" t="n">
        <v>43927</v>
      </c>
      <c r="D504" s="50" t="n">
        <v>43951</v>
      </c>
      <c r="E504" s="17" t="n">
        <v>762.1672</v>
      </c>
      <c r="F504" s="17" t="n">
        <v>1016.4036</v>
      </c>
      <c r="G504" s="17" t="n">
        <v>13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417</v>
      </c>
      <c r="B505" s="2" t="s">
        <v>550</v>
      </c>
      <c r="C505" s="49" t="n">
        <v>43927</v>
      </c>
      <c r="D505" s="50" t="n">
        <v>43951</v>
      </c>
      <c r="E505" s="17" t="n">
        <v>762.1672</v>
      </c>
      <c r="F505" s="17" t="n">
        <v>1016.4036</v>
      </c>
      <c r="G505" s="17" t="n">
        <v>13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417</v>
      </c>
      <c r="B506" s="2" t="s">
        <v>550</v>
      </c>
      <c r="C506" s="49" t="n">
        <v>43927</v>
      </c>
      <c r="D506" s="50" t="n">
        <v>43951</v>
      </c>
      <c r="E506" s="17" t="n">
        <v>762.1672</v>
      </c>
      <c r="F506" s="17" t="n">
        <v>1016.3874</v>
      </c>
      <c r="G506" s="17" t="n">
        <v>14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417</v>
      </c>
      <c r="B507" s="2" t="s">
        <v>550</v>
      </c>
      <c r="C507" s="49" t="n">
        <v>43927</v>
      </c>
      <c r="D507" s="50" t="n">
        <v>43951</v>
      </c>
      <c r="E507" s="17" t="n">
        <v>762.1672</v>
      </c>
      <c r="F507" s="17" t="n">
        <v>1016.3874</v>
      </c>
      <c r="G507" s="17" t="n">
        <v>2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417</v>
      </c>
      <c r="B508" s="2" t="s">
        <v>550</v>
      </c>
      <c r="C508" s="49" t="n">
        <v>43927</v>
      </c>
      <c r="D508" s="50" t="n">
        <v>43951</v>
      </c>
      <c r="E508" s="17" t="n">
        <v>761.433</v>
      </c>
      <c r="F508" s="17" t="n">
        <v>1016.3874</v>
      </c>
      <c r="G508" s="17" t="n">
        <v>9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417</v>
      </c>
      <c r="B509" s="2" t="s">
        <v>550</v>
      </c>
      <c r="C509" s="49" t="n">
        <v>43927</v>
      </c>
      <c r="D509" s="50" t="n">
        <v>43951</v>
      </c>
      <c r="E509" s="17" t="n">
        <v>741.1644</v>
      </c>
      <c r="F509" s="17" t="n">
        <v>1016.3874</v>
      </c>
      <c r="G509" s="17" t="n">
        <v>3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417</v>
      </c>
      <c r="B510" s="2" t="s">
        <v>550</v>
      </c>
      <c r="C510" s="49" t="n">
        <v>43927</v>
      </c>
      <c r="D510" s="50" t="n">
        <v>43978</v>
      </c>
      <c r="E510" s="17" t="n">
        <v>741.1644</v>
      </c>
      <c r="F510" s="17" t="n">
        <v>846.8527</v>
      </c>
      <c r="G510" s="17" t="n">
        <v>49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417</v>
      </c>
      <c r="B511" s="2" t="s">
        <v>550</v>
      </c>
      <c r="C511" s="49" t="n">
        <v>43927</v>
      </c>
      <c r="D511" s="50" t="n">
        <v>43978</v>
      </c>
      <c r="E511" s="17" t="n">
        <v>742.5675</v>
      </c>
      <c r="F511" s="17" t="n">
        <v>846.8527</v>
      </c>
      <c r="G511" s="17" t="n">
        <v>7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417</v>
      </c>
      <c r="B512" s="2" t="s">
        <v>550</v>
      </c>
      <c r="C512" s="49" t="n">
        <v>43927</v>
      </c>
      <c r="D512" s="50" t="n">
        <v>43978</v>
      </c>
      <c r="E512" s="17" t="n">
        <v>742.5119</v>
      </c>
      <c r="F512" s="17" t="n">
        <v>846.8527</v>
      </c>
      <c r="G512" s="17" t="n">
        <v>14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417</v>
      </c>
      <c r="B513" s="2" t="s">
        <v>550</v>
      </c>
      <c r="C513" s="49" t="n">
        <v>43927</v>
      </c>
      <c r="D513" s="50" t="n">
        <v>43978</v>
      </c>
      <c r="E513" s="17" t="n">
        <v>740.9773</v>
      </c>
      <c r="F513" s="17" t="n">
        <v>846.8527</v>
      </c>
      <c r="G513" s="17" t="n">
        <v>25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417</v>
      </c>
      <c r="B514" s="2" t="s">
        <v>550</v>
      </c>
      <c r="C514" s="49" t="n">
        <v>43927</v>
      </c>
      <c r="D514" s="50" t="n">
        <v>43978</v>
      </c>
      <c r="E514" s="17" t="n">
        <v>742.5119</v>
      </c>
      <c r="F514" s="17" t="n">
        <v>846.8527</v>
      </c>
      <c r="G514" s="17" t="n">
        <v>14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417</v>
      </c>
      <c r="B515" s="2" t="s">
        <v>550</v>
      </c>
      <c r="C515" s="49" t="n">
        <v>43945</v>
      </c>
      <c r="D515" s="50" t="n">
        <v>43978</v>
      </c>
      <c r="E515" s="17" t="n">
        <v>783.2282</v>
      </c>
      <c r="F515" s="17" t="n">
        <v>846.8527</v>
      </c>
      <c r="G515" s="17" t="n">
        <v>45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417</v>
      </c>
      <c r="B516" s="2" t="s">
        <v>550</v>
      </c>
      <c r="C516" s="49" t="n">
        <v>43956</v>
      </c>
      <c r="D516" s="50" t="n">
        <v>44614</v>
      </c>
      <c r="E516" s="17" t="n">
        <v>694.8894</v>
      </c>
      <c r="F516" s="17" t="n">
        <v>1267.1115</v>
      </c>
      <c r="G516" s="17" t="n">
        <v>35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417</v>
      </c>
      <c r="B517" s="2" t="s">
        <v>550</v>
      </c>
      <c r="C517" s="49" t="n">
        <v>43957</v>
      </c>
      <c r="D517" s="50" t="n">
        <v>44614</v>
      </c>
      <c r="E517" s="17" t="n">
        <v>706.5312</v>
      </c>
      <c r="F517" s="17" t="n">
        <v>1267.1115</v>
      </c>
      <c r="G517" s="17" t="n">
        <v>14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417</v>
      </c>
      <c r="B518" s="2" t="s">
        <v>550</v>
      </c>
      <c r="C518" s="49" t="n">
        <v>43957</v>
      </c>
      <c r="D518" s="50" t="n">
        <v>44614</v>
      </c>
      <c r="E518" s="17" t="n">
        <v>706.5312</v>
      </c>
      <c r="F518" s="17" t="n">
        <v>1265.1218</v>
      </c>
      <c r="G518" s="17" t="n">
        <v>1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417</v>
      </c>
      <c r="B519" s="2" t="s">
        <v>550</v>
      </c>
      <c r="C519" s="49" t="n">
        <v>43957</v>
      </c>
      <c r="D519" s="50" t="n">
        <v>44614</v>
      </c>
      <c r="E519" s="17" t="n">
        <v>706.5312</v>
      </c>
      <c r="F519" s="17" t="n">
        <v>1266.6572</v>
      </c>
      <c r="G519" s="17" t="n">
        <v>1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417</v>
      </c>
      <c r="B520" s="2" t="s">
        <v>550</v>
      </c>
      <c r="C520" s="49" t="n">
        <v>43957</v>
      </c>
      <c r="D520" s="50" t="n">
        <v>44614</v>
      </c>
      <c r="E520" s="17" t="n">
        <v>706.5312</v>
      </c>
      <c r="F520" s="17" t="n">
        <v>1266.3411</v>
      </c>
      <c r="G520" s="17" t="n">
        <v>51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417</v>
      </c>
      <c r="B521" s="2" t="s">
        <v>550</v>
      </c>
      <c r="C521" s="49" t="n">
        <v>43957</v>
      </c>
      <c r="D521" s="50" t="n">
        <v>44614</v>
      </c>
      <c r="E521" s="17" t="n">
        <v>706.5312</v>
      </c>
      <c r="F521" s="17" t="n">
        <v>1263.3945</v>
      </c>
      <c r="G521" s="17" t="n">
        <v>8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418</v>
      </c>
      <c r="B522" s="2" t="s">
        <v>551</v>
      </c>
      <c r="C522" s="49" t="n">
        <v>43887</v>
      </c>
      <c r="D522" s="50" t="n">
        <v>43951</v>
      </c>
      <c r="E522" s="17" t="n">
        <v>17383.1109</v>
      </c>
      <c r="F522" s="17" t="n">
        <v>22064.817</v>
      </c>
      <c r="G522" s="17" t="n">
        <v>1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418</v>
      </c>
      <c r="B523" s="2" t="s">
        <v>551</v>
      </c>
      <c r="C523" s="49" t="n">
        <v>43887</v>
      </c>
      <c r="D523" s="50" t="n">
        <v>43966</v>
      </c>
      <c r="E523" s="17" t="n">
        <v>17383.1109</v>
      </c>
      <c r="F523" s="17" t="n">
        <v>25014.8871</v>
      </c>
      <c r="G523" s="17" t="n">
        <v>2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419</v>
      </c>
      <c r="B524" s="2" t="s">
        <v>558</v>
      </c>
      <c r="C524" s="49" t="n">
        <v>43930</v>
      </c>
      <c r="D524" s="50" t="n">
        <v>43951</v>
      </c>
      <c r="E524" s="17" t="n">
        <v>967.1368</v>
      </c>
      <c r="F524" s="17" t="n">
        <v>1006.1059</v>
      </c>
      <c r="G524" s="17" t="n">
        <v>4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419</v>
      </c>
      <c r="B525" s="2" t="s">
        <v>558</v>
      </c>
      <c r="C525" s="49" t="n">
        <v>43930</v>
      </c>
      <c r="D525" s="50" t="n">
        <v>43951</v>
      </c>
      <c r="E525" s="17" t="n">
        <v>967.0232</v>
      </c>
      <c r="F525" s="17" t="n">
        <v>1006.1059</v>
      </c>
      <c r="G525" s="17" t="n">
        <v>5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419</v>
      </c>
      <c r="B526" s="2" t="s">
        <v>558</v>
      </c>
      <c r="C526" s="49" t="n">
        <v>43930</v>
      </c>
      <c r="D526" s="50" t="n">
        <v>44032</v>
      </c>
      <c r="E526" s="17" t="n">
        <v>967.0232</v>
      </c>
      <c r="F526" s="17" t="n">
        <v>1655.0134</v>
      </c>
      <c r="G526" s="17" t="n">
        <v>5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419</v>
      </c>
      <c r="B527" s="2" t="s">
        <v>558</v>
      </c>
      <c r="C527" s="49" t="n">
        <v>43930</v>
      </c>
      <c r="D527" s="50" t="n">
        <v>44032</v>
      </c>
      <c r="E527" s="17" t="n">
        <v>966.2933</v>
      </c>
      <c r="F527" s="17" t="n">
        <v>1654.4397</v>
      </c>
      <c r="G527" s="17" t="n">
        <v>3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419</v>
      </c>
      <c r="B528" s="2" t="s">
        <v>558</v>
      </c>
      <c r="C528" s="49" t="n">
        <v>43930</v>
      </c>
      <c r="D528" s="50" t="n">
        <v>44032</v>
      </c>
      <c r="E528" s="17" t="n">
        <v>966.2933</v>
      </c>
      <c r="F528" s="17" t="n">
        <v>1657.2058</v>
      </c>
      <c r="G528" s="17" t="n">
        <v>7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419</v>
      </c>
      <c r="B529" s="2" t="s">
        <v>558</v>
      </c>
      <c r="C529" s="49" t="n">
        <v>43930</v>
      </c>
      <c r="D529" s="50" t="n">
        <v>44144</v>
      </c>
      <c r="E529" s="17" t="n">
        <v>966.2933</v>
      </c>
      <c r="F529" s="17" t="n">
        <v>2210.65</v>
      </c>
      <c r="G529" s="17" t="n">
        <v>1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419</v>
      </c>
      <c r="B530" s="2" t="s">
        <v>558</v>
      </c>
      <c r="C530" s="49" t="n">
        <v>43930</v>
      </c>
      <c r="D530" s="50" t="n">
        <v>44144</v>
      </c>
      <c r="E530" s="17" t="n">
        <v>967.0508</v>
      </c>
      <c r="F530" s="17" t="n">
        <v>2210.2641</v>
      </c>
      <c r="G530" s="17" t="n">
        <v>2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419</v>
      </c>
      <c r="B531" s="2" t="s">
        <v>558</v>
      </c>
      <c r="C531" s="49" t="n">
        <v>43930</v>
      </c>
      <c r="D531" s="50" t="n">
        <v>44144</v>
      </c>
      <c r="E531" s="17" t="n">
        <v>967.0508</v>
      </c>
      <c r="F531" s="17" t="n">
        <v>2210.2641</v>
      </c>
      <c r="G531" s="17" t="n">
        <v>2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419</v>
      </c>
      <c r="B532" s="2" t="s">
        <v>558</v>
      </c>
      <c r="C532" s="49" t="n">
        <v>43930</v>
      </c>
      <c r="D532" s="50" t="n">
        <v>44204</v>
      </c>
      <c r="E532" s="17" t="n">
        <v>967.0508</v>
      </c>
      <c r="F532" s="17" t="n">
        <v>2786.5914</v>
      </c>
      <c r="G532" s="17" t="n">
        <v>2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419</v>
      </c>
      <c r="B533" s="2" t="s">
        <v>558</v>
      </c>
      <c r="C533" s="49" t="n">
        <v>43930</v>
      </c>
      <c r="D533" s="50" t="n">
        <v>44204</v>
      </c>
      <c r="E533" s="17" t="n">
        <v>967.0508</v>
      </c>
      <c r="F533" s="17" t="n">
        <v>2786.5914</v>
      </c>
      <c r="G533" s="17" t="n">
        <v>3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419</v>
      </c>
      <c r="B534" s="2" t="s">
        <v>558</v>
      </c>
      <c r="C534" s="49" t="n">
        <v>43930</v>
      </c>
      <c r="D534" s="50" t="n">
        <v>44211</v>
      </c>
      <c r="E534" s="17" t="n">
        <v>967.0508</v>
      </c>
      <c r="F534" s="17" t="n">
        <v>3310.2471</v>
      </c>
      <c r="G534" s="17" t="n">
        <v>2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419</v>
      </c>
      <c r="B535" s="2" t="s">
        <v>558</v>
      </c>
      <c r="C535" s="49" t="n">
        <v>43930</v>
      </c>
      <c r="D535" s="50" t="n">
        <v>44211</v>
      </c>
      <c r="E535" s="17" t="n">
        <v>966.19</v>
      </c>
      <c r="F535" s="17" t="n">
        <v>3310.2471</v>
      </c>
      <c r="G535" s="17" t="n">
        <v>1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419</v>
      </c>
      <c r="B536" s="2" t="s">
        <v>558</v>
      </c>
      <c r="C536" s="49" t="n">
        <v>43930</v>
      </c>
      <c r="D536" s="50" t="n">
        <v>44274</v>
      </c>
      <c r="E536" s="17" t="n">
        <v>966.19</v>
      </c>
      <c r="F536" s="17" t="n">
        <v>4258.2672</v>
      </c>
      <c r="G536" s="17" t="n">
        <v>1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419</v>
      </c>
      <c r="B537" s="2" t="s">
        <v>558</v>
      </c>
      <c r="C537" s="49" t="n">
        <v>43930</v>
      </c>
      <c r="D537" s="50" t="n">
        <v>44274</v>
      </c>
      <c r="E537" s="17" t="n">
        <v>966.5687</v>
      </c>
      <c r="F537" s="17" t="n">
        <v>4258.2672</v>
      </c>
      <c r="G537" s="17" t="n">
        <v>1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419</v>
      </c>
      <c r="B538" s="2" t="s">
        <v>558</v>
      </c>
      <c r="C538" s="49" t="n">
        <v>43964</v>
      </c>
      <c r="D538" s="50" t="n">
        <v>44274</v>
      </c>
      <c r="E538" s="17" t="n">
        <v>1031.5182</v>
      </c>
      <c r="F538" s="17" t="n">
        <v>4258.2672</v>
      </c>
      <c r="G538" s="17" t="n">
        <v>15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419</v>
      </c>
      <c r="B539" s="2" t="s">
        <v>558</v>
      </c>
      <c r="C539" s="49" t="n">
        <v>43964</v>
      </c>
      <c r="D539" s="50" t="n">
        <v>44494</v>
      </c>
      <c r="E539" s="17" t="n">
        <v>1031.5182</v>
      </c>
      <c r="F539" s="17" t="n">
        <v>7664.8207</v>
      </c>
      <c r="G539" s="17" t="n">
        <v>2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419</v>
      </c>
      <c r="B540" s="2" t="s">
        <v>558</v>
      </c>
      <c r="C540" s="49" t="n">
        <v>43964</v>
      </c>
      <c r="D540" s="50" t="n">
        <v>44494</v>
      </c>
      <c r="E540" s="17" t="n">
        <v>1031.5182</v>
      </c>
      <c r="F540" s="17" t="n">
        <v>7666.9465</v>
      </c>
      <c r="G540" s="17" t="n">
        <v>2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419</v>
      </c>
      <c r="B541" s="2" t="s">
        <v>558</v>
      </c>
      <c r="C541" s="49" t="n">
        <v>43964</v>
      </c>
      <c r="D541" s="50" t="n">
        <v>44494</v>
      </c>
      <c r="E541" s="17" t="n">
        <v>1031.5182</v>
      </c>
      <c r="F541" s="17" t="n">
        <v>7665.175</v>
      </c>
      <c r="G541" s="17" t="n">
        <v>1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419</v>
      </c>
      <c r="B542" s="2" t="s">
        <v>558</v>
      </c>
      <c r="C542" s="49" t="n">
        <v>43964</v>
      </c>
      <c r="D542" s="50" t="n">
        <v>44496</v>
      </c>
      <c r="E542" s="17" t="n">
        <v>1031.5182</v>
      </c>
      <c r="F542" s="17" t="n">
        <v>7135.9577</v>
      </c>
      <c r="G542" s="17" t="n">
        <v>5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420</v>
      </c>
      <c r="B543" s="2" t="s">
        <v>779</v>
      </c>
      <c r="C543" s="49" t="n">
        <v>43951</v>
      </c>
      <c r="D543" s="50" t="n">
        <v>43957</v>
      </c>
      <c r="E543" s="17" t="n">
        <v>4.9961</v>
      </c>
      <c r="F543" s="17" t="n">
        <v>4.9315</v>
      </c>
      <c r="G543" s="17" t="n">
        <v>2000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420</v>
      </c>
      <c r="B544" s="2" t="s">
        <v>779</v>
      </c>
      <c r="C544" s="49" t="n">
        <v>43951</v>
      </c>
      <c r="D544" s="50" t="n">
        <v>43957</v>
      </c>
      <c r="E544" s="17" t="n">
        <v>4.9961</v>
      </c>
      <c r="F544" s="17" t="n">
        <v>4.9315</v>
      </c>
      <c r="G544" s="17" t="n">
        <v>6000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420</v>
      </c>
      <c r="B545" s="2" t="s">
        <v>779</v>
      </c>
      <c r="C545" s="49" t="n">
        <v>43951</v>
      </c>
      <c r="D545" s="50" t="n">
        <v>43957</v>
      </c>
      <c r="E545" s="17" t="n">
        <v>4.9956</v>
      </c>
      <c r="F545" s="17" t="n">
        <v>4.9315</v>
      </c>
      <c r="G545" s="17" t="n">
        <v>1000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420</v>
      </c>
      <c r="B546" s="2" t="s">
        <v>779</v>
      </c>
      <c r="C546" s="49" t="n">
        <v>43951</v>
      </c>
      <c r="D546" s="50" t="n">
        <v>43957</v>
      </c>
      <c r="E546" s="17" t="n">
        <v>4.9956</v>
      </c>
      <c r="F546" s="17" t="n">
        <v>4.9315</v>
      </c>
      <c r="G546" s="17" t="n">
        <v>1000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420</v>
      </c>
      <c r="B547" s="2" t="s">
        <v>779</v>
      </c>
      <c r="C547" s="49" t="n">
        <v>43951</v>
      </c>
      <c r="D547" s="50" t="n">
        <v>43957</v>
      </c>
      <c r="E547" s="17" t="n">
        <v>4.9956</v>
      </c>
      <c r="F547" s="17" t="n">
        <v>4.9325</v>
      </c>
      <c r="G547" s="17" t="n">
        <v>5000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421</v>
      </c>
      <c r="B548" s="2" t="s">
        <v>780</v>
      </c>
      <c r="C548" s="49" t="n">
        <v>43957</v>
      </c>
      <c r="D548" s="50" t="n">
        <v>43973</v>
      </c>
      <c r="E548" s="17" t="n">
        <v>1.914</v>
      </c>
      <c r="F548" s="17" t="n">
        <v>2.2219</v>
      </c>
      <c r="G548" s="17" t="n">
        <v>8000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421</v>
      </c>
      <c r="B549" s="2" t="s">
        <v>780</v>
      </c>
      <c r="C549" s="49" t="n">
        <v>43957</v>
      </c>
      <c r="D549" s="50" t="n">
        <v>43973</v>
      </c>
      <c r="E549" s="17" t="n">
        <v>1.914</v>
      </c>
      <c r="F549" s="17" t="n">
        <v>2.2219</v>
      </c>
      <c r="G549" s="17" t="n">
        <v>2000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421</v>
      </c>
      <c r="B550" s="2" t="s">
        <v>780</v>
      </c>
      <c r="C550" s="49" t="n">
        <v>43957</v>
      </c>
      <c r="D550" s="50" t="n">
        <v>43973</v>
      </c>
      <c r="E550" s="17" t="n">
        <v>1.914</v>
      </c>
      <c r="F550" s="17" t="n">
        <v>2.2219</v>
      </c>
      <c r="G550" s="17" t="n">
        <v>3000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421</v>
      </c>
      <c r="B551" s="2" t="s">
        <v>780</v>
      </c>
      <c r="C551" s="49" t="n">
        <v>43957</v>
      </c>
      <c r="D551" s="50" t="n">
        <v>43973</v>
      </c>
      <c r="E551" s="17" t="n">
        <v>1.914</v>
      </c>
      <c r="F551" s="17" t="n">
        <v>2.2219</v>
      </c>
      <c r="G551" s="17" t="n">
        <v>2000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421</v>
      </c>
      <c r="B552" s="2" t="s">
        <v>780</v>
      </c>
      <c r="C552" s="49" t="n">
        <v>43957</v>
      </c>
      <c r="D552" s="50" t="n">
        <v>43973</v>
      </c>
      <c r="E552" s="17" t="n">
        <v>1.914</v>
      </c>
      <c r="F552" s="17" t="n">
        <v>2.2219</v>
      </c>
      <c r="G552" s="17" t="n">
        <v>1000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421</v>
      </c>
      <c r="B553" s="2" t="s">
        <v>780</v>
      </c>
      <c r="C553" s="49" t="n">
        <v>43957</v>
      </c>
      <c r="D553" s="50" t="n">
        <v>43973</v>
      </c>
      <c r="E553" s="17" t="n">
        <v>1.914</v>
      </c>
      <c r="F553" s="17" t="n">
        <v>2.2209</v>
      </c>
      <c r="G553" s="17" t="n">
        <v>6000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421</v>
      </c>
      <c r="B554" s="2" t="s">
        <v>780</v>
      </c>
      <c r="C554" s="49" t="n">
        <v>43957</v>
      </c>
      <c r="D554" s="50" t="n">
        <v>43973</v>
      </c>
      <c r="E554" s="17" t="n">
        <v>1.914</v>
      </c>
      <c r="F554" s="17" t="n">
        <v>2.2209</v>
      </c>
      <c r="G554" s="17" t="n">
        <v>9000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421</v>
      </c>
      <c r="B555" s="2" t="s">
        <v>780</v>
      </c>
      <c r="C555" s="49" t="n">
        <v>43957</v>
      </c>
      <c r="D555" s="50" t="n">
        <v>43973</v>
      </c>
      <c r="E555" s="17" t="n">
        <v>1.914</v>
      </c>
      <c r="F555" s="17" t="n">
        <v>2.2209</v>
      </c>
      <c r="G555" s="17" t="n">
        <v>1000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421</v>
      </c>
      <c r="B556" s="2" t="s">
        <v>780</v>
      </c>
      <c r="C556" s="49" t="n">
        <v>43957</v>
      </c>
      <c r="D556" s="50" t="n">
        <v>43973</v>
      </c>
      <c r="E556" s="17" t="n">
        <v>1.913</v>
      </c>
      <c r="F556" s="17" t="n">
        <v>2.2209</v>
      </c>
      <c r="G556" s="17" t="n">
        <v>1000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421</v>
      </c>
      <c r="B557" s="2" t="s">
        <v>780</v>
      </c>
      <c r="C557" s="49" t="n">
        <v>43957</v>
      </c>
      <c r="D557" s="50" t="n">
        <v>43973</v>
      </c>
      <c r="E557" s="17" t="n">
        <v>1.913</v>
      </c>
      <c r="F557" s="17" t="n">
        <v>2.2209</v>
      </c>
      <c r="G557" s="17" t="n">
        <v>5000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421</v>
      </c>
      <c r="B558" s="2" t="s">
        <v>780</v>
      </c>
      <c r="C558" s="49" t="n">
        <v>43957</v>
      </c>
      <c r="D558" s="50" t="n">
        <v>43973</v>
      </c>
      <c r="E558" s="17" t="n">
        <v>1.914</v>
      </c>
      <c r="F558" s="17" t="n">
        <v>2.2209</v>
      </c>
      <c r="G558" s="17" t="n">
        <v>5000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422</v>
      </c>
      <c r="B559" s="2" t="s">
        <v>562</v>
      </c>
      <c r="C559" s="49" t="n">
        <v>43964</v>
      </c>
      <c r="D559" s="50" t="n">
        <v>44494</v>
      </c>
      <c r="E559" s="17" t="n">
        <v>1608.2788</v>
      </c>
      <c r="F559" s="17" t="n">
        <v>3383.5331</v>
      </c>
      <c r="G559" s="17" t="n">
        <v>7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422</v>
      </c>
      <c r="B560" s="2" t="s">
        <v>562</v>
      </c>
      <c r="C560" s="49" t="n">
        <v>43964</v>
      </c>
      <c r="D560" s="50" t="n">
        <v>44494</v>
      </c>
      <c r="E560" s="17" t="n">
        <v>1605.2931</v>
      </c>
      <c r="F560" s="17" t="n">
        <v>3383.5331</v>
      </c>
      <c r="G560" s="17" t="n">
        <v>13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423</v>
      </c>
      <c r="B561" s="2" t="s">
        <v>737</v>
      </c>
      <c r="C561" s="49" t="n">
        <v>43993</v>
      </c>
      <c r="D561" s="50" t="n">
        <v>44176</v>
      </c>
      <c r="E561" s="17" t="n">
        <v>322.9656</v>
      </c>
      <c r="F561" s="17" t="n">
        <v>320.1079</v>
      </c>
      <c r="G561" s="17" t="n">
        <v>80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423</v>
      </c>
      <c r="B562" s="2" t="s">
        <v>737</v>
      </c>
      <c r="C562" s="49" t="n">
        <v>43993</v>
      </c>
      <c r="D562" s="50" t="n">
        <v>44176</v>
      </c>
      <c r="E562" s="17" t="n">
        <v>322.9656</v>
      </c>
      <c r="F562" s="17" t="n">
        <v>320.108</v>
      </c>
      <c r="G562" s="17" t="n">
        <v>30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423</v>
      </c>
      <c r="B563" s="2" t="s">
        <v>737</v>
      </c>
      <c r="C563" s="49" t="n">
        <v>43993</v>
      </c>
      <c r="D563" s="50" t="n">
        <v>44176</v>
      </c>
      <c r="E563" s="17" t="n">
        <v>322.9656</v>
      </c>
      <c r="F563" s="17" t="n">
        <v>320.1078</v>
      </c>
      <c r="G563" s="17" t="n">
        <v>40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2" t="s">
        <v>423</v>
      </c>
      <c r="B564" s="2" t="s">
        <v>737</v>
      </c>
      <c r="C564" s="49" t="n">
        <v>43993</v>
      </c>
      <c r="D564" s="50" t="n">
        <v>44246</v>
      </c>
      <c r="E564" s="17" t="n">
        <v>322.9656</v>
      </c>
      <c r="F564" s="17" t="n">
        <v>322.5564</v>
      </c>
      <c r="G564" s="17" t="n">
        <v>30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2" t="s">
        <v>423</v>
      </c>
      <c r="B565" s="2" t="s">
        <v>737</v>
      </c>
      <c r="C565" s="49" t="n">
        <v>44020</v>
      </c>
      <c r="D565" s="50" t="n">
        <v>44246</v>
      </c>
      <c r="E565" s="17" t="n">
        <v>322.166</v>
      </c>
      <c r="F565" s="17" t="n">
        <v>322.5564</v>
      </c>
      <c r="G565" s="17" t="n">
        <v>10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2" t="s">
        <v>423</v>
      </c>
      <c r="B566" s="2" t="s">
        <v>737</v>
      </c>
      <c r="C566" s="49" t="n">
        <v>44020</v>
      </c>
      <c r="D566" s="50" t="n">
        <v>44246</v>
      </c>
      <c r="E566" s="17" t="n">
        <v>319.0136</v>
      </c>
      <c r="F566" s="17" t="n">
        <v>322.5564</v>
      </c>
      <c r="G566" s="17" t="n">
        <v>100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  <row collapsed="false" customFormat="false" customHeight="false" hidden="false" ht="12.1" outlineLevel="0" r="567">
      <c r="A567" s="2" t="s">
        <v>53</v>
      </c>
      <c r="B567" s="2" t="s">
        <v>54</v>
      </c>
      <c r="C567" s="49" t="n">
        <v>44015</v>
      </c>
      <c r="D567" s="50" t="n">
        <v>44865</v>
      </c>
      <c r="E567" s="17" t="n">
        <v>195.4502</v>
      </c>
      <c r="F567" s="17" t="n">
        <v>171.6</v>
      </c>
      <c r="G567" s="17" t="n">
        <v>80</v>
      </c>
      <c r="H567" s="6" t="s">
        <f>=(F567-E567)*G567</f>
      </c>
      <c r="I567" s="9" t="s">
        <f>=(F567-E567)/E567</f>
      </c>
      <c r="J567" s="7" t="s">
        <f>=MAX(1,DATEDIF(C567,D567,"d")-1)</f>
      </c>
      <c r="K567" s="9" t="s">
        <f>=I567*365/J567</f>
      </c>
    </row>
    <row collapsed="false" customFormat="false" customHeight="false" hidden="false" ht="12.1" outlineLevel="0" r="568">
      <c r="A568" s="2" t="s">
        <v>53</v>
      </c>
      <c r="B568" s="2" t="s">
        <v>54</v>
      </c>
      <c r="C568" s="49" t="n">
        <v>44015</v>
      </c>
      <c r="D568" s="50" t="n">
        <v>44865</v>
      </c>
      <c r="E568" s="17" t="n">
        <v>195.4502</v>
      </c>
      <c r="F568" s="17" t="n">
        <v>171.61</v>
      </c>
      <c r="G568" s="17" t="n">
        <v>220</v>
      </c>
      <c r="H568" s="6" t="s">
        <f>=(F568-E568)*G568</f>
      </c>
      <c r="I568" s="9" t="s">
        <f>=(F568-E568)/E568</f>
      </c>
      <c r="J568" s="7" t="s">
        <f>=MAX(1,DATEDIF(C568,D568,"d")-1)</f>
      </c>
      <c r="K568" s="9" t="s">
        <f>=I568*365/J568</f>
      </c>
    </row>
    <row collapsed="false" customFormat="false" customHeight="false" hidden="false" ht="12.1" outlineLevel="0" r="569">
      <c r="A569" s="2" t="s">
        <v>53</v>
      </c>
      <c r="B569" s="2" t="s">
        <v>54</v>
      </c>
      <c r="C569" s="49" t="n">
        <v>44027</v>
      </c>
      <c r="D569" s="50" t="n">
        <v>44865</v>
      </c>
      <c r="E569" s="17" t="n">
        <v>181.759</v>
      </c>
      <c r="F569" s="17" t="n">
        <v>171.61</v>
      </c>
      <c r="G569" s="17" t="n">
        <v>60</v>
      </c>
      <c r="H569" s="6" t="s">
        <f>=(F569-E569)*G569</f>
      </c>
      <c r="I569" s="9" t="s">
        <f>=(F569-E569)/E569</f>
      </c>
      <c r="J569" s="7" t="s">
        <f>=MAX(1,DATEDIF(C569,D569,"d")-1)</f>
      </c>
      <c r="K569" s="9" t="s">
        <f>=I569*365/J569</f>
      </c>
    </row>
    <row collapsed="false" customFormat="false" customHeight="false" hidden="false" ht="12.1" outlineLevel="0" r="570">
      <c r="A570" s="2" t="s">
        <v>53</v>
      </c>
      <c r="B570" s="2" t="s">
        <v>54</v>
      </c>
      <c r="C570" s="49" t="n">
        <v>44027</v>
      </c>
      <c r="D570" s="50" t="n">
        <v>44865</v>
      </c>
      <c r="E570" s="17" t="n">
        <v>181.7589</v>
      </c>
      <c r="F570" s="17" t="n">
        <v>171.61</v>
      </c>
      <c r="G570" s="17" t="n">
        <v>100</v>
      </c>
      <c r="H570" s="6" t="s">
        <f>=(F570-E570)*G570</f>
      </c>
      <c r="I570" s="9" t="s">
        <f>=(F570-E570)/E570</f>
      </c>
      <c r="J570" s="7" t="s">
        <f>=MAX(1,DATEDIF(C570,D570,"d")-1)</f>
      </c>
      <c r="K570" s="9" t="s">
        <f>=I570*365/J570</f>
      </c>
    </row>
    <row collapsed="false" customFormat="false" customHeight="false" hidden="false" ht="12.1" outlineLevel="0" r="571">
      <c r="A571" s="2" t="s">
        <v>53</v>
      </c>
      <c r="B571" s="2" t="s">
        <v>54</v>
      </c>
      <c r="C571" s="49" t="n">
        <v>44027</v>
      </c>
      <c r="D571" s="50" t="n">
        <v>44865</v>
      </c>
      <c r="E571" s="17" t="n">
        <v>181.7587</v>
      </c>
      <c r="F571" s="17" t="n">
        <v>171.61</v>
      </c>
      <c r="G571" s="17" t="n">
        <v>30</v>
      </c>
      <c r="H571" s="6" t="s">
        <f>=(F571-E571)*G571</f>
      </c>
      <c r="I571" s="9" t="s">
        <f>=(F571-E571)/E571</f>
      </c>
      <c r="J571" s="7" t="s">
        <f>=MAX(1,DATEDIF(C571,D571,"d")-1)</f>
      </c>
      <c r="K571" s="9" t="s">
        <f>=I571*365/J571</f>
      </c>
    </row>
    <row collapsed="false" customFormat="false" customHeight="false" hidden="false" ht="12.1" outlineLevel="0" r="572">
      <c r="A572" s="2" t="s">
        <v>53</v>
      </c>
      <c r="B572" s="2" t="s">
        <v>54</v>
      </c>
      <c r="C572" s="49" t="n">
        <v>44027</v>
      </c>
      <c r="D572" s="50" t="n">
        <v>44865</v>
      </c>
      <c r="E572" s="17" t="n">
        <v>181.9633</v>
      </c>
      <c r="F572" s="17" t="n">
        <v>171.61</v>
      </c>
      <c r="G572" s="17" t="n">
        <v>170</v>
      </c>
      <c r="H572" s="6" t="s">
        <f>=(F572-E572)*G572</f>
      </c>
      <c r="I572" s="9" t="s">
        <f>=(F572-E572)/E572</f>
      </c>
      <c r="J572" s="7" t="s">
        <f>=MAX(1,DATEDIF(C572,D572,"d")-1)</f>
      </c>
      <c r="K572" s="9" t="s">
        <f>=I572*365/J572</f>
      </c>
    </row>
    <row collapsed="false" customFormat="false" customHeight="false" hidden="false" ht="12.1" outlineLevel="0" r="573">
      <c r="A573" s="2" t="s">
        <v>53</v>
      </c>
      <c r="B573" s="2" t="s">
        <v>54</v>
      </c>
      <c r="C573" s="49" t="n">
        <v>44081</v>
      </c>
      <c r="D573" s="50" t="n">
        <v>44865</v>
      </c>
      <c r="E573" s="17" t="n">
        <v>177.237</v>
      </c>
      <c r="F573" s="17" t="n">
        <v>171.61</v>
      </c>
      <c r="G573" s="17" t="n">
        <v>10</v>
      </c>
      <c r="H573" s="6" t="s">
        <f>=(F573-E573)*G573</f>
      </c>
      <c r="I573" s="9" t="s">
        <f>=(F573-E573)/E573</f>
      </c>
      <c r="J573" s="7" t="s">
        <f>=MAX(1,DATEDIF(C573,D573,"d")-1)</f>
      </c>
      <c r="K573" s="9" t="s">
        <f>=I573*365/J573</f>
      </c>
    </row>
    <row collapsed="false" customFormat="false" customHeight="false" hidden="false" ht="12.1" outlineLevel="0" r="574">
      <c r="A574" s="2" t="s">
        <v>53</v>
      </c>
      <c r="B574" s="2" t="s">
        <v>54</v>
      </c>
      <c r="C574" s="49" t="n">
        <v>44081</v>
      </c>
      <c r="D574" s="50" t="n">
        <v>44865</v>
      </c>
      <c r="E574" s="17" t="n">
        <v>177.237</v>
      </c>
      <c r="F574" s="17" t="n">
        <v>171.61</v>
      </c>
      <c r="G574" s="17" t="n">
        <v>10</v>
      </c>
      <c r="H574" s="6" t="s">
        <f>=(F574-E574)*G574</f>
      </c>
      <c r="I574" s="9" t="s">
        <f>=(F574-E574)/E574</f>
      </c>
      <c r="J574" s="7" t="s">
        <f>=MAX(1,DATEDIF(C574,D574,"d")-1)</f>
      </c>
      <c r="K574" s="9" t="s">
        <f>=I574*365/J574</f>
      </c>
    </row>
    <row collapsed="false" customFormat="false" customHeight="false" hidden="false" ht="12.1" outlineLevel="0" r="575">
      <c r="A575" s="2" t="s">
        <v>53</v>
      </c>
      <c r="B575" s="2" t="s">
        <v>54</v>
      </c>
      <c r="C575" s="49" t="n">
        <v>44081</v>
      </c>
      <c r="D575" s="50" t="n">
        <v>44865</v>
      </c>
      <c r="E575" s="17" t="n">
        <v>177.237</v>
      </c>
      <c r="F575" s="17" t="n">
        <v>171.61</v>
      </c>
      <c r="G575" s="17" t="n">
        <v>10</v>
      </c>
      <c r="H575" s="6" t="s">
        <f>=(F575-E575)*G575</f>
      </c>
      <c r="I575" s="9" t="s">
        <f>=(F575-E575)/E575</f>
      </c>
      <c r="J575" s="7" t="s">
        <f>=MAX(1,DATEDIF(C575,D575,"d")-1)</f>
      </c>
      <c r="K575" s="9" t="s">
        <f>=I575*365/J575</f>
      </c>
    </row>
    <row collapsed="false" customFormat="false" customHeight="false" hidden="false" ht="12.1" outlineLevel="0" r="576">
      <c r="A576" s="2" t="s">
        <v>53</v>
      </c>
      <c r="B576" s="2" t="s">
        <v>54</v>
      </c>
      <c r="C576" s="49" t="n">
        <v>44081</v>
      </c>
      <c r="D576" s="50" t="n">
        <v>44865</v>
      </c>
      <c r="E576" s="17" t="n">
        <v>177.237</v>
      </c>
      <c r="F576" s="17" t="n">
        <v>171.61</v>
      </c>
      <c r="G576" s="17" t="n">
        <v>10</v>
      </c>
      <c r="H576" s="6" t="s">
        <f>=(F576-E576)*G576</f>
      </c>
      <c r="I576" s="9" t="s">
        <f>=(F576-E576)/E576</f>
      </c>
      <c r="J576" s="7" t="s">
        <f>=MAX(1,DATEDIF(C576,D576,"d")-1)</f>
      </c>
      <c r="K576" s="9" t="s">
        <f>=I576*365/J576</f>
      </c>
    </row>
    <row collapsed="false" customFormat="false" customHeight="false" hidden="false" ht="12.1" outlineLevel="0" r="577">
      <c r="A577" s="2" t="s">
        <v>53</v>
      </c>
      <c r="B577" s="2" t="s">
        <v>54</v>
      </c>
      <c r="C577" s="49" t="n">
        <v>44081</v>
      </c>
      <c r="D577" s="50" t="n">
        <v>44865</v>
      </c>
      <c r="E577" s="17" t="n">
        <v>177.247</v>
      </c>
      <c r="F577" s="17" t="n">
        <v>171.61</v>
      </c>
      <c r="G577" s="17" t="n">
        <v>10</v>
      </c>
      <c r="H577" s="6" t="s">
        <f>=(F577-E577)*G577</f>
      </c>
      <c r="I577" s="9" t="s">
        <f>=(F577-E577)/E577</f>
      </c>
      <c r="J577" s="7" t="s">
        <f>=MAX(1,DATEDIF(C577,D577,"d")-1)</f>
      </c>
      <c r="K577" s="9" t="s">
        <f>=I577*365/J577</f>
      </c>
    </row>
    <row collapsed="false" customFormat="false" customHeight="false" hidden="false" ht="12.1" outlineLevel="0" r="578">
      <c r="A578" s="2" t="s">
        <v>53</v>
      </c>
      <c r="B578" s="2" t="s">
        <v>54</v>
      </c>
      <c r="C578" s="49" t="n">
        <v>44085</v>
      </c>
      <c r="D578" s="50" t="n">
        <v>44865</v>
      </c>
      <c r="E578" s="17" t="n">
        <v>176.9463</v>
      </c>
      <c r="F578" s="17" t="n">
        <v>171.61</v>
      </c>
      <c r="G578" s="17" t="n">
        <v>30</v>
      </c>
      <c r="H578" s="6" t="s">
        <f>=(F578-E578)*G578</f>
      </c>
      <c r="I578" s="9" t="s">
        <f>=(F578-E578)/E578</f>
      </c>
      <c r="J578" s="7" t="s">
        <f>=MAX(1,DATEDIF(C578,D578,"d")-1)</f>
      </c>
      <c r="K578" s="9" t="s">
        <f>=I578*365/J578</f>
      </c>
    </row>
    <row collapsed="false" customFormat="false" customHeight="false" hidden="false" ht="12.1" outlineLevel="0" r="579">
      <c r="A579" s="2" t="s">
        <v>53</v>
      </c>
      <c r="B579" s="2" t="s">
        <v>54</v>
      </c>
      <c r="C579" s="49" t="n">
        <v>44111</v>
      </c>
      <c r="D579" s="50" t="n">
        <v>44865</v>
      </c>
      <c r="E579" s="17" t="n">
        <v>167.6404</v>
      </c>
      <c r="F579" s="17" t="n">
        <v>171.61</v>
      </c>
      <c r="G579" s="17" t="n">
        <v>70</v>
      </c>
      <c r="H579" s="6" t="s">
        <f>=(F579-E579)*G579</f>
      </c>
      <c r="I579" s="9" t="s">
        <f>=(F579-E579)/E579</f>
      </c>
      <c r="J579" s="7" t="s">
        <f>=MAX(1,DATEDIF(C579,D579,"d")-1)</f>
      </c>
      <c r="K579" s="9" t="s">
        <f>=I579*365/J579</f>
      </c>
    </row>
    <row collapsed="false" customFormat="false" customHeight="false" hidden="false" ht="12.1" outlineLevel="0" r="580">
      <c r="A580" s="2" t="s">
        <v>53</v>
      </c>
      <c r="B580" s="2" t="s">
        <v>54</v>
      </c>
      <c r="C580" s="49" t="n">
        <v>44111</v>
      </c>
      <c r="D580" s="50" t="n">
        <v>44865</v>
      </c>
      <c r="E580" s="17" t="n">
        <v>167.6205</v>
      </c>
      <c r="F580" s="17" t="n">
        <v>171.61</v>
      </c>
      <c r="G580" s="17" t="n">
        <v>20</v>
      </c>
      <c r="H580" s="6" t="s">
        <f>=(F580-E580)*G580</f>
      </c>
      <c r="I580" s="9" t="s">
        <f>=(F580-E580)/E580</f>
      </c>
      <c r="J580" s="7" t="s">
        <f>=MAX(1,DATEDIF(C580,D580,"d")-1)</f>
      </c>
      <c r="K580" s="9" t="s">
        <f>=I580*365/J580</f>
      </c>
    </row>
    <row collapsed="false" customFormat="false" customHeight="false" hidden="false" ht="12.1" outlineLevel="0" r="581">
      <c r="A581" s="2" t="s">
        <v>53</v>
      </c>
      <c r="B581" s="2" t="s">
        <v>54</v>
      </c>
      <c r="C581" s="49" t="n">
        <v>44123</v>
      </c>
      <c r="D581" s="50" t="n">
        <v>44865</v>
      </c>
      <c r="E581" s="17" t="n">
        <v>164.6344</v>
      </c>
      <c r="F581" s="17" t="n">
        <v>171.61</v>
      </c>
      <c r="G581" s="17" t="n">
        <v>130</v>
      </c>
      <c r="H581" s="6" t="s">
        <f>=(F581-E581)*G581</f>
      </c>
      <c r="I581" s="9" t="s">
        <f>=(F581-E581)/E581</f>
      </c>
      <c r="J581" s="7" t="s">
        <f>=MAX(1,DATEDIF(C581,D581,"d")-1)</f>
      </c>
      <c r="K581" s="9" t="s">
        <f>=I581*365/J581</f>
      </c>
    </row>
    <row collapsed="false" customFormat="false" customHeight="false" hidden="false" ht="12.1" outlineLevel="0" r="582">
      <c r="A582" s="2" t="s">
        <v>53</v>
      </c>
      <c r="B582" s="2" t="s">
        <v>54</v>
      </c>
      <c r="C582" s="49" t="n">
        <v>44123</v>
      </c>
      <c r="D582" s="50" t="n">
        <v>44865</v>
      </c>
      <c r="E582" s="17" t="n">
        <v>164.6344</v>
      </c>
      <c r="F582" s="17" t="n">
        <v>171.62</v>
      </c>
      <c r="G582" s="17" t="n">
        <v>10</v>
      </c>
      <c r="H582" s="6" t="s">
        <f>=(F582-E582)*G582</f>
      </c>
      <c r="I582" s="9" t="s">
        <f>=(F582-E582)/E582</f>
      </c>
      <c r="J582" s="7" t="s">
        <f>=MAX(1,DATEDIF(C582,D582,"d")-1)</f>
      </c>
      <c r="K582" s="9" t="s">
        <f>=I582*365/J582</f>
      </c>
    </row>
    <row collapsed="false" customFormat="false" customHeight="false" hidden="false" ht="12.1" outlineLevel="0" r="583">
      <c r="A583" s="2" t="s">
        <v>53</v>
      </c>
      <c r="B583" s="2" t="s">
        <v>54</v>
      </c>
      <c r="C583" s="49" t="n">
        <v>44123</v>
      </c>
      <c r="D583" s="50" t="n">
        <v>44865</v>
      </c>
      <c r="E583" s="17" t="n">
        <v>164.6388</v>
      </c>
      <c r="F583" s="17" t="n">
        <v>171.63</v>
      </c>
      <c r="G583" s="17" t="n">
        <v>60</v>
      </c>
      <c r="H583" s="6" t="s">
        <f>=(F583-E583)*G583</f>
      </c>
      <c r="I583" s="9" t="s">
        <f>=(F583-E583)/E583</f>
      </c>
      <c r="J583" s="7" t="s">
        <f>=MAX(1,DATEDIF(C583,D583,"d")-1)</f>
      </c>
      <c r="K583" s="9" t="s">
        <f>=I583*365/J583</f>
      </c>
    </row>
    <row collapsed="false" customFormat="false" customHeight="false" hidden="false" ht="12.1" outlineLevel="0" r="584">
      <c r="A584" s="2" t="s">
        <v>53</v>
      </c>
      <c r="B584" s="2" t="s">
        <v>54</v>
      </c>
      <c r="C584" s="49" t="n">
        <v>44344</v>
      </c>
      <c r="D584" s="50" t="n">
        <v>44865</v>
      </c>
      <c r="E584" s="17" t="n">
        <v>264.158</v>
      </c>
      <c r="F584" s="17" t="n">
        <v>171.65</v>
      </c>
      <c r="G584" s="17" t="n">
        <v>10</v>
      </c>
      <c r="H584" s="6" t="s">
        <f>=(F584-E584)*G584</f>
      </c>
      <c r="I584" s="9" t="s">
        <f>=(F584-E584)/E584</f>
      </c>
      <c r="J584" s="7" t="s">
        <f>=MAX(1,DATEDIF(C584,D584,"d")-1)</f>
      </c>
      <c r="K584" s="9" t="s">
        <f>=I584*365/J584</f>
      </c>
    </row>
    <row collapsed="false" customFormat="false" customHeight="false" hidden="false" ht="12.1" outlineLevel="0" r="585">
      <c r="A585" s="2" t="s">
        <v>53</v>
      </c>
      <c r="B585" s="2" t="s">
        <v>54</v>
      </c>
      <c r="C585" s="49" t="n">
        <v>44344</v>
      </c>
      <c r="D585" s="50" t="n">
        <v>44879</v>
      </c>
      <c r="E585" s="17" t="n">
        <v>264.1484</v>
      </c>
      <c r="F585" s="17" t="n">
        <v>170.9456</v>
      </c>
      <c r="G585" s="17" t="n">
        <v>250</v>
      </c>
      <c r="H585" s="6" t="s">
        <f>=(F585-E585)*G585</f>
      </c>
      <c r="I585" s="9" t="s">
        <f>=(F585-E585)/E585</f>
      </c>
      <c r="J585" s="7" t="s">
        <f>=MAX(1,DATEDIF(C585,D585,"d")-1)</f>
      </c>
      <c r="K585" s="9" t="s">
        <f>=I585*365/J585</f>
      </c>
    </row>
    <row collapsed="false" customFormat="false" customHeight="false" hidden="false" ht="12.1" outlineLevel="0" r="586">
      <c r="A586" s="2" t="s">
        <v>53</v>
      </c>
      <c r="B586" s="2" t="s">
        <v>54</v>
      </c>
      <c r="C586" s="49" t="n">
        <v>44344</v>
      </c>
      <c r="D586" s="50" t="n">
        <v>44879</v>
      </c>
      <c r="E586" s="17" t="n">
        <v>262.6154</v>
      </c>
      <c r="F586" s="17" t="n">
        <v>170.9456</v>
      </c>
      <c r="G586" s="17" t="n">
        <v>70</v>
      </c>
      <c r="H586" s="6" t="s">
        <f>=(F586-E586)*G586</f>
      </c>
      <c r="I586" s="9" t="s">
        <f>=(F586-E586)/E586</f>
      </c>
      <c r="J586" s="7" t="s">
        <f>=MAX(1,DATEDIF(C586,D586,"d")-1)</f>
      </c>
      <c r="K586" s="9" t="s">
        <f>=I586*365/J586</f>
      </c>
    </row>
    <row collapsed="false" customFormat="false" customHeight="false" hidden="false" ht="12.1" outlineLevel="0" r="587">
      <c r="A587" s="2" t="s">
        <v>53</v>
      </c>
      <c r="B587" s="2" t="s">
        <v>54</v>
      </c>
      <c r="C587" s="49" t="n">
        <v>44344</v>
      </c>
      <c r="D587" s="50" t="n">
        <v>44879</v>
      </c>
      <c r="E587" s="17" t="n">
        <v>262.6053</v>
      </c>
      <c r="F587" s="17" t="n">
        <v>170.9456</v>
      </c>
      <c r="G587" s="17" t="n">
        <v>120</v>
      </c>
      <c r="H587" s="6" t="s">
        <f>=(F587-E587)*G587</f>
      </c>
      <c r="I587" s="9" t="s">
        <f>=(F587-E587)/E587</f>
      </c>
      <c r="J587" s="7" t="s">
        <f>=MAX(1,DATEDIF(C587,D587,"d")-1)</f>
      </c>
      <c r="K587" s="9" t="s">
        <f>=I587*365/J587</f>
      </c>
    </row>
    <row collapsed="false" customFormat="false" customHeight="false" hidden="false" ht="12.1" outlineLevel="0" r="588">
      <c r="A588" s="2" t="s">
        <v>53</v>
      </c>
      <c r="B588" s="2" t="s">
        <v>54</v>
      </c>
      <c r="C588" s="49" t="n">
        <v>44389</v>
      </c>
      <c r="D588" s="50" t="n">
        <v>44879</v>
      </c>
      <c r="E588" s="17" t="n">
        <v>296.6079</v>
      </c>
      <c r="F588" s="17" t="n">
        <v>170.9456</v>
      </c>
      <c r="G588" s="17" t="n">
        <v>170</v>
      </c>
      <c r="H588" s="6" t="s">
        <f>=(F588-E588)*G588</f>
      </c>
      <c r="I588" s="9" t="s">
        <f>=(F588-E588)/E588</f>
      </c>
      <c r="J588" s="7" t="s">
        <f>=MAX(1,DATEDIF(C588,D588,"d")-1)</f>
      </c>
      <c r="K588" s="9" t="s">
        <f>=I588*365/J588</f>
      </c>
    </row>
    <row collapsed="false" customFormat="false" customHeight="false" hidden="false" ht="12.1" outlineLevel="0" r="589">
      <c r="A589" s="2" t="s">
        <v>53</v>
      </c>
      <c r="B589" s="2" t="s">
        <v>54</v>
      </c>
      <c r="C589" s="49" t="n">
        <v>44391</v>
      </c>
      <c r="D589" s="50" t="n">
        <v>44879</v>
      </c>
      <c r="E589" s="17" t="n">
        <v>285.161</v>
      </c>
      <c r="F589" s="17" t="n">
        <v>170.9456</v>
      </c>
      <c r="G589" s="17" t="n">
        <v>170</v>
      </c>
      <c r="H589" s="6" t="s">
        <f>=(F589-E589)*G589</f>
      </c>
      <c r="I589" s="9" t="s">
        <f>=(F589-E589)/E589</f>
      </c>
      <c r="J589" s="7" t="s">
        <f>=MAX(1,DATEDIF(C589,D589,"d")-1)</f>
      </c>
      <c r="K589" s="9" t="s">
        <f>=I589*365/J589</f>
      </c>
    </row>
    <row collapsed="false" customFormat="false" customHeight="false" hidden="false" ht="12.1" outlineLevel="0" r="590">
      <c r="A590" s="2" t="s">
        <v>53</v>
      </c>
      <c r="B590" s="2" t="s">
        <v>54</v>
      </c>
      <c r="C590" s="49" t="n">
        <v>44393</v>
      </c>
      <c r="D590" s="50" t="n">
        <v>44879</v>
      </c>
      <c r="E590" s="17" t="n">
        <v>280.9585</v>
      </c>
      <c r="F590" s="17" t="n">
        <v>170.9456</v>
      </c>
      <c r="G590" s="17" t="n">
        <v>310</v>
      </c>
      <c r="H590" s="6" t="s">
        <f>=(F590-E590)*G590</f>
      </c>
      <c r="I590" s="9" t="s">
        <f>=(F590-E590)/E590</f>
      </c>
      <c r="J590" s="7" t="s">
        <f>=MAX(1,DATEDIF(C590,D590,"d")-1)</f>
      </c>
      <c r="K590" s="9" t="s">
        <f>=I590*365/J590</f>
      </c>
    </row>
    <row collapsed="false" customFormat="false" customHeight="false" hidden="false" ht="12.1" outlineLevel="0" r="591">
      <c r="A591" s="2" t="s">
        <v>53</v>
      </c>
      <c r="B591" s="2" t="s">
        <v>54</v>
      </c>
      <c r="C591" s="49" t="n">
        <v>44489</v>
      </c>
      <c r="D591" s="50" t="n">
        <v>44879</v>
      </c>
      <c r="E591" s="17" t="n">
        <v>370.5352</v>
      </c>
      <c r="F591" s="17" t="n">
        <v>170.9456</v>
      </c>
      <c r="G591" s="17" t="n">
        <v>260</v>
      </c>
      <c r="H591" s="6" t="s">
        <f>=(F591-E591)*G591</f>
      </c>
      <c r="I591" s="9" t="s">
        <f>=(F591-E591)/E591</f>
      </c>
      <c r="J591" s="7" t="s">
        <f>=MAX(1,DATEDIF(C591,D591,"d")-1)</f>
      </c>
      <c r="K591" s="9" t="s">
        <f>=I591*365/J591</f>
      </c>
    </row>
    <row collapsed="false" customFormat="false" customHeight="false" hidden="false" ht="12.1" outlineLevel="0" r="592">
      <c r="A592" s="2" t="s">
        <v>53</v>
      </c>
      <c r="B592" s="2" t="s">
        <v>54</v>
      </c>
      <c r="C592" s="49" t="n">
        <v>44509</v>
      </c>
      <c r="D592" s="50" t="n">
        <v>44879</v>
      </c>
      <c r="E592" s="17" t="n">
        <v>347.8391</v>
      </c>
      <c r="F592" s="17" t="n">
        <v>170.9456</v>
      </c>
      <c r="G592" s="17" t="n">
        <v>130</v>
      </c>
      <c r="H592" s="6" t="s">
        <f>=(F592-E592)*G592</f>
      </c>
      <c r="I592" s="9" t="s">
        <f>=(F592-E592)/E592</f>
      </c>
      <c r="J592" s="7" t="s">
        <f>=MAX(1,DATEDIF(C592,D592,"d")-1)</f>
      </c>
      <c r="K592" s="9" t="s">
        <f>=I592*365/J592</f>
      </c>
    </row>
    <row collapsed="false" customFormat="false" customHeight="false" hidden="false" ht="12.1" outlineLevel="0" r="593">
      <c r="A593" s="2" t="s">
        <v>53</v>
      </c>
      <c r="B593" s="2" t="s">
        <v>54</v>
      </c>
      <c r="C593" s="49" t="n">
        <v>44511</v>
      </c>
      <c r="D593" s="50" t="n">
        <v>44879</v>
      </c>
      <c r="E593" s="17" t="n">
        <v>346.9387</v>
      </c>
      <c r="F593" s="17" t="n">
        <v>170.9456</v>
      </c>
      <c r="G593" s="17" t="n">
        <v>60</v>
      </c>
      <c r="H593" s="6" t="s">
        <f>=(F593-E593)*G593</f>
      </c>
      <c r="I593" s="9" t="s">
        <f>=(F593-E593)/E593</f>
      </c>
      <c r="J593" s="7" t="s">
        <f>=MAX(1,DATEDIF(C593,D593,"d")-1)</f>
      </c>
      <c r="K593" s="9" t="s">
        <f>=I593*365/J593</f>
      </c>
    </row>
    <row collapsed="false" customFormat="false" customHeight="false" hidden="false" ht="12.1" outlineLevel="0" r="594">
      <c r="A594" s="2" t="s">
        <v>53</v>
      </c>
      <c r="B594" s="2" t="s">
        <v>54</v>
      </c>
      <c r="C594" s="49" t="n">
        <v>44512</v>
      </c>
      <c r="D594" s="50" t="n">
        <v>44879</v>
      </c>
      <c r="E594" s="17" t="n">
        <v>335.7342</v>
      </c>
      <c r="F594" s="17" t="n">
        <v>170.9456</v>
      </c>
      <c r="G594" s="17" t="n">
        <v>50</v>
      </c>
      <c r="H594" s="6" t="s">
        <f>=(F594-E594)*G594</f>
      </c>
      <c r="I594" s="9" t="s">
        <f>=(F594-E594)/E594</f>
      </c>
      <c r="J594" s="7" t="s">
        <f>=MAX(1,DATEDIF(C594,D594,"d")-1)</f>
      </c>
      <c r="K594" s="9" t="s">
        <f>=I594*365/J594</f>
      </c>
    </row>
    <row collapsed="false" customFormat="false" customHeight="false" hidden="false" ht="12.1" outlineLevel="0" r="595">
      <c r="A595" s="2" t="s">
        <v>53</v>
      </c>
      <c r="B595" s="2" t="s">
        <v>54</v>
      </c>
      <c r="C595" s="49" t="n">
        <v>44522</v>
      </c>
      <c r="D595" s="50" t="n">
        <v>44879</v>
      </c>
      <c r="E595" s="17" t="n">
        <v>321.3685</v>
      </c>
      <c r="F595" s="17" t="n">
        <v>170.9456</v>
      </c>
      <c r="G595" s="17" t="n">
        <v>110</v>
      </c>
      <c r="H595" s="6" t="s">
        <f>=(F595-E595)*G595</f>
      </c>
      <c r="I595" s="9" t="s">
        <f>=(F595-E595)/E595</f>
      </c>
      <c r="J595" s="7" t="s">
        <f>=MAX(1,DATEDIF(C595,D595,"d")-1)</f>
      </c>
      <c r="K595" s="9" t="s">
        <f>=I595*365/J595</f>
      </c>
    </row>
    <row collapsed="false" customFormat="false" customHeight="false" hidden="false" ht="12.1" outlineLevel="0" r="596">
      <c r="A596" s="2" t="s">
        <v>53</v>
      </c>
      <c r="B596" s="2" t="s">
        <v>54</v>
      </c>
      <c r="C596" s="49" t="n">
        <v>44522</v>
      </c>
      <c r="D596" s="50" t="n">
        <v>44879</v>
      </c>
      <c r="E596" s="17" t="n">
        <v>321.3785</v>
      </c>
      <c r="F596" s="17" t="n">
        <v>170.9456</v>
      </c>
      <c r="G596" s="17" t="n">
        <v>110</v>
      </c>
      <c r="H596" s="6" t="s">
        <f>=(F596-E596)*G596</f>
      </c>
      <c r="I596" s="9" t="s">
        <f>=(F596-E596)/E596</f>
      </c>
      <c r="J596" s="7" t="s">
        <f>=MAX(1,DATEDIF(C596,D596,"d")-1)</f>
      </c>
      <c r="K596" s="9" t="s">
        <f>=I596*365/J596</f>
      </c>
    </row>
    <row collapsed="false" customFormat="false" customHeight="false" hidden="false" ht="12.1" outlineLevel="0" r="597">
      <c r="A597" s="2" t="s">
        <v>53</v>
      </c>
      <c r="B597" s="2" t="s">
        <v>54</v>
      </c>
      <c r="C597" s="49" t="n">
        <v>44544</v>
      </c>
      <c r="D597" s="50" t="n">
        <v>44879</v>
      </c>
      <c r="E597" s="17" t="n">
        <v>297.8692</v>
      </c>
      <c r="F597" s="17" t="n">
        <v>170.9456</v>
      </c>
      <c r="G597" s="17" t="n">
        <v>50</v>
      </c>
      <c r="H597" s="6" t="s">
        <f>=(F597-E597)*G597</f>
      </c>
      <c r="I597" s="9" t="s">
        <f>=(F597-E597)/E597</f>
      </c>
      <c r="J597" s="7" t="s">
        <f>=MAX(1,DATEDIF(C597,D597,"d")-1)</f>
      </c>
      <c r="K597" s="9" t="s">
        <f>=I597*365/J597</f>
      </c>
    </row>
    <row collapsed="false" customFormat="false" customHeight="false" hidden="false" ht="12.1" outlineLevel="0" r="598">
      <c r="A598" s="2" t="s">
        <v>53</v>
      </c>
      <c r="B598" s="2" t="s">
        <v>54</v>
      </c>
      <c r="C598" s="49" t="n">
        <v>44546</v>
      </c>
      <c r="D598" s="50" t="n">
        <v>44879</v>
      </c>
      <c r="E598" s="17" t="n">
        <v>329.5318</v>
      </c>
      <c r="F598" s="17" t="n">
        <v>170.9456</v>
      </c>
      <c r="G598" s="17" t="n">
        <v>130</v>
      </c>
      <c r="H598" s="6" t="s">
        <f>=(F598-E598)*G598</f>
      </c>
      <c r="I598" s="9" t="s">
        <f>=(F598-E598)/E598</f>
      </c>
      <c r="J598" s="7" t="s">
        <f>=MAX(1,DATEDIF(C598,D598,"d")-1)</f>
      </c>
      <c r="K598" s="9" t="s">
        <f>=I598*365/J598</f>
      </c>
    </row>
    <row collapsed="false" customFormat="false" customHeight="false" hidden="false" ht="12.1" outlineLevel="0" r="599">
      <c r="A599" s="2" t="s">
        <v>53</v>
      </c>
      <c r="B599" s="2" t="s">
        <v>54</v>
      </c>
      <c r="C599" s="49" t="n">
        <v>44551</v>
      </c>
      <c r="D599" s="50" t="n">
        <v>44879</v>
      </c>
      <c r="E599" s="17" t="n">
        <v>338.5754</v>
      </c>
      <c r="F599" s="17" t="n">
        <v>170.9456</v>
      </c>
      <c r="G599" s="17" t="n">
        <v>330</v>
      </c>
      <c r="H599" s="6" t="s">
        <f>=(F599-E599)*G599</f>
      </c>
      <c r="I599" s="9" t="s">
        <f>=(F599-E599)/E599</f>
      </c>
      <c r="J599" s="7" t="s">
        <f>=MAX(1,DATEDIF(C599,D599,"d")-1)</f>
      </c>
      <c r="K599" s="9" t="s">
        <f>=I599*365/J599</f>
      </c>
    </row>
    <row collapsed="false" customFormat="false" customHeight="false" hidden="false" ht="12.1" outlineLevel="0" r="600">
      <c r="A600" s="2" t="s">
        <v>53</v>
      </c>
      <c r="B600" s="2" t="s">
        <v>54</v>
      </c>
      <c r="C600" s="49" t="n">
        <v>44551</v>
      </c>
      <c r="D600" s="50" t="n">
        <v>45069</v>
      </c>
      <c r="E600" s="17" t="n">
        <v>338.5754</v>
      </c>
      <c r="F600" s="17" t="n">
        <v>166.4001</v>
      </c>
      <c r="G600" s="17" t="n">
        <v>110</v>
      </c>
      <c r="H600" s="6" t="s">
        <f>=(F600-E600)*G600</f>
      </c>
      <c r="I600" s="9" t="s">
        <f>=(F600-E600)/E600</f>
      </c>
      <c r="J600" s="7" t="s">
        <f>=MAX(1,DATEDIF(C600,D600,"d")-1)</f>
      </c>
      <c r="K600" s="9" t="s">
        <f>=I600*365/J600</f>
      </c>
    </row>
    <row collapsed="false" customFormat="false" customHeight="false" hidden="false" ht="12.1" outlineLevel="0" r="601">
      <c r="A601" s="2" t="s">
        <v>53</v>
      </c>
      <c r="B601" s="2" t="s">
        <v>54</v>
      </c>
      <c r="C601" s="49" t="n">
        <v>44551</v>
      </c>
      <c r="D601" s="50" t="n">
        <v>45069</v>
      </c>
      <c r="E601" s="17" t="n">
        <v>338.155</v>
      </c>
      <c r="F601" s="17" t="n">
        <v>166.4001</v>
      </c>
      <c r="G601" s="17" t="n">
        <v>20</v>
      </c>
      <c r="H601" s="6" t="s">
        <f>=(F601-E601)*G601</f>
      </c>
      <c r="I601" s="9" t="s">
        <f>=(F601-E601)/E601</f>
      </c>
      <c r="J601" s="7" t="s">
        <f>=MAX(1,DATEDIF(C601,D601,"d")-1)</f>
      </c>
      <c r="K601" s="9" t="s">
        <f>=I601*365/J601</f>
      </c>
    </row>
    <row collapsed="false" customFormat="false" customHeight="false" hidden="false" ht="12.1" outlineLevel="0" r="602">
      <c r="A602" s="2" t="s">
        <v>53</v>
      </c>
      <c r="B602" s="2" t="s">
        <v>54</v>
      </c>
      <c r="C602" s="49" t="n">
        <v>44551</v>
      </c>
      <c r="D602" s="50" t="n">
        <v>45069</v>
      </c>
      <c r="E602" s="17" t="n">
        <v>338.115</v>
      </c>
      <c r="F602" s="17" t="n">
        <v>166.4001</v>
      </c>
      <c r="G602" s="17" t="n">
        <v>10</v>
      </c>
      <c r="H602" s="6" t="s">
        <f>=(F602-E602)*G602</f>
      </c>
      <c r="I602" s="9" t="s">
        <f>=(F602-E602)/E602</f>
      </c>
      <c r="J602" s="7" t="s">
        <f>=MAX(1,DATEDIF(C602,D602,"d")-1)</f>
      </c>
      <c r="K602" s="9" t="s">
        <f>=I602*365/J602</f>
      </c>
    </row>
    <row collapsed="false" customFormat="false" customHeight="false" hidden="false" ht="12.1" outlineLevel="0" r="603">
      <c r="A603" s="2" t="s">
        <v>53</v>
      </c>
      <c r="B603" s="2" t="s">
        <v>54</v>
      </c>
      <c r="C603" s="49" t="n">
        <v>44551</v>
      </c>
      <c r="D603" s="50" t="n">
        <v>45069</v>
      </c>
      <c r="E603" s="17" t="n">
        <v>338.1652</v>
      </c>
      <c r="F603" s="17" t="n">
        <v>166.4001</v>
      </c>
      <c r="G603" s="17" t="n">
        <v>340</v>
      </c>
      <c r="H603" s="6" t="s">
        <f>=(F603-E603)*G603</f>
      </c>
      <c r="I603" s="9" t="s">
        <f>=(F603-E603)/E603</f>
      </c>
      <c r="J603" s="7" t="s">
        <f>=MAX(1,DATEDIF(C603,D603,"d")-1)</f>
      </c>
      <c r="K603" s="9" t="s">
        <f>=I603*365/J603</f>
      </c>
    </row>
    <row collapsed="false" customFormat="false" customHeight="false" hidden="false" ht="12.1" outlineLevel="0" r="604">
      <c r="A604" s="2" t="s">
        <v>53</v>
      </c>
      <c r="B604" s="2" t="s">
        <v>54</v>
      </c>
      <c r="C604" s="49" t="n">
        <v>44551</v>
      </c>
      <c r="D604" s="50" t="n">
        <v>45069</v>
      </c>
      <c r="E604" s="17" t="n">
        <v>338.1652</v>
      </c>
      <c r="F604" s="17" t="n">
        <v>166.5499</v>
      </c>
      <c r="G604" s="17" t="n">
        <v>70</v>
      </c>
      <c r="H604" s="6" t="s">
        <f>=(F604-E604)*G604</f>
      </c>
      <c r="I604" s="9" t="s">
        <f>=(F604-E604)/E604</f>
      </c>
      <c r="J604" s="7" t="s">
        <f>=MAX(1,DATEDIF(C604,D604,"d")-1)</f>
      </c>
      <c r="K604" s="9" t="s">
        <f>=I604*365/J604</f>
      </c>
    </row>
    <row collapsed="false" customFormat="false" customHeight="false" hidden="false" ht="12.1" outlineLevel="0" r="605">
      <c r="A605" s="2" t="s">
        <v>53</v>
      </c>
      <c r="B605" s="2" t="s">
        <v>54</v>
      </c>
      <c r="C605" s="49" t="n">
        <v>44551</v>
      </c>
      <c r="D605" s="50" t="n">
        <v>45069</v>
      </c>
      <c r="E605" s="17" t="n">
        <v>338.8255</v>
      </c>
      <c r="F605" s="17" t="n">
        <v>166.5499</v>
      </c>
      <c r="G605" s="17" t="n">
        <v>20</v>
      </c>
      <c r="H605" s="6" t="s">
        <f>=(F605-E605)*G605</f>
      </c>
      <c r="I605" s="9" t="s">
        <f>=(F605-E605)/E605</f>
      </c>
      <c r="J605" s="7" t="s">
        <f>=MAX(1,DATEDIF(C605,D605,"d")-1)</f>
      </c>
      <c r="K605" s="9" t="s">
        <f>=I605*365/J605</f>
      </c>
    </row>
    <row collapsed="false" customFormat="false" customHeight="false" hidden="false" ht="12.1" outlineLevel="0" r="606">
      <c r="A606" s="2" t="s">
        <v>53</v>
      </c>
      <c r="B606" s="2" t="s">
        <v>54</v>
      </c>
      <c r="C606" s="49" t="n">
        <v>44551</v>
      </c>
      <c r="D606" s="50" t="n">
        <v>45069</v>
      </c>
      <c r="E606" s="17" t="n">
        <v>338.8255</v>
      </c>
      <c r="F606" s="17" t="n">
        <v>166.5499</v>
      </c>
      <c r="G606" s="17" t="n">
        <v>10</v>
      </c>
      <c r="H606" s="6" t="s">
        <f>=(F606-E606)*G606</f>
      </c>
      <c r="I606" s="9" t="s">
        <f>=(F606-E606)/E606</f>
      </c>
      <c r="J606" s="7" t="s">
        <f>=MAX(1,DATEDIF(C606,D606,"d")-1)</f>
      </c>
      <c r="K606" s="9" t="s">
        <f>=I606*365/J606</f>
      </c>
    </row>
    <row collapsed="false" customFormat="false" customHeight="false" hidden="false" ht="12.1" outlineLevel="0" r="607">
      <c r="A607" s="2" t="s">
        <v>53</v>
      </c>
      <c r="B607" s="2" t="s">
        <v>54</v>
      </c>
      <c r="C607" s="49" t="n">
        <v>44551</v>
      </c>
      <c r="D607" s="50" t="n">
        <v>45069</v>
      </c>
      <c r="E607" s="17" t="n">
        <v>338.8255</v>
      </c>
      <c r="F607" s="17" t="n">
        <v>166.4001</v>
      </c>
      <c r="G607" s="17" t="n">
        <v>500</v>
      </c>
      <c r="H607" s="6" t="s">
        <f>=(F607-E607)*G607</f>
      </c>
      <c r="I607" s="9" t="s">
        <f>=(F607-E607)/E607</f>
      </c>
      <c r="J607" s="7" t="s">
        <f>=MAX(1,DATEDIF(C607,D607,"d")-1)</f>
      </c>
      <c r="K607" s="9" t="s">
        <f>=I607*365/J607</f>
      </c>
    </row>
    <row collapsed="false" customFormat="false" customHeight="false" hidden="false" ht="12.1" outlineLevel="0" r="608">
      <c r="A608" s="2" t="s">
        <v>53</v>
      </c>
      <c r="B608" s="2" t="s">
        <v>54</v>
      </c>
      <c r="C608" s="49" t="n">
        <v>44551</v>
      </c>
      <c r="D608" s="50" t="n">
        <v>45069</v>
      </c>
      <c r="E608" s="17" t="n">
        <v>338.8255</v>
      </c>
      <c r="F608" s="17" t="n">
        <v>166.4001</v>
      </c>
      <c r="G608" s="17" t="n">
        <v>390</v>
      </c>
      <c r="H608" s="6" t="s">
        <f>=(F608-E608)*G608</f>
      </c>
      <c r="I608" s="9" t="s">
        <f>=(F608-E608)/E608</f>
      </c>
      <c r="J608" s="7" t="s">
        <f>=MAX(1,DATEDIF(C608,D608,"d")-1)</f>
      </c>
      <c r="K608" s="9" t="s">
        <f>=I608*365/J608</f>
      </c>
    </row>
    <row collapsed="false" customFormat="false" customHeight="false" hidden="false" ht="12.1" outlineLevel="0" r="609">
      <c r="A609" s="2" t="s">
        <v>53</v>
      </c>
      <c r="B609" s="2" t="s">
        <v>54</v>
      </c>
      <c r="C609" s="49" t="n">
        <v>44551</v>
      </c>
      <c r="D609" s="50" t="n">
        <v>45069</v>
      </c>
      <c r="E609" s="17" t="n">
        <v>338.8355</v>
      </c>
      <c r="F609" s="17" t="n">
        <v>166.4001</v>
      </c>
      <c r="G609" s="17" t="n">
        <v>60</v>
      </c>
      <c r="H609" s="6" t="s">
        <f>=(F609-E609)*G609</f>
      </c>
      <c r="I609" s="9" t="s">
        <f>=(F609-E609)/E609</f>
      </c>
      <c r="J609" s="7" t="s">
        <f>=MAX(1,DATEDIF(C609,D609,"d")-1)</f>
      </c>
      <c r="K609" s="9" t="s">
        <f>=I609*365/J609</f>
      </c>
    </row>
    <row collapsed="false" customFormat="false" customHeight="false" hidden="false" ht="12.1" outlineLevel="0" r="610">
      <c r="A610" s="2" t="s">
        <v>53</v>
      </c>
      <c r="B610" s="2" t="s">
        <v>54</v>
      </c>
      <c r="C610" s="49" t="n">
        <v>44551</v>
      </c>
      <c r="D610" s="50" t="n">
        <v>45069</v>
      </c>
      <c r="E610" s="17" t="n">
        <v>338.8355</v>
      </c>
      <c r="F610" s="17" t="n">
        <v>166.4001</v>
      </c>
      <c r="G610" s="17" t="n">
        <v>270</v>
      </c>
      <c r="H610" s="6" t="s">
        <f>=(F610-E610)*G610</f>
      </c>
      <c r="I610" s="9" t="s">
        <f>=(F610-E610)/E610</f>
      </c>
      <c r="J610" s="7" t="s">
        <f>=MAX(1,DATEDIF(C610,D610,"d")-1)</f>
      </c>
      <c r="K610" s="9" t="s">
        <f>=I610*365/J610</f>
      </c>
    </row>
    <row collapsed="false" customFormat="false" customHeight="false" hidden="false" ht="12.1" outlineLevel="0" r="611">
      <c r="A611" s="2" t="s">
        <v>53</v>
      </c>
      <c r="B611" s="2" t="s">
        <v>54</v>
      </c>
      <c r="C611" s="49" t="n">
        <v>44551</v>
      </c>
      <c r="D611" s="50" t="n">
        <v>45069</v>
      </c>
      <c r="E611" s="17" t="n">
        <v>338.8355</v>
      </c>
      <c r="F611" s="17" t="n">
        <v>165.4251</v>
      </c>
      <c r="G611" s="17" t="n">
        <v>520</v>
      </c>
      <c r="H611" s="6" t="s">
        <f>=(F611-E611)*G611</f>
      </c>
      <c r="I611" s="9" t="s">
        <f>=(F611-E611)/E611</f>
      </c>
      <c r="J611" s="7" t="s">
        <f>=MAX(1,DATEDIF(C611,D611,"d")-1)</f>
      </c>
      <c r="K611" s="9" t="s">
        <f>=I611*365/J611</f>
      </c>
    </row>
    <row collapsed="false" customFormat="false" customHeight="false" hidden="false" ht="12.1" outlineLevel="0" r="612">
      <c r="A612" s="2" t="s">
        <v>53</v>
      </c>
      <c r="B612" s="2" t="s">
        <v>54</v>
      </c>
      <c r="C612" s="49" t="n">
        <v>44551</v>
      </c>
      <c r="D612" s="50" t="n">
        <v>45069</v>
      </c>
      <c r="E612" s="17" t="n">
        <v>338.425</v>
      </c>
      <c r="F612" s="17" t="n">
        <v>165.4251</v>
      </c>
      <c r="G612" s="17" t="n">
        <v>10</v>
      </c>
      <c r="H612" s="6" t="s">
        <f>=(F612-E612)*G612</f>
      </c>
      <c r="I612" s="9" t="s">
        <f>=(F612-E612)/E612</f>
      </c>
      <c r="J612" s="7" t="s">
        <f>=MAX(1,DATEDIF(C612,D612,"d")-1)</f>
      </c>
      <c r="K612" s="9" t="s">
        <f>=I612*365/J612</f>
      </c>
    </row>
    <row collapsed="false" customFormat="false" customHeight="false" hidden="false" ht="12.1" outlineLevel="0" r="613">
      <c r="A613" s="2" t="s">
        <v>53</v>
      </c>
      <c r="B613" s="2" t="s">
        <v>54</v>
      </c>
      <c r="C613" s="49" t="n">
        <v>44578</v>
      </c>
      <c r="D613" s="50" t="n">
        <v>45069</v>
      </c>
      <c r="E613" s="17" t="n">
        <v>326.5116</v>
      </c>
      <c r="F613" s="17" t="n">
        <v>165.4251</v>
      </c>
      <c r="G613" s="17" t="n">
        <v>150</v>
      </c>
      <c r="H613" s="6" t="s">
        <f>=(F613-E613)*G613</f>
      </c>
      <c r="I613" s="9" t="s">
        <f>=(F613-E613)/E613</f>
      </c>
      <c r="J613" s="7" t="s">
        <f>=MAX(1,DATEDIF(C613,D613,"d")-1)</f>
      </c>
      <c r="K613" s="9" t="s">
        <f>=I613*365/J613</f>
      </c>
    </row>
    <row collapsed="false" customFormat="false" customHeight="false" hidden="false" ht="12.1" outlineLevel="0" r="614">
      <c r="A614" s="2" t="s">
        <v>53</v>
      </c>
      <c r="B614" s="2" t="s">
        <v>54</v>
      </c>
      <c r="C614" s="49" t="n">
        <v>44578</v>
      </c>
      <c r="D614" s="50" t="n">
        <v>45069</v>
      </c>
      <c r="E614" s="17" t="n">
        <v>326.5216</v>
      </c>
      <c r="F614" s="17" t="n">
        <v>165.4251</v>
      </c>
      <c r="G614" s="17" t="n">
        <v>50</v>
      </c>
      <c r="H614" s="6" t="s">
        <f>=(F614-E614)*G614</f>
      </c>
      <c r="I614" s="9" t="s">
        <f>=(F614-E614)/E614</f>
      </c>
      <c r="J614" s="7" t="s">
        <f>=MAX(1,DATEDIF(C614,D614,"d")-1)</f>
      </c>
      <c r="K614" s="9" t="s">
        <f>=I614*365/J614</f>
      </c>
    </row>
    <row collapsed="false" customFormat="false" customHeight="false" hidden="false" ht="12.1" outlineLevel="0" r="615">
      <c r="A615" s="2" t="s">
        <v>53</v>
      </c>
      <c r="B615" s="2" t="s">
        <v>54</v>
      </c>
      <c r="C615" s="49" t="n">
        <v>44579</v>
      </c>
      <c r="D615" s="50" t="n">
        <v>45069</v>
      </c>
      <c r="E615" s="17" t="n">
        <v>301.5654</v>
      </c>
      <c r="F615" s="17" t="n">
        <v>165.4251</v>
      </c>
      <c r="G615" s="17" t="n">
        <v>200</v>
      </c>
      <c r="H615" s="6" t="s">
        <f>=(F615-E615)*G615</f>
      </c>
      <c r="I615" s="9" t="s">
        <f>=(F615-E615)/E615</f>
      </c>
      <c r="J615" s="7" t="s">
        <f>=MAX(1,DATEDIF(C615,D615,"d")-1)</f>
      </c>
      <c r="K615" s="9" t="s">
        <f>=I615*365/J615</f>
      </c>
    </row>
    <row collapsed="false" customFormat="false" customHeight="false" hidden="false" ht="12.1" outlineLevel="0" r="616">
      <c r="A616" s="2" t="s">
        <v>53</v>
      </c>
      <c r="B616" s="2" t="s">
        <v>54</v>
      </c>
      <c r="C616" s="49" t="n">
        <v>44579</v>
      </c>
      <c r="D616" s="50" t="n">
        <v>45069</v>
      </c>
      <c r="E616" s="17" t="n">
        <v>300.6852</v>
      </c>
      <c r="F616" s="17" t="n">
        <v>165.4251</v>
      </c>
      <c r="G616" s="17" t="n">
        <v>100</v>
      </c>
      <c r="H616" s="6" t="s">
        <f>=(F616-E616)*G616</f>
      </c>
      <c r="I616" s="9" t="s">
        <f>=(F616-E616)/E616</f>
      </c>
      <c r="J616" s="7" t="s">
        <f>=MAX(1,DATEDIF(C616,D616,"d")-1)</f>
      </c>
      <c r="K616" s="9" t="s">
        <f>=I616*365/J616</f>
      </c>
    </row>
    <row collapsed="false" customFormat="false" customHeight="false" hidden="false" ht="12.1" outlineLevel="0" r="617">
      <c r="A617" s="2" t="s">
        <v>53</v>
      </c>
      <c r="B617" s="2" t="s">
        <v>54</v>
      </c>
      <c r="C617" s="49" t="n">
        <v>44579</v>
      </c>
      <c r="D617" s="50" t="n">
        <v>45069</v>
      </c>
      <c r="E617" s="17" t="n">
        <v>300.075</v>
      </c>
      <c r="F617" s="17" t="n">
        <v>165.4251</v>
      </c>
      <c r="G617" s="17" t="n">
        <v>100</v>
      </c>
      <c r="H617" s="6" t="s">
        <f>=(F617-E617)*G617</f>
      </c>
      <c r="I617" s="9" t="s">
        <f>=(F617-E617)/E617</f>
      </c>
      <c r="J617" s="7" t="s">
        <f>=MAX(1,DATEDIF(C617,D617,"d")-1)</f>
      </c>
      <c r="K617" s="9" t="s">
        <f>=I617*365/J617</f>
      </c>
    </row>
    <row collapsed="false" customFormat="false" customHeight="false" hidden="false" ht="12.1" outlineLevel="0" r="618">
      <c r="A618" s="2" t="s">
        <v>53</v>
      </c>
      <c r="B618" s="2" t="s">
        <v>54</v>
      </c>
      <c r="C618" s="49" t="n">
        <v>44580</v>
      </c>
      <c r="D618" s="50" t="n">
        <v>45069</v>
      </c>
      <c r="E618" s="17" t="n">
        <v>288.9122</v>
      </c>
      <c r="F618" s="17" t="n">
        <v>165.4251</v>
      </c>
      <c r="G618" s="17" t="n">
        <v>100</v>
      </c>
      <c r="H618" s="6" t="s">
        <f>=(F618-E618)*G618</f>
      </c>
      <c r="I618" s="9" t="s">
        <f>=(F618-E618)/E618</f>
      </c>
      <c r="J618" s="7" t="s">
        <f>=MAX(1,DATEDIF(C618,D618,"d")-1)</f>
      </c>
      <c r="K618" s="9" t="s">
        <f>=I618*365/J618</f>
      </c>
    </row>
    <row collapsed="false" customFormat="false" customHeight="false" hidden="false" ht="12.1" outlineLevel="0" r="619">
      <c r="A619" s="2" t="s">
        <v>53</v>
      </c>
      <c r="B619" s="2" t="s">
        <v>54</v>
      </c>
      <c r="C619" s="49" t="n">
        <v>44580</v>
      </c>
      <c r="D619" s="50" t="n">
        <v>45069</v>
      </c>
      <c r="E619" s="17" t="n">
        <v>289.1223</v>
      </c>
      <c r="F619" s="17" t="n">
        <v>165.4251</v>
      </c>
      <c r="G619" s="17" t="n">
        <v>100</v>
      </c>
      <c r="H619" s="6" t="s">
        <f>=(F619-E619)*G619</f>
      </c>
      <c r="I619" s="9" t="s">
        <f>=(F619-E619)/E619</f>
      </c>
      <c r="J619" s="7" t="s">
        <f>=MAX(1,DATEDIF(C619,D619,"d")-1)</f>
      </c>
      <c r="K619" s="9" t="s">
        <f>=I619*365/J619</f>
      </c>
    </row>
    <row collapsed="false" customFormat="false" customHeight="false" hidden="false" ht="12.1" outlineLevel="0" r="620">
      <c r="A620" s="2" t="s">
        <v>53</v>
      </c>
      <c r="B620" s="2" t="s">
        <v>54</v>
      </c>
      <c r="C620" s="49" t="n">
        <v>44580</v>
      </c>
      <c r="D620" s="50" t="n">
        <v>45069</v>
      </c>
      <c r="E620" s="17" t="n">
        <v>289.3023</v>
      </c>
      <c r="F620" s="17" t="n">
        <v>165.4251</v>
      </c>
      <c r="G620" s="17" t="n">
        <v>100</v>
      </c>
      <c r="H620" s="6" t="s">
        <f>=(F620-E620)*G620</f>
      </c>
      <c r="I620" s="9" t="s">
        <f>=(F620-E620)/E620</f>
      </c>
      <c r="J620" s="7" t="s">
        <f>=MAX(1,DATEDIF(C620,D620,"d")-1)</f>
      </c>
      <c r="K620" s="9" t="s">
        <f>=I620*365/J620</f>
      </c>
    </row>
    <row collapsed="false" customFormat="false" customHeight="false" hidden="false" ht="12.1" outlineLevel="0" r="621">
      <c r="A621" s="2" t="s">
        <v>53</v>
      </c>
      <c r="B621" s="2" t="s">
        <v>54</v>
      </c>
      <c r="C621" s="49" t="n">
        <v>44586</v>
      </c>
      <c r="D621" s="50" t="n">
        <v>45069</v>
      </c>
      <c r="E621" s="17" t="n">
        <v>295.964</v>
      </c>
      <c r="F621" s="17" t="n">
        <v>165.4251</v>
      </c>
      <c r="G621" s="17" t="n">
        <v>130</v>
      </c>
      <c r="H621" s="6" t="s">
        <f>=(F621-E621)*G621</f>
      </c>
      <c r="I621" s="9" t="s">
        <f>=(F621-E621)/E621</f>
      </c>
      <c r="J621" s="7" t="s">
        <f>=MAX(1,DATEDIF(C621,D621,"d")-1)</f>
      </c>
      <c r="K621" s="9" t="s">
        <f>=I621*365/J621</f>
      </c>
    </row>
    <row collapsed="false" customFormat="false" customHeight="false" hidden="false" ht="12.1" outlineLevel="0" r="622">
      <c r="A622" s="2" t="s">
        <v>53</v>
      </c>
      <c r="B622" s="2" t="s">
        <v>54</v>
      </c>
      <c r="C622" s="49" t="n">
        <v>44613</v>
      </c>
      <c r="D622" s="50" t="n">
        <v>45069</v>
      </c>
      <c r="E622" s="17" t="n">
        <v>269.0673</v>
      </c>
      <c r="F622" s="17" t="n">
        <v>165.4251</v>
      </c>
      <c r="G622" s="17" t="n">
        <v>400</v>
      </c>
      <c r="H622" s="6" t="s">
        <f>=(F622-E622)*G622</f>
      </c>
      <c r="I622" s="9" t="s">
        <f>=(F622-E622)/E622</f>
      </c>
      <c r="J622" s="7" t="s">
        <f>=MAX(1,DATEDIF(C622,D622,"d")-1)</f>
      </c>
      <c r="K622" s="9" t="s">
        <f>=I622*365/J622</f>
      </c>
    </row>
    <row collapsed="false" customFormat="false" customHeight="false" hidden="false" ht="12.1" outlineLevel="0" r="623">
      <c r="A623" s="2" t="s">
        <v>53</v>
      </c>
      <c r="B623" s="2" t="s">
        <v>54</v>
      </c>
      <c r="C623" s="49" t="n">
        <v>44613</v>
      </c>
      <c r="D623" s="50" t="n">
        <v>45069</v>
      </c>
      <c r="E623" s="17" t="n">
        <v>266.3466</v>
      </c>
      <c r="F623" s="17" t="n">
        <v>165.4251</v>
      </c>
      <c r="G623" s="17" t="n">
        <v>300</v>
      </c>
      <c r="H623" s="6" t="s">
        <f>=(F623-E623)*G623</f>
      </c>
      <c r="I623" s="9" t="s">
        <f>=(F623-E623)/E623</f>
      </c>
      <c r="J623" s="7" t="s">
        <f>=MAX(1,DATEDIF(C623,D623,"d")-1)</f>
      </c>
      <c r="K623" s="9" t="s">
        <f>=I623*365/J623</f>
      </c>
    </row>
    <row collapsed="false" customFormat="false" customHeight="false" hidden="false" ht="12.1" outlineLevel="0" r="624">
      <c r="A624" s="2" t="s">
        <v>53</v>
      </c>
      <c r="B624" s="2" t="s">
        <v>54</v>
      </c>
      <c r="C624" s="49" t="n">
        <v>44616</v>
      </c>
      <c r="D624" s="50" t="n">
        <v>45069</v>
      </c>
      <c r="E624" s="17" t="n">
        <v>192.5782</v>
      </c>
      <c r="F624" s="17" t="n">
        <v>165.4251</v>
      </c>
      <c r="G624" s="17" t="n">
        <v>130</v>
      </c>
      <c r="H624" s="6" t="s">
        <f>=(F624-E624)*G624</f>
      </c>
      <c r="I624" s="9" t="s">
        <f>=(F624-E624)/E624</f>
      </c>
      <c r="J624" s="7" t="s">
        <f>=MAX(1,DATEDIF(C624,D624,"d")-1)</f>
      </c>
      <c r="K624" s="9" t="s">
        <f>=I624*365/J624</f>
      </c>
    </row>
    <row collapsed="false" customFormat="false" customHeight="false" hidden="false" ht="12.1" outlineLevel="0" r="625">
      <c r="A625" s="2" t="s">
        <v>53</v>
      </c>
      <c r="B625" s="2" t="s">
        <v>54</v>
      </c>
      <c r="C625" s="49" t="n">
        <v>44616</v>
      </c>
      <c r="D625" s="50" t="n">
        <v>45069</v>
      </c>
      <c r="E625" s="17" t="n">
        <v>151.5379</v>
      </c>
      <c r="F625" s="17" t="n">
        <v>165.4251</v>
      </c>
      <c r="G625" s="17" t="n">
        <v>200</v>
      </c>
      <c r="H625" s="6" t="s">
        <f>=(F625-E625)*G625</f>
      </c>
      <c r="I625" s="9" t="s">
        <f>=(F625-E625)/E625</f>
      </c>
      <c r="J625" s="7" t="s">
        <f>=MAX(1,DATEDIF(C625,D625,"d")-1)</f>
      </c>
      <c r="K625" s="9" t="s">
        <f>=I625*365/J625</f>
      </c>
    </row>
    <row collapsed="false" customFormat="false" customHeight="false" hidden="false" ht="12.1" outlineLevel="0" r="626">
      <c r="A626" s="2" t="s">
        <v>53</v>
      </c>
      <c r="B626" s="2" t="s">
        <v>54</v>
      </c>
      <c r="C626" s="49" t="n">
        <v>44616</v>
      </c>
      <c r="D626" s="50" t="n">
        <v>45069</v>
      </c>
      <c r="E626" s="17" t="n">
        <v>140.195</v>
      </c>
      <c r="F626" s="17" t="n">
        <v>165.4251</v>
      </c>
      <c r="G626" s="17" t="n">
        <v>280</v>
      </c>
      <c r="H626" s="6" t="s">
        <f>=(F626-E626)*G626</f>
      </c>
      <c r="I626" s="9" t="s">
        <f>=(F626-E626)/E626</f>
      </c>
      <c r="J626" s="7" t="s">
        <f>=MAX(1,DATEDIF(C626,D626,"d")-1)</f>
      </c>
      <c r="K626" s="9" t="s">
        <f>=I626*365/J626</f>
      </c>
    </row>
    <row collapsed="false" customFormat="false" customHeight="false" hidden="false" ht="12.1" outlineLevel="0" r="627">
      <c r="A627" s="2" t="s">
        <v>53</v>
      </c>
      <c r="B627" s="2" t="s">
        <v>54</v>
      </c>
      <c r="C627" s="49" t="n">
        <v>44616</v>
      </c>
      <c r="D627" s="50" t="n">
        <v>45069</v>
      </c>
      <c r="E627" s="17" t="n">
        <v>162.1305</v>
      </c>
      <c r="F627" s="17" t="n">
        <v>165.4251</v>
      </c>
      <c r="G627" s="17" t="n">
        <v>40</v>
      </c>
      <c r="H627" s="6" t="s">
        <f>=(F627-E627)*G627</f>
      </c>
      <c r="I627" s="9" t="s">
        <f>=(F627-E627)/E627</f>
      </c>
      <c r="J627" s="7" t="s">
        <f>=MAX(1,DATEDIF(C627,D627,"d")-1)</f>
      </c>
      <c r="K627" s="9" t="s">
        <f>=I627*365/J627</f>
      </c>
    </row>
    <row collapsed="false" customFormat="false" customHeight="false" hidden="false" ht="12.1" outlineLevel="0" r="628">
      <c r="A628" s="2" t="s">
        <v>53</v>
      </c>
      <c r="B628" s="2" t="s">
        <v>54</v>
      </c>
      <c r="C628" s="49" t="n">
        <v>44616</v>
      </c>
      <c r="D628" s="50" t="n">
        <v>45069</v>
      </c>
      <c r="E628" s="17" t="n">
        <v>162.1305</v>
      </c>
      <c r="F628" s="17" t="n">
        <v>165.4251</v>
      </c>
      <c r="G628" s="17" t="n">
        <v>760</v>
      </c>
      <c r="H628" s="6" t="s">
        <f>=(F628-E628)*G628</f>
      </c>
      <c r="I628" s="9" t="s">
        <f>=(F628-E628)/E628</f>
      </c>
      <c r="J628" s="7" t="s">
        <f>=MAX(1,DATEDIF(C628,D628,"d")-1)</f>
      </c>
      <c r="K628" s="9" t="s">
        <f>=I628*365/J628</f>
      </c>
    </row>
    <row collapsed="false" customFormat="false" customHeight="false" hidden="false" ht="12.1" outlineLevel="0" r="629">
      <c r="A629" s="2" t="s">
        <v>53</v>
      </c>
      <c r="B629" s="2" t="s">
        <v>54</v>
      </c>
      <c r="C629" s="49" t="n">
        <v>44616</v>
      </c>
      <c r="D629" s="50" t="n">
        <v>45069</v>
      </c>
      <c r="E629" s="17" t="n">
        <v>162.2406</v>
      </c>
      <c r="F629" s="17" t="n">
        <v>165.4251</v>
      </c>
      <c r="G629" s="17" t="n">
        <v>360</v>
      </c>
      <c r="H629" s="6" t="s">
        <f>=(F629-E629)*G629</f>
      </c>
      <c r="I629" s="9" t="s">
        <f>=(F629-E629)/E629</f>
      </c>
      <c r="J629" s="7" t="s">
        <f>=MAX(1,DATEDIF(C629,D629,"d")-1)</f>
      </c>
      <c r="K629" s="9" t="s">
        <f>=I629*365/J629</f>
      </c>
    </row>
    <row collapsed="false" customFormat="false" customHeight="false" hidden="false" ht="12.1" outlineLevel="0" r="630">
      <c r="A630" s="2" t="s">
        <v>53</v>
      </c>
      <c r="B630" s="2" t="s">
        <v>54</v>
      </c>
      <c r="C630" s="49" t="n">
        <v>44616</v>
      </c>
      <c r="D630" s="50" t="n">
        <v>45069</v>
      </c>
      <c r="E630" s="17" t="n">
        <v>162.1705</v>
      </c>
      <c r="F630" s="17" t="n">
        <v>165.4251</v>
      </c>
      <c r="G630" s="17" t="n">
        <v>260</v>
      </c>
      <c r="H630" s="6" t="s">
        <f>=(F630-E630)*G630</f>
      </c>
      <c r="I630" s="9" t="s">
        <f>=(F630-E630)/E630</f>
      </c>
      <c r="J630" s="7" t="s">
        <f>=MAX(1,DATEDIF(C630,D630,"d")-1)</f>
      </c>
      <c r="K630" s="9" t="s">
        <f>=I630*365/J630</f>
      </c>
    </row>
    <row collapsed="false" customFormat="false" customHeight="false" hidden="false" ht="12.1" outlineLevel="0" r="631">
      <c r="A631" s="2" t="s">
        <v>53</v>
      </c>
      <c r="B631" s="2" t="s">
        <v>54</v>
      </c>
      <c r="C631" s="49" t="n">
        <v>44616</v>
      </c>
      <c r="D631" s="50" t="n">
        <v>45069</v>
      </c>
      <c r="E631" s="17" t="n">
        <v>162.1805</v>
      </c>
      <c r="F631" s="17" t="n">
        <v>165.4251</v>
      </c>
      <c r="G631" s="17" t="n">
        <v>130</v>
      </c>
      <c r="H631" s="6" t="s">
        <f>=(F631-E631)*G631</f>
      </c>
      <c r="I631" s="9" t="s">
        <f>=(F631-E631)/E631</f>
      </c>
      <c r="J631" s="7" t="s">
        <f>=MAX(1,DATEDIF(C631,D631,"d")-1)</f>
      </c>
      <c r="K631" s="9" t="s">
        <f>=I631*365/J631</f>
      </c>
    </row>
    <row collapsed="false" customFormat="false" customHeight="false" hidden="false" ht="12.1" outlineLevel="0" r="632">
      <c r="A632" s="2" t="s">
        <v>53</v>
      </c>
      <c r="B632" s="2" t="s">
        <v>54</v>
      </c>
      <c r="C632" s="49" t="n">
        <v>44679</v>
      </c>
      <c r="D632" s="50" t="n">
        <v>45069</v>
      </c>
      <c r="E632" s="17" t="n">
        <v>239.5799</v>
      </c>
      <c r="F632" s="17" t="n">
        <v>165.4251</v>
      </c>
      <c r="G632" s="17" t="n">
        <v>200</v>
      </c>
      <c r="H632" s="6" t="s">
        <f>=(F632-E632)*G632</f>
      </c>
      <c r="I632" s="9" t="s">
        <f>=(F632-E632)/E632</f>
      </c>
      <c r="J632" s="7" t="s">
        <f>=MAX(1,DATEDIF(C632,D632,"d")-1)</f>
      </c>
      <c r="K632" s="9" t="s">
        <f>=I632*365/J632</f>
      </c>
    </row>
    <row collapsed="false" customFormat="false" customHeight="false" hidden="false" ht="12.1" outlineLevel="0" r="633">
      <c r="A633" s="2" t="s">
        <v>53</v>
      </c>
      <c r="B633" s="2" t="s">
        <v>54</v>
      </c>
      <c r="C633" s="49" t="n">
        <v>44679</v>
      </c>
      <c r="D633" s="50" t="n">
        <v>45069</v>
      </c>
      <c r="E633" s="17" t="n">
        <v>239.5899</v>
      </c>
      <c r="F633" s="17" t="n">
        <v>165.4251</v>
      </c>
      <c r="G633" s="17" t="n">
        <v>2140</v>
      </c>
      <c r="H633" s="6" t="s">
        <f>=(F633-E633)*G633</f>
      </c>
      <c r="I633" s="9" t="s">
        <f>=(F633-E633)/E633</f>
      </c>
      <c r="J633" s="7" t="s">
        <f>=MAX(1,DATEDIF(C633,D633,"d")-1)</f>
      </c>
      <c r="K633" s="9" t="s">
        <f>=I633*365/J633</f>
      </c>
    </row>
    <row collapsed="false" customFormat="false" customHeight="false" hidden="false" ht="12.1" outlineLevel="0" r="634">
      <c r="A634" s="2" t="s">
        <v>53</v>
      </c>
      <c r="B634" s="2" t="s">
        <v>54</v>
      </c>
      <c r="C634" s="49" t="n">
        <v>44679</v>
      </c>
      <c r="D634" s="50" t="n">
        <v>45069</v>
      </c>
      <c r="E634" s="17" t="n">
        <v>239.5299</v>
      </c>
      <c r="F634" s="17" t="n">
        <v>165.4251</v>
      </c>
      <c r="G634" s="17" t="n">
        <v>100</v>
      </c>
      <c r="H634" s="6" t="s">
        <f>=(F634-E634)*G634</f>
      </c>
      <c r="I634" s="9" t="s">
        <f>=(F634-E634)/E634</f>
      </c>
      <c r="J634" s="7" t="s">
        <f>=MAX(1,DATEDIF(C634,D634,"d")-1)</f>
      </c>
      <c r="K634" s="9" t="s">
        <f>=I634*365/J634</f>
      </c>
    </row>
    <row collapsed="false" customFormat="false" customHeight="false" hidden="false" ht="12.1" outlineLevel="0" r="635">
      <c r="A635" s="2" t="s">
        <v>53</v>
      </c>
      <c r="B635" s="2" t="s">
        <v>54</v>
      </c>
      <c r="C635" s="49" t="n">
        <v>44679</v>
      </c>
      <c r="D635" s="50" t="n">
        <v>45069</v>
      </c>
      <c r="E635" s="17" t="n">
        <v>239.97</v>
      </c>
      <c r="F635" s="17" t="n">
        <v>165.4251</v>
      </c>
      <c r="G635" s="17" t="n">
        <v>60</v>
      </c>
      <c r="H635" s="6" t="s">
        <f>=(F635-E635)*G635</f>
      </c>
      <c r="I635" s="9" t="s">
        <f>=(F635-E635)/E635</f>
      </c>
      <c r="J635" s="7" t="s">
        <f>=MAX(1,DATEDIF(C635,D635,"d")-1)</f>
      </c>
      <c r="K635" s="9" t="s">
        <f>=I635*365/J635</f>
      </c>
    </row>
    <row collapsed="false" customFormat="false" customHeight="false" hidden="false" ht="12.1" outlineLevel="0" r="636">
      <c r="A636" s="2" t="s">
        <v>53</v>
      </c>
      <c r="B636" s="2" t="s">
        <v>54</v>
      </c>
      <c r="C636" s="49" t="n">
        <v>44707</v>
      </c>
      <c r="D636" s="50" t="n">
        <v>45069</v>
      </c>
      <c r="E636" s="17" t="n">
        <v>275.699</v>
      </c>
      <c r="F636" s="17" t="n">
        <v>165.4251</v>
      </c>
      <c r="G636" s="17" t="n">
        <v>50</v>
      </c>
      <c r="H636" s="6" t="s">
        <f>=(F636-E636)*G636</f>
      </c>
      <c r="I636" s="9" t="s">
        <f>=(F636-E636)/E636</f>
      </c>
      <c r="J636" s="7" t="s">
        <f>=MAX(1,DATEDIF(C636,D636,"d")-1)</f>
      </c>
      <c r="K636" s="9" t="s">
        <f>=I636*365/J636</f>
      </c>
    </row>
    <row collapsed="false" customFormat="false" customHeight="false" hidden="false" ht="12.1" outlineLevel="0" r="637">
      <c r="A637" s="2" t="s">
        <v>53</v>
      </c>
      <c r="B637" s="2" t="s">
        <v>54</v>
      </c>
      <c r="C637" s="49" t="n">
        <v>44707</v>
      </c>
      <c r="D637" s="50" t="n">
        <v>45069</v>
      </c>
      <c r="E637" s="17" t="n">
        <v>275.699</v>
      </c>
      <c r="F637" s="17" t="n">
        <v>165.4251</v>
      </c>
      <c r="G637" s="17" t="n">
        <v>10</v>
      </c>
      <c r="H637" s="6" t="s">
        <f>=(F637-E637)*G637</f>
      </c>
      <c r="I637" s="9" t="s">
        <f>=(F637-E637)/E637</f>
      </c>
      <c r="J637" s="7" t="s">
        <f>=MAX(1,DATEDIF(C637,D637,"d")-1)</f>
      </c>
      <c r="K637" s="9" t="s">
        <f>=I637*365/J637</f>
      </c>
    </row>
    <row collapsed="false" customFormat="false" customHeight="false" hidden="false" ht="12.1" outlineLevel="0" r="638">
      <c r="A638" s="2" t="s">
        <v>53</v>
      </c>
      <c r="B638" s="2" t="s">
        <v>54</v>
      </c>
      <c r="C638" s="49" t="n">
        <v>44707</v>
      </c>
      <c r="D638" s="50" t="n">
        <v>45069</v>
      </c>
      <c r="E638" s="17" t="n">
        <v>275.6889</v>
      </c>
      <c r="F638" s="17" t="n">
        <v>165.4251</v>
      </c>
      <c r="G638" s="17" t="n">
        <v>200</v>
      </c>
      <c r="H638" s="6" t="s">
        <f>=(F638-E638)*G638</f>
      </c>
      <c r="I638" s="9" t="s">
        <f>=(F638-E638)/E638</f>
      </c>
      <c r="J638" s="7" t="s">
        <f>=MAX(1,DATEDIF(C638,D638,"d")-1)</f>
      </c>
      <c r="K638" s="9" t="s">
        <f>=I638*365/J638</f>
      </c>
    </row>
    <row collapsed="false" customFormat="false" customHeight="false" hidden="false" ht="12.1" outlineLevel="0" r="639">
      <c r="A639" s="2" t="s">
        <v>53</v>
      </c>
      <c r="B639" s="2" t="s">
        <v>54</v>
      </c>
      <c r="C639" s="49" t="n">
        <v>44707</v>
      </c>
      <c r="D639" s="50" t="n">
        <v>45069</v>
      </c>
      <c r="E639" s="17" t="n">
        <v>275.7089</v>
      </c>
      <c r="F639" s="17" t="n">
        <v>165.4251</v>
      </c>
      <c r="G639" s="17" t="n">
        <v>1320</v>
      </c>
      <c r="H639" s="6" t="s">
        <f>=(F639-E639)*G639</f>
      </c>
      <c r="I639" s="9" t="s">
        <f>=(F639-E639)/E639</f>
      </c>
      <c r="J639" s="7" t="s">
        <f>=MAX(1,DATEDIF(C639,D639,"d")-1)</f>
      </c>
      <c r="K639" s="9" t="s">
        <f>=I639*365/J639</f>
      </c>
    </row>
    <row collapsed="false" customFormat="false" customHeight="false" hidden="false" ht="12.1" outlineLevel="0" r="640">
      <c r="A640" s="2" t="s">
        <v>53</v>
      </c>
      <c r="B640" s="2" t="s">
        <v>54</v>
      </c>
      <c r="C640" s="49" t="n">
        <v>44707</v>
      </c>
      <c r="D640" s="50" t="n">
        <v>45069</v>
      </c>
      <c r="E640" s="17" t="n">
        <v>275.6989</v>
      </c>
      <c r="F640" s="17" t="n">
        <v>165.4251</v>
      </c>
      <c r="G640" s="17" t="n">
        <v>200</v>
      </c>
      <c r="H640" s="6" t="s">
        <f>=(F640-E640)*G640</f>
      </c>
      <c r="I640" s="9" t="s">
        <f>=(F640-E640)/E640</f>
      </c>
      <c r="J640" s="7" t="s">
        <f>=MAX(1,DATEDIF(C640,D640,"d")-1)</f>
      </c>
      <c r="K640" s="9" t="s">
        <f>=I640*365/J640</f>
      </c>
    </row>
    <row collapsed="false" customFormat="false" customHeight="false" hidden="false" ht="12.1" outlineLevel="0" r="641">
      <c r="A641" s="2" t="s">
        <v>53</v>
      </c>
      <c r="B641" s="2" t="s">
        <v>54</v>
      </c>
      <c r="C641" s="49" t="n">
        <v>44707</v>
      </c>
      <c r="D641" s="50" t="n">
        <v>45069</v>
      </c>
      <c r="E641" s="17" t="n">
        <v>275.6688</v>
      </c>
      <c r="F641" s="17" t="n">
        <v>165.4251</v>
      </c>
      <c r="G641" s="17" t="n">
        <v>60</v>
      </c>
      <c r="H641" s="6" t="s">
        <f>=(F641-E641)*G641</f>
      </c>
      <c r="I641" s="9" t="s">
        <f>=(F641-E641)/E641</f>
      </c>
      <c r="J641" s="7" t="s">
        <f>=MAX(1,DATEDIF(C641,D641,"d")-1)</f>
      </c>
      <c r="K641" s="9" t="s">
        <f>=I641*365/J641</f>
      </c>
    </row>
    <row collapsed="false" customFormat="false" customHeight="false" hidden="false" ht="12.1" outlineLevel="0" r="642">
      <c r="A642" s="2" t="s">
        <v>53</v>
      </c>
      <c r="B642" s="2" t="s">
        <v>54</v>
      </c>
      <c r="C642" s="49" t="n">
        <v>44707</v>
      </c>
      <c r="D642" s="50" t="n">
        <v>45069</v>
      </c>
      <c r="E642" s="17" t="n">
        <v>275.679</v>
      </c>
      <c r="F642" s="17" t="n">
        <v>165.4251</v>
      </c>
      <c r="G642" s="17" t="n">
        <v>10</v>
      </c>
      <c r="H642" s="6" t="s">
        <f>=(F642-E642)*G642</f>
      </c>
      <c r="I642" s="9" t="s">
        <f>=(F642-E642)/E642</f>
      </c>
      <c r="J642" s="7" t="s">
        <f>=MAX(1,DATEDIF(C642,D642,"d")-1)</f>
      </c>
      <c r="K642" s="9" t="s">
        <f>=I642*365/J642</f>
      </c>
    </row>
    <row collapsed="false" customFormat="false" customHeight="false" hidden="false" ht="12.1" outlineLevel="0" r="643">
      <c r="A643" s="2" t="s">
        <v>53</v>
      </c>
      <c r="B643" s="2" t="s">
        <v>54</v>
      </c>
      <c r="C643" s="49" t="n">
        <v>44707</v>
      </c>
      <c r="D643" s="50" t="n">
        <v>45069</v>
      </c>
      <c r="E643" s="17" t="n">
        <v>275.6388</v>
      </c>
      <c r="F643" s="17" t="n">
        <v>165.4251</v>
      </c>
      <c r="G643" s="17" t="n">
        <v>60</v>
      </c>
      <c r="H643" s="6" t="s">
        <f>=(F643-E643)*G643</f>
      </c>
      <c r="I643" s="9" t="s">
        <f>=(F643-E643)/E643</f>
      </c>
      <c r="J643" s="7" t="s">
        <f>=MAX(1,DATEDIF(C643,D643,"d")-1)</f>
      </c>
      <c r="K643" s="9" t="s">
        <f>=I643*365/J643</f>
      </c>
    </row>
    <row collapsed="false" customFormat="false" customHeight="false" hidden="false" ht="12.1" outlineLevel="0" r="644">
      <c r="A644" s="2" t="s">
        <v>53</v>
      </c>
      <c r="B644" s="2" t="s">
        <v>54</v>
      </c>
      <c r="C644" s="49" t="n">
        <v>44707</v>
      </c>
      <c r="D644" s="50" t="n">
        <v>45069</v>
      </c>
      <c r="E644" s="17" t="n">
        <v>275.6889</v>
      </c>
      <c r="F644" s="17" t="n">
        <v>165.4251</v>
      </c>
      <c r="G644" s="17" t="n">
        <v>200</v>
      </c>
      <c r="H644" s="6" t="s">
        <f>=(F644-E644)*G644</f>
      </c>
      <c r="I644" s="9" t="s">
        <f>=(F644-E644)/E644</f>
      </c>
      <c r="J644" s="7" t="s">
        <f>=MAX(1,DATEDIF(C644,D644,"d")-1)</f>
      </c>
      <c r="K644" s="9" t="s">
        <f>=I644*365/J644</f>
      </c>
    </row>
    <row collapsed="false" customFormat="false" customHeight="false" hidden="false" ht="12.1" outlineLevel="0" r="645">
      <c r="A645" s="2" t="s">
        <v>53</v>
      </c>
      <c r="B645" s="2" t="s">
        <v>54</v>
      </c>
      <c r="C645" s="49" t="n">
        <v>44707</v>
      </c>
      <c r="D645" s="50" t="n">
        <v>45069</v>
      </c>
      <c r="E645" s="17" t="n">
        <v>275.829</v>
      </c>
      <c r="F645" s="17" t="n">
        <v>165.4251</v>
      </c>
      <c r="G645" s="17" t="n">
        <v>60</v>
      </c>
      <c r="H645" s="6" t="s">
        <f>=(F645-E645)*G645</f>
      </c>
      <c r="I645" s="9" t="s">
        <f>=(F645-E645)/E645</f>
      </c>
      <c r="J645" s="7" t="s">
        <f>=MAX(1,DATEDIF(C645,D645,"d")-1)</f>
      </c>
      <c r="K645" s="9" t="s">
        <f>=I645*365/J645</f>
      </c>
    </row>
    <row collapsed="false" customFormat="false" customHeight="false" hidden="false" ht="12.1" outlineLevel="0" r="646">
      <c r="A646" s="2" t="s">
        <v>53</v>
      </c>
      <c r="B646" s="2" t="s">
        <v>54</v>
      </c>
      <c r="C646" s="49" t="n">
        <v>44729</v>
      </c>
      <c r="D646" s="50" t="n">
        <v>45069</v>
      </c>
      <c r="E646" s="17" t="n">
        <v>315.1575</v>
      </c>
      <c r="F646" s="17" t="n">
        <v>165.4251</v>
      </c>
      <c r="G646" s="17" t="n">
        <v>690</v>
      </c>
      <c r="H646" s="6" t="s">
        <f>=(F646-E646)*G646</f>
      </c>
      <c r="I646" s="9" t="s">
        <f>=(F646-E646)/E646</f>
      </c>
      <c r="J646" s="7" t="s">
        <f>=MAX(1,DATEDIF(C646,D646,"d")-1)</f>
      </c>
      <c r="K646" s="9" t="s">
        <f>=I646*365/J646</f>
      </c>
    </row>
    <row collapsed="false" customFormat="false" customHeight="false" hidden="false" ht="12.1" outlineLevel="0" r="647">
      <c r="A647" s="2" t="s">
        <v>53</v>
      </c>
      <c r="B647" s="2" t="s">
        <v>54</v>
      </c>
      <c r="C647" s="49" t="n">
        <v>44732</v>
      </c>
      <c r="D647" s="50" t="n">
        <v>45069</v>
      </c>
      <c r="E647" s="17" t="n">
        <v>317</v>
      </c>
      <c r="F647" s="17" t="n">
        <v>165.4251</v>
      </c>
      <c r="G647" s="17" t="n">
        <v>1040</v>
      </c>
      <c r="H647" s="6" t="s">
        <f>=(F647-E647)*G647</f>
      </c>
      <c r="I647" s="9" t="s">
        <f>=(F647-E647)/E647</f>
      </c>
      <c r="J647" s="7" t="s">
        <f>=MAX(1,DATEDIF(C647,D647,"d")-1)</f>
      </c>
      <c r="K647" s="9" t="s">
        <f>=I647*365/J647</f>
      </c>
    </row>
    <row collapsed="false" customFormat="false" customHeight="false" hidden="false" ht="12.1" outlineLevel="0" r="648">
      <c r="A648" s="2" t="s">
        <v>53</v>
      </c>
      <c r="B648" s="2" t="s">
        <v>54</v>
      </c>
      <c r="C648" s="49" t="n">
        <v>44734</v>
      </c>
      <c r="D648" s="50" t="n">
        <v>45069</v>
      </c>
      <c r="E648" s="17" t="n">
        <v>296.4785</v>
      </c>
      <c r="F648" s="17" t="n">
        <v>165.4251</v>
      </c>
      <c r="G648" s="17" t="n">
        <v>320</v>
      </c>
      <c r="H648" s="6" t="s">
        <f>=(F648-E648)*G648</f>
      </c>
      <c r="I648" s="9" t="s">
        <f>=(F648-E648)/E648</f>
      </c>
      <c r="J648" s="7" t="s">
        <f>=MAX(1,DATEDIF(C648,D648,"d")-1)</f>
      </c>
      <c r="K648" s="9" t="s">
        <f>=I648*365/J648</f>
      </c>
    </row>
    <row collapsed="false" customFormat="false" customHeight="false" hidden="false" ht="12.1" outlineLevel="0" r="649">
      <c r="A649" s="2" t="s">
        <v>53</v>
      </c>
      <c r="B649" s="2" t="s">
        <v>54</v>
      </c>
      <c r="C649" s="49" t="n">
        <v>44734</v>
      </c>
      <c r="D649" s="50" t="n">
        <v>45069</v>
      </c>
      <c r="E649" s="17" t="n">
        <v>296.609</v>
      </c>
      <c r="F649" s="17" t="n">
        <v>165.4251</v>
      </c>
      <c r="G649" s="17" t="n">
        <v>10</v>
      </c>
      <c r="H649" s="6" t="s">
        <f>=(F649-E649)*G649</f>
      </c>
      <c r="I649" s="9" t="s">
        <f>=(F649-E649)/E649</f>
      </c>
      <c r="J649" s="7" t="s">
        <f>=MAX(1,DATEDIF(C649,D649,"d")-1)</f>
      </c>
      <c r="K649" s="9" t="s">
        <f>=I649*365/J649</f>
      </c>
    </row>
    <row collapsed="false" customFormat="false" customHeight="false" hidden="false" ht="12.1" outlineLevel="0" r="650">
      <c r="A650" s="2" t="s">
        <v>53</v>
      </c>
      <c r="B650" s="2" t="s">
        <v>54</v>
      </c>
      <c r="C650" s="49" t="n">
        <v>44742</v>
      </c>
      <c r="D650" s="50" t="n">
        <v>45069</v>
      </c>
      <c r="E650" s="17" t="n">
        <v>265.9664</v>
      </c>
      <c r="F650" s="17" t="n">
        <v>165.4251</v>
      </c>
      <c r="G650" s="17" t="n">
        <v>340</v>
      </c>
      <c r="H650" s="6" t="s">
        <f>=(F650-E650)*G650</f>
      </c>
      <c r="I650" s="9" t="s">
        <f>=(F650-E650)/E650</f>
      </c>
      <c r="J650" s="7" t="s">
        <f>=MAX(1,DATEDIF(C650,D650,"d")-1)</f>
      </c>
      <c r="K650" s="9" t="s">
        <f>=I650*365/J650</f>
      </c>
    </row>
    <row collapsed="false" customFormat="false" customHeight="false" hidden="false" ht="12.1" outlineLevel="0" r="651">
      <c r="A651" s="2" t="s">
        <v>53</v>
      </c>
      <c r="B651" s="2" t="s">
        <v>54</v>
      </c>
      <c r="C651" s="49" t="n">
        <v>44762</v>
      </c>
      <c r="D651" s="50" t="n">
        <v>45069</v>
      </c>
      <c r="E651" s="17" t="n">
        <v>192.577</v>
      </c>
      <c r="F651" s="17" t="n">
        <v>165.4251</v>
      </c>
      <c r="G651" s="17" t="n">
        <v>330</v>
      </c>
      <c r="H651" s="6" t="s">
        <f>=(F651-E651)*G651</f>
      </c>
      <c r="I651" s="9" t="s">
        <f>=(F651-E651)/E651</f>
      </c>
      <c r="J651" s="7" t="s">
        <f>=MAX(1,DATEDIF(C651,D651,"d")-1)</f>
      </c>
      <c r="K651" s="9" t="s">
        <f>=I651*365/J651</f>
      </c>
    </row>
    <row collapsed="false" customFormat="false" customHeight="false" hidden="false" ht="12.1" outlineLevel="0" r="652">
      <c r="A652" s="2" t="s">
        <v>53</v>
      </c>
      <c r="B652" s="2" t="s">
        <v>54</v>
      </c>
      <c r="C652" s="49" t="n">
        <v>44825</v>
      </c>
      <c r="D652" s="50" t="n">
        <v>45069</v>
      </c>
      <c r="E652" s="17" t="n">
        <v>216.7742</v>
      </c>
      <c r="F652" s="17" t="n">
        <v>165.4251</v>
      </c>
      <c r="G652" s="17" t="n">
        <v>90</v>
      </c>
      <c r="H652" s="6" t="s">
        <f>=(F652-E652)*G652</f>
      </c>
      <c r="I652" s="9" t="s">
        <f>=(F652-E652)/E652</f>
      </c>
      <c r="J652" s="7" t="s">
        <f>=MAX(1,DATEDIF(C652,D652,"d")-1)</f>
      </c>
      <c r="K652" s="9" t="s">
        <f>=I652*365/J652</f>
      </c>
    </row>
    <row collapsed="false" customFormat="false" customHeight="false" hidden="false" ht="12.1" outlineLevel="0" r="653">
      <c r="A653" s="2" t="s">
        <v>53</v>
      </c>
      <c r="B653" s="2" t="s">
        <v>54</v>
      </c>
      <c r="C653" s="49" t="n">
        <v>44825</v>
      </c>
      <c r="D653" s="50" t="n">
        <v>45069</v>
      </c>
      <c r="E653" s="17" t="n">
        <v>216.7843</v>
      </c>
      <c r="F653" s="17" t="n">
        <v>165.4251</v>
      </c>
      <c r="G653" s="17" t="n">
        <v>40</v>
      </c>
      <c r="H653" s="6" t="s">
        <f>=(F653-E653)*G653</f>
      </c>
      <c r="I653" s="9" t="s">
        <f>=(F653-E653)/E653</f>
      </c>
      <c r="J653" s="7" t="s">
        <f>=MAX(1,DATEDIF(C653,D653,"d")-1)</f>
      </c>
      <c r="K653" s="9" t="s">
        <f>=I653*365/J653</f>
      </c>
    </row>
    <row collapsed="false" customFormat="false" customHeight="false" hidden="false" ht="12.1" outlineLevel="0" r="654">
      <c r="A654" s="2" t="s">
        <v>53</v>
      </c>
      <c r="B654" s="2" t="s">
        <v>54</v>
      </c>
      <c r="C654" s="49" t="n">
        <v>44825</v>
      </c>
      <c r="D654" s="50" t="n">
        <v>45069</v>
      </c>
      <c r="E654" s="17" t="n">
        <v>216.814</v>
      </c>
      <c r="F654" s="17" t="n">
        <v>165.4251</v>
      </c>
      <c r="G654" s="17" t="n">
        <v>10</v>
      </c>
      <c r="H654" s="6" t="s">
        <f>=(F654-E654)*G654</f>
      </c>
      <c r="I654" s="9" t="s">
        <f>=(F654-E654)/E654</f>
      </c>
      <c r="J654" s="7" t="s">
        <f>=MAX(1,DATEDIF(C654,D654,"d")-1)</f>
      </c>
      <c r="K654" s="9" t="s">
        <f>=I654*365/J654</f>
      </c>
    </row>
    <row collapsed="false" customFormat="false" customHeight="false" hidden="false" ht="12.1" outlineLevel="0" r="655">
      <c r="A655" s="2" t="s">
        <v>53</v>
      </c>
      <c r="B655" s="2" t="s">
        <v>54</v>
      </c>
      <c r="C655" s="49" t="n">
        <v>44865</v>
      </c>
      <c r="D655" s="50" t="n">
        <v>45069</v>
      </c>
      <c r="E655" s="17" t="n">
        <v>169.8418</v>
      </c>
      <c r="F655" s="17" t="n">
        <v>165.4251</v>
      </c>
      <c r="G655" s="17" t="n">
        <v>520</v>
      </c>
      <c r="H655" s="6" t="s">
        <f>=(F655-E655)*G655</f>
      </c>
      <c r="I655" s="9" t="s">
        <f>=(F655-E655)/E655</f>
      </c>
      <c r="J655" s="7" t="s">
        <f>=MAX(1,DATEDIF(C655,D655,"d")-1)</f>
      </c>
      <c r="K655" s="9" t="s">
        <f>=I655*365/J655</f>
      </c>
    </row>
    <row collapsed="false" customFormat="false" customHeight="false" hidden="false" ht="12.1" outlineLevel="0" r="656">
      <c r="A656" s="2" t="s">
        <v>53</v>
      </c>
      <c r="B656" s="2" t="s">
        <v>54</v>
      </c>
      <c r="C656" s="49" t="n">
        <v>44865</v>
      </c>
      <c r="D656" s="50" t="n">
        <v>45069</v>
      </c>
      <c r="E656" s="17" t="n">
        <v>169.8419</v>
      </c>
      <c r="F656" s="17" t="n">
        <v>165.4251</v>
      </c>
      <c r="G656" s="17" t="n">
        <v>90</v>
      </c>
      <c r="H656" s="6" t="s">
        <f>=(F656-E656)*G656</f>
      </c>
      <c r="I656" s="9" t="s">
        <f>=(F656-E656)/E656</f>
      </c>
      <c r="J656" s="7" t="s">
        <f>=MAX(1,DATEDIF(C656,D656,"d")-1)</f>
      </c>
      <c r="K656" s="9" t="s">
        <f>=I656*365/J656</f>
      </c>
    </row>
    <row collapsed="false" customFormat="false" customHeight="false" hidden="false" ht="12.1" outlineLevel="0" r="657">
      <c r="A657" s="2" t="s">
        <v>53</v>
      </c>
      <c r="B657" s="2" t="s">
        <v>54</v>
      </c>
      <c r="C657" s="49" t="n">
        <v>44865</v>
      </c>
      <c r="D657" s="50" t="n">
        <v>45069</v>
      </c>
      <c r="E657" s="17" t="n">
        <v>169.8519</v>
      </c>
      <c r="F657" s="17" t="n">
        <v>165.4251</v>
      </c>
      <c r="G657" s="17" t="n">
        <v>50</v>
      </c>
      <c r="H657" s="6" t="s">
        <f>=(F657-E657)*G657</f>
      </c>
      <c r="I657" s="9" t="s">
        <f>=(F657-E657)/E657</f>
      </c>
      <c r="J657" s="7" t="s">
        <f>=MAX(1,DATEDIF(C657,D657,"d")-1)</f>
      </c>
      <c r="K657" s="9" t="s">
        <f>=I657*365/J657</f>
      </c>
    </row>
    <row collapsed="false" customFormat="false" customHeight="false" hidden="false" ht="12.1" outlineLevel="0" r="658">
      <c r="A658" s="2" t="s">
        <v>53</v>
      </c>
      <c r="B658" s="2" t="s">
        <v>54</v>
      </c>
      <c r="C658" s="49" t="n">
        <v>44865</v>
      </c>
      <c r="D658" s="50" t="n">
        <v>45113</v>
      </c>
      <c r="E658" s="17" t="n">
        <v>169.8519</v>
      </c>
      <c r="F658" s="17" t="n">
        <v>166.0503</v>
      </c>
      <c r="G658" s="17" t="n">
        <v>380</v>
      </c>
      <c r="H658" s="6" t="s">
        <f>=(F658-E658)*G658</f>
      </c>
      <c r="I658" s="9" t="s">
        <f>=(F658-E658)/E658</f>
      </c>
      <c r="J658" s="7" t="s">
        <f>=MAX(1,DATEDIF(C658,D658,"d")-1)</f>
      </c>
      <c r="K658" s="9" t="s">
        <f>=I658*365/J658</f>
      </c>
    </row>
    <row collapsed="false" customFormat="false" customHeight="false" hidden="false" ht="12.1" outlineLevel="0" r="659">
      <c r="A659" s="2" t="s">
        <v>53</v>
      </c>
      <c r="B659" s="2" t="s">
        <v>54</v>
      </c>
      <c r="C659" s="49" t="n">
        <v>44879</v>
      </c>
      <c r="D659" s="50" t="n">
        <v>45113</v>
      </c>
      <c r="E659" s="17" t="n">
        <v>167.48</v>
      </c>
      <c r="F659" s="17" t="n">
        <v>166.0503</v>
      </c>
      <c r="G659" s="17" t="n">
        <v>10</v>
      </c>
      <c r="H659" s="6" t="s">
        <f>=(F659-E659)*G659</f>
      </c>
      <c r="I659" s="9" t="s">
        <f>=(F659-E659)/E659</f>
      </c>
      <c r="J659" s="7" t="s">
        <f>=MAX(1,DATEDIF(C659,D659,"d")-1)</f>
      </c>
      <c r="K659" s="9" t="s">
        <f>=I659*365/J659</f>
      </c>
    </row>
    <row collapsed="false" customFormat="false" customHeight="false" hidden="false" ht="12.1" outlineLevel="0" r="660">
      <c r="A660" s="2" t="s">
        <v>53</v>
      </c>
      <c r="B660" s="2" t="s">
        <v>54</v>
      </c>
      <c r="C660" s="49" t="n">
        <v>44879</v>
      </c>
      <c r="D660" s="50" t="n">
        <v>45113</v>
      </c>
      <c r="E660" s="17" t="n">
        <v>168.0204</v>
      </c>
      <c r="F660" s="17" t="n">
        <v>166.0503</v>
      </c>
      <c r="G660" s="17" t="n">
        <v>80</v>
      </c>
      <c r="H660" s="6" t="s">
        <f>=(F660-E660)*G660</f>
      </c>
      <c r="I660" s="9" t="s">
        <f>=(F660-E660)/E660</f>
      </c>
      <c r="J660" s="7" t="s">
        <f>=MAX(1,DATEDIF(C660,D660,"d")-1)</f>
      </c>
      <c r="K660" s="9" t="s">
        <f>=I660*365/J660</f>
      </c>
    </row>
    <row collapsed="false" customFormat="false" customHeight="false" hidden="false" ht="12.1" outlineLevel="0" r="661">
      <c r="A661" s="2" t="s">
        <v>53</v>
      </c>
      <c r="B661" s="2" t="s">
        <v>54</v>
      </c>
      <c r="C661" s="49" t="n">
        <v>44879</v>
      </c>
      <c r="D661" s="50" t="n">
        <v>45113</v>
      </c>
      <c r="E661" s="17" t="n">
        <v>168.5</v>
      </c>
      <c r="F661" s="17" t="n">
        <v>166.0503</v>
      </c>
      <c r="G661" s="17" t="n">
        <v>360</v>
      </c>
      <c r="H661" s="6" t="s">
        <f>=(F661-E661)*G661</f>
      </c>
      <c r="I661" s="9" t="s">
        <f>=(F661-E661)/E661</f>
      </c>
      <c r="J661" s="7" t="s">
        <f>=MAX(1,DATEDIF(C661,D661,"d")-1)</f>
      </c>
      <c r="K661" s="9" t="s">
        <f>=I661*365/J661</f>
      </c>
    </row>
    <row collapsed="false" customFormat="false" customHeight="false" hidden="false" ht="12.1" outlineLevel="0" r="662">
      <c r="A662" s="2" t="s">
        <v>53</v>
      </c>
      <c r="B662" s="2" t="s">
        <v>54</v>
      </c>
      <c r="C662" s="49" t="n">
        <v>44879</v>
      </c>
      <c r="D662" s="50" t="n">
        <v>45141</v>
      </c>
      <c r="E662" s="17" t="n">
        <v>168.5</v>
      </c>
      <c r="F662" s="17" t="n">
        <v>173.89</v>
      </c>
      <c r="G662" s="17" t="n">
        <v>230</v>
      </c>
      <c r="H662" s="6" t="s">
        <f>=(F662-E662)*G662</f>
      </c>
      <c r="I662" s="9" t="s">
        <f>=(F662-E662)/E662</f>
      </c>
      <c r="J662" s="7" t="s">
        <f>=MAX(1,DATEDIF(C662,D662,"d")-1)</f>
      </c>
      <c r="K662" s="9" t="s">
        <f>=I662*365/J662</f>
      </c>
    </row>
    <row collapsed="false" customFormat="false" customHeight="false" hidden="false" ht="12.1" outlineLevel="0" r="663">
      <c r="A663" s="2" t="s">
        <v>53</v>
      </c>
      <c r="B663" s="2" t="s">
        <v>54</v>
      </c>
      <c r="C663" s="49" t="n">
        <v>44879</v>
      </c>
      <c r="D663" s="50" t="n">
        <v>45141</v>
      </c>
      <c r="E663" s="17" t="n">
        <v>168.0204</v>
      </c>
      <c r="F663" s="17" t="n">
        <v>173.89</v>
      </c>
      <c r="G663" s="17" t="n">
        <v>270</v>
      </c>
      <c r="H663" s="6" t="s">
        <f>=(F663-E663)*G663</f>
      </c>
      <c r="I663" s="9" t="s">
        <f>=(F663-E663)/E663</f>
      </c>
      <c r="J663" s="7" t="s">
        <f>=MAX(1,DATEDIF(C663,D663,"d")-1)</f>
      </c>
      <c r="K663" s="9" t="s">
        <f>=I663*365/J663</f>
      </c>
    </row>
    <row collapsed="false" customFormat="false" customHeight="false" hidden="false" ht="12.1" outlineLevel="0" r="664">
      <c r="A664" s="2" t="s">
        <v>53</v>
      </c>
      <c r="B664" s="2" t="s">
        <v>54</v>
      </c>
      <c r="C664" s="49" t="n">
        <v>44879</v>
      </c>
      <c r="D664" s="50" t="n">
        <v>45702</v>
      </c>
      <c r="E664" s="17" t="n">
        <v>168.0204</v>
      </c>
      <c r="F664" s="17" t="n">
        <v>168.1255</v>
      </c>
      <c r="G664" s="17" t="n">
        <v>20</v>
      </c>
      <c r="H664" s="6" t="s">
        <f>=(F664-E664)*G664</f>
      </c>
      <c r="I664" s="9" t="s">
        <f>=(F664-E664)/E664</f>
      </c>
      <c r="J664" s="7" t="s">
        <f>=MAX(1,DATEDIF(C664,D664,"d")-1)</f>
      </c>
      <c r="K664" s="9" t="s">
        <f>=I664*365/J664</f>
      </c>
    </row>
    <row collapsed="false" customFormat="false" customHeight="false" hidden="false" ht="12.1" outlineLevel="0" r="665">
      <c r="A665" s="2" t="s">
        <v>53</v>
      </c>
      <c r="B665" s="2" t="s">
        <v>54</v>
      </c>
      <c r="C665" s="49" t="n">
        <v>44879</v>
      </c>
      <c r="D665" s="50" t="n">
        <v>45702</v>
      </c>
      <c r="E665" s="17" t="n">
        <v>168.0204</v>
      </c>
      <c r="F665" s="17" t="n">
        <v>168.1454</v>
      </c>
      <c r="G665" s="17" t="n">
        <v>220</v>
      </c>
      <c r="H665" s="6" t="s">
        <f>=(F665-E665)*G665</f>
      </c>
      <c r="I665" s="9" t="s">
        <f>=(F665-E665)/E665</f>
      </c>
      <c r="J665" s="7" t="s">
        <f>=MAX(1,DATEDIF(C665,D665,"d")-1)</f>
      </c>
      <c r="K665" s="9" t="s">
        <f>=I665*365/J665</f>
      </c>
    </row>
    <row collapsed="false" customFormat="false" customHeight="false" hidden="false" ht="12.1" outlineLevel="0" r="666">
      <c r="A666" s="2" t="s">
        <v>53</v>
      </c>
      <c r="B666" s="2" t="s">
        <v>54</v>
      </c>
      <c r="C666" s="49" t="n">
        <v>44880</v>
      </c>
      <c r="D666" s="50" t="n">
        <v>45702</v>
      </c>
      <c r="E666" s="17" t="n">
        <v>163.3289</v>
      </c>
      <c r="F666" s="17" t="n">
        <v>168.1454</v>
      </c>
      <c r="G666" s="17" t="n">
        <v>90</v>
      </c>
      <c r="H666" s="6" t="s">
        <f>=(F666-E666)*G666</f>
      </c>
      <c r="I666" s="9" t="s">
        <f>=(F666-E666)/E666</f>
      </c>
      <c r="J666" s="7" t="s">
        <f>=MAX(1,DATEDIF(C666,D666,"d")-1)</f>
      </c>
      <c r="K666" s="9" t="s">
        <f>=I666*365/J666</f>
      </c>
    </row>
    <row collapsed="false" customFormat="false" customHeight="false" hidden="false" ht="12.1" outlineLevel="0" r="667">
      <c r="A667" s="2" t="s">
        <v>53</v>
      </c>
      <c r="B667" s="2" t="s">
        <v>54</v>
      </c>
      <c r="C667" s="49" t="n">
        <v>44880</v>
      </c>
      <c r="D667" s="50" t="n">
        <v>45702</v>
      </c>
      <c r="E667" s="17" t="n">
        <v>162.7988</v>
      </c>
      <c r="F667" s="17" t="n">
        <v>168.1454</v>
      </c>
      <c r="G667" s="17" t="n">
        <v>420</v>
      </c>
      <c r="H667" s="6" t="s">
        <f>=(F667-E667)*G667</f>
      </c>
      <c r="I667" s="9" t="s">
        <f>=(F667-E667)/E667</f>
      </c>
      <c r="J667" s="7" t="s">
        <f>=MAX(1,DATEDIF(C667,D667,"d")-1)</f>
      </c>
      <c r="K667" s="9" t="s">
        <f>=I667*365/J667</f>
      </c>
    </row>
    <row collapsed="false" customFormat="false" customHeight="false" hidden="false" ht="12.1" outlineLevel="0" r="668">
      <c r="A668" s="2" t="s">
        <v>53</v>
      </c>
      <c r="B668" s="2" t="s">
        <v>54</v>
      </c>
      <c r="C668" s="49" t="n">
        <v>44880</v>
      </c>
      <c r="D668" s="50" t="n">
        <v>45702</v>
      </c>
      <c r="E668" s="17" t="n">
        <v>162.7988</v>
      </c>
      <c r="F668" s="17" t="n">
        <v>168.1354</v>
      </c>
      <c r="G668" s="17" t="n">
        <v>50</v>
      </c>
      <c r="H668" s="6" t="s">
        <f>=(F668-E668)*G668</f>
      </c>
      <c r="I668" s="9" t="s">
        <f>=(F668-E668)/E668</f>
      </c>
      <c r="J668" s="7" t="s">
        <f>=MAX(1,DATEDIF(C668,D668,"d")-1)</f>
      </c>
      <c r="K668" s="9" t="s">
        <f>=I668*365/J668</f>
      </c>
    </row>
    <row collapsed="false" customFormat="false" customHeight="false" hidden="false" ht="12.1" outlineLevel="0" r="669">
      <c r="A669" s="2" t="s">
        <v>53</v>
      </c>
      <c r="B669" s="2" t="s">
        <v>54</v>
      </c>
      <c r="C669" s="49" t="n">
        <v>44880</v>
      </c>
      <c r="D669" s="50" t="n">
        <v>45702</v>
      </c>
      <c r="E669" s="17" t="n">
        <v>162.7988</v>
      </c>
      <c r="F669" s="17" t="n">
        <v>168.1354</v>
      </c>
      <c r="G669" s="17" t="n">
        <v>50</v>
      </c>
      <c r="H669" s="6" t="s">
        <f>=(F669-E669)*G669</f>
      </c>
      <c r="I669" s="9" t="s">
        <f>=(F669-E669)/E669</f>
      </c>
      <c r="J669" s="7" t="s">
        <f>=MAX(1,DATEDIF(C669,D669,"d")-1)</f>
      </c>
      <c r="K669" s="9" t="s">
        <f>=I669*365/J669</f>
      </c>
    </row>
    <row collapsed="false" customFormat="false" customHeight="false" hidden="false" ht="12.1" outlineLevel="0" r="670">
      <c r="A670" s="2" t="s">
        <v>53</v>
      </c>
      <c r="B670" s="2" t="s">
        <v>54</v>
      </c>
      <c r="C670" s="49" t="n">
        <v>44880</v>
      </c>
      <c r="D670" s="50" t="n">
        <v>45702</v>
      </c>
      <c r="E670" s="17" t="n">
        <v>163.1853</v>
      </c>
      <c r="F670" s="17" t="n">
        <v>168.1354</v>
      </c>
      <c r="G670" s="17" t="n">
        <v>30</v>
      </c>
      <c r="H670" s="6" t="s">
        <f>=(F670-E670)*G670</f>
      </c>
      <c r="I670" s="9" t="s">
        <f>=(F670-E670)/E670</f>
      </c>
      <c r="J670" s="7" t="s">
        <f>=MAX(1,DATEDIF(C670,D670,"d")-1)</f>
      </c>
      <c r="K670" s="9" t="s">
        <f>=I670*365/J670</f>
      </c>
    </row>
    <row collapsed="false" customFormat="false" customHeight="false" hidden="false" ht="12.1" outlineLevel="0" r="671">
      <c r="A671" s="2" t="s">
        <v>53</v>
      </c>
      <c r="B671" s="2" t="s">
        <v>54</v>
      </c>
      <c r="C671" s="49" t="n">
        <v>44880</v>
      </c>
      <c r="D671" s="50" t="n">
        <v>45702</v>
      </c>
      <c r="E671" s="17" t="n">
        <v>163.1752</v>
      </c>
      <c r="F671" s="17" t="n">
        <v>168.1354</v>
      </c>
      <c r="G671" s="17" t="n">
        <v>160</v>
      </c>
      <c r="H671" s="6" t="s">
        <f>=(F671-E671)*G671</f>
      </c>
      <c r="I671" s="9" t="s">
        <f>=(F671-E671)/E671</f>
      </c>
      <c r="J671" s="7" t="s">
        <f>=MAX(1,DATEDIF(C671,D671,"d")-1)</f>
      </c>
      <c r="K671" s="9" t="s">
        <f>=I671*365/J671</f>
      </c>
    </row>
    <row collapsed="false" customFormat="false" customHeight="false" hidden="false" ht="12.1" outlineLevel="0" r="672">
      <c r="A672" s="2" t="s">
        <v>424</v>
      </c>
      <c r="B672" s="2" t="s">
        <v>569</v>
      </c>
      <c r="C672" s="49" t="n">
        <v>44029</v>
      </c>
      <c r="D672" s="50" t="n">
        <v>44580</v>
      </c>
      <c r="E672" s="17" t="n">
        <v>3297.1049</v>
      </c>
      <c r="F672" s="17" t="n">
        <v>4631.4171</v>
      </c>
      <c r="G672" s="17" t="n">
        <v>4</v>
      </c>
      <c r="H672" s="6" t="s">
        <f>=(F672-E672)*G672</f>
      </c>
      <c r="I672" s="9" t="s">
        <f>=(F672-E672)/E672</f>
      </c>
      <c r="J672" s="7" t="s">
        <f>=MAX(1,DATEDIF(C672,D672,"d")-1)</f>
      </c>
      <c r="K672" s="9" t="s">
        <f>=I672*365/J672</f>
      </c>
    </row>
    <row collapsed="false" customFormat="false" customHeight="false" hidden="false" ht="12.1" outlineLevel="0" r="673">
      <c r="A673" s="2" t="s">
        <v>424</v>
      </c>
      <c r="B673" s="2" t="s">
        <v>569</v>
      </c>
      <c r="C673" s="49" t="n">
        <v>44029</v>
      </c>
      <c r="D673" s="50" t="n">
        <v>44580</v>
      </c>
      <c r="E673" s="17" t="n">
        <v>3297.283</v>
      </c>
      <c r="F673" s="17" t="n">
        <v>4631.4171</v>
      </c>
      <c r="G673" s="17" t="n">
        <v>1</v>
      </c>
      <c r="H673" s="6" t="s">
        <f>=(F673-E673)*G673</f>
      </c>
      <c r="I673" s="9" t="s">
        <f>=(F673-E673)/E673</f>
      </c>
      <c r="J673" s="7" t="s">
        <f>=MAX(1,DATEDIF(C673,D673,"d")-1)</f>
      </c>
      <c r="K673" s="9" t="s">
        <f>=I673*365/J673</f>
      </c>
    </row>
    <row collapsed="false" customFormat="false" customHeight="false" hidden="false" ht="12.1" outlineLevel="0" r="674">
      <c r="A674" s="2" t="s">
        <v>424</v>
      </c>
      <c r="B674" s="2" t="s">
        <v>569</v>
      </c>
      <c r="C674" s="49" t="n">
        <v>44029</v>
      </c>
      <c r="D674" s="50" t="n">
        <v>44580</v>
      </c>
      <c r="E674" s="17" t="n">
        <v>3297.283</v>
      </c>
      <c r="F674" s="17" t="n">
        <v>4631.4171</v>
      </c>
      <c r="G674" s="17" t="n">
        <v>1</v>
      </c>
      <c r="H674" s="6" t="s">
        <f>=(F674-E674)*G674</f>
      </c>
      <c r="I674" s="9" t="s">
        <f>=(F674-E674)/E674</f>
      </c>
      <c r="J674" s="7" t="s">
        <f>=MAX(1,DATEDIF(C674,D674,"d")-1)</f>
      </c>
      <c r="K674" s="9" t="s">
        <f>=I674*365/J674</f>
      </c>
    </row>
    <row collapsed="false" customFormat="false" customHeight="false" hidden="false" ht="12.1" outlineLevel="0" r="675">
      <c r="A675" s="2" t="s">
        <v>424</v>
      </c>
      <c r="B675" s="2" t="s">
        <v>569</v>
      </c>
      <c r="C675" s="49" t="n">
        <v>44029</v>
      </c>
      <c r="D675" s="50" t="n">
        <v>44580</v>
      </c>
      <c r="E675" s="17" t="n">
        <v>3297.1405</v>
      </c>
      <c r="F675" s="17" t="n">
        <v>4631.4171</v>
      </c>
      <c r="G675" s="17" t="n">
        <v>5</v>
      </c>
      <c r="H675" s="6" t="s">
        <f>=(F675-E675)*G675</f>
      </c>
      <c r="I675" s="9" t="s">
        <f>=(F675-E675)/E675</f>
      </c>
      <c r="J675" s="7" t="s">
        <f>=MAX(1,DATEDIF(C675,D675,"d")-1)</f>
      </c>
      <c r="K675" s="9" t="s">
        <f>=I675*365/J675</f>
      </c>
    </row>
    <row collapsed="false" customFormat="false" customHeight="false" hidden="false" ht="12.1" outlineLevel="0" r="676">
      <c r="A676" s="2" t="s">
        <v>424</v>
      </c>
      <c r="B676" s="2" t="s">
        <v>569</v>
      </c>
      <c r="C676" s="49" t="n">
        <v>44029</v>
      </c>
      <c r="D676" s="50" t="n">
        <v>44580</v>
      </c>
      <c r="E676" s="17" t="n">
        <v>3297.1405</v>
      </c>
      <c r="F676" s="17" t="n">
        <v>4631.4171</v>
      </c>
      <c r="G676" s="17" t="n">
        <v>5</v>
      </c>
      <c r="H676" s="6" t="s">
        <f>=(F676-E676)*G676</f>
      </c>
      <c r="I676" s="9" t="s">
        <f>=(F676-E676)/E676</f>
      </c>
      <c r="J676" s="7" t="s">
        <f>=MAX(1,DATEDIF(C676,D676,"d")-1)</f>
      </c>
      <c r="K676" s="9" t="s">
        <f>=I676*365/J676</f>
      </c>
    </row>
    <row collapsed="false" customFormat="false" customHeight="false" hidden="false" ht="12.1" outlineLevel="0" r="677">
      <c r="A677" s="2" t="s">
        <v>424</v>
      </c>
      <c r="B677" s="2" t="s">
        <v>569</v>
      </c>
      <c r="C677" s="49" t="n">
        <v>44032</v>
      </c>
      <c r="D677" s="50" t="n">
        <v>44586</v>
      </c>
      <c r="E677" s="17" t="n">
        <v>3354.346</v>
      </c>
      <c r="F677" s="17" t="n">
        <v>4601.2774</v>
      </c>
      <c r="G677" s="17" t="n">
        <v>5</v>
      </c>
      <c r="H677" s="6" t="s">
        <f>=(F677-E677)*G677</f>
      </c>
      <c r="I677" s="9" t="s">
        <f>=(F677-E677)/E677</f>
      </c>
      <c r="J677" s="7" t="s">
        <f>=MAX(1,DATEDIF(C677,D677,"d")-1)</f>
      </c>
      <c r="K677" s="9" t="s">
        <f>=I677*365/J677</f>
      </c>
    </row>
    <row collapsed="false" customFormat="false" customHeight="false" hidden="false" ht="12.1" outlineLevel="0" r="678">
      <c r="A678" s="2" t="s">
        <v>424</v>
      </c>
      <c r="B678" s="2" t="s">
        <v>569</v>
      </c>
      <c r="C678" s="49" t="n">
        <v>44032</v>
      </c>
      <c r="D678" s="50" t="n">
        <v>44586</v>
      </c>
      <c r="E678" s="17" t="n">
        <v>3354.346</v>
      </c>
      <c r="F678" s="17" t="n">
        <v>4601.2774</v>
      </c>
      <c r="G678" s="17" t="n">
        <v>1</v>
      </c>
      <c r="H678" s="6" t="s">
        <f>=(F678-E678)*G678</f>
      </c>
      <c r="I678" s="9" t="s">
        <f>=(F678-E678)/E678</f>
      </c>
      <c r="J678" s="7" t="s">
        <f>=MAX(1,DATEDIF(C678,D678,"d")-1)</f>
      </c>
      <c r="K678" s="9" t="s">
        <f>=I678*365/J678</f>
      </c>
    </row>
    <row collapsed="false" customFormat="false" customHeight="false" hidden="false" ht="12.1" outlineLevel="0" r="679">
      <c r="A679" s="2" t="s">
        <v>424</v>
      </c>
      <c r="B679" s="2" t="s">
        <v>569</v>
      </c>
      <c r="C679" s="49" t="n">
        <v>44032</v>
      </c>
      <c r="D679" s="50" t="n">
        <v>44586</v>
      </c>
      <c r="E679" s="17" t="n">
        <v>3354.346</v>
      </c>
      <c r="F679" s="17" t="n">
        <v>4602.0511</v>
      </c>
      <c r="G679" s="17" t="n">
        <v>4</v>
      </c>
      <c r="H679" s="6" t="s">
        <f>=(F679-E679)*G679</f>
      </c>
      <c r="I679" s="9" t="s">
        <f>=(F679-E679)/E679</f>
      </c>
      <c r="J679" s="7" t="s">
        <f>=MAX(1,DATEDIF(C679,D679,"d")-1)</f>
      </c>
      <c r="K679" s="9" t="s">
        <f>=I679*365/J679</f>
      </c>
    </row>
    <row collapsed="false" customFormat="false" customHeight="false" hidden="false" ht="12.1" outlineLevel="0" r="680">
      <c r="A680" s="2" t="s">
        <v>424</v>
      </c>
      <c r="B680" s="2" t="s">
        <v>569</v>
      </c>
      <c r="C680" s="49" t="n">
        <v>44211</v>
      </c>
      <c r="D680" s="50" t="n">
        <v>44586</v>
      </c>
      <c r="E680" s="17" t="n">
        <v>3589.0733</v>
      </c>
      <c r="F680" s="17" t="n">
        <v>4602.0511</v>
      </c>
      <c r="G680" s="17" t="n">
        <v>2</v>
      </c>
      <c r="H680" s="6" t="s">
        <f>=(F680-E680)*G680</f>
      </c>
      <c r="I680" s="9" t="s">
        <f>=(F680-E680)/E680</f>
      </c>
      <c r="J680" s="7" t="s">
        <f>=MAX(1,DATEDIF(C680,D680,"d")-1)</f>
      </c>
      <c r="K680" s="9" t="s">
        <f>=I680*365/J680</f>
      </c>
    </row>
    <row collapsed="false" customFormat="false" customHeight="false" hidden="false" ht="12.1" outlineLevel="0" r="681">
      <c r="A681" s="2" t="s">
        <v>425</v>
      </c>
      <c r="B681" s="2" t="s">
        <v>781</v>
      </c>
      <c r="C681" s="49" t="n">
        <v>44032</v>
      </c>
      <c r="D681" s="50" t="n">
        <v>44127</v>
      </c>
      <c r="E681" s="17" t="n">
        <v>114.4387</v>
      </c>
      <c r="F681" s="17" t="n">
        <v>131.8925</v>
      </c>
      <c r="G681" s="17" t="n">
        <v>4</v>
      </c>
      <c r="H681" s="6" t="s">
        <f>=(F681-E681)*G681</f>
      </c>
      <c r="I681" s="9" t="s">
        <f>=(F681-E681)/E681</f>
      </c>
      <c r="J681" s="7" t="s">
        <f>=MAX(1,DATEDIF(C681,D681,"d")-1)</f>
      </c>
      <c r="K681" s="9" t="s">
        <f>=I681*365/J681</f>
      </c>
    </row>
    <row collapsed="false" customFormat="false" customHeight="false" hidden="false" ht="12.1" outlineLevel="0" r="682">
      <c r="A682" s="2" t="s">
        <v>425</v>
      </c>
      <c r="B682" s="2" t="s">
        <v>781</v>
      </c>
      <c r="C682" s="49" t="n">
        <v>44032</v>
      </c>
      <c r="D682" s="50" t="n">
        <v>44127</v>
      </c>
      <c r="E682" s="17" t="n">
        <v>114.4387</v>
      </c>
      <c r="F682" s="17" t="n">
        <v>131.8925</v>
      </c>
      <c r="G682" s="17" t="n">
        <v>12</v>
      </c>
      <c r="H682" s="6" t="s">
        <f>=(F682-E682)*G682</f>
      </c>
      <c r="I682" s="9" t="s">
        <f>=(F682-E682)/E682</f>
      </c>
      <c r="J682" s="7" t="s">
        <f>=MAX(1,DATEDIF(C682,D682,"d")-1)</f>
      </c>
      <c r="K682" s="9" t="s">
        <f>=I682*365/J682</f>
      </c>
    </row>
    <row collapsed="false" customFormat="false" customHeight="false" hidden="false" ht="12.1" outlineLevel="0" r="683">
      <c r="A683" s="2" t="s">
        <v>425</v>
      </c>
      <c r="B683" s="2" t="s">
        <v>781</v>
      </c>
      <c r="C683" s="49" t="n">
        <v>44032</v>
      </c>
      <c r="D683" s="50" t="n">
        <v>44127</v>
      </c>
      <c r="E683" s="17" t="n">
        <v>114.4387</v>
      </c>
      <c r="F683" s="17" t="n">
        <v>131.9123</v>
      </c>
      <c r="G683" s="17" t="n">
        <v>107</v>
      </c>
      <c r="H683" s="6" t="s">
        <f>=(F683-E683)*G683</f>
      </c>
      <c r="I683" s="9" t="s">
        <f>=(F683-E683)/E683</f>
      </c>
      <c r="J683" s="7" t="s">
        <f>=MAX(1,DATEDIF(C683,D683,"d")-1)</f>
      </c>
      <c r="K683" s="9" t="s">
        <f>=I683*365/J683</f>
      </c>
    </row>
    <row collapsed="false" customFormat="false" customHeight="false" hidden="false" ht="12.1" outlineLevel="0" r="684">
      <c r="A684" s="2" t="s">
        <v>425</v>
      </c>
      <c r="B684" s="2" t="s">
        <v>781</v>
      </c>
      <c r="C684" s="49" t="n">
        <v>44032</v>
      </c>
      <c r="D684" s="50" t="n">
        <v>44127</v>
      </c>
      <c r="E684" s="17" t="n">
        <v>114.5387</v>
      </c>
      <c r="F684" s="17" t="n">
        <v>131.9123</v>
      </c>
      <c r="G684" s="17" t="n">
        <v>139</v>
      </c>
      <c r="H684" s="6" t="s">
        <f>=(F684-E684)*G684</f>
      </c>
      <c r="I684" s="9" t="s">
        <f>=(F684-E684)/E684</f>
      </c>
      <c r="J684" s="7" t="s">
        <f>=MAX(1,DATEDIF(C684,D684,"d")-1)</f>
      </c>
      <c r="K684" s="9" t="s">
        <f>=I684*365/J684</f>
      </c>
    </row>
    <row collapsed="false" customFormat="false" customHeight="false" hidden="false" ht="12.1" outlineLevel="0" r="685">
      <c r="A685" s="2" t="s">
        <v>425</v>
      </c>
      <c r="B685" s="2" t="s">
        <v>781</v>
      </c>
      <c r="C685" s="49" t="n">
        <v>44032</v>
      </c>
      <c r="D685" s="50" t="n">
        <v>44127</v>
      </c>
      <c r="E685" s="17" t="n">
        <v>114.4386</v>
      </c>
      <c r="F685" s="17" t="n">
        <v>131.9123</v>
      </c>
      <c r="G685" s="17" t="n">
        <v>76</v>
      </c>
      <c r="H685" s="6" t="s">
        <f>=(F685-E685)*G685</f>
      </c>
      <c r="I685" s="9" t="s">
        <f>=(F685-E685)/E685</f>
      </c>
      <c r="J685" s="7" t="s">
        <f>=MAX(1,DATEDIF(C685,D685,"d")-1)</f>
      </c>
      <c r="K685" s="9" t="s">
        <f>=I685*365/J685</f>
      </c>
    </row>
    <row collapsed="false" customFormat="false" customHeight="false" hidden="false" ht="12.1" outlineLevel="0" r="686">
      <c r="A686" s="2" t="s">
        <v>425</v>
      </c>
      <c r="B686" s="2" t="s">
        <v>781</v>
      </c>
      <c r="C686" s="49" t="n">
        <v>44032</v>
      </c>
      <c r="D686" s="50" t="n">
        <v>44127</v>
      </c>
      <c r="E686" s="17" t="n">
        <v>114.4386</v>
      </c>
      <c r="F686" s="17" t="n">
        <v>131.892</v>
      </c>
      <c r="G686" s="17" t="n">
        <v>5</v>
      </c>
      <c r="H686" s="6" t="s">
        <f>=(F686-E686)*G686</f>
      </c>
      <c r="I686" s="9" t="s">
        <f>=(F686-E686)/E686</f>
      </c>
      <c r="J686" s="7" t="s">
        <f>=MAX(1,DATEDIF(C686,D686,"d")-1)</f>
      </c>
      <c r="K686" s="9" t="s">
        <f>=I686*365/J686</f>
      </c>
    </row>
    <row collapsed="false" customFormat="false" customHeight="false" hidden="false" ht="12.1" outlineLevel="0" r="687">
      <c r="A687" s="2" t="s">
        <v>425</v>
      </c>
      <c r="B687" s="2" t="s">
        <v>781</v>
      </c>
      <c r="C687" s="49" t="n">
        <v>44032</v>
      </c>
      <c r="D687" s="50" t="n">
        <v>44127</v>
      </c>
      <c r="E687" s="17" t="n">
        <v>114.4386</v>
      </c>
      <c r="F687" s="17" t="n">
        <v>131.89</v>
      </c>
      <c r="G687" s="17" t="n">
        <v>1</v>
      </c>
      <c r="H687" s="6" t="s">
        <f>=(F687-E687)*G687</f>
      </c>
      <c r="I687" s="9" t="s">
        <f>=(F687-E687)/E687</f>
      </c>
      <c r="J687" s="7" t="s">
        <f>=MAX(1,DATEDIF(C687,D687,"d")-1)</f>
      </c>
      <c r="K687" s="9" t="s">
        <f>=I687*365/J687</f>
      </c>
    </row>
    <row collapsed="false" customFormat="false" customHeight="false" hidden="false" ht="12.1" outlineLevel="0" r="688">
      <c r="A688" s="2" t="s">
        <v>425</v>
      </c>
      <c r="B688" s="2" t="s">
        <v>781</v>
      </c>
      <c r="C688" s="49" t="n">
        <v>44032</v>
      </c>
      <c r="D688" s="50" t="n">
        <v>44127</v>
      </c>
      <c r="E688" s="17" t="n">
        <v>114.4386</v>
      </c>
      <c r="F688" s="17" t="n">
        <v>131.8927</v>
      </c>
      <c r="G688" s="17" t="n">
        <v>15</v>
      </c>
      <c r="H688" s="6" t="s">
        <f>=(F688-E688)*G688</f>
      </c>
      <c r="I688" s="9" t="s">
        <f>=(F688-E688)/E688</f>
      </c>
      <c r="J688" s="7" t="s">
        <f>=MAX(1,DATEDIF(C688,D688,"d")-1)</f>
      </c>
      <c r="K688" s="9" t="s">
        <f>=I688*365/J688</f>
      </c>
    </row>
    <row collapsed="false" customFormat="false" customHeight="false" hidden="false" ht="12.1" outlineLevel="0" r="689">
      <c r="A689" s="2" t="s">
        <v>425</v>
      </c>
      <c r="B689" s="2" t="s">
        <v>781</v>
      </c>
      <c r="C689" s="49" t="n">
        <v>44032</v>
      </c>
      <c r="D689" s="50" t="n">
        <v>44127</v>
      </c>
      <c r="E689" s="17" t="n">
        <v>114.4386</v>
      </c>
      <c r="F689" s="17" t="n">
        <v>131.8923</v>
      </c>
      <c r="G689" s="17" t="n">
        <v>43</v>
      </c>
      <c r="H689" s="6" t="s">
        <f>=(F689-E689)*G689</f>
      </c>
      <c r="I689" s="9" t="s">
        <f>=(F689-E689)/E689</f>
      </c>
      <c r="J689" s="7" t="s">
        <f>=MAX(1,DATEDIF(C689,D689,"d")-1)</f>
      </c>
      <c r="K689" s="9" t="s">
        <f>=I689*365/J689</f>
      </c>
    </row>
    <row collapsed="false" customFormat="false" customHeight="false" hidden="false" ht="12.1" outlineLevel="0" r="690">
      <c r="A690" s="2" t="s">
        <v>426</v>
      </c>
      <c r="B690" s="2" t="s">
        <v>757</v>
      </c>
      <c r="C690" s="49" t="n">
        <v>44032</v>
      </c>
      <c r="D690" s="50" t="n">
        <v>44252</v>
      </c>
      <c r="E690" s="17" t="n">
        <v>1003.7581</v>
      </c>
      <c r="F690" s="17" t="n">
        <v>1005.464</v>
      </c>
      <c r="G690" s="17" t="n">
        <v>5</v>
      </c>
      <c r="H690" s="6" t="s">
        <f>=(F690-E690)*G690</f>
      </c>
      <c r="I690" s="9" t="s">
        <f>=(F690-E690)/E690</f>
      </c>
      <c r="J690" s="7" t="s">
        <f>=MAX(1,DATEDIF(C690,D690,"d")-1)</f>
      </c>
      <c r="K690" s="9" t="s">
        <f>=I690*365/J690</f>
      </c>
    </row>
    <row collapsed="false" customFormat="false" customHeight="false" hidden="false" ht="12.1" outlineLevel="0" r="691">
      <c r="A691" s="2" t="s">
        <v>426</v>
      </c>
      <c r="B691" s="2" t="s">
        <v>757</v>
      </c>
      <c r="C691" s="49" t="n">
        <v>44032</v>
      </c>
      <c r="D691" s="50" t="n">
        <v>44252</v>
      </c>
      <c r="E691" s="17" t="n">
        <v>1003.7581</v>
      </c>
      <c r="F691" s="17" t="n">
        <v>1005.4635</v>
      </c>
      <c r="G691" s="17" t="n">
        <v>20</v>
      </c>
      <c r="H691" s="6" t="s">
        <f>=(F691-E691)*G691</f>
      </c>
      <c r="I691" s="9" t="s">
        <f>=(F691-E691)/E691</f>
      </c>
      <c r="J691" s="7" t="s">
        <f>=MAX(1,DATEDIF(C691,D691,"d")-1)</f>
      </c>
      <c r="K691" s="9" t="s">
        <f>=I691*365/J691</f>
      </c>
    </row>
    <row collapsed="false" customFormat="false" customHeight="false" hidden="false" ht="12.1" outlineLevel="0" r="692">
      <c r="A692" s="2" t="s">
        <v>426</v>
      </c>
      <c r="B692" s="2" t="s">
        <v>757</v>
      </c>
      <c r="C692" s="49" t="n">
        <v>44032</v>
      </c>
      <c r="D692" s="50" t="n">
        <v>44278</v>
      </c>
      <c r="E692" s="17" t="n">
        <v>1003.7581</v>
      </c>
      <c r="F692" s="17" t="n">
        <v>1009.82</v>
      </c>
      <c r="G692" s="17" t="n">
        <v>23</v>
      </c>
      <c r="H692" s="6" t="s">
        <f>=(F692-E692)*G692</f>
      </c>
      <c r="I692" s="9" t="s">
        <f>=(F692-E692)/E692</f>
      </c>
      <c r="J692" s="7" t="s">
        <f>=MAX(1,DATEDIF(C692,D692,"d")-1)</f>
      </c>
      <c r="K692" s="9" t="s">
        <f>=I692*365/J692</f>
      </c>
    </row>
    <row collapsed="false" customFormat="false" customHeight="false" hidden="false" ht="12.1" outlineLevel="0" r="693">
      <c r="A693" s="2" t="s">
        <v>426</v>
      </c>
      <c r="B693" s="2" t="s">
        <v>757</v>
      </c>
      <c r="C693" s="49" t="n">
        <v>44032</v>
      </c>
      <c r="D693" s="50" t="n">
        <v>44344</v>
      </c>
      <c r="E693" s="17" t="n">
        <v>1003.7581</v>
      </c>
      <c r="F693" s="17" t="n">
        <v>1019.3457</v>
      </c>
      <c r="G693" s="17" t="n">
        <v>51</v>
      </c>
      <c r="H693" s="6" t="s">
        <f>=(F693-E693)*G693</f>
      </c>
      <c r="I693" s="9" t="s">
        <f>=(F693-E693)/E693</f>
      </c>
      <c r="J693" s="7" t="s">
        <f>=MAX(1,DATEDIF(C693,D693,"d")-1)</f>
      </c>
      <c r="K693" s="9" t="s">
        <f>=I693*365/J693</f>
      </c>
    </row>
    <row collapsed="false" customFormat="false" customHeight="false" hidden="false" ht="12.1" outlineLevel="0" r="694">
      <c r="A694" s="2" t="s">
        <v>427</v>
      </c>
      <c r="B694" s="2" t="s">
        <v>572</v>
      </c>
      <c r="C694" s="49" t="n">
        <v>44041</v>
      </c>
      <c r="D694" s="50" t="n">
        <v>44495</v>
      </c>
      <c r="E694" s="17" t="n">
        <v>9105.9803</v>
      </c>
      <c r="F694" s="17" t="n">
        <v>8981.4241</v>
      </c>
      <c r="G694" s="17" t="n">
        <v>1</v>
      </c>
      <c r="H694" s="6" t="s">
        <f>=(F694-E694)*G694</f>
      </c>
      <c r="I694" s="9" t="s">
        <f>=(F694-E694)/E694</f>
      </c>
      <c r="J694" s="7" t="s">
        <f>=MAX(1,DATEDIF(C694,D694,"d")-1)</f>
      </c>
      <c r="K694" s="9" t="s">
        <f>=I694*365/J694</f>
      </c>
    </row>
    <row collapsed="false" customFormat="false" customHeight="false" hidden="false" ht="12.1" outlineLevel="0" r="695">
      <c r="A695" s="2" t="s">
        <v>427</v>
      </c>
      <c r="B695" s="2" t="s">
        <v>572</v>
      </c>
      <c r="C695" s="49" t="n">
        <v>44041</v>
      </c>
      <c r="D695" s="50" t="n">
        <v>44495</v>
      </c>
      <c r="E695" s="17" t="n">
        <v>9105.9803</v>
      </c>
      <c r="F695" s="17" t="n">
        <v>8981.4241</v>
      </c>
      <c r="G695" s="17" t="n">
        <v>1</v>
      </c>
      <c r="H695" s="6" t="s">
        <f>=(F695-E695)*G695</f>
      </c>
      <c r="I695" s="9" t="s">
        <f>=(F695-E695)/E695</f>
      </c>
      <c r="J695" s="7" t="s">
        <f>=MAX(1,DATEDIF(C695,D695,"d")-1)</f>
      </c>
      <c r="K695" s="9" t="s">
        <f>=I695*365/J695</f>
      </c>
    </row>
    <row collapsed="false" customFormat="false" customHeight="false" hidden="false" ht="12.1" outlineLevel="0" r="696">
      <c r="A696" s="2" t="s">
        <v>427</v>
      </c>
      <c r="B696" s="2" t="s">
        <v>572</v>
      </c>
      <c r="C696" s="49" t="n">
        <v>44041</v>
      </c>
      <c r="D696" s="50" t="n">
        <v>44495</v>
      </c>
      <c r="E696" s="17" t="n">
        <v>9105.9803</v>
      </c>
      <c r="F696" s="17" t="n">
        <v>8981.4241</v>
      </c>
      <c r="G696" s="17" t="n">
        <v>1</v>
      </c>
      <c r="H696" s="6" t="s">
        <f>=(F696-E696)*G696</f>
      </c>
      <c r="I696" s="9" t="s">
        <f>=(F696-E696)/E696</f>
      </c>
      <c r="J696" s="7" t="s">
        <f>=MAX(1,DATEDIF(C696,D696,"d")-1)</f>
      </c>
      <c r="K696" s="9" t="s">
        <f>=I696*365/J696</f>
      </c>
    </row>
    <row collapsed="false" customFormat="false" customHeight="false" hidden="false" ht="12.1" outlineLevel="0" r="697">
      <c r="A697" s="2" t="s">
        <v>427</v>
      </c>
      <c r="B697" s="2" t="s">
        <v>572</v>
      </c>
      <c r="C697" s="49" t="n">
        <v>44047</v>
      </c>
      <c r="D697" s="50" t="n">
        <v>44544</v>
      </c>
      <c r="E697" s="17" t="n">
        <v>9231.2625</v>
      </c>
      <c r="F697" s="17" t="n">
        <v>8959.7759</v>
      </c>
      <c r="G697" s="17" t="n">
        <v>1</v>
      </c>
      <c r="H697" s="6" t="s">
        <f>=(F697-E697)*G697</f>
      </c>
      <c r="I697" s="9" t="s">
        <f>=(F697-E697)/E697</f>
      </c>
      <c r="J697" s="7" t="s">
        <f>=MAX(1,DATEDIF(C697,D697,"d")-1)</f>
      </c>
      <c r="K697" s="9" t="s">
        <f>=I697*365/J697</f>
      </c>
    </row>
    <row collapsed="false" customFormat="false" customHeight="false" hidden="false" ht="12.1" outlineLevel="0" r="698">
      <c r="A698" s="2" t="s">
        <v>427</v>
      </c>
      <c r="B698" s="2" t="s">
        <v>572</v>
      </c>
      <c r="C698" s="49" t="n">
        <v>44047</v>
      </c>
      <c r="D698" s="50" t="n">
        <v>44544</v>
      </c>
      <c r="E698" s="17" t="n">
        <v>9231.2625</v>
      </c>
      <c r="F698" s="17" t="n">
        <v>8959.7759</v>
      </c>
      <c r="G698" s="17" t="n">
        <v>1</v>
      </c>
      <c r="H698" s="6" t="s">
        <f>=(F698-E698)*G698</f>
      </c>
      <c r="I698" s="9" t="s">
        <f>=(F698-E698)/E698</f>
      </c>
      <c r="J698" s="7" t="s">
        <f>=MAX(1,DATEDIF(C698,D698,"d")-1)</f>
      </c>
      <c r="K698" s="9" t="s">
        <f>=I698*365/J698</f>
      </c>
    </row>
    <row collapsed="false" customFormat="false" customHeight="false" hidden="false" ht="12.1" outlineLevel="0" r="699">
      <c r="A699" s="2" t="s">
        <v>427</v>
      </c>
      <c r="B699" s="2" t="s">
        <v>572</v>
      </c>
      <c r="C699" s="49" t="n">
        <v>44124</v>
      </c>
      <c r="D699" s="50" t="n">
        <v>44544</v>
      </c>
      <c r="E699" s="17" t="n">
        <v>9547.2607</v>
      </c>
      <c r="F699" s="17" t="n">
        <v>8959.7759</v>
      </c>
      <c r="G699" s="17" t="n">
        <v>1</v>
      </c>
      <c r="H699" s="6" t="s">
        <f>=(F699-E699)*G699</f>
      </c>
      <c r="I699" s="9" t="s">
        <f>=(F699-E699)/E699</f>
      </c>
      <c r="J699" s="7" t="s">
        <f>=MAX(1,DATEDIF(C699,D699,"d")-1)</f>
      </c>
      <c r="K699" s="9" t="s">
        <f>=I699*365/J699</f>
      </c>
    </row>
    <row collapsed="false" customFormat="false" customHeight="false" hidden="false" ht="12.1" outlineLevel="0" r="700">
      <c r="A700" s="2" t="s">
        <v>427</v>
      </c>
      <c r="B700" s="2" t="s">
        <v>572</v>
      </c>
      <c r="C700" s="49" t="n">
        <v>44124</v>
      </c>
      <c r="D700" s="50" t="n">
        <v>44544</v>
      </c>
      <c r="E700" s="17" t="n">
        <v>9547.2607</v>
      </c>
      <c r="F700" s="17" t="n">
        <v>8959.7759</v>
      </c>
      <c r="G700" s="17" t="n">
        <v>1</v>
      </c>
      <c r="H700" s="6" t="s">
        <f>=(F700-E700)*G700</f>
      </c>
      <c r="I700" s="9" t="s">
        <f>=(F700-E700)/E700</f>
      </c>
      <c r="J700" s="7" t="s">
        <f>=MAX(1,DATEDIF(C700,D700,"d")-1)</f>
      </c>
      <c r="K700" s="9" t="s">
        <f>=I700*365/J700</f>
      </c>
    </row>
    <row collapsed="false" customFormat="false" customHeight="false" hidden="false" ht="12.1" outlineLevel="0" r="701">
      <c r="A701" s="2" t="s">
        <v>427</v>
      </c>
      <c r="B701" s="2" t="s">
        <v>572</v>
      </c>
      <c r="C701" s="49" t="n">
        <v>44125</v>
      </c>
      <c r="D701" s="50" t="n">
        <v>44544</v>
      </c>
      <c r="E701" s="17" t="n">
        <v>9133.4705</v>
      </c>
      <c r="F701" s="17" t="n">
        <v>8959.0418</v>
      </c>
      <c r="G701" s="17" t="n">
        <v>1</v>
      </c>
      <c r="H701" s="6" t="s">
        <f>=(F701-E701)*G701</f>
      </c>
      <c r="I701" s="9" t="s">
        <f>=(F701-E701)/E701</f>
      </c>
      <c r="J701" s="7" t="s">
        <f>=MAX(1,DATEDIF(C701,D701,"d")-1)</f>
      </c>
      <c r="K701" s="9" t="s">
        <f>=I701*365/J701</f>
      </c>
    </row>
    <row collapsed="false" customFormat="false" customHeight="false" hidden="false" ht="12.1" outlineLevel="0" r="702">
      <c r="A702" s="2" t="s">
        <v>427</v>
      </c>
      <c r="B702" s="2" t="s">
        <v>572</v>
      </c>
      <c r="C702" s="49" t="n">
        <v>44125</v>
      </c>
      <c r="D702" s="50" t="n">
        <v>44580</v>
      </c>
      <c r="E702" s="17" t="n">
        <v>9132.6928</v>
      </c>
      <c r="F702" s="17" t="n">
        <v>10092.058</v>
      </c>
      <c r="G702" s="17" t="n">
        <v>1</v>
      </c>
      <c r="H702" s="6" t="s">
        <f>=(F702-E702)*G702</f>
      </c>
      <c r="I702" s="9" t="s">
        <f>=(F702-E702)/E702</f>
      </c>
      <c r="J702" s="7" t="s">
        <f>=MAX(1,DATEDIF(C702,D702,"d")-1)</f>
      </c>
      <c r="K702" s="9" t="s">
        <f>=I702*365/J702</f>
      </c>
    </row>
    <row collapsed="false" customFormat="false" customHeight="false" hidden="false" ht="12.1" outlineLevel="0" r="703">
      <c r="A703" s="2" t="s">
        <v>427</v>
      </c>
      <c r="B703" s="2" t="s">
        <v>572</v>
      </c>
      <c r="C703" s="49" t="n">
        <v>44126</v>
      </c>
      <c r="D703" s="50" t="n">
        <v>44580</v>
      </c>
      <c r="E703" s="17" t="n">
        <v>8881.8127</v>
      </c>
      <c r="F703" s="17" t="n">
        <v>10092.058</v>
      </c>
      <c r="G703" s="17" t="n">
        <v>1</v>
      </c>
      <c r="H703" s="6" t="s">
        <f>=(F703-E703)*G703</f>
      </c>
      <c r="I703" s="9" t="s">
        <f>=(F703-E703)/E703</f>
      </c>
      <c r="J703" s="7" t="s">
        <f>=MAX(1,DATEDIF(C703,D703,"d")-1)</f>
      </c>
      <c r="K703" s="9" t="s">
        <f>=I703*365/J703</f>
      </c>
    </row>
    <row collapsed="false" customFormat="false" customHeight="false" hidden="false" ht="12.1" outlineLevel="0" r="704">
      <c r="A704" s="2" t="s">
        <v>427</v>
      </c>
      <c r="B704" s="2" t="s">
        <v>572</v>
      </c>
      <c r="C704" s="49" t="n">
        <v>44159</v>
      </c>
      <c r="D704" s="50" t="n">
        <v>44580</v>
      </c>
      <c r="E704" s="17" t="n">
        <v>9195.7488</v>
      </c>
      <c r="F704" s="17" t="n">
        <v>10092.058</v>
      </c>
      <c r="G704" s="17" t="n">
        <v>1</v>
      </c>
      <c r="H704" s="6" t="s">
        <f>=(F704-E704)*G704</f>
      </c>
      <c r="I704" s="9" t="s">
        <f>=(F704-E704)/E704</f>
      </c>
      <c r="J704" s="7" t="s">
        <f>=MAX(1,DATEDIF(C704,D704,"d")-1)</f>
      </c>
      <c r="K704" s="9" t="s">
        <f>=I704*365/J704</f>
      </c>
    </row>
    <row collapsed="false" customFormat="false" customHeight="false" hidden="false" ht="12.1" outlineLevel="0" r="705">
      <c r="A705" s="2" t="s">
        <v>427</v>
      </c>
      <c r="B705" s="2" t="s">
        <v>572</v>
      </c>
      <c r="C705" s="49" t="n">
        <v>44159</v>
      </c>
      <c r="D705" s="50" t="n">
        <v>44580</v>
      </c>
      <c r="E705" s="17" t="n">
        <v>9195.7488</v>
      </c>
      <c r="F705" s="17" t="n">
        <v>10092.058</v>
      </c>
      <c r="G705" s="17" t="n">
        <v>1</v>
      </c>
      <c r="H705" s="6" t="s">
        <f>=(F705-E705)*G705</f>
      </c>
      <c r="I705" s="9" t="s">
        <f>=(F705-E705)/E705</f>
      </c>
      <c r="J705" s="7" t="s">
        <f>=MAX(1,DATEDIF(C705,D705,"d")-1)</f>
      </c>
      <c r="K705" s="9" t="s">
        <f>=I705*365/J705</f>
      </c>
    </row>
    <row collapsed="false" customFormat="false" customHeight="false" hidden="false" ht="12.1" outlineLevel="0" r="706">
      <c r="A706" s="2" t="s">
        <v>427</v>
      </c>
      <c r="B706" s="2" t="s">
        <v>572</v>
      </c>
      <c r="C706" s="49" t="n">
        <v>44211</v>
      </c>
      <c r="D706" s="50" t="n">
        <v>44580</v>
      </c>
      <c r="E706" s="17" t="n">
        <v>9462.8739</v>
      </c>
      <c r="F706" s="17" t="n">
        <v>10092.058</v>
      </c>
      <c r="G706" s="17" t="n">
        <v>1</v>
      </c>
      <c r="H706" s="6" t="s">
        <f>=(F706-E706)*G706</f>
      </c>
      <c r="I706" s="9" t="s">
        <f>=(F706-E706)/E706</f>
      </c>
      <c r="J706" s="7" t="s">
        <f>=MAX(1,DATEDIF(C706,D706,"d")-1)</f>
      </c>
      <c r="K706" s="9" t="s">
        <f>=I706*365/J706</f>
      </c>
    </row>
    <row collapsed="false" customFormat="false" customHeight="false" hidden="false" ht="12.1" outlineLevel="0" r="707">
      <c r="A707" s="2" t="s">
        <v>428</v>
      </c>
      <c r="B707" s="2" t="s">
        <v>573</v>
      </c>
      <c r="C707" s="49" t="n">
        <v>44041</v>
      </c>
      <c r="D707" s="50" t="n">
        <v>44585</v>
      </c>
      <c r="E707" s="17" t="n">
        <v>3525.8584</v>
      </c>
      <c r="F707" s="17" t="n">
        <v>3908.0525</v>
      </c>
      <c r="G707" s="17" t="n">
        <v>8</v>
      </c>
      <c r="H707" s="6" t="s">
        <f>=(F707-E707)*G707</f>
      </c>
      <c r="I707" s="9" t="s">
        <f>=(F707-E707)/E707</f>
      </c>
      <c r="J707" s="7" t="s">
        <f>=MAX(1,DATEDIF(C707,D707,"d")-1)</f>
      </c>
      <c r="K707" s="9" t="s">
        <f>=I707*365/J707</f>
      </c>
    </row>
    <row collapsed="false" customFormat="false" customHeight="false" hidden="false" ht="12.1" outlineLevel="0" r="708">
      <c r="A708" s="2" t="s">
        <v>428</v>
      </c>
      <c r="B708" s="2" t="s">
        <v>573</v>
      </c>
      <c r="C708" s="49" t="n">
        <v>44047</v>
      </c>
      <c r="D708" s="50" t="n">
        <v>44585</v>
      </c>
      <c r="E708" s="17" t="n">
        <v>3629.8163</v>
      </c>
      <c r="F708" s="17" t="n">
        <v>3908.0525</v>
      </c>
      <c r="G708" s="17" t="n">
        <v>1</v>
      </c>
      <c r="H708" s="6" t="s">
        <f>=(F708-E708)*G708</f>
      </c>
      <c r="I708" s="9" t="s">
        <f>=(F708-E708)/E708</f>
      </c>
      <c r="J708" s="7" t="s">
        <f>=MAX(1,DATEDIF(C708,D708,"d")-1)</f>
      </c>
      <c r="K708" s="9" t="s">
        <f>=I708*365/J708</f>
      </c>
    </row>
    <row collapsed="false" customFormat="false" customHeight="false" hidden="false" ht="12.1" outlineLevel="0" r="709">
      <c r="A709" s="2" t="s">
        <v>428</v>
      </c>
      <c r="B709" s="2" t="s">
        <v>573</v>
      </c>
      <c r="C709" s="49" t="n">
        <v>44047</v>
      </c>
      <c r="D709" s="50" t="n">
        <v>44585</v>
      </c>
      <c r="E709" s="17" t="n">
        <v>3629.8163</v>
      </c>
      <c r="F709" s="17" t="n">
        <v>3907.8693</v>
      </c>
      <c r="G709" s="17" t="n">
        <v>2</v>
      </c>
      <c r="H709" s="6" t="s">
        <f>=(F709-E709)*G709</f>
      </c>
      <c r="I709" s="9" t="s">
        <f>=(F709-E709)/E709</f>
      </c>
      <c r="J709" s="7" t="s">
        <f>=MAX(1,DATEDIF(C709,D709,"d")-1)</f>
      </c>
      <c r="K709" s="9" t="s">
        <f>=I709*365/J709</f>
      </c>
    </row>
    <row collapsed="false" customFormat="false" customHeight="false" hidden="false" ht="12.1" outlineLevel="0" r="710">
      <c r="A710" s="2" t="s">
        <v>428</v>
      </c>
      <c r="B710" s="2" t="s">
        <v>573</v>
      </c>
      <c r="C710" s="49" t="n">
        <v>44047</v>
      </c>
      <c r="D710" s="50" t="n">
        <v>44585</v>
      </c>
      <c r="E710" s="17" t="n">
        <v>3630.0635</v>
      </c>
      <c r="F710" s="17" t="n">
        <v>3907.8693</v>
      </c>
      <c r="G710" s="17" t="n">
        <v>4</v>
      </c>
      <c r="H710" s="6" t="s">
        <f>=(F710-E710)*G710</f>
      </c>
      <c r="I710" s="9" t="s">
        <f>=(F710-E710)/E710</f>
      </c>
      <c r="J710" s="7" t="s">
        <f>=MAX(1,DATEDIF(C710,D710,"d")-1)</f>
      </c>
      <c r="K710" s="9" t="s">
        <f>=I710*365/J710</f>
      </c>
    </row>
    <row collapsed="false" customFormat="false" customHeight="false" hidden="false" ht="12.1" outlineLevel="0" r="711">
      <c r="A711" s="2" t="s">
        <v>428</v>
      </c>
      <c r="B711" s="2" t="s">
        <v>573</v>
      </c>
      <c r="C711" s="49" t="n">
        <v>44049</v>
      </c>
      <c r="D711" s="50" t="n">
        <v>44585</v>
      </c>
      <c r="E711" s="17" t="n">
        <v>3550.4451</v>
      </c>
      <c r="F711" s="17" t="n">
        <v>3907.8693</v>
      </c>
      <c r="G711" s="17" t="n">
        <v>1</v>
      </c>
      <c r="H711" s="6" t="s">
        <f>=(F711-E711)*G711</f>
      </c>
      <c r="I711" s="9" t="s">
        <f>=(F711-E711)/E711</f>
      </c>
      <c r="J711" s="7" t="s">
        <f>=MAX(1,DATEDIF(C711,D711,"d")-1)</f>
      </c>
      <c r="K711" s="9" t="s">
        <f>=I711*365/J711</f>
      </c>
    </row>
    <row collapsed="false" customFormat="false" customHeight="false" hidden="false" ht="12.1" outlineLevel="0" r="712">
      <c r="A712" s="2" t="s">
        <v>428</v>
      </c>
      <c r="B712" s="2" t="s">
        <v>573</v>
      </c>
      <c r="C712" s="49" t="n">
        <v>44127</v>
      </c>
      <c r="D712" s="50" t="n">
        <v>44585</v>
      </c>
      <c r="E712" s="17" t="n">
        <v>3705.2789</v>
      </c>
      <c r="F712" s="17" t="n">
        <v>3907.8693</v>
      </c>
      <c r="G712" s="17" t="n">
        <v>1</v>
      </c>
      <c r="H712" s="6" t="s">
        <f>=(F712-E712)*G712</f>
      </c>
      <c r="I712" s="9" t="s">
        <f>=(F712-E712)/E712</f>
      </c>
      <c r="J712" s="7" t="s">
        <f>=MAX(1,DATEDIF(C712,D712,"d")-1)</f>
      </c>
      <c r="K712" s="9" t="s">
        <f>=I712*365/J712</f>
      </c>
    </row>
    <row collapsed="false" customFormat="false" customHeight="false" hidden="false" ht="12.1" outlineLevel="0" r="713">
      <c r="A713" s="2" t="s">
        <v>428</v>
      </c>
      <c r="B713" s="2" t="s">
        <v>573</v>
      </c>
      <c r="C713" s="49" t="n">
        <v>44127</v>
      </c>
      <c r="D713" s="50" t="n">
        <v>44585</v>
      </c>
      <c r="E713" s="17" t="n">
        <v>3705.2789</v>
      </c>
      <c r="F713" s="17" t="n">
        <v>3907.8693</v>
      </c>
      <c r="G713" s="17" t="n">
        <v>2</v>
      </c>
      <c r="H713" s="6" t="s">
        <f>=(F713-E713)*G713</f>
      </c>
      <c r="I713" s="9" t="s">
        <f>=(F713-E713)/E713</f>
      </c>
      <c r="J713" s="7" t="s">
        <f>=MAX(1,DATEDIF(C713,D713,"d")-1)</f>
      </c>
      <c r="K713" s="9" t="s">
        <f>=I713*365/J713</f>
      </c>
    </row>
    <row collapsed="false" customFormat="false" customHeight="false" hidden="false" ht="12.1" outlineLevel="0" r="714">
      <c r="A714" s="2" t="s">
        <v>428</v>
      </c>
      <c r="B714" s="2" t="s">
        <v>573</v>
      </c>
      <c r="C714" s="49" t="n">
        <v>44151</v>
      </c>
      <c r="D714" s="50" t="n">
        <v>44585</v>
      </c>
      <c r="E714" s="17" t="n">
        <v>3545.4063</v>
      </c>
      <c r="F714" s="17" t="n">
        <v>3907.8693</v>
      </c>
      <c r="G714" s="17" t="n">
        <v>1</v>
      </c>
      <c r="H714" s="6" t="s">
        <f>=(F714-E714)*G714</f>
      </c>
      <c r="I714" s="9" t="s">
        <f>=(F714-E714)/E714</f>
      </c>
      <c r="J714" s="7" t="s">
        <f>=MAX(1,DATEDIF(C714,D714,"d")-1)</f>
      </c>
      <c r="K714" s="9" t="s">
        <f>=I714*365/J714</f>
      </c>
    </row>
    <row collapsed="false" customFormat="false" customHeight="false" hidden="false" ht="12.1" outlineLevel="0" r="715">
      <c r="A715" s="2" t="s">
        <v>428</v>
      </c>
      <c r="B715" s="2" t="s">
        <v>573</v>
      </c>
      <c r="C715" s="49" t="n">
        <v>44151</v>
      </c>
      <c r="D715" s="50" t="n">
        <v>44585</v>
      </c>
      <c r="E715" s="17" t="n">
        <v>3545.4063</v>
      </c>
      <c r="F715" s="17" t="n">
        <v>3907.8693</v>
      </c>
      <c r="G715" s="17" t="n">
        <v>1</v>
      </c>
      <c r="H715" s="6" t="s">
        <f>=(F715-E715)*G715</f>
      </c>
      <c r="I715" s="9" t="s">
        <f>=(F715-E715)/E715</f>
      </c>
      <c r="J715" s="7" t="s">
        <f>=MAX(1,DATEDIF(C715,D715,"d")-1)</f>
      </c>
      <c r="K715" s="9" t="s">
        <f>=I715*365/J715</f>
      </c>
    </row>
    <row collapsed="false" customFormat="false" customHeight="false" hidden="false" ht="12.1" outlineLevel="0" r="716">
      <c r="A716" s="2" t="s">
        <v>428</v>
      </c>
      <c r="B716" s="2" t="s">
        <v>573</v>
      </c>
      <c r="C716" s="49" t="n">
        <v>44151</v>
      </c>
      <c r="D716" s="50" t="n">
        <v>44585</v>
      </c>
      <c r="E716" s="17" t="n">
        <v>3545.4063</v>
      </c>
      <c r="F716" s="17" t="n">
        <v>3907.8693</v>
      </c>
      <c r="G716" s="17" t="n">
        <v>1</v>
      </c>
      <c r="H716" s="6" t="s">
        <f>=(F716-E716)*G716</f>
      </c>
      <c r="I716" s="9" t="s">
        <f>=(F716-E716)/E716</f>
      </c>
      <c r="J716" s="7" t="s">
        <f>=MAX(1,DATEDIF(C716,D716,"d")-1)</f>
      </c>
      <c r="K716" s="9" t="s">
        <f>=I716*365/J716</f>
      </c>
    </row>
    <row collapsed="false" customFormat="false" customHeight="false" hidden="false" ht="12.1" outlineLevel="0" r="717">
      <c r="A717" s="2" t="s">
        <v>428</v>
      </c>
      <c r="B717" s="2" t="s">
        <v>573</v>
      </c>
      <c r="C717" s="49" t="n">
        <v>44151</v>
      </c>
      <c r="D717" s="50" t="n">
        <v>44585</v>
      </c>
      <c r="E717" s="17" t="n">
        <v>3545.4063</v>
      </c>
      <c r="F717" s="17" t="n">
        <v>3907.8693</v>
      </c>
      <c r="G717" s="17" t="n">
        <v>2</v>
      </c>
      <c r="H717" s="6" t="s">
        <f>=(F717-E717)*G717</f>
      </c>
      <c r="I717" s="9" t="s">
        <f>=(F717-E717)/E717</f>
      </c>
      <c r="J717" s="7" t="s">
        <f>=MAX(1,DATEDIF(C717,D717,"d")-1)</f>
      </c>
      <c r="K717" s="9" t="s">
        <f>=I717*365/J717</f>
      </c>
    </row>
    <row collapsed="false" customFormat="false" customHeight="false" hidden="false" ht="12.1" outlineLevel="0" r="718">
      <c r="A718" s="2" t="s">
        <v>428</v>
      </c>
      <c r="B718" s="2" t="s">
        <v>573</v>
      </c>
      <c r="C718" s="49" t="n">
        <v>44159</v>
      </c>
      <c r="D718" s="50" t="n">
        <v>44585</v>
      </c>
      <c r="E718" s="17" t="n">
        <v>3508.4456</v>
      </c>
      <c r="F718" s="17" t="n">
        <v>3907.8693</v>
      </c>
      <c r="G718" s="17" t="n">
        <v>1</v>
      </c>
      <c r="H718" s="6" t="s">
        <f>=(F718-E718)*G718</f>
      </c>
      <c r="I718" s="9" t="s">
        <f>=(F718-E718)/E718</f>
      </c>
      <c r="J718" s="7" t="s">
        <f>=MAX(1,DATEDIF(C718,D718,"d")-1)</f>
      </c>
      <c r="K718" s="9" t="s">
        <f>=I718*365/J718</f>
      </c>
    </row>
    <row collapsed="false" customFormat="false" customHeight="false" hidden="false" ht="12.1" outlineLevel="0" r="719">
      <c r="A719" s="2" t="s">
        <v>428</v>
      </c>
      <c r="B719" s="2" t="s">
        <v>573</v>
      </c>
      <c r="C719" s="49" t="n">
        <v>44159</v>
      </c>
      <c r="D719" s="50" t="n">
        <v>44585</v>
      </c>
      <c r="E719" s="17" t="n">
        <v>3508.2562</v>
      </c>
      <c r="F719" s="17" t="n">
        <v>3907.8693</v>
      </c>
      <c r="G719" s="17" t="n">
        <v>4</v>
      </c>
      <c r="H719" s="6" t="s">
        <f>=(F719-E719)*G719</f>
      </c>
      <c r="I719" s="9" t="s">
        <f>=(F719-E719)/E719</f>
      </c>
      <c r="J719" s="7" t="s">
        <f>=MAX(1,DATEDIF(C719,D719,"d")-1)</f>
      </c>
      <c r="K719" s="9" t="s">
        <f>=I719*365/J719</f>
      </c>
    </row>
    <row collapsed="false" customFormat="false" customHeight="false" hidden="false" ht="12.1" outlineLevel="0" r="720">
      <c r="A720" s="2" t="s">
        <v>429</v>
      </c>
      <c r="B720" s="2" t="s">
        <v>574</v>
      </c>
      <c r="C720" s="49" t="n">
        <v>44041</v>
      </c>
      <c r="D720" s="50" t="n">
        <v>44522</v>
      </c>
      <c r="E720" s="17" t="n">
        <v>14137.2358</v>
      </c>
      <c r="F720" s="17" t="n">
        <v>18481.4718</v>
      </c>
      <c r="G720" s="17" t="n">
        <v>2</v>
      </c>
      <c r="H720" s="6" t="s">
        <f>=(F720-E720)*G720</f>
      </c>
      <c r="I720" s="9" t="s">
        <f>=(F720-E720)/E720</f>
      </c>
      <c r="J720" s="7" t="s">
        <f>=MAX(1,DATEDIF(C720,D720,"d")-1)</f>
      </c>
      <c r="K720" s="9" t="s">
        <f>=I720*365/J720</f>
      </c>
    </row>
    <row collapsed="false" customFormat="false" customHeight="false" hidden="false" ht="12.1" outlineLevel="0" r="721">
      <c r="A721" s="2" t="s">
        <v>430</v>
      </c>
      <c r="B721" s="2" t="s">
        <v>575</v>
      </c>
      <c r="C721" s="49" t="n">
        <v>44041</v>
      </c>
      <c r="D721" s="50" t="n">
        <v>44522</v>
      </c>
      <c r="E721" s="17" t="n">
        <v>2814.9331</v>
      </c>
      <c r="F721" s="17" t="n">
        <v>3727.5819</v>
      </c>
      <c r="G721" s="17" t="n">
        <v>2</v>
      </c>
      <c r="H721" s="6" t="s">
        <f>=(F721-E721)*G721</f>
      </c>
      <c r="I721" s="9" t="s">
        <f>=(F721-E721)/E721</f>
      </c>
      <c r="J721" s="7" t="s">
        <f>=MAX(1,DATEDIF(C721,D721,"d")-1)</f>
      </c>
      <c r="K721" s="9" t="s">
        <f>=I721*365/J721</f>
      </c>
    </row>
    <row collapsed="false" customFormat="false" customHeight="false" hidden="false" ht="12.1" outlineLevel="0" r="722">
      <c r="A722" s="2" t="s">
        <v>430</v>
      </c>
      <c r="B722" s="2" t="s">
        <v>575</v>
      </c>
      <c r="C722" s="49" t="n">
        <v>44041</v>
      </c>
      <c r="D722" s="50" t="n">
        <v>44522</v>
      </c>
      <c r="E722" s="17" t="n">
        <v>2813.4948</v>
      </c>
      <c r="F722" s="17" t="n">
        <v>3727.5819</v>
      </c>
      <c r="G722" s="17" t="n">
        <v>2</v>
      </c>
      <c r="H722" s="6" t="s">
        <f>=(F722-E722)*G722</f>
      </c>
      <c r="I722" s="9" t="s">
        <f>=(F722-E722)/E722</f>
      </c>
      <c r="J722" s="7" t="s">
        <f>=MAX(1,DATEDIF(C722,D722,"d")-1)</f>
      </c>
      <c r="K722" s="9" t="s">
        <f>=I722*365/J722</f>
      </c>
    </row>
    <row collapsed="false" customFormat="false" customHeight="false" hidden="false" ht="12.1" outlineLevel="0" r="723">
      <c r="A723" s="2" t="s">
        <v>430</v>
      </c>
      <c r="B723" s="2" t="s">
        <v>575</v>
      </c>
      <c r="C723" s="49" t="n">
        <v>44041</v>
      </c>
      <c r="D723" s="50" t="n">
        <v>44522</v>
      </c>
      <c r="E723" s="17" t="n">
        <v>2816.3715</v>
      </c>
      <c r="F723" s="17" t="n">
        <v>3727.5819</v>
      </c>
      <c r="G723" s="17" t="n">
        <v>1</v>
      </c>
      <c r="H723" s="6" t="s">
        <f>=(F723-E723)*G723</f>
      </c>
      <c r="I723" s="9" t="s">
        <f>=(F723-E723)/E723</f>
      </c>
      <c r="J723" s="7" t="s">
        <f>=MAX(1,DATEDIF(C723,D723,"d")-1)</f>
      </c>
      <c r="K723" s="9" t="s">
        <f>=I723*365/J723</f>
      </c>
    </row>
    <row collapsed="false" customFormat="false" customHeight="false" hidden="false" ht="12.1" outlineLevel="0" r="724">
      <c r="A724" s="2" t="s">
        <v>430</v>
      </c>
      <c r="B724" s="2" t="s">
        <v>575</v>
      </c>
      <c r="C724" s="49" t="n">
        <v>44041</v>
      </c>
      <c r="D724" s="50" t="n">
        <v>44522</v>
      </c>
      <c r="E724" s="17" t="n">
        <v>2818.5291</v>
      </c>
      <c r="F724" s="17" t="n">
        <v>3727.5819</v>
      </c>
      <c r="G724" s="17" t="n">
        <v>2</v>
      </c>
      <c r="H724" s="6" t="s">
        <f>=(F724-E724)*G724</f>
      </c>
      <c r="I724" s="9" t="s">
        <f>=(F724-E724)/E724</f>
      </c>
      <c r="J724" s="7" t="s">
        <f>=MAX(1,DATEDIF(C724,D724,"d")-1)</f>
      </c>
      <c r="K724" s="9" t="s">
        <f>=I724*365/J724</f>
      </c>
    </row>
    <row collapsed="false" customFormat="false" customHeight="false" hidden="false" ht="12.1" outlineLevel="0" r="725">
      <c r="A725" s="2" t="s">
        <v>430</v>
      </c>
      <c r="B725" s="2" t="s">
        <v>575</v>
      </c>
      <c r="C725" s="49" t="n">
        <v>44041</v>
      </c>
      <c r="D725" s="50" t="n">
        <v>44522</v>
      </c>
      <c r="E725" s="17" t="n">
        <v>2814.9331</v>
      </c>
      <c r="F725" s="17" t="n">
        <v>3727.5819</v>
      </c>
      <c r="G725" s="17" t="n">
        <v>1</v>
      </c>
      <c r="H725" s="6" t="s">
        <f>=(F725-E725)*G725</f>
      </c>
      <c r="I725" s="9" t="s">
        <f>=(F725-E725)/E725</f>
      </c>
      <c r="J725" s="7" t="s">
        <f>=MAX(1,DATEDIF(C725,D725,"d")-1)</f>
      </c>
      <c r="K725" s="9" t="s">
        <f>=I725*365/J725</f>
      </c>
    </row>
    <row collapsed="false" customFormat="false" customHeight="false" hidden="false" ht="12.1" outlineLevel="0" r="726">
      <c r="A726" s="2" t="s">
        <v>430</v>
      </c>
      <c r="B726" s="2" t="s">
        <v>575</v>
      </c>
      <c r="C726" s="49" t="n">
        <v>44083</v>
      </c>
      <c r="D726" s="50" t="n">
        <v>44522</v>
      </c>
      <c r="E726" s="17" t="n">
        <v>2771.9446</v>
      </c>
      <c r="F726" s="17" t="n">
        <v>3727.5819</v>
      </c>
      <c r="G726" s="17" t="n">
        <v>1</v>
      </c>
      <c r="H726" s="6" t="s">
        <f>=(F726-E726)*G726</f>
      </c>
      <c r="I726" s="9" t="s">
        <f>=(F726-E726)/E726</f>
      </c>
      <c r="J726" s="7" t="s">
        <f>=MAX(1,DATEDIF(C726,D726,"d")-1)</f>
      </c>
      <c r="K726" s="9" t="s">
        <f>=I726*365/J726</f>
      </c>
    </row>
    <row collapsed="false" customFormat="false" customHeight="false" hidden="false" ht="12.1" outlineLevel="0" r="727">
      <c r="A727" s="2" t="s">
        <v>430</v>
      </c>
      <c r="B727" s="2" t="s">
        <v>575</v>
      </c>
      <c r="C727" s="49" t="n">
        <v>44083</v>
      </c>
      <c r="D727" s="50" t="n">
        <v>44522</v>
      </c>
      <c r="E727" s="17" t="n">
        <v>2771.9446</v>
      </c>
      <c r="F727" s="17" t="n">
        <v>3727.5819</v>
      </c>
      <c r="G727" s="17" t="n">
        <v>1</v>
      </c>
      <c r="H727" s="6" t="s">
        <f>=(F727-E727)*G727</f>
      </c>
      <c r="I727" s="9" t="s">
        <f>=(F727-E727)/E727</f>
      </c>
      <c r="J727" s="7" t="s">
        <f>=MAX(1,DATEDIF(C727,D727,"d")-1)</f>
      </c>
      <c r="K727" s="9" t="s">
        <f>=I727*365/J727</f>
      </c>
    </row>
    <row collapsed="false" customFormat="false" customHeight="false" hidden="false" ht="12.1" outlineLevel="0" r="728">
      <c r="A728" s="2" t="s">
        <v>430</v>
      </c>
      <c r="B728" s="2" t="s">
        <v>575</v>
      </c>
      <c r="C728" s="49" t="n">
        <v>44200</v>
      </c>
      <c r="D728" s="50" t="n">
        <v>44522</v>
      </c>
      <c r="E728" s="17" t="n">
        <v>2709.0219</v>
      </c>
      <c r="F728" s="17" t="n">
        <v>3727.5819</v>
      </c>
      <c r="G728" s="17" t="n">
        <v>2</v>
      </c>
      <c r="H728" s="6" t="s">
        <f>=(F728-E728)*G728</f>
      </c>
      <c r="I728" s="9" t="s">
        <f>=(F728-E728)/E728</f>
      </c>
      <c r="J728" s="7" t="s">
        <f>=MAX(1,DATEDIF(C728,D728,"d")-1)</f>
      </c>
      <c r="K728" s="9" t="s">
        <f>=I728*365/J728</f>
      </c>
    </row>
    <row collapsed="false" customFormat="false" customHeight="false" hidden="false" ht="12.1" outlineLevel="0" r="729">
      <c r="A729" s="2" t="s">
        <v>430</v>
      </c>
      <c r="B729" s="2" t="s">
        <v>575</v>
      </c>
      <c r="C729" s="49" t="n">
        <v>44200</v>
      </c>
      <c r="D729" s="50" t="n">
        <v>44522</v>
      </c>
      <c r="E729" s="17" t="n">
        <v>2709.0219</v>
      </c>
      <c r="F729" s="17" t="n">
        <v>3727.5819</v>
      </c>
      <c r="G729" s="17" t="n">
        <v>1</v>
      </c>
      <c r="H729" s="6" t="s">
        <f>=(F729-E729)*G729</f>
      </c>
      <c r="I729" s="9" t="s">
        <f>=(F729-E729)/E729</f>
      </c>
      <c r="J729" s="7" t="s">
        <f>=MAX(1,DATEDIF(C729,D729,"d")-1)</f>
      </c>
      <c r="K729" s="9" t="s">
        <f>=I729*365/J729</f>
      </c>
    </row>
    <row collapsed="false" customFormat="false" customHeight="false" hidden="false" ht="12.1" outlineLevel="0" r="730">
      <c r="A730" s="2" t="s">
        <v>430</v>
      </c>
      <c r="B730" s="2" t="s">
        <v>575</v>
      </c>
      <c r="C730" s="49" t="n">
        <v>44211</v>
      </c>
      <c r="D730" s="50" t="n">
        <v>44522</v>
      </c>
      <c r="E730" s="17" t="n">
        <v>2720.1242</v>
      </c>
      <c r="F730" s="17" t="n">
        <v>3727.5819</v>
      </c>
      <c r="G730" s="17" t="n">
        <v>3</v>
      </c>
      <c r="H730" s="6" t="s">
        <f>=(F730-E730)*G730</f>
      </c>
      <c r="I730" s="9" t="s">
        <f>=(F730-E730)/E730</f>
      </c>
      <c r="J730" s="7" t="s">
        <f>=MAX(1,DATEDIF(C730,D730,"d")-1)</f>
      </c>
      <c r="K730" s="9" t="s">
        <f>=I730*365/J730</f>
      </c>
    </row>
    <row collapsed="false" customFormat="false" customHeight="false" hidden="false" ht="12.1" outlineLevel="0" r="731">
      <c r="A731" s="2" t="s">
        <v>430</v>
      </c>
      <c r="B731" s="2" t="s">
        <v>575</v>
      </c>
      <c r="C731" s="49" t="n">
        <v>44229</v>
      </c>
      <c r="D731" s="50" t="n">
        <v>44522</v>
      </c>
      <c r="E731" s="17" t="n">
        <v>2621.9215</v>
      </c>
      <c r="F731" s="17" t="n">
        <v>3727.5819</v>
      </c>
      <c r="G731" s="17" t="n">
        <v>2</v>
      </c>
      <c r="H731" s="6" t="s">
        <f>=(F731-E731)*G731</f>
      </c>
      <c r="I731" s="9" t="s">
        <f>=(F731-E731)/E731</f>
      </c>
      <c r="J731" s="7" t="s">
        <f>=MAX(1,DATEDIF(C731,D731,"d")-1)</f>
      </c>
      <c r="K731" s="9" t="s">
        <f>=I731*365/J731</f>
      </c>
    </row>
    <row collapsed="false" customFormat="false" customHeight="false" hidden="false" ht="12.1" outlineLevel="0" r="732">
      <c r="A732" s="2" t="s">
        <v>430</v>
      </c>
      <c r="B732" s="2" t="s">
        <v>575</v>
      </c>
      <c r="C732" s="49" t="n">
        <v>44230</v>
      </c>
      <c r="D732" s="50" t="n">
        <v>44522</v>
      </c>
      <c r="E732" s="17" t="n">
        <v>2677.1729</v>
      </c>
      <c r="F732" s="17" t="n">
        <v>3727.5819</v>
      </c>
      <c r="G732" s="17" t="n">
        <v>1</v>
      </c>
      <c r="H732" s="6" t="s">
        <f>=(F732-E732)*G732</f>
      </c>
      <c r="I732" s="9" t="s">
        <f>=(F732-E732)/E732</f>
      </c>
      <c r="J732" s="7" t="s">
        <f>=MAX(1,DATEDIF(C732,D732,"d")-1)</f>
      </c>
      <c r="K732" s="9" t="s">
        <f>=I732*365/J732</f>
      </c>
    </row>
    <row collapsed="false" customFormat="false" customHeight="false" hidden="false" ht="12.1" outlineLevel="0" r="733">
      <c r="A733" s="2" t="s">
        <v>430</v>
      </c>
      <c r="B733" s="2" t="s">
        <v>575</v>
      </c>
      <c r="C733" s="49" t="n">
        <v>44250</v>
      </c>
      <c r="D733" s="50" t="n">
        <v>44522</v>
      </c>
      <c r="E733" s="17" t="n">
        <v>2516.9119</v>
      </c>
      <c r="F733" s="17" t="n">
        <v>3727.5819</v>
      </c>
      <c r="G733" s="17" t="n">
        <v>1</v>
      </c>
      <c r="H733" s="6" t="s">
        <f>=(F733-E733)*G733</f>
      </c>
      <c r="I733" s="9" t="s">
        <f>=(F733-E733)/E733</f>
      </c>
      <c r="J733" s="7" t="s">
        <f>=MAX(1,DATEDIF(C733,D733,"d")-1)</f>
      </c>
      <c r="K733" s="9" t="s">
        <f>=I733*365/J733</f>
      </c>
    </row>
    <row collapsed="false" customFormat="false" customHeight="false" hidden="false" ht="12.1" outlineLevel="0" r="734">
      <c r="A734" s="2" t="s">
        <v>430</v>
      </c>
      <c r="B734" s="2" t="s">
        <v>575</v>
      </c>
      <c r="C734" s="49" t="n">
        <v>44250</v>
      </c>
      <c r="D734" s="50" t="n">
        <v>44522</v>
      </c>
      <c r="E734" s="17" t="n">
        <v>2516.7269</v>
      </c>
      <c r="F734" s="17" t="n">
        <v>3727.5819</v>
      </c>
      <c r="G734" s="17" t="n">
        <v>4</v>
      </c>
      <c r="H734" s="6" t="s">
        <f>=(F734-E734)*G734</f>
      </c>
      <c r="I734" s="9" t="s">
        <f>=(F734-E734)/E734</f>
      </c>
      <c r="J734" s="7" t="s">
        <f>=MAX(1,DATEDIF(C734,D734,"d")-1)</f>
      </c>
      <c r="K734" s="9" t="s">
        <f>=I734*365/J734</f>
      </c>
    </row>
    <row collapsed="false" customFormat="false" customHeight="false" hidden="false" ht="12.1" outlineLevel="0" r="735">
      <c r="A735" s="2" t="s">
        <v>430</v>
      </c>
      <c r="B735" s="2" t="s">
        <v>575</v>
      </c>
      <c r="C735" s="49" t="n">
        <v>44257</v>
      </c>
      <c r="D735" s="50" t="n">
        <v>44522</v>
      </c>
      <c r="E735" s="17" t="n">
        <v>2490.8671</v>
      </c>
      <c r="F735" s="17" t="n">
        <v>3727.5819</v>
      </c>
      <c r="G735" s="17" t="n">
        <v>1</v>
      </c>
      <c r="H735" s="6" t="s">
        <f>=(F735-E735)*G735</f>
      </c>
      <c r="I735" s="9" t="s">
        <f>=(F735-E735)/E735</f>
      </c>
      <c r="J735" s="7" t="s">
        <f>=MAX(1,DATEDIF(C735,D735,"d")-1)</f>
      </c>
      <c r="K735" s="9" t="s">
        <f>=I735*365/J735</f>
      </c>
    </row>
    <row collapsed="false" customFormat="false" customHeight="false" hidden="false" ht="12.1" outlineLevel="0" r="736">
      <c r="A736" s="2" t="s">
        <v>430</v>
      </c>
      <c r="B736" s="2" t="s">
        <v>575</v>
      </c>
      <c r="C736" s="49" t="n">
        <v>44257</v>
      </c>
      <c r="D736" s="50" t="n">
        <v>44522</v>
      </c>
      <c r="E736" s="17" t="n">
        <v>2490.8671</v>
      </c>
      <c r="F736" s="17" t="n">
        <v>3727.5819</v>
      </c>
      <c r="G736" s="17" t="n">
        <v>1</v>
      </c>
      <c r="H736" s="6" t="s">
        <f>=(F736-E736)*G736</f>
      </c>
      <c r="I736" s="9" t="s">
        <f>=(F736-E736)/E736</f>
      </c>
      <c r="J736" s="7" t="s">
        <f>=MAX(1,DATEDIF(C736,D736,"d")-1)</f>
      </c>
      <c r="K736" s="9" t="s">
        <f>=I736*365/J736</f>
      </c>
    </row>
    <row collapsed="false" customFormat="false" customHeight="false" hidden="false" ht="12.1" outlineLevel="0" r="737">
      <c r="A737" s="2" t="s">
        <v>431</v>
      </c>
      <c r="B737" s="2" t="s">
        <v>782</v>
      </c>
      <c r="C737" s="49" t="n">
        <v>44063</v>
      </c>
      <c r="D737" s="50" t="n">
        <v>44244</v>
      </c>
      <c r="E737" s="17" t="n">
        <v>0.9341</v>
      </c>
      <c r="F737" s="17" t="n">
        <v>0.8881</v>
      </c>
      <c r="G737" s="17" t="n">
        <v>1000</v>
      </c>
      <c r="H737" s="6" t="s">
        <f>=(F737-E737)*G737</f>
      </c>
      <c r="I737" s="9" t="s">
        <f>=(F737-E737)/E737</f>
      </c>
      <c r="J737" s="7" t="s">
        <f>=MAX(1,DATEDIF(C737,D737,"d")-1)</f>
      </c>
      <c r="K737" s="9" t="s">
        <f>=I737*365/J737</f>
      </c>
    </row>
    <row collapsed="false" customFormat="false" customHeight="false" hidden="false" ht="12.1" outlineLevel="0" r="738">
      <c r="A738" s="2" t="s">
        <v>431</v>
      </c>
      <c r="B738" s="2" t="s">
        <v>782</v>
      </c>
      <c r="C738" s="49" t="n">
        <v>44063</v>
      </c>
      <c r="D738" s="50" t="n">
        <v>44244</v>
      </c>
      <c r="E738" s="17" t="n">
        <v>0.9331</v>
      </c>
      <c r="F738" s="17" t="n">
        <v>0.8881</v>
      </c>
      <c r="G738" s="17" t="n">
        <v>14000</v>
      </c>
      <c r="H738" s="6" t="s">
        <f>=(F738-E738)*G738</f>
      </c>
      <c r="I738" s="9" t="s">
        <f>=(F738-E738)/E738</f>
      </c>
      <c r="J738" s="7" t="s">
        <f>=MAX(1,DATEDIF(C738,D738,"d")-1)</f>
      </c>
      <c r="K738" s="9" t="s">
        <f>=I738*365/J738</f>
      </c>
    </row>
    <row collapsed="false" customFormat="false" customHeight="false" hidden="false" ht="12.1" outlineLevel="0" r="739">
      <c r="A739" s="2" t="s">
        <v>431</v>
      </c>
      <c r="B739" s="2" t="s">
        <v>782</v>
      </c>
      <c r="C739" s="49" t="n">
        <v>44063</v>
      </c>
      <c r="D739" s="50" t="n">
        <v>44244</v>
      </c>
      <c r="E739" s="17" t="n">
        <v>0.9341</v>
      </c>
      <c r="F739" s="17" t="n">
        <v>0.8881</v>
      </c>
      <c r="G739" s="17" t="n">
        <v>7000</v>
      </c>
      <c r="H739" s="6" t="s">
        <f>=(F739-E739)*G739</f>
      </c>
      <c r="I739" s="9" t="s">
        <f>=(F739-E739)/E739</f>
      </c>
      <c r="J739" s="7" t="s">
        <f>=MAX(1,DATEDIF(C739,D739,"d")-1)</f>
      </c>
      <c r="K739" s="9" t="s">
        <f>=I739*365/J739</f>
      </c>
    </row>
    <row collapsed="false" customFormat="false" customHeight="false" hidden="false" ht="12.1" outlineLevel="0" r="740">
      <c r="A740" s="2" t="s">
        <v>431</v>
      </c>
      <c r="B740" s="2" t="s">
        <v>782</v>
      </c>
      <c r="C740" s="49" t="n">
        <v>44063</v>
      </c>
      <c r="D740" s="50" t="n">
        <v>44244</v>
      </c>
      <c r="E740" s="17" t="n">
        <v>0.9341</v>
      </c>
      <c r="F740" s="17" t="n">
        <v>0.8881</v>
      </c>
      <c r="G740" s="17" t="n">
        <v>2000</v>
      </c>
      <c r="H740" s="6" t="s">
        <f>=(F740-E740)*G740</f>
      </c>
      <c r="I740" s="9" t="s">
        <f>=(F740-E740)/E740</f>
      </c>
      <c r="J740" s="7" t="s">
        <f>=MAX(1,DATEDIF(C740,D740,"d")-1)</f>
      </c>
      <c r="K740" s="9" t="s">
        <f>=I740*365/J740</f>
      </c>
    </row>
    <row collapsed="false" customFormat="false" customHeight="false" hidden="false" ht="12.1" outlineLevel="0" r="741">
      <c r="A741" s="2" t="s">
        <v>431</v>
      </c>
      <c r="B741" s="2" t="s">
        <v>782</v>
      </c>
      <c r="C741" s="49" t="n">
        <v>44063</v>
      </c>
      <c r="D741" s="50" t="n">
        <v>44244</v>
      </c>
      <c r="E741" s="17" t="n">
        <v>0.9341</v>
      </c>
      <c r="F741" s="17" t="n">
        <v>0.8881</v>
      </c>
      <c r="G741" s="17" t="n">
        <v>1000</v>
      </c>
      <c r="H741" s="6" t="s">
        <f>=(F741-E741)*G741</f>
      </c>
      <c r="I741" s="9" t="s">
        <f>=(F741-E741)/E741</f>
      </c>
      <c r="J741" s="7" t="s">
        <f>=MAX(1,DATEDIF(C741,D741,"d")-1)</f>
      </c>
      <c r="K741" s="9" t="s">
        <f>=I741*365/J741</f>
      </c>
    </row>
    <row collapsed="false" customFormat="false" customHeight="false" hidden="false" ht="12.1" outlineLevel="0" r="742">
      <c r="A742" s="2" t="s">
        <v>431</v>
      </c>
      <c r="B742" s="2" t="s">
        <v>782</v>
      </c>
      <c r="C742" s="49" t="n">
        <v>44063</v>
      </c>
      <c r="D742" s="50" t="n">
        <v>44244</v>
      </c>
      <c r="E742" s="17" t="n">
        <v>0.9341</v>
      </c>
      <c r="F742" s="17" t="n">
        <v>0.8881</v>
      </c>
      <c r="G742" s="17" t="n">
        <v>3000</v>
      </c>
      <c r="H742" s="6" t="s">
        <f>=(F742-E742)*G742</f>
      </c>
      <c r="I742" s="9" t="s">
        <f>=(F742-E742)/E742</f>
      </c>
      <c r="J742" s="7" t="s">
        <f>=MAX(1,DATEDIF(C742,D742,"d")-1)</f>
      </c>
      <c r="K742" s="9" t="s">
        <f>=I742*365/J742</f>
      </c>
    </row>
    <row collapsed="false" customFormat="false" customHeight="false" hidden="false" ht="12.1" outlineLevel="0" r="743">
      <c r="A743" s="2" t="s">
        <v>431</v>
      </c>
      <c r="B743" s="2" t="s">
        <v>782</v>
      </c>
      <c r="C743" s="49" t="n">
        <v>44063</v>
      </c>
      <c r="D743" s="50" t="n">
        <v>44244</v>
      </c>
      <c r="E743" s="17" t="n">
        <v>0.9331</v>
      </c>
      <c r="F743" s="17" t="n">
        <v>0.8881</v>
      </c>
      <c r="G743" s="17" t="n">
        <v>2000</v>
      </c>
      <c r="H743" s="6" t="s">
        <f>=(F743-E743)*G743</f>
      </c>
      <c r="I743" s="9" t="s">
        <f>=(F743-E743)/E743</f>
      </c>
      <c r="J743" s="7" t="s">
        <f>=MAX(1,DATEDIF(C743,D743,"d")-1)</f>
      </c>
      <c r="K743" s="9" t="s">
        <f>=I743*365/J743</f>
      </c>
    </row>
    <row collapsed="false" customFormat="false" customHeight="false" hidden="false" ht="12.1" outlineLevel="0" r="744">
      <c r="A744" s="2" t="s">
        <v>431</v>
      </c>
      <c r="B744" s="2" t="s">
        <v>782</v>
      </c>
      <c r="C744" s="49" t="n">
        <v>44063</v>
      </c>
      <c r="D744" s="50" t="n">
        <v>44244</v>
      </c>
      <c r="E744" s="17" t="n">
        <v>0.9346</v>
      </c>
      <c r="F744" s="17" t="n">
        <v>0.8881</v>
      </c>
      <c r="G744" s="17" t="n">
        <v>4000</v>
      </c>
      <c r="H744" s="6" t="s">
        <f>=(F744-E744)*G744</f>
      </c>
      <c r="I744" s="9" t="s">
        <f>=(F744-E744)/E744</f>
      </c>
      <c r="J744" s="7" t="s">
        <f>=MAX(1,DATEDIF(C744,D744,"d")-1)</f>
      </c>
      <c r="K744" s="9" t="s">
        <f>=I744*365/J744</f>
      </c>
    </row>
    <row collapsed="false" customFormat="false" customHeight="false" hidden="false" ht="12.1" outlineLevel="0" r="745">
      <c r="A745" s="2" t="s">
        <v>431</v>
      </c>
      <c r="B745" s="2" t="s">
        <v>782</v>
      </c>
      <c r="C745" s="49" t="n">
        <v>44063</v>
      </c>
      <c r="D745" s="50" t="n">
        <v>44244</v>
      </c>
      <c r="E745" s="17" t="n">
        <v>0.9346</v>
      </c>
      <c r="F745" s="17" t="n">
        <v>0.8881</v>
      </c>
      <c r="G745" s="17" t="n">
        <v>5000</v>
      </c>
      <c r="H745" s="6" t="s">
        <f>=(F745-E745)*G745</f>
      </c>
      <c r="I745" s="9" t="s">
        <f>=(F745-E745)/E745</f>
      </c>
      <c r="J745" s="7" t="s">
        <f>=MAX(1,DATEDIF(C745,D745,"d")-1)</f>
      </c>
      <c r="K745" s="9" t="s">
        <f>=I745*365/J745</f>
      </c>
    </row>
    <row collapsed="false" customFormat="false" customHeight="false" hidden="false" ht="12.1" outlineLevel="0" r="746">
      <c r="A746" s="2" t="s">
        <v>431</v>
      </c>
      <c r="B746" s="2" t="s">
        <v>782</v>
      </c>
      <c r="C746" s="49" t="n">
        <v>44063</v>
      </c>
      <c r="D746" s="50" t="n">
        <v>44244</v>
      </c>
      <c r="E746" s="17" t="n">
        <v>0.9346</v>
      </c>
      <c r="F746" s="17" t="n">
        <v>0.8881</v>
      </c>
      <c r="G746" s="17" t="n">
        <v>2000</v>
      </c>
      <c r="H746" s="6" t="s">
        <f>=(F746-E746)*G746</f>
      </c>
      <c r="I746" s="9" t="s">
        <f>=(F746-E746)/E746</f>
      </c>
      <c r="J746" s="7" t="s">
        <f>=MAX(1,DATEDIF(C746,D746,"d")-1)</f>
      </c>
      <c r="K746" s="9" t="s">
        <f>=I746*365/J746</f>
      </c>
    </row>
    <row collapsed="false" customFormat="false" customHeight="false" hidden="false" ht="12.1" outlineLevel="0" r="747">
      <c r="A747" s="2" t="s">
        <v>431</v>
      </c>
      <c r="B747" s="2" t="s">
        <v>782</v>
      </c>
      <c r="C747" s="49" t="n">
        <v>44063</v>
      </c>
      <c r="D747" s="50" t="n">
        <v>44244</v>
      </c>
      <c r="E747" s="17" t="n">
        <v>0.9346</v>
      </c>
      <c r="F747" s="17" t="n">
        <v>0.8881</v>
      </c>
      <c r="G747" s="17" t="n">
        <v>10000</v>
      </c>
      <c r="H747" s="6" t="s">
        <f>=(F747-E747)*G747</f>
      </c>
      <c r="I747" s="9" t="s">
        <f>=(F747-E747)/E747</f>
      </c>
      <c r="J747" s="7" t="s">
        <f>=MAX(1,DATEDIF(C747,D747,"d")-1)</f>
      </c>
      <c r="K747" s="9" t="s">
        <f>=I747*365/J747</f>
      </c>
    </row>
    <row collapsed="false" customFormat="false" customHeight="false" hidden="false" ht="12.1" outlineLevel="0" r="748">
      <c r="A748" s="2" t="s">
        <v>431</v>
      </c>
      <c r="B748" s="2" t="s">
        <v>782</v>
      </c>
      <c r="C748" s="49" t="n">
        <v>44063</v>
      </c>
      <c r="D748" s="50" t="n">
        <v>44244</v>
      </c>
      <c r="E748" s="17" t="n">
        <v>0.9346</v>
      </c>
      <c r="F748" s="17" t="n">
        <v>0.8881</v>
      </c>
      <c r="G748" s="17" t="n">
        <v>9000</v>
      </c>
      <c r="H748" s="6" t="s">
        <f>=(F748-E748)*G748</f>
      </c>
      <c r="I748" s="9" t="s">
        <f>=(F748-E748)/E748</f>
      </c>
      <c r="J748" s="7" t="s">
        <f>=MAX(1,DATEDIF(C748,D748,"d")-1)</f>
      </c>
      <c r="K748" s="9" t="s">
        <f>=I748*365/J748</f>
      </c>
    </row>
    <row collapsed="false" customFormat="false" customHeight="false" hidden="false" ht="12.1" outlineLevel="0" r="749">
      <c r="A749" s="2" t="s">
        <v>431</v>
      </c>
      <c r="B749" s="2" t="s">
        <v>782</v>
      </c>
      <c r="C749" s="49" t="n">
        <v>44109</v>
      </c>
      <c r="D749" s="50" t="n">
        <v>44244</v>
      </c>
      <c r="E749" s="17" t="n">
        <v>0.914</v>
      </c>
      <c r="F749" s="17" t="n">
        <v>0.8881</v>
      </c>
      <c r="G749" s="17" t="n">
        <v>10000</v>
      </c>
      <c r="H749" s="6" t="s">
        <f>=(F749-E749)*G749</f>
      </c>
      <c r="I749" s="9" t="s">
        <f>=(F749-E749)/E749</f>
      </c>
      <c r="J749" s="7" t="s">
        <f>=MAX(1,DATEDIF(C749,D749,"d")-1)</f>
      </c>
      <c r="K749" s="9" t="s">
        <f>=I749*365/J749</f>
      </c>
    </row>
    <row collapsed="false" customFormat="false" customHeight="false" hidden="false" ht="12.1" outlineLevel="0" r="750">
      <c r="A750" s="2" t="s">
        <v>431</v>
      </c>
      <c r="B750" s="2" t="s">
        <v>782</v>
      </c>
      <c r="C750" s="49" t="n">
        <v>44125</v>
      </c>
      <c r="D750" s="50" t="n">
        <v>44244</v>
      </c>
      <c r="E750" s="17" t="n">
        <v>0.9095</v>
      </c>
      <c r="F750" s="17" t="n">
        <v>0.8881</v>
      </c>
      <c r="G750" s="17" t="n">
        <v>10000</v>
      </c>
      <c r="H750" s="6" t="s">
        <f>=(F750-E750)*G750</f>
      </c>
      <c r="I750" s="9" t="s">
        <f>=(F750-E750)/E750</f>
      </c>
      <c r="J750" s="7" t="s">
        <f>=MAX(1,DATEDIF(C750,D750,"d")-1)</f>
      </c>
      <c r="K750" s="9" t="s">
        <f>=I750*365/J750</f>
      </c>
    </row>
    <row collapsed="false" customFormat="false" customHeight="false" hidden="false" ht="12.1" outlineLevel="0" r="751">
      <c r="A751" s="2" t="s">
        <v>432</v>
      </c>
      <c r="B751" s="2" t="s">
        <v>756</v>
      </c>
      <c r="C751" s="49" t="n">
        <v>44064</v>
      </c>
      <c r="D751" s="50" t="n">
        <v>44246</v>
      </c>
      <c r="E751" s="17" t="n">
        <v>1029.8473</v>
      </c>
      <c r="F751" s="17" t="n">
        <v>1013.56</v>
      </c>
      <c r="G751" s="17" t="n">
        <v>30</v>
      </c>
      <c r="H751" s="6" t="s">
        <f>=(F751-E751)*G751</f>
      </c>
      <c r="I751" s="9" t="s">
        <f>=(F751-E751)/E751</f>
      </c>
      <c r="J751" s="7" t="s">
        <f>=MAX(1,DATEDIF(C751,D751,"d")-1)</f>
      </c>
      <c r="K751" s="9" t="s">
        <f>=I751*365/J751</f>
      </c>
    </row>
    <row collapsed="false" customFormat="false" customHeight="false" hidden="false" ht="12.1" outlineLevel="0" r="752">
      <c r="A752" s="2" t="s">
        <v>432</v>
      </c>
      <c r="B752" s="2" t="s">
        <v>756</v>
      </c>
      <c r="C752" s="49" t="n">
        <v>44064</v>
      </c>
      <c r="D752" s="50" t="n">
        <v>44246</v>
      </c>
      <c r="E752" s="17" t="n">
        <v>1029.8467</v>
      </c>
      <c r="F752" s="17" t="n">
        <v>1013.56</v>
      </c>
      <c r="G752" s="17" t="n">
        <v>12</v>
      </c>
      <c r="H752" s="6" t="s">
        <f>=(F752-E752)*G752</f>
      </c>
      <c r="I752" s="9" t="s">
        <f>=(F752-E752)/E752</f>
      </c>
      <c r="J752" s="7" t="s">
        <f>=MAX(1,DATEDIF(C752,D752,"d")-1)</f>
      </c>
      <c r="K752" s="9" t="s">
        <f>=I752*365/J752</f>
      </c>
    </row>
    <row collapsed="false" customFormat="false" customHeight="false" hidden="false" ht="12.1" outlineLevel="0" r="753">
      <c r="A753" s="2" t="s">
        <v>432</v>
      </c>
      <c r="B753" s="2" t="s">
        <v>756</v>
      </c>
      <c r="C753" s="49" t="n">
        <v>44064</v>
      </c>
      <c r="D753" s="50" t="n">
        <v>44246</v>
      </c>
      <c r="E753" s="17" t="n">
        <v>1029.8472</v>
      </c>
      <c r="F753" s="17" t="n">
        <v>1013.56</v>
      </c>
      <c r="G753" s="17" t="n">
        <v>6</v>
      </c>
      <c r="H753" s="6" t="s">
        <f>=(F753-E753)*G753</f>
      </c>
      <c r="I753" s="9" t="s">
        <f>=(F753-E753)/E753</f>
      </c>
      <c r="J753" s="7" t="s">
        <f>=MAX(1,DATEDIF(C753,D753,"d")-1)</f>
      </c>
      <c r="K753" s="9" t="s">
        <f>=I753*365/J753</f>
      </c>
    </row>
    <row collapsed="false" customFormat="false" customHeight="false" hidden="false" ht="12.1" outlineLevel="0" r="754">
      <c r="A754" s="2" t="s">
        <v>432</v>
      </c>
      <c r="B754" s="2" t="s">
        <v>756</v>
      </c>
      <c r="C754" s="49" t="n">
        <v>44064</v>
      </c>
      <c r="D754" s="50" t="n">
        <v>44257</v>
      </c>
      <c r="E754" s="17" t="n">
        <v>1029.8472</v>
      </c>
      <c r="F754" s="17" t="n">
        <v>1014.6067</v>
      </c>
      <c r="G754" s="17" t="n">
        <v>19</v>
      </c>
      <c r="H754" s="6" t="s">
        <f>=(F754-E754)*G754</f>
      </c>
      <c r="I754" s="9" t="s">
        <f>=(F754-E754)/E754</f>
      </c>
      <c r="J754" s="7" t="s">
        <f>=MAX(1,DATEDIF(C754,D754,"d")-1)</f>
      </c>
      <c r="K754" s="9" t="s">
        <f>=I754*365/J754</f>
      </c>
    </row>
    <row collapsed="false" customFormat="false" customHeight="false" hidden="false" ht="12.1" outlineLevel="0" r="755">
      <c r="A755" s="2" t="s">
        <v>432</v>
      </c>
      <c r="B755" s="2" t="s">
        <v>756</v>
      </c>
      <c r="C755" s="49" t="n">
        <v>44064</v>
      </c>
      <c r="D755" s="50" t="n">
        <v>44257</v>
      </c>
      <c r="E755" s="17" t="n">
        <v>1029.8473</v>
      </c>
      <c r="F755" s="17" t="n">
        <v>1014.6067</v>
      </c>
      <c r="G755" s="17" t="n">
        <v>26</v>
      </c>
      <c r="H755" s="6" t="s">
        <f>=(F755-E755)*G755</f>
      </c>
      <c r="I755" s="9" t="s">
        <f>=(F755-E755)/E755</f>
      </c>
      <c r="J755" s="7" t="s">
        <f>=MAX(1,DATEDIF(C755,D755,"d")-1)</f>
      </c>
      <c r="K755" s="9" t="s">
        <f>=I755*365/J755</f>
      </c>
    </row>
    <row collapsed="false" customFormat="false" customHeight="false" hidden="false" ht="12.1" outlineLevel="0" r="756">
      <c r="A756" s="2" t="s">
        <v>432</v>
      </c>
      <c r="B756" s="2" t="s">
        <v>756</v>
      </c>
      <c r="C756" s="49" t="n">
        <v>44064</v>
      </c>
      <c r="D756" s="50" t="n">
        <v>44257</v>
      </c>
      <c r="E756" s="17" t="n">
        <v>1029.8473</v>
      </c>
      <c r="F756" s="17" t="n">
        <v>1014.606</v>
      </c>
      <c r="G756" s="17" t="n">
        <v>5</v>
      </c>
      <c r="H756" s="6" t="s">
        <f>=(F756-E756)*G756</f>
      </c>
      <c r="I756" s="9" t="s">
        <f>=(F756-E756)/E756</f>
      </c>
      <c r="J756" s="7" t="s">
        <f>=MAX(1,DATEDIF(C756,D756,"d")-1)</f>
      </c>
      <c r="K756" s="9" t="s">
        <f>=I756*365/J756</f>
      </c>
    </row>
    <row collapsed="false" customFormat="false" customHeight="false" hidden="false" ht="12.1" outlineLevel="0" r="757">
      <c r="A757" s="2" t="s">
        <v>432</v>
      </c>
      <c r="B757" s="2" t="s">
        <v>756</v>
      </c>
      <c r="C757" s="49" t="n">
        <v>44064</v>
      </c>
      <c r="D757" s="50" t="n">
        <v>44272</v>
      </c>
      <c r="E757" s="17" t="n">
        <v>1029.8473</v>
      </c>
      <c r="F757" s="17" t="n">
        <v>1015.5982</v>
      </c>
      <c r="G757" s="17" t="n">
        <v>11</v>
      </c>
      <c r="H757" s="6" t="s">
        <f>=(F757-E757)*G757</f>
      </c>
      <c r="I757" s="9" t="s">
        <f>=(F757-E757)/E757</f>
      </c>
      <c r="J757" s="7" t="s">
        <f>=MAX(1,DATEDIF(C757,D757,"d")-1)</f>
      </c>
      <c r="K757" s="9" t="s">
        <f>=I757*365/J757</f>
      </c>
    </row>
    <row collapsed="false" customFormat="false" customHeight="false" hidden="false" ht="12.1" outlineLevel="0" r="758">
      <c r="A758" s="2" t="s">
        <v>432</v>
      </c>
      <c r="B758" s="2" t="s">
        <v>756</v>
      </c>
      <c r="C758" s="49" t="n">
        <v>44064</v>
      </c>
      <c r="D758" s="50" t="n">
        <v>44272</v>
      </c>
      <c r="E758" s="17" t="n">
        <v>1029.8473</v>
      </c>
      <c r="F758" s="17" t="n">
        <v>1015.5978</v>
      </c>
      <c r="G758" s="17" t="n">
        <v>9</v>
      </c>
      <c r="H758" s="6" t="s">
        <f>=(F758-E758)*G758</f>
      </c>
      <c r="I758" s="9" t="s">
        <f>=(F758-E758)/E758</f>
      </c>
      <c r="J758" s="7" t="s">
        <f>=MAX(1,DATEDIF(C758,D758,"d")-1)</f>
      </c>
      <c r="K758" s="9" t="s">
        <f>=I758*365/J758</f>
      </c>
    </row>
    <row collapsed="false" customFormat="false" customHeight="false" hidden="false" ht="12.1" outlineLevel="0" r="759">
      <c r="A759" s="2" t="s">
        <v>432</v>
      </c>
      <c r="B759" s="2" t="s">
        <v>756</v>
      </c>
      <c r="C759" s="49" t="n">
        <v>44064</v>
      </c>
      <c r="D759" s="50" t="n">
        <v>44344</v>
      </c>
      <c r="E759" s="17" t="n">
        <v>1029.8473</v>
      </c>
      <c r="F759" s="17" t="n">
        <v>1006.18</v>
      </c>
      <c r="G759" s="17" t="n">
        <v>2</v>
      </c>
      <c r="H759" s="6" t="s">
        <f>=(F759-E759)*G759</f>
      </c>
      <c r="I759" s="9" t="s">
        <f>=(F759-E759)/E759</f>
      </c>
      <c r="J759" s="7" t="s">
        <f>=MAX(1,DATEDIF(C759,D759,"d")-1)</f>
      </c>
      <c r="K759" s="9" t="s">
        <f>=I759*365/J759</f>
      </c>
    </row>
    <row collapsed="false" customFormat="false" customHeight="false" hidden="false" ht="12.1" outlineLevel="0" r="760">
      <c r="A760" s="2" t="s">
        <v>432</v>
      </c>
      <c r="B760" s="2" t="s">
        <v>756</v>
      </c>
      <c r="C760" s="49" t="n">
        <v>44064</v>
      </c>
      <c r="D760" s="50" t="n">
        <v>44344</v>
      </c>
      <c r="E760" s="17" t="n">
        <v>1029.8473</v>
      </c>
      <c r="F760" s="17" t="n">
        <v>1006.18</v>
      </c>
      <c r="G760" s="17" t="n">
        <v>1</v>
      </c>
      <c r="H760" s="6" t="s">
        <f>=(F760-E760)*G760</f>
      </c>
      <c r="I760" s="9" t="s">
        <f>=(F760-E760)/E760</f>
      </c>
      <c r="J760" s="7" t="s">
        <f>=MAX(1,DATEDIF(C760,D760,"d")-1)</f>
      </c>
      <c r="K760" s="9" t="s">
        <f>=I760*365/J760</f>
      </c>
    </row>
    <row collapsed="false" customFormat="false" customHeight="false" hidden="false" ht="12.1" outlineLevel="0" r="761">
      <c r="A761" s="2" t="s">
        <v>432</v>
      </c>
      <c r="B761" s="2" t="s">
        <v>756</v>
      </c>
      <c r="C761" s="49" t="n">
        <v>44064</v>
      </c>
      <c r="D761" s="50" t="n">
        <v>44344</v>
      </c>
      <c r="E761" s="17" t="n">
        <v>1029.8473</v>
      </c>
      <c r="F761" s="17" t="n">
        <v>1006.1827</v>
      </c>
      <c r="G761" s="17" t="n">
        <v>11</v>
      </c>
      <c r="H761" s="6" t="s">
        <f>=(F761-E761)*G761</f>
      </c>
      <c r="I761" s="9" t="s">
        <f>=(F761-E761)/E761</f>
      </c>
      <c r="J761" s="7" t="s">
        <f>=MAX(1,DATEDIF(C761,D761,"d")-1)</f>
      </c>
      <c r="K761" s="9" t="s">
        <f>=I761*365/J761</f>
      </c>
    </row>
    <row collapsed="false" customFormat="false" customHeight="false" hidden="false" ht="12.1" outlineLevel="0" r="762">
      <c r="A762" s="2" t="s">
        <v>432</v>
      </c>
      <c r="B762" s="2" t="s">
        <v>756</v>
      </c>
      <c r="C762" s="49" t="n">
        <v>44064</v>
      </c>
      <c r="D762" s="50" t="n">
        <v>44344</v>
      </c>
      <c r="E762" s="17" t="n">
        <v>1029.8473</v>
      </c>
      <c r="F762" s="17" t="n">
        <v>1006.18</v>
      </c>
      <c r="G762" s="17" t="n">
        <v>1</v>
      </c>
      <c r="H762" s="6" t="s">
        <f>=(F762-E762)*G762</f>
      </c>
      <c r="I762" s="9" t="s">
        <f>=(F762-E762)/E762</f>
      </c>
      <c r="J762" s="7" t="s">
        <f>=MAX(1,DATEDIF(C762,D762,"d")-1)</f>
      </c>
      <c r="K762" s="9" t="s">
        <f>=I762*365/J762</f>
      </c>
    </row>
    <row collapsed="false" customFormat="false" customHeight="false" hidden="false" ht="12.1" outlineLevel="0" r="763">
      <c r="A763" s="2" t="s">
        <v>432</v>
      </c>
      <c r="B763" s="2" t="s">
        <v>756</v>
      </c>
      <c r="C763" s="49" t="n">
        <v>44064</v>
      </c>
      <c r="D763" s="50" t="n">
        <v>44344</v>
      </c>
      <c r="E763" s="17" t="n">
        <v>1029.8473</v>
      </c>
      <c r="F763" s="17" t="n">
        <v>1006.1825</v>
      </c>
      <c r="G763" s="17" t="n">
        <v>13</v>
      </c>
      <c r="H763" s="6" t="s">
        <f>=(F763-E763)*G763</f>
      </c>
      <c r="I763" s="9" t="s">
        <f>=(F763-E763)/E763</f>
      </c>
      <c r="J763" s="7" t="s">
        <f>=MAX(1,DATEDIF(C763,D763,"d")-1)</f>
      </c>
      <c r="K763" s="9" t="s">
        <f>=I763*365/J763</f>
      </c>
    </row>
    <row collapsed="false" customFormat="false" customHeight="false" hidden="false" ht="12.1" outlineLevel="0" r="764">
      <c r="A764" s="2" t="s">
        <v>432</v>
      </c>
      <c r="B764" s="2" t="s">
        <v>756</v>
      </c>
      <c r="C764" s="49" t="n">
        <v>44152</v>
      </c>
      <c r="D764" s="50" t="n">
        <v>44344</v>
      </c>
      <c r="E764" s="17" t="n">
        <v>1024.534</v>
      </c>
      <c r="F764" s="17" t="n">
        <v>1006.1825</v>
      </c>
      <c r="G764" s="17" t="n">
        <v>5</v>
      </c>
      <c r="H764" s="6" t="s">
        <f>=(F764-E764)*G764</f>
      </c>
      <c r="I764" s="9" t="s">
        <f>=(F764-E764)/E764</f>
      </c>
      <c r="J764" s="7" t="s">
        <f>=MAX(1,DATEDIF(C764,D764,"d")-1)</f>
      </c>
      <c r="K764" s="9" t="s">
        <f>=I764*365/J764</f>
      </c>
    </row>
    <row collapsed="false" customFormat="false" customHeight="false" hidden="false" ht="12.1" outlineLevel="0" r="765">
      <c r="A765" s="2" t="s">
        <v>432</v>
      </c>
      <c r="B765" s="2" t="s">
        <v>756</v>
      </c>
      <c r="C765" s="49" t="n">
        <v>44152</v>
      </c>
      <c r="D765" s="50" t="n">
        <v>44344</v>
      </c>
      <c r="E765" s="17" t="n">
        <v>1024.8343</v>
      </c>
      <c r="F765" s="17" t="n">
        <v>1006.1825</v>
      </c>
      <c r="G765" s="17" t="n">
        <v>65</v>
      </c>
      <c r="H765" s="6" t="s">
        <f>=(F765-E765)*G765</f>
      </c>
      <c r="I765" s="9" t="s">
        <f>=(F765-E765)/E765</f>
      </c>
      <c r="J765" s="7" t="s">
        <f>=MAX(1,DATEDIF(C765,D765,"d")-1)</f>
      </c>
      <c r="K765" s="9" t="s">
        <f>=I765*365/J765</f>
      </c>
    </row>
    <row collapsed="false" customFormat="false" customHeight="false" hidden="false" ht="12.1" outlineLevel="0" r="766">
      <c r="A766" s="2" t="s">
        <v>433</v>
      </c>
      <c r="B766" s="2" t="s">
        <v>740</v>
      </c>
      <c r="C766" s="49" t="n">
        <v>44078</v>
      </c>
      <c r="D766" s="50" t="n">
        <v>44179</v>
      </c>
      <c r="E766" s="17" t="n">
        <v>944.166</v>
      </c>
      <c r="F766" s="17" t="n">
        <v>1267.396</v>
      </c>
      <c r="G766" s="17" t="n">
        <v>5</v>
      </c>
      <c r="H766" s="6" t="s">
        <f>=(F766-E766)*G766</f>
      </c>
      <c r="I766" s="9" t="s">
        <f>=(F766-E766)/E766</f>
      </c>
      <c r="J766" s="7" t="s">
        <f>=MAX(1,DATEDIF(C766,D766,"d")-1)</f>
      </c>
      <c r="K766" s="9" t="s">
        <f>=I766*365/J766</f>
      </c>
    </row>
    <row collapsed="false" customFormat="false" customHeight="false" hidden="false" ht="12.1" outlineLevel="0" r="767">
      <c r="A767" s="2" t="s">
        <v>433</v>
      </c>
      <c r="B767" s="2" t="s">
        <v>740</v>
      </c>
      <c r="C767" s="49" t="n">
        <v>44078</v>
      </c>
      <c r="D767" s="50" t="n">
        <v>44865</v>
      </c>
      <c r="E767" s="17" t="n">
        <v>944.166</v>
      </c>
      <c r="F767" s="17" t="n">
        <v>774.2</v>
      </c>
      <c r="G767" s="17" t="n">
        <v>37</v>
      </c>
      <c r="H767" s="6" t="s">
        <f>=(F767-E767)*G767</f>
      </c>
      <c r="I767" s="9" t="s">
        <f>=(F767-E767)/E767</f>
      </c>
      <c r="J767" s="7" t="s">
        <f>=MAX(1,DATEDIF(C767,D767,"d")-1)</f>
      </c>
      <c r="K767" s="9" t="s">
        <f>=I767*365/J767</f>
      </c>
    </row>
    <row collapsed="false" customFormat="false" customHeight="false" hidden="false" ht="12.1" outlineLevel="0" r="768">
      <c r="A768" s="2" t="s">
        <v>433</v>
      </c>
      <c r="B768" s="2" t="s">
        <v>740</v>
      </c>
      <c r="C768" s="49" t="n">
        <v>44078</v>
      </c>
      <c r="D768" s="50" t="n">
        <v>44865</v>
      </c>
      <c r="E768" s="17" t="n">
        <v>944.166</v>
      </c>
      <c r="F768" s="17" t="n">
        <v>774.2</v>
      </c>
      <c r="G768" s="17" t="n">
        <v>3</v>
      </c>
      <c r="H768" s="6" t="s">
        <f>=(F768-E768)*G768</f>
      </c>
      <c r="I768" s="9" t="s">
        <f>=(F768-E768)/E768</f>
      </c>
      <c r="J768" s="7" t="s">
        <f>=MAX(1,DATEDIF(C768,D768,"d")-1)</f>
      </c>
      <c r="K768" s="9" t="s">
        <f>=I768*365/J768</f>
      </c>
    </row>
    <row collapsed="false" customFormat="false" customHeight="false" hidden="false" ht="12.1" outlineLevel="0" r="769">
      <c r="A769" s="2" t="s">
        <v>433</v>
      </c>
      <c r="B769" s="2" t="s">
        <v>740</v>
      </c>
      <c r="C769" s="49" t="n">
        <v>44371</v>
      </c>
      <c r="D769" s="50" t="n">
        <v>44865</v>
      </c>
      <c r="E769" s="17" t="n">
        <v>1540.74</v>
      </c>
      <c r="F769" s="17" t="n">
        <v>774.2</v>
      </c>
      <c r="G769" s="17" t="n">
        <v>1</v>
      </c>
      <c r="H769" s="6" t="s">
        <f>=(F769-E769)*G769</f>
      </c>
      <c r="I769" s="9" t="s">
        <f>=(F769-E769)/E769</f>
      </c>
      <c r="J769" s="7" t="s">
        <f>=MAX(1,DATEDIF(C769,D769,"d")-1)</f>
      </c>
      <c r="K769" s="9" t="s">
        <f>=I769*365/J769</f>
      </c>
    </row>
    <row collapsed="false" customFormat="false" customHeight="false" hidden="false" ht="12.1" outlineLevel="0" r="770">
      <c r="A770" s="2" t="s">
        <v>433</v>
      </c>
      <c r="B770" s="2" t="s">
        <v>740</v>
      </c>
      <c r="C770" s="49" t="n">
        <v>44385</v>
      </c>
      <c r="D770" s="50" t="n">
        <v>44865</v>
      </c>
      <c r="E770" s="17" t="n">
        <v>1563.945</v>
      </c>
      <c r="F770" s="17" t="n">
        <v>774.2</v>
      </c>
      <c r="G770" s="17" t="n">
        <v>2</v>
      </c>
      <c r="H770" s="6" t="s">
        <f>=(F770-E770)*G770</f>
      </c>
      <c r="I770" s="9" t="s">
        <f>=(F770-E770)/E770</f>
      </c>
      <c r="J770" s="7" t="s">
        <f>=MAX(1,DATEDIF(C770,D770,"d")-1)</f>
      </c>
      <c r="K770" s="9" t="s">
        <f>=I770*365/J770</f>
      </c>
    </row>
    <row collapsed="false" customFormat="false" customHeight="false" hidden="false" ht="12.1" outlineLevel="0" r="771">
      <c r="A771" s="2" t="s">
        <v>433</v>
      </c>
      <c r="B771" s="2" t="s">
        <v>740</v>
      </c>
      <c r="C771" s="49" t="n">
        <v>44385</v>
      </c>
      <c r="D771" s="50" t="n">
        <v>44865</v>
      </c>
      <c r="E771" s="17" t="n">
        <v>1563.9467</v>
      </c>
      <c r="F771" s="17" t="n">
        <v>774.2</v>
      </c>
      <c r="G771" s="17" t="n">
        <v>1</v>
      </c>
      <c r="H771" s="6" t="s">
        <f>=(F771-E771)*G771</f>
      </c>
      <c r="I771" s="9" t="s">
        <f>=(F771-E771)/E771</f>
      </c>
      <c r="J771" s="7" t="s">
        <f>=MAX(1,DATEDIF(C771,D771,"d")-1)</f>
      </c>
      <c r="K771" s="9" t="s">
        <f>=I771*365/J771</f>
      </c>
    </row>
    <row collapsed="false" customFormat="false" customHeight="false" hidden="false" ht="12.1" outlineLevel="0" r="772">
      <c r="A772" s="2" t="s">
        <v>433</v>
      </c>
      <c r="B772" s="2" t="s">
        <v>740</v>
      </c>
      <c r="C772" s="49" t="n">
        <v>44385</v>
      </c>
      <c r="D772" s="50" t="n">
        <v>44865</v>
      </c>
      <c r="E772" s="17" t="n">
        <v>1563.9467</v>
      </c>
      <c r="F772" s="17" t="n">
        <v>774.4</v>
      </c>
      <c r="G772" s="17" t="n">
        <v>1</v>
      </c>
      <c r="H772" s="6" t="s">
        <f>=(F772-E772)*G772</f>
      </c>
      <c r="I772" s="9" t="s">
        <f>=(F772-E772)/E772</f>
      </c>
      <c r="J772" s="7" t="s">
        <f>=MAX(1,DATEDIF(C772,D772,"d")-1)</f>
      </c>
      <c r="K772" s="9" t="s">
        <f>=I772*365/J772</f>
      </c>
    </row>
    <row collapsed="false" customFormat="false" customHeight="false" hidden="false" ht="12.1" outlineLevel="0" r="773">
      <c r="A773" s="2" t="s">
        <v>433</v>
      </c>
      <c r="B773" s="2" t="s">
        <v>740</v>
      </c>
      <c r="C773" s="49" t="n">
        <v>44385</v>
      </c>
      <c r="D773" s="50" t="n">
        <v>44865</v>
      </c>
      <c r="E773" s="17" t="n">
        <v>1563.9467</v>
      </c>
      <c r="F773" s="17" t="n">
        <v>774.4</v>
      </c>
      <c r="G773" s="17" t="n">
        <v>1</v>
      </c>
      <c r="H773" s="6" t="s">
        <f>=(F773-E773)*G773</f>
      </c>
      <c r="I773" s="9" t="s">
        <f>=(F773-E773)/E773</f>
      </c>
      <c r="J773" s="7" t="s">
        <f>=MAX(1,DATEDIF(C773,D773,"d")-1)</f>
      </c>
      <c r="K773" s="9" t="s">
        <f>=I773*365/J773</f>
      </c>
    </row>
    <row collapsed="false" customFormat="false" customHeight="false" hidden="false" ht="12.1" outlineLevel="0" r="774">
      <c r="A774" s="2" t="s">
        <v>433</v>
      </c>
      <c r="B774" s="2" t="s">
        <v>740</v>
      </c>
      <c r="C774" s="49" t="n">
        <v>44385</v>
      </c>
      <c r="D774" s="50" t="n">
        <v>44865</v>
      </c>
      <c r="E774" s="17" t="n">
        <v>1563.946</v>
      </c>
      <c r="F774" s="17" t="n">
        <v>774.4</v>
      </c>
      <c r="G774" s="17" t="n">
        <v>5</v>
      </c>
      <c r="H774" s="6" t="s">
        <f>=(F774-E774)*G774</f>
      </c>
      <c r="I774" s="9" t="s">
        <f>=(F774-E774)/E774</f>
      </c>
      <c r="J774" s="7" t="s">
        <f>=MAX(1,DATEDIF(C774,D774,"d")-1)</f>
      </c>
      <c r="K774" s="9" t="s">
        <f>=I774*365/J774</f>
      </c>
    </row>
    <row collapsed="false" customFormat="false" customHeight="false" hidden="false" ht="12.1" outlineLevel="0" r="775">
      <c r="A775" s="2" t="s">
        <v>433</v>
      </c>
      <c r="B775" s="2" t="s">
        <v>740</v>
      </c>
      <c r="C775" s="49" t="n">
        <v>44385</v>
      </c>
      <c r="D775" s="50" t="n">
        <v>44865</v>
      </c>
      <c r="E775" s="17" t="n">
        <v>1563.95</v>
      </c>
      <c r="F775" s="17" t="n">
        <v>774.4</v>
      </c>
      <c r="G775" s="17" t="n">
        <v>1</v>
      </c>
      <c r="H775" s="6" t="s">
        <f>=(F775-E775)*G775</f>
      </c>
      <c r="I775" s="9" t="s">
        <f>=(F775-E775)/E775</f>
      </c>
      <c r="J775" s="7" t="s">
        <f>=MAX(1,DATEDIF(C775,D775,"d")-1)</f>
      </c>
      <c r="K775" s="9" t="s">
        <f>=I775*365/J775</f>
      </c>
    </row>
    <row collapsed="false" customFormat="false" customHeight="false" hidden="false" ht="12.1" outlineLevel="0" r="776">
      <c r="A776" s="2" t="s">
        <v>433</v>
      </c>
      <c r="B776" s="2" t="s">
        <v>740</v>
      </c>
      <c r="C776" s="49" t="n">
        <v>44385</v>
      </c>
      <c r="D776" s="50" t="n">
        <v>44865</v>
      </c>
      <c r="E776" s="17" t="n">
        <v>1563.95</v>
      </c>
      <c r="F776" s="17" t="n">
        <v>774.4</v>
      </c>
      <c r="G776" s="17" t="n">
        <v>1</v>
      </c>
      <c r="H776" s="6" t="s">
        <f>=(F776-E776)*G776</f>
      </c>
      <c r="I776" s="9" t="s">
        <f>=(F776-E776)/E776</f>
      </c>
      <c r="J776" s="7" t="s">
        <f>=MAX(1,DATEDIF(C776,D776,"d")-1)</f>
      </c>
      <c r="K776" s="9" t="s">
        <f>=I776*365/J776</f>
      </c>
    </row>
    <row collapsed="false" customFormat="false" customHeight="false" hidden="false" ht="12.1" outlineLevel="0" r="777">
      <c r="A777" s="2" t="s">
        <v>433</v>
      </c>
      <c r="B777" s="2" t="s">
        <v>740</v>
      </c>
      <c r="C777" s="49" t="n">
        <v>44385</v>
      </c>
      <c r="D777" s="50" t="n">
        <v>44865</v>
      </c>
      <c r="E777" s="17" t="n">
        <v>1563.95</v>
      </c>
      <c r="F777" s="17" t="n">
        <v>774.4</v>
      </c>
      <c r="G777" s="17" t="n">
        <v>1</v>
      </c>
      <c r="H777" s="6" t="s">
        <f>=(F777-E777)*G777</f>
      </c>
      <c r="I777" s="9" t="s">
        <f>=(F777-E777)/E777</f>
      </c>
      <c r="J777" s="7" t="s">
        <f>=MAX(1,DATEDIF(C777,D777,"d")-1)</f>
      </c>
      <c r="K777" s="9" t="s">
        <f>=I777*365/J777</f>
      </c>
    </row>
    <row collapsed="false" customFormat="false" customHeight="false" hidden="false" ht="12.1" outlineLevel="0" r="778">
      <c r="A778" s="2" t="s">
        <v>433</v>
      </c>
      <c r="B778" s="2" t="s">
        <v>740</v>
      </c>
      <c r="C778" s="49" t="n">
        <v>44494</v>
      </c>
      <c r="D778" s="50" t="n">
        <v>44865</v>
      </c>
      <c r="E778" s="17" t="n">
        <v>1633.3797</v>
      </c>
      <c r="F778" s="17" t="n">
        <v>774.4</v>
      </c>
      <c r="G778" s="17" t="n">
        <v>67</v>
      </c>
      <c r="H778" s="6" t="s">
        <f>=(F778-E778)*G778</f>
      </c>
      <c r="I778" s="9" t="s">
        <f>=(F778-E778)/E778</f>
      </c>
      <c r="J778" s="7" t="s">
        <f>=MAX(1,DATEDIF(C778,D778,"d")-1)</f>
      </c>
      <c r="K778" s="9" t="s">
        <f>=I778*365/J778</f>
      </c>
    </row>
    <row collapsed="false" customFormat="false" customHeight="false" hidden="false" ht="12.1" outlineLevel="0" r="779">
      <c r="A779" s="2" t="s">
        <v>433</v>
      </c>
      <c r="B779" s="2" t="s">
        <v>740</v>
      </c>
      <c r="C779" s="49" t="n">
        <v>44546</v>
      </c>
      <c r="D779" s="50" t="n">
        <v>44865</v>
      </c>
      <c r="E779" s="17" t="n">
        <v>1465.0994</v>
      </c>
      <c r="F779" s="17" t="n">
        <v>774.4</v>
      </c>
      <c r="G779" s="17" t="n">
        <v>5</v>
      </c>
      <c r="H779" s="6" t="s">
        <f>=(F779-E779)*G779</f>
      </c>
      <c r="I779" s="9" t="s">
        <f>=(F779-E779)/E779</f>
      </c>
      <c r="J779" s="7" t="s">
        <f>=MAX(1,DATEDIF(C779,D779,"d")-1)</f>
      </c>
      <c r="K779" s="9" t="s">
        <f>=I779*365/J779</f>
      </c>
    </row>
    <row collapsed="false" customFormat="false" customHeight="false" hidden="false" ht="12.1" outlineLevel="0" r="780">
      <c r="A780" s="2" t="s">
        <v>433</v>
      </c>
      <c r="B780" s="2" t="s">
        <v>740</v>
      </c>
      <c r="C780" s="49" t="n">
        <v>44546</v>
      </c>
      <c r="D780" s="50" t="n">
        <v>44865</v>
      </c>
      <c r="E780" s="17" t="n">
        <v>1465.0994</v>
      </c>
      <c r="F780" s="17" t="n">
        <v>774.4</v>
      </c>
      <c r="G780" s="17" t="n">
        <v>1</v>
      </c>
      <c r="H780" s="6" t="s">
        <f>=(F780-E780)*G780</f>
      </c>
      <c r="I780" s="9" t="s">
        <f>=(F780-E780)/E780</f>
      </c>
      <c r="J780" s="7" t="s">
        <f>=MAX(1,DATEDIF(C780,D780,"d")-1)</f>
      </c>
      <c r="K780" s="9" t="s">
        <f>=I780*365/J780</f>
      </c>
    </row>
    <row collapsed="false" customFormat="false" customHeight="false" hidden="false" ht="12.1" outlineLevel="0" r="781">
      <c r="A781" s="2" t="s">
        <v>433</v>
      </c>
      <c r="B781" s="2" t="s">
        <v>740</v>
      </c>
      <c r="C781" s="49" t="n">
        <v>44546</v>
      </c>
      <c r="D781" s="50" t="n">
        <v>44865</v>
      </c>
      <c r="E781" s="17" t="n">
        <v>1465.0994</v>
      </c>
      <c r="F781" s="17" t="n">
        <v>774.2</v>
      </c>
      <c r="G781" s="17" t="n">
        <v>6</v>
      </c>
      <c r="H781" s="6" t="s">
        <f>=(F781-E781)*G781</f>
      </c>
      <c r="I781" s="9" t="s">
        <f>=(F781-E781)/E781</f>
      </c>
      <c r="J781" s="7" t="s">
        <f>=MAX(1,DATEDIF(C781,D781,"d")-1)</f>
      </c>
      <c r="K781" s="9" t="s">
        <f>=I781*365/J781</f>
      </c>
    </row>
    <row collapsed="false" customFormat="false" customHeight="false" hidden="false" ht="12.1" outlineLevel="0" r="782">
      <c r="A782" s="2" t="s">
        <v>433</v>
      </c>
      <c r="B782" s="2" t="s">
        <v>740</v>
      </c>
      <c r="C782" s="49" t="n">
        <v>44546</v>
      </c>
      <c r="D782" s="50" t="n">
        <v>44865</v>
      </c>
      <c r="E782" s="17" t="n">
        <v>1465.0994</v>
      </c>
      <c r="F782" s="17" t="n">
        <v>774.6</v>
      </c>
      <c r="G782" s="17" t="n">
        <v>6</v>
      </c>
      <c r="H782" s="6" t="s">
        <f>=(F782-E782)*G782</f>
      </c>
      <c r="I782" s="9" t="s">
        <f>=(F782-E782)/E782</f>
      </c>
      <c r="J782" s="7" t="s">
        <f>=MAX(1,DATEDIF(C782,D782,"d")-1)</f>
      </c>
      <c r="K782" s="9" t="s">
        <f>=I782*365/J782</f>
      </c>
    </row>
    <row collapsed="false" customFormat="false" customHeight="false" hidden="false" ht="12.1" outlineLevel="0" r="783">
      <c r="A783" s="2" t="s">
        <v>433</v>
      </c>
      <c r="B783" s="2" t="s">
        <v>740</v>
      </c>
      <c r="C783" s="49" t="n">
        <v>44872</v>
      </c>
      <c r="D783" s="50" t="n">
        <v>45141</v>
      </c>
      <c r="E783" s="17" t="n">
        <v>769.2</v>
      </c>
      <c r="F783" s="17" t="n">
        <v>1367.2</v>
      </c>
      <c r="G783" s="17" t="n">
        <v>40</v>
      </c>
      <c r="H783" s="6" t="s">
        <f>=(F783-E783)*G783</f>
      </c>
      <c r="I783" s="9" t="s">
        <f>=(F783-E783)/E783</f>
      </c>
      <c r="J783" s="7" t="s">
        <f>=MAX(1,DATEDIF(C783,D783,"d")-1)</f>
      </c>
      <c r="K783" s="9" t="s">
        <f>=I783*365/J783</f>
      </c>
    </row>
    <row collapsed="false" customFormat="false" customHeight="false" hidden="false" ht="12.1" outlineLevel="0" r="784">
      <c r="A784" s="2" t="s">
        <v>433</v>
      </c>
      <c r="B784" s="2" t="s">
        <v>740</v>
      </c>
      <c r="C784" s="49" t="n">
        <v>44872</v>
      </c>
      <c r="D784" s="50" t="n">
        <v>45525</v>
      </c>
      <c r="E784" s="17" t="n">
        <v>769.2</v>
      </c>
      <c r="F784" s="17" t="n">
        <v>1351.6</v>
      </c>
      <c r="G784" s="17" t="n">
        <v>55</v>
      </c>
      <c r="H784" s="6" t="s">
        <f>=(F784-E784)*G784</f>
      </c>
      <c r="I784" s="9" t="s">
        <f>=(F784-E784)/E784</f>
      </c>
      <c r="J784" s="7" t="s">
        <f>=MAX(1,DATEDIF(C784,D784,"d")-1)</f>
      </c>
      <c r="K784" s="9" t="s">
        <f>=I784*365/J784</f>
      </c>
    </row>
    <row collapsed="false" customFormat="false" customHeight="false" hidden="false" ht="12.1" outlineLevel="0" r="785">
      <c r="A785" s="2" t="s">
        <v>433</v>
      </c>
      <c r="B785" s="2" t="s">
        <v>740</v>
      </c>
      <c r="C785" s="49" t="n">
        <v>44872</v>
      </c>
      <c r="D785" s="50" t="n">
        <v>45525</v>
      </c>
      <c r="E785" s="17" t="n">
        <v>769.2</v>
      </c>
      <c r="F785" s="17" t="n">
        <v>1351.6</v>
      </c>
      <c r="G785" s="17" t="n">
        <v>37</v>
      </c>
      <c r="H785" s="6" t="s">
        <f>=(F785-E785)*G785</f>
      </c>
      <c r="I785" s="9" t="s">
        <f>=(F785-E785)/E785</f>
      </c>
      <c r="J785" s="7" t="s">
        <f>=MAX(1,DATEDIF(C785,D785,"d")-1)</f>
      </c>
      <c r="K785" s="9" t="s">
        <f>=I785*365/J785</f>
      </c>
    </row>
    <row collapsed="false" customFormat="false" customHeight="false" hidden="false" ht="12.1" outlineLevel="0" r="786">
      <c r="A786" s="2" t="s">
        <v>433</v>
      </c>
      <c r="B786" s="2" t="s">
        <v>740</v>
      </c>
      <c r="C786" s="49" t="n">
        <v>44872</v>
      </c>
      <c r="D786" s="50" t="n">
        <v>45525</v>
      </c>
      <c r="E786" s="17" t="n">
        <v>769.2</v>
      </c>
      <c r="F786" s="17" t="n">
        <v>1352</v>
      </c>
      <c r="G786" s="17" t="n">
        <v>4</v>
      </c>
      <c r="H786" s="6" t="s">
        <f>=(F786-E786)*G786</f>
      </c>
      <c r="I786" s="9" t="s">
        <f>=(F786-E786)/E786</f>
      </c>
      <c r="J786" s="7" t="s">
        <f>=MAX(1,DATEDIF(C786,D786,"d")-1)</f>
      </c>
      <c r="K786" s="9" t="s">
        <f>=I786*365/J786</f>
      </c>
    </row>
    <row collapsed="false" customFormat="false" customHeight="false" hidden="false" ht="12.1" outlineLevel="0" r="787">
      <c r="A787" s="2" t="s">
        <v>433</v>
      </c>
      <c r="B787" s="2" t="s">
        <v>740</v>
      </c>
      <c r="C787" s="49" t="n">
        <v>44872</v>
      </c>
      <c r="D787" s="50" t="n">
        <v>45525</v>
      </c>
      <c r="E787" s="17" t="n">
        <v>769.2</v>
      </c>
      <c r="F787" s="17" t="n">
        <v>1351.8</v>
      </c>
      <c r="G787" s="17" t="n">
        <v>1</v>
      </c>
      <c r="H787" s="6" t="s">
        <f>=(F787-E787)*G787</f>
      </c>
      <c r="I787" s="9" t="s">
        <f>=(F787-E787)/E787</f>
      </c>
      <c r="J787" s="7" t="s">
        <f>=MAX(1,DATEDIF(C787,D787,"d")-1)</f>
      </c>
      <c r="K787" s="9" t="s">
        <f>=I787*365/J787</f>
      </c>
    </row>
    <row collapsed="false" customFormat="false" customHeight="false" hidden="false" ht="12.1" outlineLevel="0" r="788">
      <c r="A788" s="2" t="s">
        <v>433</v>
      </c>
      <c r="B788" s="2" t="s">
        <v>740</v>
      </c>
      <c r="C788" s="49" t="n">
        <v>44872</v>
      </c>
      <c r="D788" s="50" t="n">
        <v>45525</v>
      </c>
      <c r="E788" s="17" t="n">
        <v>769.2</v>
      </c>
      <c r="F788" s="17" t="n">
        <v>1352</v>
      </c>
      <c r="G788" s="17" t="n">
        <v>2</v>
      </c>
      <c r="H788" s="6" t="s">
        <f>=(F788-E788)*G788</f>
      </c>
      <c r="I788" s="9" t="s">
        <f>=(F788-E788)/E788</f>
      </c>
      <c r="J788" s="7" t="s">
        <f>=MAX(1,DATEDIF(C788,D788,"d")-1)</f>
      </c>
      <c r="K788" s="9" t="s">
        <f>=I788*365/J788</f>
      </c>
    </row>
    <row collapsed="false" customFormat="false" customHeight="false" hidden="false" ht="12.1" outlineLevel="0" r="789">
      <c r="A789" s="2" t="s">
        <v>433</v>
      </c>
      <c r="B789" s="2" t="s">
        <v>740</v>
      </c>
      <c r="C789" s="49" t="n">
        <v>45068</v>
      </c>
      <c r="D789" s="50" t="n">
        <v>45525</v>
      </c>
      <c r="E789" s="17" t="n">
        <v>1006.6</v>
      </c>
      <c r="F789" s="17" t="n">
        <v>1352</v>
      </c>
      <c r="G789" s="17" t="n">
        <v>1</v>
      </c>
      <c r="H789" s="6" t="s">
        <f>=(F789-E789)*G789</f>
      </c>
      <c r="I789" s="9" t="s">
        <f>=(F789-E789)/E789</f>
      </c>
      <c r="J789" s="7" t="s">
        <f>=MAX(1,DATEDIF(C789,D789,"d")-1)</f>
      </c>
      <c r="K789" s="9" t="s">
        <f>=I789*365/J789</f>
      </c>
    </row>
    <row collapsed="false" customFormat="false" customHeight="false" hidden="false" ht="12.1" outlineLevel="0" r="790">
      <c r="A790" s="2" t="s">
        <v>434</v>
      </c>
      <c r="B790" s="2" t="s">
        <v>583</v>
      </c>
      <c r="C790" s="49" t="n">
        <v>44088</v>
      </c>
      <c r="D790" s="50" t="n">
        <v>44494</v>
      </c>
      <c r="E790" s="17" t="n">
        <v>6157.4229</v>
      </c>
      <c r="F790" s="17" t="n">
        <v>6873.6431</v>
      </c>
      <c r="G790" s="17" t="n">
        <v>2</v>
      </c>
      <c r="H790" s="6" t="s">
        <f>=(F790-E790)*G790</f>
      </c>
      <c r="I790" s="9" t="s">
        <f>=(F790-E790)/E790</f>
      </c>
      <c r="J790" s="7" t="s">
        <f>=MAX(1,DATEDIF(C790,D790,"d")-1)</f>
      </c>
      <c r="K790" s="9" t="s">
        <f>=I790*365/J790</f>
      </c>
    </row>
    <row collapsed="false" customFormat="false" customHeight="false" hidden="false" ht="12.1" outlineLevel="0" r="791">
      <c r="A791" s="2" t="s">
        <v>434</v>
      </c>
      <c r="B791" s="2" t="s">
        <v>583</v>
      </c>
      <c r="C791" s="49" t="n">
        <v>44088</v>
      </c>
      <c r="D791" s="50" t="n">
        <v>44494</v>
      </c>
      <c r="E791" s="17" t="n">
        <v>6157.4229</v>
      </c>
      <c r="F791" s="17" t="n">
        <v>6873.1116</v>
      </c>
      <c r="G791" s="17" t="n">
        <v>1</v>
      </c>
      <c r="H791" s="6" t="s">
        <f>=(F791-E791)*G791</f>
      </c>
      <c r="I791" s="9" t="s">
        <f>=(F791-E791)/E791</f>
      </c>
      <c r="J791" s="7" t="s">
        <f>=MAX(1,DATEDIF(C791,D791,"d")-1)</f>
      </c>
      <c r="K791" s="9" t="s">
        <f>=I791*365/J791</f>
      </c>
    </row>
    <row collapsed="false" customFormat="false" customHeight="false" hidden="false" ht="12.1" outlineLevel="0" r="792">
      <c r="A792" s="2" t="s">
        <v>434</v>
      </c>
      <c r="B792" s="2" t="s">
        <v>583</v>
      </c>
      <c r="C792" s="49" t="n">
        <v>44125</v>
      </c>
      <c r="D792" s="50" t="n">
        <v>44494</v>
      </c>
      <c r="E792" s="17" t="n">
        <v>5742.7386</v>
      </c>
      <c r="F792" s="17" t="n">
        <v>6873.1116</v>
      </c>
      <c r="G792" s="17" t="n">
        <v>2</v>
      </c>
      <c r="H792" s="6" t="s">
        <f>=(F792-E792)*G792</f>
      </c>
      <c r="I792" s="9" t="s">
        <f>=(F792-E792)/E792</f>
      </c>
      <c r="J792" s="7" t="s">
        <f>=MAX(1,DATEDIF(C792,D792,"d")-1)</f>
      </c>
      <c r="K792" s="9" t="s">
        <f>=I792*365/J792</f>
      </c>
    </row>
    <row collapsed="false" customFormat="false" customHeight="false" hidden="false" ht="12.1" outlineLevel="0" r="793">
      <c r="A793" s="2" t="s">
        <v>434</v>
      </c>
      <c r="B793" s="2" t="s">
        <v>583</v>
      </c>
      <c r="C793" s="49" t="n">
        <v>44211</v>
      </c>
      <c r="D793" s="50" t="n">
        <v>44494</v>
      </c>
      <c r="E793" s="17" t="n">
        <v>5966.4147</v>
      </c>
      <c r="F793" s="17" t="n">
        <v>6873.1116</v>
      </c>
      <c r="G793" s="17" t="n">
        <v>1</v>
      </c>
      <c r="H793" s="6" t="s">
        <f>=(F793-E793)*G793</f>
      </c>
      <c r="I793" s="9" t="s">
        <f>=(F793-E793)/E793</f>
      </c>
      <c r="J793" s="7" t="s">
        <f>=MAX(1,DATEDIF(C793,D793,"d")-1)</f>
      </c>
      <c r="K793" s="9" t="s">
        <f>=I793*365/J793</f>
      </c>
    </row>
    <row collapsed="false" customFormat="false" customHeight="false" hidden="false" ht="12.1" outlineLevel="0" r="794">
      <c r="A794" s="2" t="s">
        <v>44</v>
      </c>
      <c r="B794" s="2" t="s">
        <v>45</v>
      </c>
      <c r="C794" s="49" t="n">
        <v>44111</v>
      </c>
      <c r="D794" s="50" t="n">
        <v>44181</v>
      </c>
      <c r="E794" s="17" t="n">
        <v>105</v>
      </c>
      <c r="F794" s="17" t="n">
        <v>94.9147</v>
      </c>
      <c r="G794" s="17" t="n">
        <v>70</v>
      </c>
      <c r="H794" s="6" t="s">
        <f>=(F794-E794)*G794</f>
      </c>
      <c r="I794" s="9" t="s">
        <f>=(F794-E794)/E794</f>
      </c>
      <c r="J794" s="7" t="s">
        <f>=MAX(1,DATEDIF(C794,D794,"d")-1)</f>
      </c>
      <c r="K794" s="9" t="s">
        <f>=I794*365/J794</f>
      </c>
    </row>
    <row collapsed="false" customFormat="false" customHeight="false" hidden="false" ht="12.1" outlineLevel="0" r="795">
      <c r="A795" s="2" t="s">
        <v>44</v>
      </c>
      <c r="B795" s="2" t="s">
        <v>45</v>
      </c>
      <c r="C795" s="49" t="n">
        <v>44111</v>
      </c>
      <c r="D795" s="50" t="n">
        <v>44181</v>
      </c>
      <c r="E795" s="17" t="n">
        <v>105</v>
      </c>
      <c r="F795" s="17" t="n">
        <v>94.905</v>
      </c>
      <c r="G795" s="17" t="n">
        <v>10</v>
      </c>
      <c r="H795" s="6" t="s">
        <f>=(F795-E795)*G795</f>
      </c>
      <c r="I795" s="9" t="s">
        <f>=(F795-E795)/E795</f>
      </c>
      <c r="J795" s="7" t="s">
        <f>=MAX(1,DATEDIF(C795,D795,"d")-1)</f>
      </c>
      <c r="K795" s="9" t="s">
        <f>=I795*365/J795</f>
      </c>
    </row>
    <row collapsed="false" customFormat="false" customHeight="false" hidden="false" ht="12.1" outlineLevel="0" r="796">
      <c r="A796" s="2" t="s">
        <v>44</v>
      </c>
      <c r="B796" s="2" t="s">
        <v>45</v>
      </c>
      <c r="C796" s="49" t="n">
        <v>44111</v>
      </c>
      <c r="D796" s="50" t="n">
        <v>44181</v>
      </c>
      <c r="E796" s="17" t="n">
        <v>105</v>
      </c>
      <c r="F796" s="17" t="n">
        <v>94.905</v>
      </c>
      <c r="G796" s="17" t="n">
        <v>10</v>
      </c>
      <c r="H796" s="6" t="s">
        <f>=(F796-E796)*G796</f>
      </c>
      <c r="I796" s="9" t="s">
        <f>=(F796-E796)/E796</f>
      </c>
      <c r="J796" s="7" t="s">
        <f>=MAX(1,DATEDIF(C796,D796,"d")-1)</f>
      </c>
      <c r="K796" s="9" t="s">
        <f>=I796*365/J796</f>
      </c>
    </row>
    <row collapsed="false" customFormat="false" customHeight="false" hidden="false" ht="12.1" outlineLevel="0" r="797">
      <c r="A797" s="2" t="s">
        <v>44</v>
      </c>
      <c r="B797" s="2" t="s">
        <v>45</v>
      </c>
      <c r="C797" s="49" t="n">
        <v>44111</v>
      </c>
      <c r="D797" s="50" t="n">
        <v>44181</v>
      </c>
      <c r="E797" s="17" t="n">
        <v>105</v>
      </c>
      <c r="F797" s="17" t="n">
        <v>94.9048</v>
      </c>
      <c r="G797" s="17" t="n">
        <v>50</v>
      </c>
      <c r="H797" s="6" t="s">
        <f>=(F797-E797)*G797</f>
      </c>
      <c r="I797" s="9" t="s">
        <f>=(F797-E797)/E797</f>
      </c>
      <c r="J797" s="7" t="s">
        <f>=MAX(1,DATEDIF(C797,D797,"d")-1)</f>
      </c>
      <c r="K797" s="9" t="s">
        <f>=I797*365/J797</f>
      </c>
    </row>
    <row collapsed="false" customFormat="false" customHeight="false" hidden="false" ht="12.1" outlineLevel="0" r="798">
      <c r="A798" s="2" t="s">
        <v>44</v>
      </c>
      <c r="B798" s="2" t="s">
        <v>45</v>
      </c>
      <c r="C798" s="49" t="n">
        <v>44111</v>
      </c>
      <c r="D798" s="50" t="n">
        <v>44181</v>
      </c>
      <c r="E798" s="17" t="n">
        <v>105</v>
      </c>
      <c r="F798" s="17" t="n">
        <v>94.9048</v>
      </c>
      <c r="G798" s="17" t="n">
        <v>40</v>
      </c>
      <c r="H798" s="6" t="s">
        <f>=(F798-E798)*G798</f>
      </c>
      <c r="I798" s="9" t="s">
        <f>=(F798-E798)/E798</f>
      </c>
      <c r="J798" s="7" t="s">
        <f>=MAX(1,DATEDIF(C798,D798,"d")-1)</f>
      </c>
      <c r="K798" s="9" t="s">
        <f>=I798*365/J798</f>
      </c>
    </row>
    <row collapsed="false" customFormat="false" customHeight="false" hidden="false" ht="12.1" outlineLevel="0" r="799">
      <c r="A799" s="2" t="s">
        <v>44</v>
      </c>
      <c r="B799" s="2" t="s">
        <v>45</v>
      </c>
      <c r="C799" s="49" t="n">
        <v>45072</v>
      </c>
      <c r="D799" s="50" t="n">
        <v>45798</v>
      </c>
      <c r="E799" s="17" t="n">
        <v>66.8101</v>
      </c>
      <c r="F799" s="17" t="n">
        <v>77.8633</v>
      </c>
      <c r="G799" s="17" t="n">
        <v>100</v>
      </c>
      <c r="H799" s="6" t="s">
        <f>=(F799-E799)*G799</f>
      </c>
      <c r="I799" s="9" t="s">
        <f>=(F799-E799)/E799</f>
      </c>
      <c r="J799" s="7" t="s">
        <f>=MAX(1,DATEDIF(C799,D799,"d")-1)</f>
      </c>
      <c r="K799" s="9" t="s">
        <f>=I799*365/J799</f>
      </c>
    </row>
    <row collapsed="false" customFormat="false" customHeight="false" hidden="false" ht="12.1" outlineLevel="0" r="800">
      <c r="A800" s="2" t="s">
        <v>44</v>
      </c>
      <c r="B800" s="2" t="s">
        <v>45</v>
      </c>
      <c r="C800" s="49" t="n">
        <v>45072</v>
      </c>
      <c r="D800" s="50" t="n">
        <v>45798</v>
      </c>
      <c r="E800" s="17" t="n">
        <v>66.8201</v>
      </c>
      <c r="F800" s="17" t="n">
        <v>77.8633</v>
      </c>
      <c r="G800" s="17" t="n">
        <v>680</v>
      </c>
      <c r="H800" s="6" t="s">
        <f>=(F800-E800)*G800</f>
      </c>
      <c r="I800" s="9" t="s">
        <f>=(F800-E800)/E800</f>
      </c>
      <c r="J800" s="7" t="s">
        <f>=MAX(1,DATEDIF(C800,D800,"d")-1)</f>
      </c>
      <c r="K800" s="9" t="s">
        <f>=I800*365/J800</f>
      </c>
    </row>
    <row collapsed="false" customFormat="false" customHeight="false" hidden="false" ht="12.1" outlineLevel="0" r="801">
      <c r="A801" s="2" t="s">
        <v>44</v>
      </c>
      <c r="B801" s="2" t="s">
        <v>45</v>
      </c>
      <c r="C801" s="49" t="n">
        <v>45072</v>
      </c>
      <c r="D801" s="50" t="n">
        <v>45798</v>
      </c>
      <c r="E801" s="17" t="n">
        <v>66.8202</v>
      </c>
      <c r="F801" s="17" t="n">
        <v>77.8633</v>
      </c>
      <c r="G801" s="17" t="n">
        <v>50</v>
      </c>
      <c r="H801" s="6" t="s">
        <f>=(F801-E801)*G801</f>
      </c>
      <c r="I801" s="9" t="s">
        <f>=(F801-E801)/E801</f>
      </c>
      <c r="J801" s="7" t="s">
        <f>=MAX(1,DATEDIF(C801,D801,"d")-1)</f>
      </c>
      <c r="K801" s="9" t="s">
        <f>=I801*365/J801</f>
      </c>
    </row>
    <row collapsed="false" customFormat="false" customHeight="false" hidden="false" ht="12.1" outlineLevel="0" r="802">
      <c r="A802" s="2" t="s">
        <v>44</v>
      </c>
      <c r="B802" s="2" t="s">
        <v>45</v>
      </c>
      <c r="C802" s="49" t="n">
        <v>45072</v>
      </c>
      <c r="D802" s="50" t="n">
        <v>45798</v>
      </c>
      <c r="E802" s="17" t="n">
        <v>66.8301</v>
      </c>
      <c r="F802" s="17" t="n">
        <v>77.8633</v>
      </c>
      <c r="G802" s="17" t="n">
        <v>470</v>
      </c>
      <c r="H802" s="6" t="s">
        <f>=(F802-E802)*G802</f>
      </c>
      <c r="I802" s="9" t="s">
        <f>=(F802-E802)/E802</f>
      </c>
      <c r="J802" s="7" t="s">
        <f>=MAX(1,DATEDIF(C802,D802,"d")-1)</f>
      </c>
      <c r="K802" s="9" t="s">
        <f>=I802*365/J802</f>
      </c>
    </row>
    <row collapsed="false" customFormat="false" customHeight="false" hidden="false" ht="12.1" outlineLevel="0" r="803">
      <c r="A803" s="2" t="s">
        <v>44</v>
      </c>
      <c r="B803" s="2" t="s">
        <v>45</v>
      </c>
      <c r="C803" s="49" t="n">
        <v>45072</v>
      </c>
      <c r="D803" s="50" t="n">
        <v>45798</v>
      </c>
      <c r="E803" s="17" t="n">
        <v>66.8301</v>
      </c>
      <c r="F803" s="17" t="n">
        <v>77.8632</v>
      </c>
      <c r="G803" s="17" t="n">
        <v>50</v>
      </c>
      <c r="H803" s="6" t="s">
        <f>=(F803-E803)*G803</f>
      </c>
      <c r="I803" s="9" t="s">
        <f>=(F803-E803)/E803</f>
      </c>
      <c r="J803" s="7" t="s">
        <f>=MAX(1,DATEDIF(C803,D803,"d")-1)</f>
      </c>
      <c r="K803" s="9" t="s">
        <f>=I803*365/J803</f>
      </c>
    </row>
    <row collapsed="false" customFormat="false" customHeight="false" hidden="false" ht="12.1" outlineLevel="0" r="804">
      <c r="A804" s="2" t="s">
        <v>44</v>
      </c>
      <c r="B804" s="2" t="s">
        <v>45</v>
      </c>
      <c r="C804" s="49" t="n">
        <v>45072</v>
      </c>
      <c r="D804" s="50" t="n">
        <v>45798</v>
      </c>
      <c r="E804" s="17" t="n">
        <v>66.8301</v>
      </c>
      <c r="F804" s="17" t="n">
        <v>77.8633</v>
      </c>
      <c r="G804" s="17" t="n">
        <v>100</v>
      </c>
      <c r="H804" s="6" t="s">
        <f>=(F804-E804)*G804</f>
      </c>
      <c r="I804" s="9" t="s">
        <f>=(F804-E804)/E804</f>
      </c>
      <c r="J804" s="7" t="s">
        <f>=MAX(1,DATEDIF(C804,D804,"d")-1)</f>
      </c>
      <c r="K804" s="9" t="s">
        <f>=I804*365/J804</f>
      </c>
    </row>
    <row collapsed="false" customFormat="false" customHeight="false" hidden="false" ht="12.1" outlineLevel="0" r="805">
      <c r="A805" s="2" t="s">
        <v>44</v>
      </c>
      <c r="B805" s="2" t="s">
        <v>45</v>
      </c>
      <c r="C805" s="49" t="n">
        <v>45072</v>
      </c>
      <c r="D805" s="50" t="n">
        <v>45798</v>
      </c>
      <c r="E805" s="17" t="n">
        <v>66.8301</v>
      </c>
      <c r="F805" s="17" t="n">
        <v>77.8635</v>
      </c>
      <c r="G805" s="17" t="n">
        <v>20</v>
      </c>
      <c r="H805" s="6" t="s">
        <f>=(F805-E805)*G805</f>
      </c>
      <c r="I805" s="9" t="s">
        <f>=(F805-E805)/E805</f>
      </c>
      <c r="J805" s="7" t="s">
        <f>=MAX(1,DATEDIF(C805,D805,"d")-1)</f>
      </c>
      <c r="K805" s="9" t="s">
        <f>=I805*365/J805</f>
      </c>
    </row>
    <row collapsed="false" customFormat="false" customHeight="false" hidden="false" ht="12.1" outlineLevel="0" r="806">
      <c r="A806" s="2" t="s">
        <v>44</v>
      </c>
      <c r="B806" s="2" t="s">
        <v>45</v>
      </c>
      <c r="C806" s="49" t="n">
        <v>45072</v>
      </c>
      <c r="D806" s="50" t="n">
        <v>45798</v>
      </c>
      <c r="E806" s="17" t="n">
        <v>66.8301</v>
      </c>
      <c r="F806" s="17" t="n">
        <v>77.863</v>
      </c>
      <c r="G806" s="17" t="n">
        <v>20</v>
      </c>
      <c r="H806" s="6" t="s">
        <f>=(F806-E806)*G806</f>
      </c>
      <c r="I806" s="9" t="s">
        <f>=(F806-E806)/E806</f>
      </c>
      <c r="J806" s="7" t="s">
        <f>=MAX(1,DATEDIF(C806,D806,"d")-1)</f>
      </c>
      <c r="K806" s="9" t="s">
        <f>=I806*365/J806</f>
      </c>
    </row>
    <row collapsed="false" customFormat="false" customHeight="false" hidden="false" ht="12.1" outlineLevel="0" r="807">
      <c r="A807" s="2" t="s">
        <v>44</v>
      </c>
      <c r="B807" s="2" t="s">
        <v>45</v>
      </c>
      <c r="C807" s="49" t="n">
        <v>45072</v>
      </c>
      <c r="D807" s="50" t="n">
        <v>45798</v>
      </c>
      <c r="E807" s="17" t="n">
        <v>66.8301</v>
      </c>
      <c r="F807" s="17" t="n">
        <v>77.8633</v>
      </c>
      <c r="G807" s="17" t="n">
        <v>30</v>
      </c>
      <c r="H807" s="6" t="s">
        <f>=(F807-E807)*G807</f>
      </c>
      <c r="I807" s="9" t="s">
        <f>=(F807-E807)/E807</f>
      </c>
      <c r="J807" s="7" t="s">
        <f>=MAX(1,DATEDIF(C807,D807,"d")-1)</f>
      </c>
      <c r="K807" s="9" t="s">
        <f>=I807*365/J807</f>
      </c>
    </row>
    <row collapsed="false" customFormat="false" customHeight="false" hidden="false" ht="12.1" outlineLevel="0" r="808">
      <c r="A808" s="2" t="s">
        <v>44</v>
      </c>
      <c r="B808" s="2" t="s">
        <v>45</v>
      </c>
      <c r="C808" s="49" t="n">
        <v>45072</v>
      </c>
      <c r="D808" s="50" t="n">
        <v>45798</v>
      </c>
      <c r="E808" s="17" t="n">
        <v>66.8301</v>
      </c>
      <c r="F808" s="17" t="n">
        <v>77.8632</v>
      </c>
      <c r="G808" s="17" t="n">
        <v>100</v>
      </c>
      <c r="H808" s="6" t="s">
        <f>=(F808-E808)*G808</f>
      </c>
      <c r="I808" s="9" t="s">
        <f>=(F808-E808)/E808</f>
      </c>
      <c r="J808" s="7" t="s">
        <f>=MAX(1,DATEDIF(C808,D808,"d")-1)</f>
      </c>
      <c r="K808" s="9" t="s">
        <f>=I808*365/J808</f>
      </c>
    </row>
    <row collapsed="false" customFormat="false" customHeight="false" hidden="false" ht="12.1" outlineLevel="0" r="809">
      <c r="A809" s="2" t="s">
        <v>44</v>
      </c>
      <c r="B809" s="2" t="s">
        <v>45</v>
      </c>
      <c r="C809" s="49" t="n">
        <v>45072</v>
      </c>
      <c r="D809" s="50" t="n">
        <v>45798</v>
      </c>
      <c r="E809" s="17" t="n">
        <v>66.8301</v>
      </c>
      <c r="F809" s="17" t="n">
        <v>77.8632</v>
      </c>
      <c r="G809" s="17" t="n">
        <v>330</v>
      </c>
      <c r="H809" s="6" t="s">
        <f>=(F809-E809)*G809</f>
      </c>
      <c r="I809" s="9" t="s">
        <f>=(F809-E809)/E809</f>
      </c>
      <c r="J809" s="7" t="s">
        <f>=MAX(1,DATEDIF(C809,D809,"d")-1)</f>
      </c>
      <c r="K809" s="9" t="s">
        <f>=I809*365/J809</f>
      </c>
    </row>
    <row collapsed="false" customFormat="false" customHeight="false" hidden="false" ht="12.1" outlineLevel="0" r="810">
      <c r="A810" s="2" t="s">
        <v>44</v>
      </c>
      <c r="B810" s="2" t="s">
        <v>45</v>
      </c>
      <c r="C810" s="49" t="n">
        <v>45072</v>
      </c>
      <c r="D810" s="50" t="n">
        <v>45798</v>
      </c>
      <c r="E810" s="17" t="n">
        <v>66.8301</v>
      </c>
      <c r="F810" s="17" t="n">
        <v>77.8633</v>
      </c>
      <c r="G810" s="17" t="n">
        <v>250</v>
      </c>
      <c r="H810" s="6" t="s">
        <f>=(F810-E810)*G810</f>
      </c>
      <c r="I810" s="9" t="s">
        <f>=(F810-E810)/E810</f>
      </c>
      <c r="J810" s="7" t="s">
        <f>=MAX(1,DATEDIF(C810,D810,"d")-1)</f>
      </c>
      <c r="K810" s="9" t="s">
        <f>=I810*365/J810</f>
      </c>
    </row>
    <row collapsed="false" customFormat="false" customHeight="false" hidden="false" ht="12.1" outlineLevel="0" r="811">
      <c r="A811" s="2" t="s">
        <v>44</v>
      </c>
      <c r="B811" s="2" t="s">
        <v>45</v>
      </c>
      <c r="C811" s="49" t="n">
        <v>45072</v>
      </c>
      <c r="D811" s="50" t="n">
        <v>45798</v>
      </c>
      <c r="E811" s="17" t="n">
        <v>66.8401</v>
      </c>
      <c r="F811" s="17" t="n">
        <v>77.8633</v>
      </c>
      <c r="G811" s="17" t="n">
        <v>250</v>
      </c>
      <c r="H811" s="6" t="s">
        <f>=(F811-E811)*G811</f>
      </c>
      <c r="I811" s="9" t="s">
        <f>=(F811-E811)/E811</f>
      </c>
      <c r="J811" s="7" t="s">
        <f>=MAX(1,DATEDIF(C811,D811,"d")-1)</f>
      </c>
      <c r="K811" s="9" t="s">
        <f>=I811*365/J811</f>
      </c>
    </row>
    <row collapsed="false" customFormat="false" customHeight="false" hidden="false" ht="12.1" outlineLevel="0" r="812">
      <c r="A812" s="2" t="s">
        <v>44</v>
      </c>
      <c r="B812" s="2" t="s">
        <v>45</v>
      </c>
      <c r="C812" s="49" t="n">
        <v>45072</v>
      </c>
      <c r="D812" s="50" t="n">
        <v>45798</v>
      </c>
      <c r="E812" s="17" t="n">
        <v>66.8401</v>
      </c>
      <c r="F812" s="17" t="n">
        <v>77.8633</v>
      </c>
      <c r="G812" s="17" t="n">
        <v>100</v>
      </c>
      <c r="H812" s="6" t="s">
        <f>=(F812-E812)*G812</f>
      </c>
      <c r="I812" s="9" t="s">
        <f>=(F812-E812)/E812</f>
      </c>
      <c r="J812" s="7" t="s">
        <f>=MAX(1,DATEDIF(C812,D812,"d")-1)</f>
      </c>
      <c r="K812" s="9" t="s">
        <f>=I812*365/J812</f>
      </c>
    </row>
    <row collapsed="false" customFormat="false" customHeight="false" hidden="false" ht="12.1" outlineLevel="0" r="813">
      <c r="A813" s="2" t="s">
        <v>44</v>
      </c>
      <c r="B813" s="2" t="s">
        <v>45</v>
      </c>
      <c r="C813" s="49" t="n">
        <v>45072</v>
      </c>
      <c r="D813" s="50" t="n">
        <v>45798</v>
      </c>
      <c r="E813" s="17" t="n">
        <v>66.8401</v>
      </c>
      <c r="F813" s="17" t="n">
        <v>77.8633</v>
      </c>
      <c r="G813" s="17" t="n">
        <v>230</v>
      </c>
      <c r="H813" s="6" t="s">
        <f>=(F813-E813)*G813</f>
      </c>
      <c r="I813" s="9" t="s">
        <f>=(F813-E813)/E813</f>
      </c>
      <c r="J813" s="7" t="s">
        <f>=MAX(1,DATEDIF(C813,D813,"d")-1)</f>
      </c>
      <c r="K813" s="9" t="s">
        <f>=I813*365/J813</f>
      </c>
    </row>
    <row collapsed="false" customFormat="false" customHeight="false" hidden="false" ht="12.1" outlineLevel="0" r="814">
      <c r="A814" s="2" t="s">
        <v>44</v>
      </c>
      <c r="B814" s="2" t="s">
        <v>45</v>
      </c>
      <c r="C814" s="49" t="n">
        <v>45072</v>
      </c>
      <c r="D814" s="50" t="n">
        <v>45798</v>
      </c>
      <c r="E814" s="17" t="n">
        <v>66.8401</v>
      </c>
      <c r="F814" s="17" t="n">
        <v>77.863</v>
      </c>
      <c r="G814" s="17" t="n">
        <v>10</v>
      </c>
      <c r="H814" s="6" t="s">
        <f>=(F814-E814)*G814</f>
      </c>
      <c r="I814" s="9" t="s">
        <f>=(F814-E814)/E814</f>
      </c>
      <c r="J814" s="7" t="s">
        <f>=MAX(1,DATEDIF(C814,D814,"d")-1)</f>
      </c>
      <c r="K814" s="9" t="s">
        <f>=I814*365/J814</f>
      </c>
    </row>
    <row collapsed="false" customFormat="false" customHeight="false" hidden="false" ht="12.1" outlineLevel="0" r="815">
      <c r="A815" s="2" t="s">
        <v>44</v>
      </c>
      <c r="B815" s="2" t="s">
        <v>45</v>
      </c>
      <c r="C815" s="49" t="n">
        <v>45072</v>
      </c>
      <c r="D815" s="50" t="n">
        <v>45798</v>
      </c>
      <c r="E815" s="17" t="n">
        <v>66.8401</v>
      </c>
      <c r="F815" s="17" t="n">
        <v>77.8632</v>
      </c>
      <c r="G815" s="17" t="n">
        <v>100</v>
      </c>
      <c r="H815" s="6" t="s">
        <f>=(F815-E815)*G815</f>
      </c>
      <c r="I815" s="9" t="s">
        <f>=(F815-E815)/E815</f>
      </c>
      <c r="J815" s="7" t="s">
        <f>=MAX(1,DATEDIF(C815,D815,"d")-1)</f>
      </c>
      <c r="K815" s="9" t="s">
        <f>=I815*365/J815</f>
      </c>
    </row>
    <row collapsed="false" customFormat="false" customHeight="false" hidden="false" ht="12.1" outlineLevel="0" r="816">
      <c r="A816" s="2" t="s">
        <v>44</v>
      </c>
      <c r="B816" s="2" t="s">
        <v>45</v>
      </c>
      <c r="C816" s="49" t="n">
        <v>45072</v>
      </c>
      <c r="D816" s="50" t="n">
        <v>45798</v>
      </c>
      <c r="E816" s="17" t="n">
        <v>66.8401</v>
      </c>
      <c r="F816" s="17" t="n">
        <v>77.8632</v>
      </c>
      <c r="G816" s="17" t="n">
        <v>60</v>
      </c>
      <c r="H816" s="6" t="s">
        <f>=(F816-E816)*G816</f>
      </c>
      <c r="I816" s="9" t="s">
        <f>=(F816-E816)/E816</f>
      </c>
      <c r="J816" s="7" t="s">
        <f>=MAX(1,DATEDIF(C816,D816,"d")-1)</f>
      </c>
      <c r="K816" s="9" t="s">
        <f>=I816*365/J816</f>
      </c>
    </row>
    <row collapsed="false" customFormat="false" customHeight="false" hidden="false" ht="12.1" outlineLevel="0" r="817">
      <c r="A817" s="2" t="s">
        <v>44</v>
      </c>
      <c r="B817" s="2" t="s">
        <v>45</v>
      </c>
      <c r="C817" s="49" t="n">
        <v>45072</v>
      </c>
      <c r="D817" s="50" t="n">
        <v>45798</v>
      </c>
      <c r="E817" s="17" t="n">
        <v>66.84</v>
      </c>
      <c r="F817" s="17" t="n">
        <v>77.8632</v>
      </c>
      <c r="G817" s="17" t="n">
        <v>40</v>
      </c>
      <c r="H817" s="6" t="s">
        <f>=(F817-E817)*G817</f>
      </c>
      <c r="I817" s="9" t="s">
        <f>=(F817-E817)/E817</f>
      </c>
      <c r="J817" s="7" t="s">
        <f>=MAX(1,DATEDIF(C817,D817,"d")-1)</f>
      </c>
      <c r="K817" s="9" t="s">
        <f>=I817*365/J817</f>
      </c>
    </row>
    <row collapsed="false" customFormat="false" customHeight="false" hidden="false" ht="12.1" outlineLevel="0" r="818">
      <c r="A818" s="2" t="s">
        <v>44</v>
      </c>
      <c r="B818" s="2" t="s">
        <v>45</v>
      </c>
      <c r="C818" s="49" t="n">
        <v>45072</v>
      </c>
      <c r="D818" s="50" t="n">
        <v>45798</v>
      </c>
      <c r="E818" s="17" t="n">
        <v>65.3727</v>
      </c>
      <c r="F818" s="17" t="n">
        <v>77.864</v>
      </c>
      <c r="G818" s="17" t="n">
        <v>10</v>
      </c>
      <c r="H818" s="6" t="s">
        <f>=(F818-E818)*G818</f>
      </c>
      <c r="I818" s="9" t="s">
        <f>=(F818-E818)/E818</f>
      </c>
      <c r="J818" s="7" t="s">
        <f>=MAX(1,DATEDIF(C818,D818,"d")-1)</f>
      </c>
      <c r="K818" s="9" t="s">
        <f>=I818*365/J818</f>
      </c>
    </row>
    <row collapsed="false" customFormat="false" customHeight="false" hidden="false" ht="12.1" outlineLevel="0" r="819">
      <c r="A819" s="2" t="s">
        <v>435</v>
      </c>
      <c r="B819" s="2" t="s">
        <v>591</v>
      </c>
      <c r="C819" s="49" t="n">
        <v>44138</v>
      </c>
      <c r="D819" s="50" t="n">
        <v>44614</v>
      </c>
      <c r="E819" s="17" t="n">
        <v>2623.1964</v>
      </c>
      <c r="F819" s="17" t="n">
        <v>4144.3998</v>
      </c>
      <c r="G819" s="17" t="n">
        <v>3</v>
      </c>
      <c r="H819" s="6" t="s">
        <f>=(F819-E819)*G819</f>
      </c>
      <c r="I819" s="9" t="s">
        <f>=(F819-E819)/E819</f>
      </c>
      <c r="J819" s="7" t="s">
        <f>=MAX(1,DATEDIF(C819,D819,"d")-1)</f>
      </c>
      <c r="K819" s="9" t="s">
        <f>=I819*365/J819</f>
      </c>
    </row>
    <row collapsed="false" customFormat="false" customHeight="false" hidden="false" ht="12.1" outlineLevel="0" r="820">
      <c r="A820" s="2" t="s">
        <v>435</v>
      </c>
      <c r="B820" s="2" t="s">
        <v>591</v>
      </c>
      <c r="C820" s="49" t="n">
        <v>44138</v>
      </c>
      <c r="D820" s="50" t="n">
        <v>44614</v>
      </c>
      <c r="E820" s="17" t="n">
        <v>2623.1964</v>
      </c>
      <c r="F820" s="17" t="n">
        <v>4144.2719</v>
      </c>
      <c r="G820" s="17" t="n">
        <v>2</v>
      </c>
      <c r="H820" s="6" t="s">
        <f>=(F820-E820)*G820</f>
      </c>
      <c r="I820" s="9" t="s">
        <f>=(F820-E820)/E820</f>
      </c>
      <c r="J820" s="7" t="s">
        <f>=MAX(1,DATEDIF(C820,D820,"d")-1)</f>
      </c>
      <c r="K820" s="9" t="s">
        <f>=I820*365/J820</f>
      </c>
    </row>
    <row collapsed="false" customFormat="false" customHeight="false" hidden="false" ht="12.1" outlineLevel="0" r="821">
      <c r="A821" s="2" t="s">
        <v>435</v>
      </c>
      <c r="B821" s="2" t="s">
        <v>591</v>
      </c>
      <c r="C821" s="49" t="n">
        <v>44138</v>
      </c>
      <c r="D821" s="50" t="n">
        <v>44614</v>
      </c>
      <c r="E821" s="17" t="n">
        <v>2623.1964</v>
      </c>
      <c r="F821" s="17" t="n">
        <v>4144.3998</v>
      </c>
      <c r="G821" s="17" t="n">
        <v>3</v>
      </c>
      <c r="H821" s="6" t="s">
        <f>=(F821-E821)*G821</f>
      </c>
      <c r="I821" s="9" t="s">
        <f>=(F821-E821)/E821</f>
      </c>
      <c r="J821" s="7" t="s">
        <f>=MAX(1,DATEDIF(C821,D821,"d")-1)</f>
      </c>
      <c r="K821" s="9" t="s">
        <f>=I821*365/J821</f>
      </c>
    </row>
    <row collapsed="false" customFormat="false" customHeight="false" hidden="false" ht="12.1" outlineLevel="0" r="822">
      <c r="A822" s="2" t="s">
        <v>435</v>
      </c>
      <c r="B822" s="2" t="s">
        <v>591</v>
      </c>
      <c r="C822" s="49" t="n">
        <v>44138</v>
      </c>
      <c r="D822" s="50" t="n">
        <v>44614</v>
      </c>
      <c r="E822" s="17" t="n">
        <v>2623.1964</v>
      </c>
      <c r="F822" s="17" t="n">
        <v>4144.2719</v>
      </c>
      <c r="G822" s="17" t="n">
        <v>2</v>
      </c>
      <c r="H822" s="6" t="s">
        <f>=(F822-E822)*G822</f>
      </c>
      <c r="I822" s="9" t="s">
        <f>=(F822-E822)/E822</f>
      </c>
      <c r="J822" s="7" t="s">
        <f>=MAX(1,DATEDIF(C822,D822,"d")-1)</f>
      </c>
      <c r="K822" s="9" t="s">
        <f>=I822*365/J822</f>
      </c>
    </row>
    <row collapsed="false" customFormat="false" customHeight="false" hidden="false" ht="12.1" outlineLevel="0" r="823">
      <c r="A823" s="2" t="s">
        <v>47</v>
      </c>
      <c r="B823" s="2" t="s">
        <v>48</v>
      </c>
      <c r="C823" s="49" t="n">
        <v>44146</v>
      </c>
      <c r="D823" s="50" t="n">
        <v>44335</v>
      </c>
      <c r="E823" s="17" t="n">
        <v>38.6332</v>
      </c>
      <c r="F823" s="17" t="n">
        <v>46.2023</v>
      </c>
      <c r="G823" s="17" t="n">
        <v>400</v>
      </c>
      <c r="H823" s="6" t="s">
        <f>=(F823-E823)*G823</f>
      </c>
      <c r="I823" s="9" t="s">
        <f>=(F823-E823)/E823</f>
      </c>
      <c r="J823" s="7" t="s">
        <f>=MAX(1,DATEDIF(C823,D823,"d")-1)</f>
      </c>
      <c r="K823" s="9" t="s">
        <f>=I823*365/J823</f>
      </c>
    </row>
    <row collapsed="false" customFormat="false" customHeight="false" hidden="false" ht="12.1" outlineLevel="0" r="824">
      <c r="A824" s="2" t="s">
        <v>47</v>
      </c>
      <c r="B824" s="2" t="s">
        <v>48</v>
      </c>
      <c r="C824" s="49" t="n">
        <v>44146</v>
      </c>
      <c r="D824" s="50" t="n">
        <v>44383</v>
      </c>
      <c r="E824" s="17" t="n">
        <v>38.6332</v>
      </c>
      <c r="F824" s="17" t="n">
        <v>47.9771</v>
      </c>
      <c r="G824" s="17" t="n">
        <v>100</v>
      </c>
      <c r="H824" s="6" t="s">
        <f>=(F824-E824)*G824</f>
      </c>
      <c r="I824" s="9" t="s">
        <f>=(F824-E824)/E824</f>
      </c>
      <c r="J824" s="7" t="s">
        <f>=MAX(1,DATEDIF(C824,D824,"d")-1)</f>
      </c>
      <c r="K824" s="9" t="s">
        <f>=I824*365/J824</f>
      </c>
    </row>
    <row collapsed="false" customFormat="false" customHeight="false" hidden="false" ht="12.1" outlineLevel="0" r="825">
      <c r="A825" s="2" t="s">
        <v>47</v>
      </c>
      <c r="B825" s="2" t="s">
        <v>48</v>
      </c>
      <c r="C825" s="49" t="n">
        <v>44146</v>
      </c>
      <c r="D825" s="50" t="n">
        <v>44383</v>
      </c>
      <c r="E825" s="17" t="n">
        <v>38.6332</v>
      </c>
      <c r="F825" s="17" t="n">
        <v>47.9771</v>
      </c>
      <c r="G825" s="17" t="n">
        <v>900</v>
      </c>
      <c r="H825" s="6" t="s">
        <f>=(F825-E825)*G825</f>
      </c>
      <c r="I825" s="9" t="s">
        <f>=(F825-E825)/E825</f>
      </c>
      <c r="J825" s="7" t="s">
        <f>=MAX(1,DATEDIF(C825,D825,"d")-1)</f>
      </c>
      <c r="K825" s="9" t="s">
        <f>=I825*365/J825</f>
      </c>
    </row>
    <row collapsed="false" customFormat="false" customHeight="false" hidden="false" ht="12.1" outlineLevel="0" r="826">
      <c r="A826" s="2" t="s">
        <v>47</v>
      </c>
      <c r="B826" s="2" t="s">
        <v>48</v>
      </c>
      <c r="C826" s="49" t="n">
        <v>44146</v>
      </c>
      <c r="D826" s="50" t="n">
        <v>44393</v>
      </c>
      <c r="E826" s="17" t="n">
        <v>38.6332</v>
      </c>
      <c r="F826" s="17" t="n">
        <v>46.0823</v>
      </c>
      <c r="G826" s="17" t="n">
        <v>800</v>
      </c>
      <c r="H826" s="6" t="s">
        <f>=(F826-E826)*G826</f>
      </c>
      <c r="I826" s="9" t="s">
        <f>=(F826-E826)/E826</f>
      </c>
      <c r="J826" s="7" t="s">
        <f>=MAX(1,DATEDIF(C826,D826,"d")-1)</f>
      </c>
      <c r="K826" s="9" t="s">
        <f>=I826*365/J826</f>
      </c>
    </row>
    <row collapsed="false" customFormat="false" customHeight="false" hidden="false" ht="12.1" outlineLevel="0" r="827">
      <c r="A827" s="2" t="s">
        <v>47</v>
      </c>
      <c r="B827" s="2" t="s">
        <v>48</v>
      </c>
      <c r="C827" s="49" t="n">
        <v>44176</v>
      </c>
      <c r="D827" s="50" t="n">
        <v>44393</v>
      </c>
      <c r="E827" s="17" t="n">
        <v>39.954</v>
      </c>
      <c r="F827" s="17" t="n">
        <v>46.0823</v>
      </c>
      <c r="G827" s="17" t="n">
        <v>1200</v>
      </c>
      <c r="H827" s="6" t="s">
        <f>=(F827-E827)*G827</f>
      </c>
      <c r="I827" s="9" t="s">
        <f>=(F827-E827)/E827</f>
      </c>
      <c r="J827" s="7" t="s">
        <f>=MAX(1,DATEDIF(C827,D827,"d")-1)</f>
      </c>
      <c r="K827" s="9" t="s">
        <f>=I827*365/J827</f>
      </c>
    </row>
    <row collapsed="false" customFormat="false" customHeight="false" hidden="false" ht="12.1" outlineLevel="0" r="828">
      <c r="A828" s="2" t="s">
        <v>47</v>
      </c>
      <c r="B828" s="2" t="s">
        <v>48</v>
      </c>
      <c r="C828" s="49" t="n">
        <v>44246</v>
      </c>
      <c r="D828" s="50" t="n">
        <v>44393</v>
      </c>
      <c r="E828" s="17" t="n">
        <v>39.9039</v>
      </c>
      <c r="F828" s="17" t="n">
        <v>46.0823</v>
      </c>
      <c r="G828" s="17" t="n">
        <v>100</v>
      </c>
      <c r="H828" s="6" t="s">
        <f>=(F828-E828)*G828</f>
      </c>
      <c r="I828" s="9" t="s">
        <f>=(F828-E828)/E828</f>
      </c>
      <c r="J828" s="7" t="s">
        <f>=MAX(1,DATEDIF(C828,D828,"d")-1)</f>
      </c>
      <c r="K828" s="9" t="s">
        <f>=I828*365/J828</f>
      </c>
    </row>
    <row collapsed="false" customFormat="false" customHeight="false" hidden="false" ht="12.1" outlineLevel="0" r="829">
      <c r="A829" s="2" t="s">
        <v>47</v>
      </c>
      <c r="B829" s="2" t="s">
        <v>48</v>
      </c>
      <c r="C829" s="49" t="n">
        <v>44246</v>
      </c>
      <c r="D829" s="50" t="n">
        <v>44393</v>
      </c>
      <c r="E829" s="17" t="n">
        <v>39.9089</v>
      </c>
      <c r="F829" s="17" t="n">
        <v>46.0823</v>
      </c>
      <c r="G829" s="17" t="n">
        <v>400</v>
      </c>
      <c r="H829" s="6" t="s">
        <f>=(F829-E829)*G829</f>
      </c>
      <c r="I829" s="9" t="s">
        <f>=(F829-E829)/E829</f>
      </c>
      <c r="J829" s="7" t="s">
        <f>=MAX(1,DATEDIF(C829,D829,"d")-1)</f>
      </c>
      <c r="K829" s="9" t="s">
        <f>=I829*365/J829</f>
      </c>
    </row>
    <row collapsed="false" customFormat="false" customHeight="false" hidden="false" ht="12.1" outlineLevel="0" r="830">
      <c r="A830" s="2" t="s">
        <v>47</v>
      </c>
      <c r="B830" s="2" t="s">
        <v>48</v>
      </c>
      <c r="C830" s="49" t="n">
        <v>44246</v>
      </c>
      <c r="D830" s="50" t="n">
        <v>44393</v>
      </c>
      <c r="E830" s="17" t="n">
        <v>39.9089</v>
      </c>
      <c r="F830" s="17" t="n">
        <v>46.0823</v>
      </c>
      <c r="G830" s="17" t="n">
        <v>600</v>
      </c>
      <c r="H830" s="6" t="s">
        <f>=(F830-E830)*G830</f>
      </c>
      <c r="I830" s="9" t="s">
        <f>=(F830-E830)/E830</f>
      </c>
      <c r="J830" s="7" t="s">
        <f>=MAX(1,DATEDIF(C830,D830,"d")-1)</f>
      </c>
      <c r="K830" s="9" t="s">
        <f>=I830*365/J830</f>
      </c>
    </row>
    <row collapsed="false" customFormat="false" customHeight="false" hidden="false" ht="12.1" outlineLevel="0" r="831">
      <c r="A831" s="2" t="s">
        <v>47</v>
      </c>
      <c r="B831" s="2" t="s">
        <v>48</v>
      </c>
      <c r="C831" s="49" t="n">
        <v>44278</v>
      </c>
      <c r="D831" s="50" t="n">
        <v>44393</v>
      </c>
      <c r="E831" s="17" t="n">
        <v>40.5743</v>
      </c>
      <c r="F831" s="17" t="n">
        <v>46.0823</v>
      </c>
      <c r="G831" s="17" t="n">
        <v>1100</v>
      </c>
      <c r="H831" s="6" t="s">
        <f>=(F831-E831)*G831</f>
      </c>
      <c r="I831" s="9" t="s">
        <f>=(F831-E831)/E831</f>
      </c>
      <c r="J831" s="7" t="s">
        <f>=MAX(1,DATEDIF(C831,D831,"d")-1)</f>
      </c>
      <c r="K831" s="9" t="s">
        <f>=I831*365/J831</f>
      </c>
    </row>
    <row collapsed="false" customFormat="false" customHeight="false" hidden="false" ht="12.1" outlineLevel="0" r="832">
      <c r="A832" s="2" t="s">
        <v>47</v>
      </c>
      <c r="B832" s="2" t="s">
        <v>48</v>
      </c>
      <c r="C832" s="49" t="n">
        <v>44291</v>
      </c>
      <c r="D832" s="50" t="n">
        <v>44393</v>
      </c>
      <c r="E832" s="17" t="n">
        <v>43.0456</v>
      </c>
      <c r="F832" s="17" t="n">
        <v>46.0823</v>
      </c>
      <c r="G832" s="17" t="n">
        <v>1000</v>
      </c>
      <c r="H832" s="6" t="s">
        <f>=(F832-E832)*G832</f>
      </c>
      <c r="I832" s="9" t="s">
        <f>=(F832-E832)/E832</f>
      </c>
      <c r="J832" s="7" t="s">
        <f>=MAX(1,DATEDIF(C832,D832,"d")-1)</f>
      </c>
      <c r="K832" s="9" t="s">
        <f>=I832*365/J832</f>
      </c>
    </row>
    <row collapsed="false" customFormat="false" customHeight="false" hidden="false" ht="12.1" outlineLevel="0" r="833">
      <c r="A833" s="2" t="s">
        <v>47</v>
      </c>
      <c r="B833" s="2" t="s">
        <v>48</v>
      </c>
      <c r="C833" s="49" t="n">
        <v>44291</v>
      </c>
      <c r="D833" s="50" t="n">
        <v>44865</v>
      </c>
      <c r="E833" s="17" t="n">
        <v>43.0456</v>
      </c>
      <c r="F833" s="17" t="n">
        <v>24.97</v>
      </c>
      <c r="G833" s="17" t="n">
        <v>300</v>
      </c>
      <c r="H833" s="6" t="s">
        <f>=(F833-E833)*G833</f>
      </c>
      <c r="I833" s="9" t="s">
        <f>=(F833-E833)/E833</f>
      </c>
      <c r="J833" s="7" t="s">
        <f>=MAX(1,DATEDIF(C833,D833,"d")-1)</f>
      </c>
      <c r="K833" s="9" t="s">
        <f>=I833*365/J833</f>
      </c>
    </row>
    <row collapsed="false" customFormat="false" customHeight="false" hidden="false" ht="12.1" outlineLevel="0" r="834">
      <c r="A834" s="2" t="s">
        <v>47</v>
      </c>
      <c r="B834" s="2" t="s">
        <v>48</v>
      </c>
      <c r="C834" s="49" t="n">
        <v>44291</v>
      </c>
      <c r="D834" s="50" t="n">
        <v>44865</v>
      </c>
      <c r="E834" s="17" t="n">
        <v>43.0456</v>
      </c>
      <c r="F834" s="17" t="n">
        <v>24.97</v>
      </c>
      <c r="G834" s="17" t="n">
        <v>900</v>
      </c>
      <c r="H834" s="6" t="s">
        <f>=(F834-E834)*G834</f>
      </c>
      <c r="I834" s="9" t="s">
        <f>=(F834-E834)/E834</f>
      </c>
      <c r="J834" s="7" t="s">
        <f>=MAX(1,DATEDIF(C834,D834,"d")-1)</f>
      </c>
      <c r="K834" s="9" t="s">
        <f>=I834*365/J834</f>
      </c>
    </row>
    <row collapsed="false" customFormat="false" customHeight="false" hidden="false" ht="12.1" outlineLevel="0" r="835">
      <c r="A835" s="2" t="s">
        <v>47</v>
      </c>
      <c r="B835" s="2" t="s">
        <v>48</v>
      </c>
      <c r="C835" s="49" t="n">
        <v>44291</v>
      </c>
      <c r="D835" s="50" t="n">
        <v>44865</v>
      </c>
      <c r="E835" s="17" t="n">
        <v>43.0456</v>
      </c>
      <c r="F835" s="17" t="n">
        <v>24.97</v>
      </c>
      <c r="G835" s="17" t="n">
        <v>100</v>
      </c>
      <c r="H835" s="6" t="s">
        <f>=(F835-E835)*G835</f>
      </c>
      <c r="I835" s="9" t="s">
        <f>=(F835-E835)/E835</f>
      </c>
      <c r="J835" s="7" t="s">
        <f>=MAX(1,DATEDIF(C835,D835,"d")-1)</f>
      </c>
      <c r="K835" s="9" t="s">
        <f>=I835*365/J835</f>
      </c>
    </row>
    <row collapsed="false" customFormat="false" customHeight="false" hidden="false" ht="12.1" outlineLevel="0" r="836">
      <c r="A836" s="2" t="s">
        <v>47</v>
      </c>
      <c r="B836" s="2" t="s">
        <v>48</v>
      </c>
      <c r="C836" s="49" t="n">
        <v>44291</v>
      </c>
      <c r="D836" s="50" t="n">
        <v>44865</v>
      </c>
      <c r="E836" s="17" t="n">
        <v>42.7054</v>
      </c>
      <c r="F836" s="17" t="n">
        <v>24.97</v>
      </c>
      <c r="G836" s="17" t="n">
        <v>400</v>
      </c>
      <c r="H836" s="6" t="s">
        <f>=(F836-E836)*G836</f>
      </c>
      <c r="I836" s="9" t="s">
        <f>=(F836-E836)/E836</f>
      </c>
      <c r="J836" s="7" t="s">
        <f>=MAX(1,DATEDIF(C836,D836,"d")-1)</f>
      </c>
      <c r="K836" s="9" t="s">
        <f>=I836*365/J836</f>
      </c>
    </row>
    <row collapsed="false" customFormat="false" customHeight="false" hidden="false" ht="12.1" outlineLevel="0" r="837">
      <c r="A837" s="2" t="s">
        <v>47</v>
      </c>
      <c r="B837" s="2" t="s">
        <v>48</v>
      </c>
      <c r="C837" s="49" t="n">
        <v>44291</v>
      </c>
      <c r="D837" s="50" t="n">
        <v>44865</v>
      </c>
      <c r="E837" s="17" t="n">
        <v>42.6304</v>
      </c>
      <c r="F837" s="17" t="n">
        <v>24.97</v>
      </c>
      <c r="G837" s="17" t="n">
        <v>300</v>
      </c>
      <c r="H837" s="6" t="s">
        <f>=(F837-E837)*G837</f>
      </c>
      <c r="I837" s="9" t="s">
        <f>=(F837-E837)/E837</f>
      </c>
      <c r="J837" s="7" t="s">
        <f>=MAX(1,DATEDIF(C837,D837,"d")-1)</f>
      </c>
      <c r="K837" s="9" t="s">
        <f>=I837*365/J837</f>
      </c>
    </row>
    <row collapsed="false" customFormat="false" customHeight="false" hidden="false" ht="12.1" outlineLevel="0" r="838">
      <c r="A838" s="2" t="s">
        <v>47</v>
      </c>
      <c r="B838" s="2" t="s">
        <v>48</v>
      </c>
      <c r="C838" s="49" t="n">
        <v>44433</v>
      </c>
      <c r="D838" s="50" t="n">
        <v>44865</v>
      </c>
      <c r="E838" s="17" t="n">
        <v>38.3983</v>
      </c>
      <c r="F838" s="17" t="n">
        <v>24.97</v>
      </c>
      <c r="G838" s="17" t="n">
        <v>600</v>
      </c>
      <c r="H838" s="6" t="s">
        <f>=(F838-E838)*G838</f>
      </c>
      <c r="I838" s="9" t="s">
        <f>=(F838-E838)/E838</f>
      </c>
      <c r="J838" s="7" t="s">
        <f>=MAX(1,DATEDIF(C838,D838,"d")-1)</f>
      </c>
      <c r="K838" s="9" t="s">
        <f>=I838*365/J838</f>
      </c>
    </row>
    <row collapsed="false" customFormat="false" customHeight="false" hidden="false" ht="12.1" outlineLevel="0" r="839">
      <c r="A839" s="2" t="s">
        <v>47</v>
      </c>
      <c r="B839" s="2" t="s">
        <v>48</v>
      </c>
      <c r="C839" s="49" t="n">
        <v>44573</v>
      </c>
      <c r="D839" s="50" t="n">
        <v>44865</v>
      </c>
      <c r="E839" s="17" t="n">
        <v>38.9</v>
      </c>
      <c r="F839" s="17" t="n">
        <v>24.97</v>
      </c>
      <c r="G839" s="17" t="n">
        <v>100</v>
      </c>
      <c r="H839" s="6" t="s">
        <f>=(F839-E839)*G839</f>
      </c>
      <c r="I839" s="9" t="s">
        <f>=(F839-E839)/E839</f>
      </c>
      <c r="J839" s="7" t="s">
        <f>=MAX(1,DATEDIF(C839,D839,"d")-1)</f>
      </c>
      <c r="K839" s="9" t="s">
        <f>=I839*365/J839</f>
      </c>
    </row>
    <row collapsed="false" customFormat="false" customHeight="false" hidden="false" ht="12.1" outlineLevel="0" r="840">
      <c r="A840" s="2" t="s">
        <v>47</v>
      </c>
      <c r="B840" s="2" t="s">
        <v>48</v>
      </c>
      <c r="C840" s="49" t="n">
        <v>44573</v>
      </c>
      <c r="D840" s="50" t="n">
        <v>44865</v>
      </c>
      <c r="E840" s="17" t="n">
        <v>38.9</v>
      </c>
      <c r="F840" s="17" t="n">
        <v>24.97</v>
      </c>
      <c r="G840" s="17" t="n">
        <v>200</v>
      </c>
      <c r="H840" s="6" t="s">
        <f>=(F840-E840)*G840</f>
      </c>
      <c r="I840" s="9" t="s">
        <f>=(F840-E840)/E840</f>
      </c>
      <c r="J840" s="7" t="s">
        <f>=MAX(1,DATEDIF(C840,D840,"d")-1)</f>
      </c>
      <c r="K840" s="9" t="s">
        <f>=I840*365/J840</f>
      </c>
    </row>
    <row collapsed="false" customFormat="false" customHeight="false" hidden="false" ht="12.1" outlineLevel="0" r="841">
      <c r="A841" s="2" t="s">
        <v>47</v>
      </c>
      <c r="B841" s="2" t="s">
        <v>48</v>
      </c>
      <c r="C841" s="49" t="n">
        <v>44581</v>
      </c>
      <c r="D841" s="50" t="n">
        <v>44865</v>
      </c>
      <c r="E841" s="17" t="n">
        <v>37.7374</v>
      </c>
      <c r="F841" s="17" t="n">
        <v>24.97</v>
      </c>
      <c r="G841" s="17" t="n">
        <v>2600</v>
      </c>
      <c r="H841" s="6" t="s">
        <f>=(F841-E841)*G841</f>
      </c>
      <c r="I841" s="9" t="s">
        <f>=(F841-E841)/E841</f>
      </c>
      <c r="J841" s="7" t="s">
        <f>=MAX(1,DATEDIF(C841,D841,"d")-1)</f>
      </c>
      <c r="K841" s="9" t="s">
        <f>=I841*365/J841</f>
      </c>
    </row>
    <row collapsed="false" customFormat="false" customHeight="false" hidden="false" ht="12.1" outlineLevel="0" r="842">
      <c r="A842" s="2" t="s">
        <v>47</v>
      </c>
      <c r="B842" s="2" t="s">
        <v>48</v>
      </c>
      <c r="C842" s="49" t="n">
        <v>44587</v>
      </c>
      <c r="D842" s="50" t="n">
        <v>44865</v>
      </c>
      <c r="E842" s="17" t="n">
        <v>36.4768</v>
      </c>
      <c r="F842" s="17" t="n">
        <v>24.97</v>
      </c>
      <c r="G842" s="17" t="n">
        <v>2300</v>
      </c>
      <c r="H842" s="6" t="s">
        <f>=(F842-E842)*G842</f>
      </c>
      <c r="I842" s="9" t="s">
        <f>=(F842-E842)/E842</f>
      </c>
      <c r="J842" s="7" t="s">
        <f>=MAX(1,DATEDIF(C842,D842,"d")-1)</f>
      </c>
      <c r="K842" s="9" t="s">
        <f>=I842*365/J842</f>
      </c>
    </row>
    <row collapsed="false" customFormat="false" customHeight="false" hidden="false" ht="12.1" outlineLevel="0" r="843">
      <c r="A843" s="2" t="s">
        <v>47</v>
      </c>
      <c r="B843" s="2" t="s">
        <v>48</v>
      </c>
      <c r="C843" s="49" t="n">
        <v>44596</v>
      </c>
      <c r="D843" s="50" t="n">
        <v>44865</v>
      </c>
      <c r="E843" s="17" t="n">
        <v>36.7169</v>
      </c>
      <c r="F843" s="17" t="n">
        <v>24.97</v>
      </c>
      <c r="G843" s="17" t="n">
        <v>1300</v>
      </c>
      <c r="H843" s="6" t="s">
        <f>=(F843-E843)*G843</f>
      </c>
      <c r="I843" s="9" t="s">
        <f>=(F843-E843)/E843</f>
      </c>
      <c r="J843" s="7" t="s">
        <f>=MAX(1,DATEDIF(C843,D843,"d")-1)</f>
      </c>
      <c r="K843" s="9" t="s">
        <f>=I843*365/J843</f>
      </c>
    </row>
    <row collapsed="false" customFormat="false" customHeight="false" hidden="false" ht="12.1" outlineLevel="0" r="844">
      <c r="A844" s="2" t="s">
        <v>47</v>
      </c>
      <c r="B844" s="2" t="s">
        <v>48</v>
      </c>
      <c r="C844" s="49" t="n">
        <v>44614</v>
      </c>
      <c r="D844" s="50" t="n">
        <v>44865</v>
      </c>
      <c r="E844" s="17" t="n">
        <v>32.0147</v>
      </c>
      <c r="F844" s="17" t="n">
        <v>24.97</v>
      </c>
      <c r="G844" s="17" t="n">
        <v>1700</v>
      </c>
      <c r="H844" s="6" t="s">
        <f>=(F844-E844)*G844</f>
      </c>
      <c r="I844" s="9" t="s">
        <f>=(F844-E844)/E844</f>
      </c>
      <c r="J844" s="7" t="s">
        <f>=MAX(1,DATEDIF(C844,D844,"d")-1)</f>
      </c>
      <c r="K844" s="9" t="s">
        <f>=I844*365/J844</f>
      </c>
    </row>
    <row collapsed="false" customFormat="false" customHeight="false" hidden="false" ht="12.1" outlineLevel="0" r="845">
      <c r="A845" s="2" t="s">
        <v>47</v>
      </c>
      <c r="B845" s="2" t="s">
        <v>48</v>
      </c>
      <c r="C845" s="49" t="n">
        <v>44614</v>
      </c>
      <c r="D845" s="50" t="n">
        <v>44865</v>
      </c>
      <c r="E845" s="17" t="n">
        <v>32.0147</v>
      </c>
      <c r="F845" s="17" t="n">
        <v>24.97</v>
      </c>
      <c r="G845" s="17" t="n">
        <v>100</v>
      </c>
      <c r="H845" s="6" t="s">
        <f>=(F845-E845)*G845</f>
      </c>
      <c r="I845" s="9" t="s">
        <f>=(F845-E845)/E845</f>
      </c>
      <c r="J845" s="7" t="s">
        <f>=MAX(1,DATEDIF(C845,D845,"d")-1)</f>
      </c>
      <c r="K845" s="9" t="s">
        <f>=I845*365/J845</f>
      </c>
    </row>
    <row collapsed="false" customFormat="false" customHeight="false" hidden="false" ht="12.1" outlineLevel="0" r="846">
      <c r="A846" s="2" t="s">
        <v>47</v>
      </c>
      <c r="B846" s="2" t="s">
        <v>48</v>
      </c>
      <c r="C846" s="49" t="n">
        <v>44614</v>
      </c>
      <c r="D846" s="50" t="n">
        <v>44865</v>
      </c>
      <c r="E846" s="17" t="n">
        <v>32.0147</v>
      </c>
      <c r="F846" s="17" t="n">
        <v>24.97</v>
      </c>
      <c r="G846" s="17" t="n">
        <v>200</v>
      </c>
      <c r="H846" s="6" t="s">
        <f>=(F846-E846)*G846</f>
      </c>
      <c r="I846" s="9" t="s">
        <f>=(F846-E846)/E846</f>
      </c>
      <c r="J846" s="7" t="s">
        <f>=MAX(1,DATEDIF(C846,D846,"d")-1)</f>
      </c>
      <c r="K846" s="9" t="s">
        <f>=I846*365/J846</f>
      </c>
    </row>
    <row collapsed="false" customFormat="false" customHeight="false" hidden="false" ht="12.1" outlineLevel="0" r="847">
      <c r="A847" s="2" t="s">
        <v>47</v>
      </c>
      <c r="B847" s="2" t="s">
        <v>48</v>
      </c>
      <c r="C847" s="49" t="n">
        <v>44614</v>
      </c>
      <c r="D847" s="50" t="n">
        <v>44865</v>
      </c>
      <c r="E847" s="17" t="n">
        <v>32.0147</v>
      </c>
      <c r="F847" s="17" t="n">
        <v>24.97</v>
      </c>
      <c r="G847" s="17" t="n">
        <v>100</v>
      </c>
      <c r="H847" s="6" t="s">
        <f>=(F847-E847)*G847</f>
      </c>
      <c r="I847" s="9" t="s">
        <f>=(F847-E847)/E847</f>
      </c>
      <c r="J847" s="7" t="s">
        <f>=MAX(1,DATEDIF(C847,D847,"d")-1)</f>
      </c>
      <c r="K847" s="9" t="s">
        <f>=I847*365/J847</f>
      </c>
    </row>
    <row collapsed="false" customFormat="false" customHeight="false" hidden="false" ht="12.1" outlineLevel="0" r="848">
      <c r="A848" s="2" t="s">
        <v>47</v>
      </c>
      <c r="B848" s="2" t="s">
        <v>48</v>
      </c>
      <c r="C848" s="49" t="n">
        <v>44614</v>
      </c>
      <c r="D848" s="50" t="n">
        <v>44865</v>
      </c>
      <c r="E848" s="17" t="n">
        <v>32.0147</v>
      </c>
      <c r="F848" s="17" t="n">
        <v>24.97</v>
      </c>
      <c r="G848" s="17" t="n">
        <v>300</v>
      </c>
      <c r="H848" s="6" t="s">
        <f>=(F848-E848)*G848</f>
      </c>
      <c r="I848" s="9" t="s">
        <f>=(F848-E848)/E848</f>
      </c>
      <c r="J848" s="7" t="s">
        <f>=MAX(1,DATEDIF(C848,D848,"d")-1)</f>
      </c>
      <c r="K848" s="9" t="s">
        <f>=I848*365/J848</f>
      </c>
    </row>
    <row collapsed="false" customFormat="false" customHeight="false" hidden="false" ht="12.1" outlineLevel="0" r="849">
      <c r="A849" s="2" t="s">
        <v>47</v>
      </c>
      <c r="B849" s="2" t="s">
        <v>48</v>
      </c>
      <c r="C849" s="49" t="n">
        <v>44614</v>
      </c>
      <c r="D849" s="50" t="n">
        <v>44865</v>
      </c>
      <c r="E849" s="17" t="n">
        <v>32.0147</v>
      </c>
      <c r="F849" s="17" t="n">
        <v>24.97</v>
      </c>
      <c r="G849" s="17" t="n">
        <v>100</v>
      </c>
      <c r="H849" s="6" t="s">
        <f>=(F849-E849)*G849</f>
      </c>
      <c r="I849" s="9" t="s">
        <f>=(F849-E849)/E849</f>
      </c>
      <c r="J849" s="7" t="s">
        <f>=MAX(1,DATEDIF(C849,D849,"d")-1)</f>
      </c>
      <c r="K849" s="9" t="s">
        <f>=I849*365/J849</f>
      </c>
    </row>
    <row collapsed="false" customFormat="false" customHeight="false" hidden="false" ht="12.1" outlineLevel="0" r="850">
      <c r="A850" s="2" t="s">
        <v>47</v>
      </c>
      <c r="B850" s="2" t="s">
        <v>48</v>
      </c>
      <c r="C850" s="49" t="n">
        <v>44614</v>
      </c>
      <c r="D850" s="50" t="n">
        <v>44865</v>
      </c>
      <c r="E850" s="17" t="n">
        <v>32.0147</v>
      </c>
      <c r="F850" s="17" t="n">
        <v>24.97</v>
      </c>
      <c r="G850" s="17" t="n">
        <v>100</v>
      </c>
      <c r="H850" s="6" t="s">
        <f>=(F850-E850)*G850</f>
      </c>
      <c r="I850" s="9" t="s">
        <f>=(F850-E850)/E850</f>
      </c>
      <c r="J850" s="7" t="s">
        <f>=MAX(1,DATEDIF(C850,D850,"d")-1)</f>
      </c>
      <c r="K850" s="9" t="s">
        <f>=I850*365/J850</f>
      </c>
    </row>
    <row collapsed="false" customFormat="false" customHeight="false" hidden="false" ht="12.1" outlineLevel="0" r="851">
      <c r="A851" s="2" t="s">
        <v>47</v>
      </c>
      <c r="B851" s="2" t="s">
        <v>48</v>
      </c>
      <c r="C851" s="49" t="n">
        <v>44614</v>
      </c>
      <c r="D851" s="50" t="n">
        <v>44865</v>
      </c>
      <c r="E851" s="17" t="n">
        <v>32.0147</v>
      </c>
      <c r="F851" s="17" t="n">
        <v>24.97</v>
      </c>
      <c r="G851" s="17" t="n">
        <v>300</v>
      </c>
      <c r="H851" s="6" t="s">
        <f>=(F851-E851)*G851</f>
      </c>
      <c r="I851" s="9" t="s">
        <f>=(F851-E851)/E851</f>
      </c>
      <c r="J851" s="7" t="s">
        <f>=MAX(1,DATEDIF(C851,D851,"d")-1)</f>
      </c>
      <c r="K851" s="9" t="s">
        <f>=I851*365/J851</f>
      </c>
    </row>
    <row collapsed="false" customFormat="false" customHeight="false" hidden="false" ht="12.1" outlineLevel="0" r="852">
      <c r="A852" s="2" t="s">
        <v>47</v>
      </c>
      <c r="B852" s="2" t="s">
        <v>48</v>
      </c>
      <c r="C852" s="49" t="n">
        <v>44614</v>
      </c>
      <c r="D852" s="50" t="n">
        <v>44865</v>
      </c>
      <c r="E852" s="17" t="n">
        <v>32.0147</v>
      </c>
      <c r="F852" s="17" t="n">
        <v>24.97</v>
      </c>
      <c r="G852" s="17" t="n">
        <v>100</v>
      </c>
      <c r="H852" s="6" t="s">
        <f>=(F852-E852)*G852</f>
      </c>
      <c r="I852" s="9" t="s">
        <f>=(F852-E852)/E852</f>
      </c>
      <c r="J852" s="7" t="s">
        <f>=MAX(1,DATEDIF(C852,D852,"d")-1)</f>
      </c>
      <c r="K852" s="9" t="s">
        <f>=I852*365/J852</f>
      </c>
    </row>
    <row collapsed="false" customFormat="false" customHeight="false" hidden="false" ht="12.1" outlineLevel="0" r="853">
      <c r="A853" s="2" t="s">
        <v>47</v>
      </c>
      <c r="B853" s="2" t="s">
        <v>48</v>
      </c>
      <c r="C853" s="49" t="n">
        <v>44614</v>
      </c>
      <c r="D853" s="50" t="n">
        <v>44865</v>
      </c>
      <c r="E853" s="17" t="n">
        <v>32.0147</v>
      </c>
      <c r="F853" s="17" t="n">
        <v>24.97</v>
      </c>
      <c r="G853" s="17" t="n">
        <v>100</v>
      </c>
      <c r="H853" s="6" t="s">
        <f>=(F853-E853)*G853</f>
      </c>
      <c r="I853" s="9" t="s">
        <f>=(F853-E853)/E853</f>
      </c>
      <c r="J853" s="7" t="s">
        <f>=MAX(1,DATEDIF(C853,D853,"d")-1)</f>
      </c>
      <c r="K853" s="9" t="s">
        <f>=I853*365/J853</f>
      </c>
    </row>
    <row collapsed="false" customFormat="false" customHeight="false" hidden="false" ht="12.1" outlineLevel="0" r="854">
      <c r="A854" s="2" t="s">
        <v>47</v>
      </c>
      <c r="B854" s="2" t="s">
        <v>48</v>
      </c>
      <c r="C854" s="49" t="n">
        <v>44614</v>
      </c>
      <c r="D854" s="50" t="n">
        <v>44865</v>
      </c>
      <c r="E854" s="17" t="n">
        <v>32.0147</v>
      </c>
      <c r="F854" s="17" t="n">
        <v>24.97</v>
      </c>
      <c r="G854" s="17" t="n">
        <v>300</v>
      </c>
      <c r="H854" s="6" t="s">
        <f>=(F854-E854)*G854</f>
      </c>
      <c r="I854" s="9" t="s">
        <f>=(F854-E854)/E854</f>
      </c>
      <c r="J854" s="7" t="s">
        <f>=MAX(1,DATEDIF(C854,D854,"d")-1)</f>
      </c>
      <c r="K854" s="9" t="s">
        <f>=I854*365/J854</f>
      </c>
    </row>
    <row collapsed="false" customFormat="false" customHeight="false" hidden="false" ht="12.1" outlineLevel="0" r="855">
      <c r="A855" s="2" t="s">
        <v>47</v>
      </c>
      <c r="B855" s="2" t="s">
        <v>48</v>
      </c>
      <c r="C855" s="49" t="n">
        <v>44614</v>
      </c>
      <c r="D855" s="50" t="n">
        <v>44865</v>
      </c>
      <c r="E855" s="17" t="n">
        <v>31.8797</v>
      </c>
      <c r="F855" s="17" t="n">
        <v>24.97</v>
      </c>
      <c r="G855" s="17" t="n">
        <v>100</v>
      </c>
      <c r="H855" s="6" t="s">
        <f>=(F855-E855)*G855</f>
      </c>
      <c r="I855" s="9" t="s">
        <f>=(F855-E855)/E855</f>
      </c>
      <c r="J855" s="7" t="s">
        <f>=MAX(1,DATEDIF(C855,D855,"d")-1)</f>
      </c>
      <c r="K855" s="9" t="s">
        <f>=I855*365/J855</f>
      </c>
    </row>
    <row collapsed="false" customFormat="false" customHeight="false" hidden="false" ht="12.1" outlineLevel="0" r="856">
      <c r="A856" s="2" t="s">
        <v>47</v>
      </c>
      <c r="B856" s="2" t="s">
        <v>48</v>
      </c>
      <c r="C856" s="49" t="n">
        <v>44880</v>
      </c>
      <c r="D856" s="50" t="n">
        <v>45064</v>
      </c>
      <c r="E856" s="17" t="n">
        <v>24.7148</v>
      </c>
      <c r="F856" s="17" t="n">
        <v>32.1143</v>
      </c>
      <c r="G856" s="17" t="n">
        <v>500</v>
      </c>
      <c r="H856" s="6" t="s">
        <f>=(F856-E856)*G856</f>
      </c>
      <c r="I856" s="9" t="s">
        <f>=(F856-E856)/E856</f>
      </c>
      <c r="J856" s="7" t="s">
        <f>=MAX(1,DATEDIF(C856,D856,"d")-1)</f>
      </c>
      <c r="K856" s="9" t="s">
        <f>=I856*365/J856</f>
      </c>
    </row>
    <row collapsed="false" customFormat="false" customHeight="false" hidden="false" ht="12.1" outlineLevel="0" r="857">
      <c r="A857" s="2" t="s">
        <v>47</v>
      </c>
      <c r="B857" s="2" t="s">
        <v>48</v>
      </c>
      <c r="C857" s="49" t="n">
        <v>44880</v>
      </c>
      <c r="D857" s="50" t="n">
        <v>45064</v>
      </c>
      <c r="E857" s="17" t="n">
        <v>24.7148</v>
      </c>
      <c r="F857" s="17" t="n">
        <v>32.1193</v>
      </c>
      <c r="G857" s="17" t="n">
        <v>500</v>
      </c>
      <c r="H857" s="6" t="s">
        <f>=(F857-E857)*G857</f>
      </c>
      <c r="I857" s="9" t="s">
        <f>=(F857-E857)/E857</f>
      </c>
      <c r="J857" s="7" t="s">
        <f>=MAX(1,DATEDIF(C857,D857,"d")-1)</f>
      </c>
      <c r="K857" s="9" t="s">
        <f>=I857*365/J857</f>
      </c>
    </row>
    <row collapsed="false" customFormat="false" customHeight="false" hidden="false" ht="12.1" outlineLevel="0" r="858">
      <c r="A858" s="2" t="s">
        <v>47</v>
      </c>
      <c r="B858" s="2" t="s">
        <v>48</v>
      </c>
      <c r="C858" s="49" t="n">
        <v>44880</v>
      </c>
      <c r="D858" s="50" t="n">
        <v>45064</v>
      </c>
      <c r="E858" s="17" t="n">
        <v>24.7148</v>
      </c>
      <c r="F858" s="17" t="n">
        <v>32.1193</v>
      </c>
      <c r="G858" s="17" t="n">
        <v>1500</v>
      </c>
      <c r="H858" s="6" t="s">
        <f>=(F858-E858)*G858</f>
      </c>
      <c r="I858" s="9" t="s">
        <f>=(F858-E858)/E858</f>
      </c>
      <c r="J858" s="7" t="s">
        <f>=MAX(1,DATEDIF(C858,D858,"d")-1)</f>
      </c>
      <c r="K858" s="9" t="s">
        <f>=I858*365/J858</f>
      </c>
    </row>
    <row collapsed="false" customFormat="false" customHeight="false" hidden="false" ht="12.1" outlineLevel="0" r="859">
      <c r="A859" s="2" t="s">
        <v>47</v>
      </c>
      <c r="B859" s="2" t="s">
        <v>48</v>
      </c>
      <c r="C859" s="49" t="n">
        <v>44882</v>
      </c>
      <c r="D859" s="50" t="n">
        <v>45068</v>
      </c>
      <c r="E859" s="17" t="n">
        <v>24.795</v>
      </c>
      <c r="F859" s="17" t="n">
        <v>32.33</v>
      </c>
      <c r="G859" s="17" t="n">
        <v>100</v>
      </c>
      <c r="H859" s="6" t="s">
        <f>=(F859-E859)*G859</f>
      </c>
      <c r="I859" s="9" t="s">
        <f>=(F859-E859)/E859</f>
      </c>
      <c r="J859" s="7" t="s">
        <f>=MAX(1,DATEDIF(C859,D859,"d")-1)</f>
      </c>
      <c r="K859" s="9" t="s">
        <f>=I859*365/J859</f>
      </c>
    </row>
    <row collapsed="false" customFormat="false" customHeight="false" hidden="false" ht="12.1" outlineLevel="0" r="860">
      <c r="A860" s="2" t="s">
        <v>47</v>
      </c>
      <c r="B860" s="2" t="s">
        <v>48</v>
      </c>
      <c r="C860" s="49" t="n">
        <v>44882</v>
      </c>
      <c r="D860" s="50" t="n">
        <v>45068</v>
      </c>
      <c r="E860" s="17" t="n">
        <v>24.52</v>
      </c>
      <c r="F860" s="17" t="n">
        <v>32.33</v>
      </c>
      <c r="G860" s="17" t="n">
        <v>2400</v>
      </c>
      <c r="H860" s="6" t="s">
        <f>=(F860-E860)*G860</f>
      </c>
      <c r="I860" s="9" t="s">
        <f>=(F860-E860)/E860</f>
      </c>
      <c r="J860" s="7" t="s">
        <f>=MAX(1,DATEDIF(C860,D860,"d")-1)</f>
      </c>
      <c r="K860" s="9" t="s">
        <f>=I860*365/J860</f>
      </c>
    </row>
    <row collapsed="false" customFormat="false" customHeight="false" hidden="false" ht="12.1" outlineLevel="0" r="861">
      <c r="A861" s="2" t="s">
        <v>47</v>
      </c>
      <c r="B861" s="2" t="s">
        <v>48</v>
      </c>
      <c r="C861" s="49" t="n">
        <v>44882</v>
      </c>
      <c r="D861" s="50" t="n">
        <v>45068</v>
      </c>
      <c r="E861" s="17" t="n">
        <v>24.525</v>
      </c>
      <c r="F861" s="17" t="n">
        <v>32.33</v>
      </c>
      <c r="G861" s="17" t="n">
        <v>400</v>
      </c>
      <c r="H861" s="6" t="s">
        <f>=(F861-E861)*G861</f>
      </c>
      <c r="I861" s="9" t="s">
        <f>=(F861-E861)/E861</f>
      </c>
      <c r="J861" s="7" t="s">
        <f>=MAX(1,DATEDIF(C861,D861,"d")-1)</f>
      </c>
      <c r="K861" s="9" t="s">
        <f>=I861*365/J861</f>
      </c>
    </row>
    <row collapsed="false" customFormat="false" customHeight="false" hidden="false" ht="12.1" outlineLevel="0" r="862">
      <c r="A862" s="2" t="s">
        <v>47</v>
      </c>
      <c r="B862" s="2" t="s">
        <v>48</v>
      </c>
      <c r="C862" s="49" t="n">
        <v>44882</v>
      </c>
      <c r="D862" s="50" t="n">
        <v>45068</v>
      </c>
      <c r="E862" s="17" t="n">
        <v>24.53</v>
      </c>
      <c r="F862" s="17" t="n">
        <v>32.33</v>
      </c>
      <c r="G862" s="17" t="n">
        <v>2000</v>
      </c>
      <c r="H862" s="6" t="s">
        <f>=(F862-E862)*G862</f>
      </c>
      <c r="I862" s="9" t="s">
        <f>=(F862-E862)/E862</f>
      </c>
      <c r="J862" s="7" t="s">
        <f>=MAX(1,DATEDIF(C862,D862,"d")-1)</f>
      </c>
      <c r="K862" s="9" t="s">
        <f>=I862*365/J862</f>
      </c>
    </row>
    <row collapsed="false" customFormat="false" customHeight="false" hidden="false" ht="12.1" outlineLevel="0" r="863">
      <c r="A863" s="2" t="s">
        <v>47</v>
      </c>
      <c r="B863" s="2" t="s">
        <v>48</v>
      </c>
      <c r="C863" s="49" t="n">
        <v>44882</v>
      </c>
      <c r="D863" s="50" t="n">
        <v>45068</v>
      </c>
      <c r="E863" s="17" t="n">
        <v>24.55</v>
      </c>
      <c r="F863" s="17" t="n">
        <v>32.33</v>
      </c>
      <c r="G863" s="17" t="n">
        <v>1000</v>
      </c>
      <c r="H863" s="6" t="s">
        <f>=(F863-E863)*G863</f>
      </c>
      <c r="I863" s="9" t="s">
        <f>=(F863-E863)/E863</f>
      </c>
      <c r="J863" s="7" t="s">
        <f>=MAX(1,DATEDIF(C863,D863,"d")-1)</f>
      </c>
      <c r="K863" s="9" t="s">
        <f>=I863*365/J863</f>
      </c>
    </row>
    <row collapsed="false" customFormat="false" customHeight="false" hidden="false" ht="12.1" outlineLevel="0" r="864">
      <c r="A864" s="2" t="s">
        <v>47</v>
      </c>
      <c r="B864" s="2" t="s">
        <v>48</v>
      </c>
      <c r="C864" s="49" t="n">
        <v>44882</v>
      </c>
      <c r="D864" s="50" t="n">
        <v>45068</v>
      </c>
      <c r="E864" s="17" t="n">
        <v>24.55</v>
      </c>
      <c r="F864" s="17" t="n">
        <v>32.325</v>
      </c>
      <c r="G864" s="17" t="n">
        <v>500</v>
      </c>
      <c r="H864" s="6" t="s">
        <f>=(F864-E864)*G864</f>
      </c>
      <c r="I864" s="9" t="s">
        <f>=(F864-E864)/E864</f>
      </c>
      <c r="J864" s="7" t="s">
        <f>=MAX(1,DATEDIF(C864,D864,"d")-1)</f>
      </c>
      <c r="K864" s="9" t="s">
        <f>=I864*365/J864</f>
      </c>
    </row>
    <row collapsed="false" customFormat="false" customHeight="false" hidden="false" ht="12.1" outlineLevel="0" r="865">
      <c r="A865" s="2" t="s">
        <v>47</v>
      </c>
      <c r="B865" s="2" t="s">
        <v>48</v>
      </c>
      <c r="C865" s="49" t="n">
        <v>44882</v>
      </c>
      <c r="D865" s="50" t="n">
        <v>45068</v>
      </c>
      <c r="E865" s="17" t="n">
        <v>24.555</v>
      </c>
      <c r="F865" s="17" t="n">
        <v>32.325</v>
      </c>
      <c r="G865" s="17" t="n">
        <v>200</v>
      </c>
      <c r="H865" s="6" t="s">
        <f>=(F865-E865)*G865</f>
      </c>
      <c r="I865" s="9" t="s">
        <f>=(F865-E865)/E865</f>
      </c>
      <c r="J865" s="7" t="s">
        <f>=MAX(1,DATEDIF(C865,D865,"d")-1)</f>
      </c>
      <c r="K865" s="9" t="s">
        <f>=I865*365/J865</f>
      </c>
    </row>
    <row collapsed="false" customFormat="false" customHeight="false" hidden="false" ht="12.1" outlineLevel="0" r="866">
      <c r="A866" s="2" t="s">
        <v>47</v>
      </c>
      <c r="B866" s="2" t="s">
        <v>48</v>
      </c>
      <c r="C866" s="49" t="n">
        <v>45029</v>
      </c>
      <c r="D866" s="50" t="n">
        <v>45068</v>
      </c>
      <c r="E866" s="17" t="n">
        <v>34.43</v>
      </c>
      <c r="F866" s="17" t="n">
        <v>32.325</v>
      </c>
      <c r="G866" s="17" t="n">
        <v>2300</v>
      </c>
      <c r="H866" s="6" t="s">
        <f>=(F866-E866)*G866</f>
      </c>
      <c r="I866" s="9" t="s">
        <f>=(F866-E866)/E866</f>
      </c>
      <c r="J866" s="7" t="s">
        <f>=MAX(1,DATEDIF(C866,D866,"d")-1)</f>
      </c>
      <c r="K866" s="9" t="s">
        <f>=I866*365/J866</f>
      </c>
    </row>
    <row collapsed="false" customFormat="false" customHeight="false" hidden="false" ht="12.1" outlineLevel="0" r="867">
      <c r="A867" s="2" t="s">
        <v>47</v>
      </c>
      <c r="B867" s="2" t="s">
        <v>48</v>
      </c>
      <c r="C867" s="49" t="n">
        <v>45113</v>
      </c>
      <c r="D867" s="50" t="n">
        <v>45288</v>
      </c>
      <c r="E867" s="17" t="n">
        <v>42.0157</v>
      </c>
      <c r="F867" s="17" t="n">
        <v>56.375</v>
      </c>
      <c r="G867" s="17" t="n">
        <v>700</v>
      </c>
      <c r="H867" s="6" t="s">
        <f>=(F867-E867)*G867</f>
      </c>
      <c r="I867" s="9" t="s">
        <f>=(F867-E867)/E867</f>
      </c>
      <c r="J867" s="7" t="s">
        <f>=MAX(1,DATEDIF(C867,D867,"d")-1)</f>
      </c>
      <c r="K867" s="9" t="s">
        <f>=I867*365/J867</f>
      </c>
    </row>
    <row collapsed="false" customFormat="false" customHeight="false" hidden="false" ht="12.1" outlineLevel="0" r="868">
      <c r="A868" s="2" t="s">
        <v>47</v>
      </c>
      <c r="B868" s="2" t="s">
        <v>48</v>
      </c>
      <c r="C868" s="49" t="n">
        <v>45113</v>
      </c>
      <c r="D868" s="50" t="n">
        <v>45433</v>
      </c>
      <c r="E868" s="17" t="n">
        <v>42.0157</v>
      </c>
      <c r="F868" s="17" t="n">
        <v>71.8007</v>
      </c>
      <c r="G868" s="17" t="n">
        <v>500</v>
      </c>
      <c r="H868" s="6" t="s">
        <f>=(F868-E868)*G868</f>
      </c>
      <c r="I868" s="9" t="s">
        <f>=(F868-E868)/E868</f>
      </c>
      <c r="J868" s="7" t="s">
        <f>=MAX(1,DATEDIF(C868,D868,"d")-1)</f>
      </c>
      <c r="K868" s="9" t="s">
        <f>=I868*365/J868</f>
      </c>
    </row>
    <row collapsed="false" customFormat="false" customHeight="false" hidden="false" ht="12.1" outlineLevel="0" r="869">
      <c r="A869" s="2" t="s">
        <v>47</v>
      </c>
      <c r="B869" s="2" t="s">
        <v>48</v>
      </c>
      <c r="C869" s="49" t="n">
        <v>45113</v>
      </c>
      <c r="D869" s="50" t="n">
        <v>45433</v>
      </c>
      <c r="E869" s="17" t="n">
        <v>41.6496</v>
      </c>
      <c r="F869" s="17" t="n">
        <v>71.8007</v>
      </c>
      <c r="G869" s="17" t="n">
        <v>200</v>
      </c>
      <c r="H869" s="6" t="s">
        <f>=(F869-E869)*G869</f>
      </c>
      <c r="I869" s="9" t="s">
        <f>=(F869-E869)/E869</f>
      </c>
      <c r="J869" s="7" t="s">
        <f>=MAX(1,DATEDIF(C869,D869,"d")-1)</f>
      </c>
      <c r="K869" s="9" t="s">
        <f>=I869*365/J869</f>
      </c>
    </row>
    <row collapsed="false" customFormat="false" customHeight="false" hidden="false" ht="12.1" outlineLevel="0" r="870">
      <c r="A870" s="2" t="s">
        <v>47</v>
      </c>
      <c r="B870" s="2" t="s">
        <v>48</v>
      </c>
      <c r="C870" s="49" t="n">
        <v>45113</v>
      </c>
      <c r="D870" s="50" t="n">
        <v>45433</v>
      </c>
      <c r="E870" s="17" t="n">
        <v>41.6395</v>
      </c>
      <c r="F870" s="17" t="n">
        <v>71.8007</v>
      </c>
      <c r="G870" s="17" t="n">
        <v>1800</v>
      </c>
      <c r="H870" s="6" t="s">
        <f>=(F870-E870)*G870</f>
      </c>
      <c r="I870" s="9" t="s">
        <f>=(F870-E870)/E870</f>
      </c>
      <c r="J870" s="7" t="s">
        <f>=MAX(1,DATEDIF(C870,D870,"d")-1)</f>
      </c>
      <c r="K870" s="9" t="s">
        <f>=I870*365/J870</f>
      </c>
    </row>
    <row collapsed="false" customFormat="false" customHeight="false" hidden="false" ht="12.1" outlineLevel="0" r="871">
      <c r="A871" s="2" t="s">
        <v>47</v>
      </c>
      <c r="B871" s="2" t="s">
        <v>48</v>
      </c>
      <c r="C871" s="49" t="n">
        <v>45113</v>
      </c>
      <c r="D871" s="50" t="n">
        <v>45565</v>
      </c>
      <c r="E871" s="17" t="n">
        <v>41.6395</v>
      </c>
      <c r="F871" s="17" t="n">
        <v>54.5957</v>
      </c>
      <c r="G871" s="17" t="n">
        <v>1200</v>
      </c>
      <c r="H871" s="6" t="s">
        <f>=(F871-E871)*G871</f>
      </c>
      <c r="I871" s="9" t="s">
        <f>=(F871-E871)/E871</f>
      </c>
      <c r="J871" s="7" t="s">
        <f>=MAX(1,DATEDIF(C871,D871,"d")-1)</f>
      </c>
      <c r="K871" s="9" t="s">
        <f>=I871*365/J871</f>
      </c>
    </row>
    <row collapsed="false" customFormat="false" customHeight="false" hidden="false" ht="12.1" outlineLevel="0" r="872">
      <c r="A872" s="2" t="s">
        <v>47</v>
      </c>
      <c r="B872" s="2" t="s">
        <v>48</v>
      </c>
      <c r="C872" s="49" t="n">
        <v>45113</v>
      </c>
      <c r="D872" s="50" t="n">
        <v>45565</v>
      </c>
      <c r="E872" s="17" t="n">
        <v>41.6496</v>
      </c>
      <c r="F872" s="17" t="n">
        <v>54.5957</v>
      </c>
      <c r="G872" s="17" t="n">
        <v>100</v>
      </c>
      <c r="H872" s="6" t="s">
        <f>=(F872-E872)*G872</f>
      </c>
      <c r="I872" s="9" t="s">
        <f>=(F872-E872)/E872</f>
      </c>
      <c r="J872" s="7" t="s">
        <f>=MAX(1,DATEDIF(C872,D872,"d")-1)</f>
      </c>
      <c r="K872" s="9" t="s">
        <f>=I872*365/J872</f>
      </c>
    </row>
    <row collapsed="false" customFormat="false" customHeight="false" hidden="false" ht="12.1" outlineLevel="0" r="873">
      <c r="A873" s="2" t="s">
        <v>47</v>
      </c>
      <c r="B873" s="2" t="s">
        <v>48</v>
      </c>
      <c r="C873" s="49" t="n">
        <v>45126</v>
      </c>
      <c r="D873" s="50" t="n">
        <v>45565</v>
      </c>
      <c r="E873" s="17" t="n">
        <v>43.2816</v>
      </c>
      <c r="F873" s="17" t="n">
        <v>54.5957</v>
      </c>
      <c r="G873" s="17" t="n">
        <v>400</v>
      </c>
      <c r="H873" s="6" t="s">
        <f>=(F873-E873)*G873</f>
      </c>
      <c r="I873" s="9" t="s">
        <f>=(F873-E873)/E873</f>
      </c>
      <c r="J873" s="7" t="s">
        <f>=MAX(1,DATEDIF(C873,D873,"d")-1)</f>
      </c>
      <c r="K873" s="9" t="s">
        <f>=I873*365/J873</f>
      </c>
    </row>
    <row collapsed="false" customFormat="false" customHeight="false" hidden="false" ht="12.1" outlineLevel="0" r="874">
      <c r="A874" s="2" t="s">
        <v>47</v>
      </c>
      <c r="B874" s="2" t="s">
        <v>48</v>
      </c>
      <c r="C874" s="49" t="n">
        <v>45126</v>
      </c>
      <c r="D874" s="50" t="n">
        <v>45565</v>
      </c>
      <c r="E874" s="17" t="n">
        <v>43.2816</v>
      </c>
      <c r="F874" s="17" t="n">
        <v>54.5957</v>
      </c>
      <c r="G874" s="17" t="n">
        <v>700</v>
      </c>
      <c r="H874" s="6" t="s">
        <f>=(F874-E874)*G874</f>
      </c>
      <c r="I874" s="9" t="s">
        <f>=(F874-E874)/E874</f>
      </c>
      <c r="J874" s="7" t="s">
        <f>=MAX(1,DATEDIF(C874,D874,"d")-1)</f>
      </c>
      <c r="K874" s="9" t="s">
        <f>=I874*365/J874</f>
      </c>
    </row>
    <row collapsed="false" customFormat="false" customHeight="false" hidden="false" ht="12.1" outlineLevel="0" r="875">
      <c r="A875" s="2" t="s">
        <v>47</v>
      </c>
      <c r="B875" s="2" t="s">
        <v>48</v>
      </c>
      <c r="C875" s="49" t="n">
        <v>45126</v>
      </c>
      <c r="D875" s="50" t="n">
        <v>45565</v>
      </c>
      <c r="E875" s="17" t="n">
        <v>43.2816</v>
      </c>
      <c r="F875" s="17" t="n">
        <v>54.5957</v>
      </c>
      <c r="G875" s="17" t="n">
        <v>1400</v>
      </c>
      <c r="H875" s="6" t="s">
        <f>=(F875-E875)*G875</f>
      </c>
      <c r="I875" s="9" t="s">
        <f>=(F875-E875)/E875</f>
      </c>
      <c r="J875" s="7" t="s">
        <f>=MAX(1,DATEDIF(C875,D875,"d")-1)</f>
      </c>
      <c r="K875" s="9" t="s">
        <f>=I875*365/J875</f>
      </c>
    </row>
    <row collapsed="false" customFormat="false" customHeight="false" hidden="false" ht="12.1" outlineLevel="0" r="876">
      <c r="A876" s="2" t="s">
        <v>47</v>
      </c>
      <c r="B876" s="2" t="s">
        <v>48</v>
      </c>
      <c r="C876" s="49" t="n">
        <v>45180</v>
      </c>
      <c r="D876" s="50" t="n">
        <v>45565</v>
      </c>
      <c r="E876" s="17" t="n">
        <v>48.5</v>
      </c>
      <c r="F876" s="17" t="n">
        <v>54.5957</v>
      </c>
      <c r="G876" s="17" t="n">
        <v>700</v>
      </c>
      <c r="H876" s="6" t="s">
        <f>=(F876-E876)*G876</f>
      </c>
      <c r="I876" s="9" t="s">
        <f>=(F876-E876)/E876</f>
      </c>
      <c r="J876" s="7" t="s">
        <f>=MAX(1,DATEDIF(C876,D876,"d")-1)</f>
      </c>
      <c r="K876" s="9" t="s">
        <f>=I876*365/J876</f>
      </c>
    </row>
    <row collapsed="false" customFormat="false" customHeight="false" hidden="false" ht="12.1" outlineLevel="0" r="877">
      <c r="A877" s="2" t="s">
        <v>436</v>
      </c>
      <c r="B877" s="2" t="s">
        <v>759</v>
      </c>
      <c r="C877" s="49" t="n">
        <v>44152</v>
      </c>
      <c r="D877" s="50" t="n">
        <v>44371</v>
      </c>
      <c r="E877" s="17" t="n">
        <v>1005.4129</v>
      </c>
      <c r="F877" s="17" t="n">
        <v>994.577</v>
      </c>
      <c r="G877" s="17" t="n">
        <v>100</v>
      </c>
      <c r="H877" s="6" t="s">
        <f>=(F877-E877)*G877</f>
      </c>
      <c r="I877" s="9" t="s">
        <f>=(F877-E877)/E877</f>
      </c>
      <c r="J877" s="7" t="s">
        <f>=MAX(1,DATEDIF(C877,D877,"d")-1)</f>
      </c>
      <c r="K877" s="9" t="s">
        <f>=I877*365/J877</f>
      </c>
    </row>
    <row collapsed="false" customFormat="false" customHeight="false" hidden="false" ht="12.1" outlineLevel="0" r="878">
      <c r="A878" s="2" t="s">
        <v>437</v>
      </c>
      <c r="B878" s="2" t="s">
        <v>638</v>
      </c>
      <c r="C878" s="49" t="n">
        <v>44161</v>
      </c>
      <c r="D878" s="50" t="n">
        <v>44494</v>
      </c>
      <c r="E878" s="17" t="n">
        <v>1288.319</v>
      </c>
      <c r="F878" s="17" t="n">
        <v>989.2377</v>
      </c>
      <c r="G878" s="17" t="n">
        <v>1</v>
      </c>
      <c r="H878" s="6" t="s">
        <f>=(F878-E878)*G878</f>
      </c>
      <c r="I878" s="9" t="s">
        <f>=(F878-E878)/E878</f>
      </c>
      <c r="J878" s="7" t="s">
        <f>=MAX(1,DATEDIF(C878,D878,"d")-1)</f>
      </c>
      <c r="K878" s="9" t="s">
        <f>=I878*365/J878</f>
      </c>
    </row>
    <row collapsed="false" customFormat="false" customHeight="false" hidden="false" ht="12.1" outlineLevel="0" r="879">
      <c r="A879" s="2" t="s">
        <v>438</v>
      </c>
      <c r="B879" s="2" t="s">
        <v>758</v>
      </c>
      <c r="C879" s="49" t="n">
        <v>44172</v>
      </c>
      <c r="D879" s="50" t="n">
        <v>44246</v>
      </c>
      <c r="E879" s="17" t="n">
        <v>1000.625</v>
      </c>
      <c r="F879" s="17" t="n">
        <v>1004.4346</v>
      </c>
      <c r="G879" s="17" t="n">
        <v>50</v>
      </c>
      <c r="H879" s="6" t="s">
        <f>=(F879-E879)*G879</f>
      </c>
      <c r="I879" s="9" t="s">
        <f>=(F879-E879)/E879</f>
      </c>
      <c r="J879" s="7" t="s">
        <f>=MAX(1,DATEDIF(C879,D879,"d")-1)</f>
      </c>
      <c r="K879" s="9" t="s">
        <f>=I879*365/J879</f>
      </c>
    </row>
    <row collapsed="false" customFormat="false" customHeight="false" hidden="false" ht="12.1" outlineLevel="0" r="880">
      <c r="A880" s="2" t="s">
        <v>438</v>
      </c>
      <c r="B880" s="2" t="s">
        <v>758</v>
      </c>
      <c r="C880" s="49" t="n">
        <v>44172</v>
      </c>
      <c r="D880" s="50" t="n">
        <v>44278</v>
      </c>
      <c r="E880" s="17" t="n">
        <v>1000.625</v>
      </c>
      <c r="F880" s="17" t="n">
        <v>982.685</v>
      </c>
      <c r="G880" s="17" t="n">
        <v>2</v>
      </c>
      <c r="H880" s="6" t="s">
        <f>=(F880-E880)*G880</f>
      </c>
      <c r="I880" s="9" t="s">
        <f>=(F880-E880)/E880</f>
      </c>
      <c r="J880" s="7" t="s">
        <f>=MAX(1,DATEDIF(C880,D880,"d")-1)</f>
      </c>
      <c r="K880" s="9" t="s">
        <f>=I880*365/J880</f>
      </c>
    </row>
    <row collapsed="false" customFormat="false" customHeight="false" hidden="false" ht="12.1" outlineLevel="0" r="881">
      <c r="A881" s="2" t="s">
        <v>438</v>
      </c>
      <c r="B881" s="2" t="s">
        <v>758</v>
      </c>
      <c r="C881" s="49" t="n">
        <v>44172</v>
      </c>
      <c r="D881" s="50" t="n">
        <v>44291</v>
      </c>
      <c r="E881" s="17" t="n">
        <v>1000.625</v>
      </c>
      <c r="F881" s="17" t="n">
        <v>989.58</v>
      </c>
      <c r="G881" s="17" t="n">
        <v>1</v>
      </c>
      <c r="H881" s="6" t="s">
        <f>=(F881-E881)*G881</f>
      </c>
      <c r="I881" s="9" t="s">
        <f>=(F881-E881)/E881</f>
      </c>
      <c r="J881" s="7" t="s">
        <f>=MAX(1,DATEDIF(C881,D881,"d")-1)</f>
      </c>
      <c r="K881" s="9" t="s">
        <f>=I881*365/J881</f>
      </c>
    </row>
    <row collapsed="false" customFormat="false" customHeight="false" hidden="false" ht="12.1" outlineLevel="0" r="882">
      <c r="A882" s="2" t="s">
        <v>438</v>
      </c>
      <c r="B882" s="2" t="s">
        <v>758</v>
      </c>
      <c r="C882" s="49" t="n">
        <v>44172</v>
      </c>
      <c r="D882" s="50" t="n">
        <v>44291</v>
      </c>
      <c r="E882" s="17" t="n">
        <v>1000.625</v>
      </c>
      <c r="F882" s="17" t="n">
        <v>989.58</v>
      </c>
      <c r="G882" s="17" t="n">
        <v>8</v>
      </c>
      <c r="H882" s="6" t="s">
        <f>=(F882-E882)*G882</f>
      </c>
      <c r="I882" s="9" t="s">
        <f>=(F882-E882)/E882</f>
      </c>
      <c r="J882" s="7" t="s">
        <f>=MAX(1,DATEDIF(C882,D882,"d")-1)</f>
      </c>
      <c r="K882" s="9" t="s">
        <f>=I882*365/J882</f>
      </c>
    </row>
    <row collapsed="false" customFormat="false" customHeight="false" hidden="false" ht="12.1" outlineLevel="0" r="883">
      <c r="A883" s="2" t="s">
        <v>438</v>
      </c>
      <c r="B883" s="2" t="s">
        <v>758</v>
      </c>
      <c r="C883" s="49" t="n">
        <v>44172</v>
      </c>
      <c r="D883" s="50" t="n">
        <v>44291</v>
      </c>
      <c r="E883" s="17" t="n">
        <v>1000.625</v>
      </c>
      <c r="F883" s="17" t="n">
        <v>989.5789</v>
      </c>
      <c r="G883" s="17" t="n">
        <v>9</v>
      </c>
      <c r="H883" s="6" t="s">
        <f>=(F883-E883)*G883</f>
      </c>
      <c r="I883" s="9" t="s">
        <f>=(F883-E883)/E883</f>
      </c>
      <c r="J883" s="7" t="s">
        <f>=MAX(1,DATEDIF(C883,D883,"d")-1)</f>
      </c>
      <c r="K883" s="9" t="s">
        <f>=I883*365/J883</f>
      </c>
    </row>
    <row collapsed="false" customFormat="false" customHeight="false" hidden="false" ht="12.1" outlineLevel="0" r="884">
      <c r="A884" s="2" t="s">
        <v>438</v>
      </c>
      <c r="B884" s="2" t="s">
        <v>758</v>
      </c>
      <c r="C884" s="49" t="n">
        <v>44172</v>
      </c>
      <c r="D884" s="50" t="n">
        <v>44291</v>
      </c>
      <c r="E884" s="17" t="n">
        <v>1000.625</v>
      </c>
      <c r="F884" s="17" t="n">
        <v>989.58</v>
      </c>
      <c r="G884" s="17" t="n">
        <v>6</v>
      </c>
      <c r="H884" s="6" t="s">
        <f>=(F884-E884)*G884</f>
      </c>
      <c r="I884" s="9" t="s">
        <f>=(F884-E884)/E884</f>
      </c>
      <c r="J884" s="7" t="s">
        <f>=MAX(1,DATEDIF(C884,D884,"d")-1)</f>
      </c>
      <c r="K884" s="9" t="s">
        <f>=I884*365/J884</f>
      </c>
    </row>
    <row collapsed="false" customFormat="false" customHeight="false" hidden="false" ht="12.1" outlineLevel="0" r="885">
      <c r="A885" s="2" t="s">
        <v>438</v>
      </c>
      <c r="B885" s="2" t="s">
        <v>758</v>
      </c>
      <c r="C885" s="49" t="n">
        <v>44172</v>
      </c>
      <c r="D885" s="50" t="n">
        <v>44291</v>
      </c>
      <c r="E885" s="17" t="n">
        <v>1000.625</v>
      </c>
      <c r="F885" s="17" t="n">
        <v>989.5767</v>
      </c>
      <c r="G885" s="17" t="n">
        <v>3</v>
      </c>
      <c r="H885" s="6" t="s">
        <f>=(F885-E885)*G885</f>
      </c>
      <c r="I885" s="9" t="s">
        <f>=(F885-E885)/E885</f>
      </c>
      <c r="J885" s="7" t="s">
        <f>=MAX(1,DATEDIF(C885,D885,"d")-1)</f>
      </c>
      <c r="K885" s="9" t="s">
        <f>=I885*365/J885</f>
      </c>
    </row>
    <row collapsed="false" customFormat="false" customHeight="false" hidden="false" ht="12.1" outlineLevel="0" r="886">
      <c r="A886" s="2" t="s">
        <v>438</v>
      </c>
      <c r="B886" s="2" t="s">
        <v>758</v>
      </c>
      <c r="C886" s="49" t="n">
        <v>44172</v>
      </c>
      <c r="D886" s="50" t="n">
        <v>44291</v>
      </c>
      <c r="E886" s="17" t="n">
        <v>1000.625</v>
      </c>
      <c r="F886" s="17" t="n">
        <v>989.5767</v>
      </c>
      <c r="G886" s="17" t="n">
        <v>3</v>
      </c>
      <c r="H886" s="6" t="s">
        <f>=(F886-E886)*G886</f>
      </c>
      <c r="I886" s="9" t="s">
        <f>=(F886-E886)/E886</f>
      </c>
      <c r="J886" s="7" t="s">
        <f>=MAX(1,DATEDIF(C886,D886,"d")-1)</f>
      </c>
      <c r="K886" s="9" t="s">
        <f>=I886*365/J886</f>
      </c>
    </row>
    <row collapsed="false" customFormat="false" customHeight="false" hidden="false" ht="12.1" outlineLevel="0" r="887">
      <c r="A887" s="2" t="s">
        <v>438</v>
      </c>
      <c r="B887" s="2" t="s">
        <v>758</v>
      </c>
      <c r="C887" s="49" t="n">
        <v>44172</v>
      </c>
      <c r="D887" s="50" t="n">
        <v>44292</v>
      </c>
      <c r="E887" s="17" t="n">
        <v>1000.625</v>
      </c>
      <c r="F887" s="17" t="n">
        <v>984.64</v>
      </c>
      <c r="G887" s="17" t="n">
        <v>1</v>
      </c>
      <c r="H887" s="6" t="s">
        <f>=(F887-E887)*G887</f>
      </c>
      <c r="I887" s="9" t="s">
        <f>=(F887-E887)/E887</f>
      </c>
      <c r="J887" s="7" t="s">
        <f>=MAX(1,DATEDIF(C887,D887,"d")-1)</f>
      </c>
      <c r="K887" s="9" t="s">
        <f>=I887*365/J887</f>
      </c>
    </row>
    <row collapsed="false" customFormat="false" customHeight="false" hidden="false" ht="12.1" outlineLevel="0" r="888">
      <c r="A888" s="2" t="s">
        <v>438</v>
      </c>
      <c r="B888" s="2" t="s">
        <v>758</v>
      </c>
      <c r="C888" s="49" t="n">
        <v>44172</v>
      </c>
      <c r="D888" s="50" t="n">
        <v>44292</v>
      </c>
      <c r="E888" s="17" t="n">
        <v>1000.625</v>
      </c>
      <c r="F888" s="17" t="n">
        <v>984.6419</v>
      </c>
      <c r="G888" s="17" t="n">
        <v>11</v>
      </c>
      <c r="H888" s="6" t="s">
        <f>=(F888-E888)*G888</f>
      </c>
      <c r="I888" s="9" t="s">
        <f>=(F888-E888)/E888</f>
      </c>
      <c r="J888" s="7" t="s">
        <f>=MAX(1,DATEDIF(C888,D888,"d")-1)</f>
      </c>
      <c r="K888" s="9" t="s">
        <f>=I888*365/J888</f>
      </c>
    </row>
    <row collapsed="false" customFormat="false" customHeight="false" hidden="false" ht="12.1" outlineLevel="0" r="889">
      <c r="A889" s="2" t="s">
        <v>438</v>
      </c>
      <c r="B889" s="2" t="s">
        <v>758</v>
      </c>
      <c r="C889" s="49" t="n">
        <v>44172</v>
      </c>
      <c r="D889" s="50" t="n">
        <v>44292</v>
      </c>
      <c r="E889" s="17" t="n">
        <v>1000.625</v>
      </c>
      <c r="F889" s="17" t="n">
        <v>984.6419</v>
      </c>
      <c r="G889" s="17" t="n">
        <v>52</v>
      </c>
      <c r="H889" s="6" t="s">
        <f>=(F889-E889)*G889</f>
      </c>
      <c r="I889" s="9" t="s">
        <f>=(F889-E889)/E889</f>
      </c>
      <c r="J889" s="7" t="s">
        <f>=MAX(1,DATEDIF(C889,D889,"d")-1)</f>
      </c>
      <c r="K889" s="9" t="s">
        <f>=I889*365/J889</f>
      </c>
    </row>
    <row collapsed="false" customFormat="false" customHeight="false" hidden="false" ht="12.1" outlineLevel="0" r="890">
      <c r="A890" s="2" t="s">
        <v>438</v>
      </c>
      <c r="B890" s="2" t="s">
        <v>758</v>
      </c>
      <c r="C890" s="49" t="n">
        <v>44172</v>
      </c>
      <c r="D890" s="50" t="n">
        <v>44301</v>
      </c>
      <c r="E890" s="17" t="n">
        <v>1000.625</v>
      </c>
      <c r="F890" s="17" t="n">
        <v>981.0367</v>
      </c>
      <c r="G890" s="17" t="n">
        <v>3</v>
      </c>
      <c r="H890" s="6" t="s">
        <f>=(F890-E890)*G890</f>
      </c>
      <c r="I890" s="9" t="s">
        <f>=(F890-E890)/E890</f>
      </c>
      <c r="J890" s="7" t="s">
        <f>=MAX(1,DATEDIF(C890,D890,"d")-1)</f>
      </c>
      <c r="K890" s="9" t="s">
        <f>=I890*365/J890</f>
      </c>
    </row>
    <row collapsed="false" customFormat="false" customHeight="false" hidden="false" ht="12.1" outlineLevel="0" r="891">
      <c r="A891" s="2" t="s">
        <v>438</v>
      </c>
      <c r="B891" s="2" t="s">
        <v>758</v>
      </c>
      <c r="C891" s="49" t="n">
        <v>44172</v>
      </c>
      <c r="D891" s="50" t="n">
        <v>44301</v>
      </c>
      <c r="E891" s="17" t="n">
        <v>1000.625</v>
      </c>
      <c r="F891" s="17" t="n">
        <v>981.035</v>
      </c>
      <c r="G891" s="17" t="n">
        <v>10</v>
      </c>
      <c r="H891" s="6" t="s">
        <f>=(F891-E891)*G891</f>
      </c>
      <c r="I891" s="9" t="s">
        <f>=(F891-E891)/E891</f>
      </c>
      <c r="J891" s="7" t="s">
        <f>=MAX(1,DATEDIF(C891,D891,"d")-1)</f>
      </c>
      <c r="K891" s="9" t="s">
        <f>=I891*365/J891</f>
      </c>
    </row>
    <row collapsed="false" customFormat="false" customHeight="false" hidden="false" ht="12.1" outlineLevel="0" r="892">
      <c r="A892" s="2" t="s">
        <v>438</v>
      </c>
      <c r="B892" s="2" t="s">
        <v>758</v>
      </c>
      <c r="C892" s="49" t="n">
        <v>44172</v>
      </c>
      <c r="D892" s="50" t="n">
        <v>44301</v>
      </c>
      <c r="E892" s="17" t="n">
        <v>1000.625</v>
      </c>
      <c r="F892" s="17" t="n">
        <v>981.0333</v>
      </c>
      <c r="G892" s="17" t="n">
        <v>6</v>
      </c>
      <c r="H892" s="6" t="s">
        <f>=(F892-E892)*G892</f>
      </c>
      <c r="I892" s="9" t="s">
        <f>=(F892-E892)/E892</f>
      </c>
      <c r="J892" s="7" t="s">
        <f>=MAX(1,DATEDIF(C892,D892,"d")-1)</f>
      </c>
      <c r="K892" s="9" t="s">
        <f>=I892*365/J892</f>
      </c>
    </row>
    <row collapsed="false" customFormat="false" customHeight="false" hidden="false" ht="12.1" outlineLevel="0" r="893">
      <c r="A893" s="2" t="s">
        <v>438</v>
      </c>
      <c r="B893" s="2" t="s">
        <v>758</v>
      </c>
      <c r="C893" s="49" t="n">
        <v>44172</v>
      </c>
      <c r="D893" s="50" t="n">
        <v>44301</v>
      </c>
      <c r="E893" s="17" t="n">
        <v>1000.625</v>
      </c>
      <c r="F893" s="17" t="n">
        <v>981.0333</v>
      </c>
      <c r="G893" s="17" t="n">
        <v>6</v>
      </c>
      <c r="H893" s="6" t="s">
        <f>=(F893-E893)*G893</f>
      </c>
      <c r="I893" s="9" t="s">
        <f>=(F893-E893)/E893</f>
      </c>
      <c r="J893" s="7" t="s">
        <f>=MAX(1,DATEDIF(C893,D893,"d")-1)</f>
      </c>
      <c r="K893" s="9" t="s">
        <f>=I893*365/J893</f>
      </c>
    </row>
    <row collapsed="false" customFormat="false" customHeight="false" hidden="false" ht="12.1" outlineLevel="0" r="894">
      <c r="A894" s="2" t="s">
        <v>438</v>
      </c>
      <c r="B894" s="2" t="s">
        <v>758</v>
      </c>
      <c r="C894" s="49" t="n">
        <v>44172</v>
      </c>
      <c r="D894" s="50" t="n">
        <v>44301</v>
      </c>
      <c r="E894" s="17" t="n">
        <v>1000.625</v>
      </c>
      <c r="F894" s="17" t="n">
        <v>981.0352</v>
      </c>
      <c r="G894" s="17" t="n">
        <v>23</v>
      </c>
      <c r="H894" s="6" t="s">
        <f>=(F894-E894)*G894</f>
      </c>
      <c r="I894" s="9" t="s">
        <f>=(F894-E894)/E894</f>
      </c>
      <c r="J894" s="7" t="s">
        <f>=MAX(1,DATEDIF(C894,D894,"d")-1)</f>
      </c>
      <c r="K894" s="9" t="s">
        <f>=I894*365/J894</f>
      </c>
    </row>
    <row collapsed="false" customFormat="false" customHeight="false" hidden="false" ht="12.1" outlineLevel="0" r="895">
      <c r="A895" s="2" t="s">
        <v>439</v>
      </c>
      <c r="B895" s="2" t="s">
        <v>741</v>
      </c>
      <c r="C895" s="49" t="n">
        <v>44172</v>
      </c>
      <c r="D895" s="50" t="n">
        <v>44973</v>
      </c>
      <c r="E895" s="17" t="n">
        <v>2.7894</v>
      </c>
      <c r="F895" s="17" t="n">
        <v>1.5264</v>
      </c>
      <c r="G895" s="17" t="n">
        <v>8000</v>
      </c>
      <c r="H895" s="6" t="s">
        <f>=(F895-E895)*G895</f>
      </c>
      <c r="I895" s="9" t="s">
        <f>=(F895-E895)/E895</f>
      </c>
      <c r="J895" s="7" t="s">
        <f>=MAX(1,DATEDIF(C895,D895,"d")-1)</f>
      </c>
      <c r="K895" s="9" t="s">
        <f>=I895*365/J895</f>
      </c>
    </row>
    <row collapsed="false" customFormat="false" customHeight="false" hidden="false" ht="12.1" outlineLevel="0" r="896">
      <c r="A896" s="2" t="s">
        <v>439</v>
      </c>
      <c r="B896" s="2" t="s">
        <v>741</v>
      </c>
      <c r="C896" s="49" t="n">
        <v>44172</v>
      </c>
      <c r="D896" s="50" t="n">
        <v>44973</v>
      </c>
      <c r="E896" s="17" t="n">
        <v>2.7917</v>
      </c>
      <c r="F896" s="17" t="n">
        <v>1.5264</v>
      </c>
      <c r="G896" s="17" t="n">
        <v>14000</v>
      </c>
      <c r="H896" s="6" t="s">
        <f>=(F896-E896)*G896</f>
      </c>
      <c r="I896" s="9" t="s">
        <f>=(F896-E896)/E896</f>
      </c>
      <c r="J896" s="7" t="s">
        <f>=MAX(1,DATEDIF(C896,D896,"d")-1)</f>
      </c>
      <c r="K896" s="9" t="s">
        <f>=I896*365/J896</f>
      </c>
    </row>
    <row collapsed="false" customFormat="false" customHeight="false" hidden="false" ht="12.1" outlineLevel="0" r="897">
      <c r="A897" s="2" t="s">
        <v>439</v>
      </c>
      <c r="B897" s="2" t="s">
        <v>741</v>
      </c>
      <c r="C897" s="49" t="n">
        <v>44208</v>
      </c>
      <c r="D897" s="50" t="n">
        <v>44973</v>
      </c>
      <c r="E897" s="17" t="n">
        <v>2.8945</v>
      </c>
      <c r="F897" s="17" t="n">
        <v>1.5264</v>
      </c>
      <c r="G897" s="17" t="n">
        <v>10000</v>
      </c>
      <c r="H897" s="6" t="s">
        <f>=(F897-E897)*G897</f>
      </c>
      <c r="I897" s="9" t="s">
        <f>=(F897-E897)/E897</f>
      </c>
      <c r="J897" s="7" t="s">
        <f>=MAX(1,DATEDIF(C897,D897,"d")-1)</f>
      </c>
      <c r="K897" s="9" t="s">
        <f>=I897*365/J897</f>
      </c>
    </row>
    <row collapsed="false" customFormat="false" customHeight="false" hidden="false" ht="12.1" outlineLevel="0" r="898">
      <c r="A898" s="2" t="s">
        <v>439</v>
      </c>
      <c r="B898" s="2" t="s">
        <v>741</v>
      </c>
      <c r="C898" s="49" t="n">
        <v>44208</v>
      </c>
      <c r="D898" s="50" t="n">
        <v>45288</v>
      </c>
      <c r="E898" s="17" t="n">
        <v>2.8945</v>
      </c>
      <c r="F898" s="17" t="n">
        <v>2.053</v>
      </c>
      <c r="G898" s="17" t="n">
        <v>1000</v>
      </c>
      <c r="H898" s="6" t="s">
        <f>=(F898-E898)*G898</f>
      </c>
      <c r="I898" s="9" t="s">
        <f>=(F898-E898)/E898</f>
      </c>
      <c r="J898" s="7" t="s">
        <f>=MAX(1,DATEDIF(C898,D898,"d")-1)</f>
      </c>
      <c r="K898" s="9" t="s">
        <f>=I898*365/J898</f>
      </c>
    </row>
    <row collapsed="false" customFormat="false" customHeight="false" hidden="false" ht="12.1" outlineLevel="0" r="899">
      <c r="A899" s="2" t="s">
        <v>439</v>
      </c>
      <c r="B899" s="2" t="s">
        <v>741</v>
      </c>
      <c r="C899" s="49" t="n">
        <v>44208</v>
      </c>
      <c r="D899" s="50" t="n">
        <v>45288</v>
      </c>
      <c r="E899" s="17" t="n">
        <v>2.8945</v>
      </c>
      <c r="F899" s="17" t="n">
        <v>2.053</v>
      </c>
      <c r="G899" s="17" t="n">
        <v>1000</v>
      </c>
      <c r="H899" s="6" t="s">
        <f>=(F899-E899)*G899</f>
      </c>
      <c r="I899" s="9" t="s">
        <f>=(F899-E899)/E899</f>
      </c>
      <c r="J899" s="7" t="s">
        <f>=MAX(1,DATEDIF(C899,D899,"d")-1)</f>
      </c>
      <c r="K899" s="9" t="s">
        <f>=I899*365/J899</f>
      </c>
    </row>
    <row collapsed="false" customFormat="false" customHeight="false" hidden="false" ht="12.1" outlineLevel="0" r="900">
      <c r="A900" s="2" t="s">
        <v>439</v>
      </c>
      <c r="B900" s="2" t="s">
        <v>741</v>
      </c>
      <c r="C900" s="49" t="n">
        <v>44209</v>
      </c>
      <c r="D900" s="50" t="n">
        <v>45288</v>
      </c>
      <c r="E900" s="17" t="n">
        <v>2.8977</v>
      </c>
      <c r="F900" s="17" t="n">
        <v>2.053</v>
      </c>
      <c r="G900" s="17" t="n">
        <v>9000</v>
      </c>
      <c r="H900" s="6" t="s">
        <f>=(F900-E900)*G900</f>
      </c>
      <c r="I900" s="9" t="s">
        <f>=(F900-E900)/E900</f>
      </c>
      <c r="J900" s="7" t="s">
        <f>=MAX(1,DATEDIF(C900,D900,"d")-1)</f>
      </c>
      <c r="K900" s="9" t="s">
        <f>=I900*365/J900</f>
      </c>
    </row>
    <row collapsed="false" customFormat="false" customHeight="false" hidden="false" ht="12.1" outlineLevel="0" r="901">
      <c r="A901" s="2" t="s">
        <v>439</v>
      </c>
      <c r="B901" s="2" t="s">
        <v>741</v>
      </c>
      <c r="C901" s="49" t="n">
        <v>44246</v>
      </c>
      <c r="D901" s="50" t="n">
        <v>45288</v>
      </c>
      <c r="E901" s="17" t="n">
        <v>2.8467</v>
      </c>
      <c r="F901" s="17" t="n">
        <v>2.053</v>
      </c>
      <c r="G901" s="17" t="n">
        <v>6000</v>
      </c>
      <c r="H901" s="6" t="s">
        <f>=(F901-E901)*G901</f>
      </c>
      <c r="I901" s="9" t="s">
        <f>=(F901-E901)/E901</f>
      </c>
      <c r="J901" s="7" t="s">
        <f>=MAX(1,DATEDIF(C901,D901,"d")-1)</f>
      </c>
      <c r="K901" s="9" t="s">
        <f>=I901*365/J901</f>
      </c>
    </row>
    <row collapsed="false" customFormat="false" customHeight="false" hidden="false" ht="12.1" outlineLevel="0" r="902">
      <c r="A902" s="2" t="s">
        <v>439</v>
      </c>
      <c r="B902" s="2" t="s">
        <v>741</v>
      </c>
      <c r="C902" s="49" t="n">
        <v>44246</v>
      </c>
      <c r="D902" s="50" t="n">
        <v>45288</v>
      </c>
      <c r="E902" s="17" t="n">
        <v>2.8467</v>
      </c>
      <c r="F902" s="17" t="n">
        <v>2.053</v>
      </c>
      <c r="G902" s="17" t="n">
        <v>3000</v>
      </c>
      <c r="H902" s="6" t="s">
        <f>=(F902-E902)*G902</f>
      </c>
      <c r="I902" s="9" t="s">
        <f>=(F902-E902)/E902</f>
      </c>
      <c r="J902" s="7" t="s">
        <f>=MAX(1,DATEDIF(C902,D902,"d")-1)</f>
      </c>
      <c r="K902" s="9" t="s">
        <f>=I902*365/J902</f>
      </c>
    </row>
    <row collapsed="false" customFormat="false" customHeight="false" hidden="false" ht="12.1" outlineLevel="0" r="903">
      <c r="A903" s="2" t="s">
        <v>439</v>
      </c>
      <c r="B903" s="2" t="s">
        <v>741</v>
      </c>
      <c r="C903" s="49" t="n">
        <v>44246</v>
      </c>
      <c r="D903" s="50" t="n">
        <v>45288</v>
      </c>
      <c r="E903" s="17" t="n">
        <v>2.8515</v>
      </c>
      <c r="F903" s="17" t="n">
        <v>2.053</v>
      </c>
      <c r="G903" s="17" t="n">
        <v>10000</v>
      </c>
      <c r="H903" s="6" t="s">
        <f>=(F903-E903)*G903</f>
      </c>
      <c r="I903" s="9" t="s">
        <f>=(F903-E903)/E903</f>
      </c>
      <c r="J903" s="7" t="s">
        <f>=MAX(1,DATEDIF(C903,D903,"d")-1)</f>
      </c>
      <c r="K903" s="9" t="s">
        <f>=I903*365/J903</f>
      </c>
    </row>
    <row collapsed="false" customFormat="false" customHeight="false" hidden="false" ht="12.1" outlineLevel="0" r="904">
      <c r="A904" s="2" t="s">
        <v>439</v>
      </c>
      <c r="B904" s="2" t="s">
        <v>741</v>
      </c>
      <c r="C904" s="49" t="n">
        <v>44973</v>
      </c>
      <c r="D904" s="50" t="n">
        <v>45351</v>
      </c>
      <c r="E904" s="17" t="n">
        <v>1.5713</v>
      </c>
      <c r="F904" s="17" t="n">
        <v>2.1759</v>
      </c>
      <c r="G904" s="17" t="n">
        <v>39</v>
      </c>
      <c r="H904" s="6" t="s">
        <f>=(F904-E904)*G904</f>
      </c>
      <c r="I904" s="9" t="s">
        <f>=(F904-E904)/E904</f>
      </c>
      <c r="J904" s="7" t="s">
        <f>=MAX(1,DATEDIF(C904,D904,"d")-1)</f>
      </c>
      <c r="K904" s="9" t="s">
        <f>=I904*365/J904</f>
      </c>
    </row>
    <row collapsed="false" customFormat="false" customHeight="false" hidden="false" ht="12.1" outlineLevel="0" r="905">
      <c r="A905" s="2" t="s">
        <v>439</v>
      </c>
      <c r="B905" s="2" t="s">
        <v>741</v>
      </c>
      <c r="C905" s="49" t="n">
        <v>44973</v>
      </c>
      <c r="D905" s="50" t="n">
        <v>45352</v>
      </c>
      <c r="E905" s="17" t="n">
        <v>1.5713</v>
      </c>
      <c r="F905" s="17" t="n">
        <v>2.1728</v>
      </c>
      <c r="G905" s="17" t="n">
        <v>39</v>
      </c>
      <c r="H905" s="6" t="s">
        <f>=(F905-E905)*G905</f>
      </c>
      <c r="I905" s="9" t="s">
        <f>=(F905-E905)/E905</f>
      </c>
      <c r="J905" s="7" t="s">
        <f>=MAX(1,DATEDIF(C905,D905,"d")-1)</f>
      </c>
      <c r="K905" s="9" t="s">
        <f>=I905*365/J905</f>
      </c>
    </row>
    <row collapsed="false" customFormat="false" customHeight="false" hidden="false" ht="12.1" outlineLevel="0" r="906">
      <c r="A906" s="2" t="s">
        <v>439</v>
      </c>
      <c r="B906" s="2" t="s">
        <v>741</v>
      </c>
      <c r="C906" s="49" t="n">
        <v>44973</v>
      </c>
      <c r="D906" s="50" t="n">
        <v>45355</v>
      </c>
      <c r="E906" s="17" t="n">
        <v>1.5713</v>
      </c>
      <c r="F906" s="17" t="n">
        <v>2.1941</v>
      </c>
      <c r="G906" s="17" t="n">
        <v>39</v>
      </c>
      <c r="H906" s="6" t="s">
        <f>=(F906-E906)*G906</f>
      </c>
      <c r="I906" s="9" t="s">
        <f>=(F906-E906)/E906</f>
      </c>
      <c r="J906" s="7" t="s">
        <f>=MAX(1,DATEDIF(C906,D906,"d")-1)</f>
      </c>
      <c r="K906" s="9" t="s">
        <f>=I906*365/J906</f>
      </c>
    </row>
    <row collapsed="false" customFormat="false" customHeight="false" hidden="false" ht="12.1" outlineLevel="0" r="907">
      <c r="A907" s="2" t="s">
        <v>439</v>
      </c>
      <c r="B907" s="2" t="s">
        <v>741</v>
      </c>
      <c r="C907" s="49" t="n">
        <v>44973</v>
      </c>
      <c r="D907" s="50" t="n">
        <v>45356</v>
      </c>
      <c r="E907" s="17" t="n">
        <v>1.5713</v>
      </c>
      <c r="F907" s="17" t="n">
        <v>2.179</v>
      </c>
      <c r="G907" s="17" t="n">
        <v>39</v>
      </c>
      <c r="H907" s="6" t="s">
        <f>=(F907-E907)*G907</f>
      </c>
      <c r="I907" s="9" t="s">
        <f>=(F907-E907)/E907</f>
      </c>
      <c r="J907" s="7" t="s">
        <f>=MAX(1,DATEDIF(C907,D907,"d")-1)</f>
      </c>
      <c r="K907" s="9" t="s">
        <f>=I907*365/J907</f>
      </c>
    </row>
    <row collapsed="false" customFormat="false" customHeight="false" hidden="false" ht="12.1" outlineLevel="0" r="908">
      <c r="A908" s="2" t="s">
        <v>439</v>
      </c>
      <c r="B908" s="2" t="s">
        <v>741</v>
      </c>
      <c r="C908" s="49" t="n">
        <v>44973</v>
      </c>
      <c r="D908" s="50" t="n">
        <v>45357</v>
      </c>
      <c r="E908" s="17" t="n">
        <v>1.5713</v>
      </c>
      <c r="F908" s="17" t="n">
        <v>2.1669</v>
      </c>
      <c r="G908" s="17" t="n">
        <v>39</v>
      </c>
      <c r="H908" s="6" t="s">
        <f>=(F908-E908)*G908</f>
      </c>
      <c r="I908" s="9" t="s">
        <f>=(F908-E908)/E908</f>
      </c>
      <c r="J908" s="7" t="s">
        <f>=MAX(1,DATEDIF(C908,D908,"d")-1)</f>
      </c>
      <c r="K908" s="9" t="s">
        <f>=I908*365/J908</f>
      </c>
    </row>
    <row collapsed="false" customFormat="false" customHeight="false" hidden="false" ht="12.1" outlineLevel="0" r="909">
      <c r="A909" s="2" t="s">
        <v>439</v>
      </c>
      <c r="B909" s="2" t="s">
        <v>741</v>
      </c>
      <c r="C909" s="49" t="n">
        <v>44973</v>
      </c>
      <c r="D909" s="50" t="n">
        <v>45358</v>
      </c>
      <c r="E909" s="17" t="n">
        <v>1.5713</v>
      </c>
      <c r="F909" s="17" t="n">
        <v>2.1538</v>
      </c>
      <c r="G909" s="17" t="n">
        <v>39</v>
      </c>
      <c r="H909" s="6" t="s">
        <f>=(F909-E909)*G909</f>
      </c>
      <c r="I909" s="9" t="s">
        <f>=(F909-E909)/E909</f>
      </c>
      <c r="J909" s="7" t="s">
        <f>=MAX(1,DATEDIF(C909,D909,"d")-1)</f>
      </c>
      <c r="K909" s="9" t="s">
        <f>=I909*365/J909</f>
      </c>
    </row>
    <row collapsed="false" customFormat="false" customHeight="false" hidden="false" ht="12.1" outlineLevel="0" r="910">
      <c r="A910" s="2" t="s">
        <v>439</v>
      </c>
      <c r="B910" s="2" t="s">
        <v>741</v>
      </c>
      <c r="C910" s="49" t="n">
        <v>44973</v>
      </c>
      <c r="D910" s="50" t="n">
        <v>45362</v>
      </c>
      <c r="E910" s="17" t="n">
        <v>1.5713</v>
      </c>
      <c r="F910" s="17" t="n">
        <v>2.142</v>
      </c>
      <c r="G910" s="17" t="n">
        <v>40</v>
      </c>
      <c r="H910" s="6" t="s">
        <f>=(F910-E910)*G910</f>
      </c>
      <c r="I910" s="9" t="s">
        <f>=(F910-E910)/E910</f>
      </c>
      <c r="J910" s="7" t="s">
        <f>=MAX(1,DATEDIF(C910,D910,"d")-1)</f>
      </c>
      <c r="K910" s="9" t="s">
        <f>=I910*365/J910</f>
      </c>
    </row>
    <row collapsed="false" customFormat="false" customHeight="false" hidden="false" ht="12.1" outlineLevel="0" r="911">
      <c r="A911" s="2" t="s">
        <v>439</v>
      </c>
      <c r="B911" s="2" t="s">
        <v>741</v>
      </c>
      <c r="C911" s="49" t="n">
        <v>44973</v>
      </c>
      <c r="D911" s="50" t="n">
        <v>45363</v>
      </c>
      <c r="E911" s="17" t="n">
        <v>1.5713</v>
      </c>
      <c r="F911" s="17" t="n">
        <v>2.118</v>
      </c>
      <c r="G911" s="17" t="n">
        <v>40</v>
      </c>
      <c r="H911" s="6" t="s">
        <f>=(F911-E911)*G911</f>
      </c>
      <c r="I911" s="9" t="s">
        <f>=(F911-E911)/E911</f>
      </c>
      <c r="J911" s="7" t="s">
        <f>=MAX(1,DATEDIF(C911,D911,"d")-1)</f>
      </c>
      <c r="K911" s="9" t="s">
        <f>=I911*365/J911</f>
      </c>
    </row>
    <row collapsed="false" customFormat="false" customHeight="false" hidden="false" ht="12.1" outlineLevel="0" r="912">
      <c r="A912" s="2" t="s">
        <v>439</v>
      </c>
      <c r="B912" s="2" t="s">
        <v>741</v>
      </c>
      <c r="C912" s="49" t="n">
        <v>44973</v>
      </c>
      <c r="D912" s="50" t="n">
        <v>45433</v>
      </c>
      <c r="E912" s="17" t="n">
        <v>1.5713</v>
      </c>
      <c r="F912" s="17" t="n">
        <v>2.025</v>
      </c>
      <c r="G912" s="17" t="n">
        <v>3000</v>
      </c>
      <c r="H912" s="6" t="s">
        <f>=(F912-E912)*G912</f>
      </c>
      <c r="I912" s="9" t="s">
        <f>=(F912-E912)/E912</f>
      </c>
      <c r="J912" s="7" t="s">
        <f>=MAX(1,DATEDIF(C912,D912,"d")-1)</f>
      </c>
      <c r="K912" s="9" t="s">
        <f>=I912*365/J912</f>
      </c>
    </row>
    <row collapsed="false" customFormat="false" customHeight="false" hidden="false" ht="12.1" outlineLevel="0" r="913">
      <c r="A913" s="2" t="s">
        <v>439</v>
      </c>
      <c r="B913" s="2" t="s">
        <v>741</v>
      </c>
      <c r="C913" s="49" t="n">
        <v>44973</v>
      </c>
      <c r="D913" s="50" t="n">
        <v>45433</v>
      </c>
      <c r="E913" s="17" t="n">
        <v>1.5713</v>
      </c>
      <c r="F913" s="17" t="n">
        <v>2.025</v>
      </c>
      <c r="G913" s="17" t="n">
        <v>4000</v>
      </c>
      <c r="H913" s="6" t="s">
        <f>=(F913-E913)*G913</f>
      </c>
      <c r="I913" s="9" t="s">
        <f>=(F913-E913)/E913</f>
      </c>
      <c r="J913" s="7" t="s">
        <f>=MAX(1,DATEDIF(C913,D913,"d")-1)</f>
      </c>
      <c r="K913" s="9" t="s">
        <f>=I913*365/J913</f>
      </c>
    </row>
    <row collapsed="false" customFormat="false" customHeight="false" hidden="false" ht="12.1" outlineLevel="0" r="914">
      <c r="A914" s="2" t="s">
        <v>439</v>
      </c>
      <c r="B914" s="2" t="s">
        <v>741</v>
      </c>
      <c r="C914" s="49" t="n">
        <v>44973</v>
      </c>
      <c r="D914" s="50" t="n">
        <v>45433</v>
      </c>
      <c r="E914" s="17" t="n">
        <v>1.5713</v>
      </c>
      <c r="F914" s="17" t="n">
        <v>2.025</v>
      </c>
      <c r="G914" s="17" t="n">
        <v>2686</v>
      </c>
      <c r="H914" s="6" t="s">
        <f>=(F914-E914)*G914</f>
      </c>
      <c r="I914" s="9" t="s">
        <f>=(F914-E914)/E914</f>
      </c>
      <c r="J914" s="7" t="s">
        <f>=MAX(1,DATEDIF(C914,D914,"d")-1)</f>
      </c>
      <c r="K914" s="9" t="s">
        <f>=I914*365/J914</f>
      </c>
    </row>
    <row collapsed="false" customFormat="false" customHeight="false" hidden="false" ht="12.1" outlineLevel="0" r="915">
      <c r="A915" s="2" t="s">
        <v>439</v>
      </c>
      <c r="B915" s="2" t="s">
        <v>741</v>
      </c>
      <c r="C915" s="49" t="n">
        <v>44973</v>
      </c>
      <c r="D915" s="50" t="n">
        <v>45433</v>
      </c>
      <c r="E915" s="17" t="n">
        <v>1.5713</v>
      </c>
      <c r="F915" s="17" t="n">
        <v>2.025</v>
      </c>
      <c r="G915" s="17" t="n">
        <v>2000</v>
      </c>
      <c r="H915" s="6" t="s">
        <f>=(F915-E915)*G915</f>
      </c>
      <c r="I915" s="9" t="s">
        <f>=(F915-E915)/E915</f>
      </c>
      <c r="J915" s="7" t="s">
        <f>=MAX(1,DATEDIF(C915,D915,"d")-1)</f>
      </c>
      <c r="K915" s="9" t="s">
        <f>=I915*365/J915</f>
      </c>
    </row>
    <row collapsed="false" customFormat="false" customHeight="false" hidden="false" ht="12.1" outlineLevel="0" r="916">
      <c r="A916" s="2" t="s">
        <v>439</v>
      </c>
      <c r="B916" s="2" t="s">
        <v>741</v>
      </c>
      <c r="C916" s="49" t="n">
        <v>44973</v>
      </c>
      <c r="D916" s="50" t="n">
        <v>45433</v>
      </c>
      <c r="E916" s="17" t="n">
        <v>1.5713</v>
      </c>
      <c r="F916" s="17" t="n">
        <v>2.025</v>
      </c>
      <c r="G916" s="17" t="n">
        <v>5000</v>
      </c>
      <c r="H916" s="6" t="s">
        <f>=(F916-E916)*G916</f>
      </c>
      <c r="I916" s="9" t="s">
        <f>=(F916-E916)/E916</f>
      </c>
      <c r="J916" s="7" t="s">
        <f>=MAX(1,DATEDIF(C916,D916,"d")-1)</f>
      </c>
      <c r="K916" s="9" t="s">
        <f>=I916*365/J916</f>
      </c>
    </row>
    <row collapsed="false" customFormat="false" customHeight="false" hidden="false" ht="12.1" outlineLevel="0" r="917">
      <c r="A917" s="2" t="s">
        <v>439</v>
      </c>
      <c r="B917" s="2" t="s">
        <v>741</v>
      </c>
      <c r="C917" s="49" t="n">
        <v>44973</v>
      </c>
      <c r="D917" s="50" t="n">
        <v>45433</v>
      </c>
      <c r="E917" s="17" t="n">
        <v>1.5743</v>
      </c>
      <c r="F917" s="17" t="n">
        <v>2.025</v>
      </c>
      <c r="G917" s="17" t="n">
        <v>1000</v>
      </c>
      <c r="H917" s="6" t="s">
        <f>=(F917-E917)*G917</f>
      </c>
      <c r="I917" s="9" t="s">
        <f>=(F917-E917)/E917</f>
      </c>
      <c r="J917" s="7" t="s">
        <f>=MAX(1,DATEDIF(C917,D917,"d")-1)</f>
      </c>
      <c r="K917" s="9" t="s">
        <f>=I917*365/J917</f>
      </c>
    </row>
    <row collapsed="false" customFormat="false" customHeight="false" hidden="false" ht="12.1" outlineLevel="0" r="918">
      <c r="A918" s="2" t="s">
        <v>439</v>
      </c>
      <c r="B918" s="2" t="s">
        <v>741</v>
      </c>
      <c r="C918" s="49" t="n">
        <v>44973</v>
      </c>
      <c r="D918" s="50" t="n">
        <v>45433</v>
      </c>
      <c r="E918" s="17" t="n">
        <v>1.5753</v>
      </c>
      <c r="F918" s="17" t="n">
        <v>2.025</v>
      </c>
      <c r="G918" s="17" t="n">
        <v>9314</v>
      </c>
      <c r="H918" s="6" t="s">
        <f>=(F918-E918)*G918</f>
      </c>
      <c r="I918" s="9" t="s">
        <f>=(F918-E918)/E918</f>
      </c>
      <c r="J918" s="7" t="s">
        <f>=MAX(1,DATEDIF(C918,D918,"d")-1)</f>
      </c>
      <c r="K918" s="9" t="s">
        <f>=I918*365/J918</f>
      </c>
    </row>
    <row collapsed="false" customFormat="false" customHeight="false" hidden="false" ht="12.1" outlineLevel="0" r="919">
      <c r="A919" s="2" t="s">
        <v>439</v>
      </c>
      <c r="B919" s="2" t="s">
        <v>741</v>
      </c>
      <c r="C919" s="49" t="n">
        <v>44973</v>
      </c>
      <c r="D919" s="50" t="n">
        <v>45433</v>
      </c>
      <c r="E919" s="17" t="n">
        <v>1.5753</v>
      </c>
      <c r="F919" s="17" t="n">
        <v>2.025</v>
      </c>
      <c r="G919" s="17" t="n">
        <v>2686</v>
      </c>
      <c r="H919" s="6" t="s">
        <f>=(F919-E919)*G919</f>
      </c>
      <c r="I919" s="9" t="s">
        <f>=(F919-E919)/E919</f>
      </c>
      <c r="J919" s="7" t="s">
        <f>=MAX(1,DATEDIF(C919,D919,"d")-1)</f>
      </c>
      <c r="K919" s="9" t="s">
        <f>=I919*365/J919</f>
      </c>
    </row>
    <row collapsed="false" customFormat="false" customHeight="false" hidden="false" ht="12.1" outlineLevel="0" r="920">
      <c r="A920" s="2" t="s">
        <v>439</v>
      </c>
      <c r="B920" s="2" t="s">
        <v>741</v>
      </c>
      <c r="C920" s="49" t="n">
        <v>44973</v>
      </c>
      <c r="D920" s="50" t="n">
        <v>45433</v>
      </c>
      <c r="E920" s="17" t="n">
        <v>1.5743</v>
      </c>
      <c r="F920" s="17" t="n">
        <v>2.025</v>
      </c>
      <c r="G920" s="17" t="n">
        <v>314</v>
      </c>
      <c r="H920" s="6" t="s">
        <f>=(F920-E920)*G920</f>
      </c>
      <c r="I920" s="9" t="s">
        <f>=(F920-E920)/E920</f>
      </c>
      <c r="J920" s="7" t="s">
        <f>=MAX(1,DATEDIF(C920,D920,"d")-1)</f>
      </c>
      <c r="K920" s="9" t="s">
        <f>=I920*365/J920</f>
      </c>
    </row>
    <row collapsed="false" customFormat="false" customHeight="false" hidden="false" ht="12.1" outlineLevel="0" r="921">
      <c r="A921" s="2" t="s">
        <v>439</v>
      </c>
      <c r="B921" s="2" t="s">
        <v>741</v>
      </c>
      <c r="C921" s="49" t="n">
        <v>44973</v>
      </c>
      <c r="D921" s="50" t="n">
        <v>45469</v>
      </c>
      <c r="E921" s="17" t="n">
        <v>1.5743</v>
      </c>
      <c r="F921" s="17" t="n">
        <v>1.9214</v>
      </c>
      <c r="G921" s="17" t="n">
        <v>1686</v>
      </c>
      <c r="H921" s="6" t="s">
        <f>=(F921-E921)*G921</f>
      </c>
      <c r="I921" s="9" t="s">
        <f>=(F921-E921)/E921</f>
      </c>
      <c r="J921" s="7" t="s">
        <f>=MAX(1,DATEDIF(C921,D921,"d")-1)</f>
      </c>
      <c r="K921" s="9" t="s">
        <f>=I921*365/J921</f>
      </c>
    </row>
    <row collapsed="false" customFormat="false" customHeight="false" hidden="false" ht="12.1" outlineLevel="0" r="922">
      <c r="A922" s="2" t="s">
        <v>439</v>
      </c>
      <c r="B922" s="2" t="s">
        <v>741</v>
      </c>
      <c r="C922" s="49" t="n">
        <v>45288</v>
      </c>
      <c r="D922" s="50" t="n">
        <v>45469</v>
      </c>
      <c r="E922" s="17" t="n">
        <v>2.007</v>
      </c>
      <c r="F922" s="17" t="n">
        <v>1.9214</v>
      </c>
      <c r="G922" s="17" t="n">
        <v>5000</v>
      </c>
      <c r="H922" s="6" t="s">
        <f>=(F922-E922)*G922</f>
      </c>
      <c r="I922" s="9" t="s">
        <f>=(F922-E922)/E922</f>
      </c>
      <c r="J922" s="7" t="s">
        <f>=MAX(1,DATEDIF(C922,D922,"d")-1)</f>
      </c>
      <c r="K922" s="9" t="s">
        <f>=I922*365/J922</f>
      </c>
    </row>
    <row collapsed="false" customFormat="false" customHeight="false" hidden="false" ht="12.1" outlineLevel="0" r="923">
      <c r="A923" s="2" t="s">
        <v>439</v>
      </c>
      <c r="B923" s="2" t="s">
        <v>741</v>
      </c>
      <c r="C923" s="49" t="n">
        <v>45288</v>
      </c>
      <c r="D923" s="50" t="n">
        <v>45469</v>
      </c>
      <c r="E923" s="17" t="n">
        <v>2.008</v>
      </c>
      <c r="F923" s="17" t="n">
        <v>1.9214</v>
      </c>
      <c r="G923" s="17" t="n">
        <v>2000</v>
      </c>
      <c r="H923" s="6" t="s">
        <f>=(F923-E923)*G923</f>
      </c>
      <c r="I923" s="9" t="s">
        <f>=(F923-E923)/E923</f>
      </c>
      <c r="J923" s="7" t="s">
        <f>=MAX(1,DATEDIF(C923,D923,"d")-1)</f>
      </c>
      <c r="K923" s="9" t="s">
        <f>=I923*365/J923</f>
      </c>
    </row>
    <row collapsed="false" customFormat="false" customHeight="false" hidden="false" ht="12.1" outlineLevel="0" r="924">
      <c r="A924" s="2" t="s">
        <v>439</v>
      </c>
      <c r="B924" s="2" t="s">
        <v>741</v>
      </c>
      <c r="C924" s="49" t="n">
        <v>45288</v>
      </c>
      <c r="D924" s="50" t="n">
        <v>45469</v>
      </c>
      <c r="E924" s="17" t="n">
        <v>2.007</v>
      </c>
      <c r="F924" s="17" t="n">
        <v>1.9214</v>
      </c>
      <c r="G924" s="17" t="n">
        <v>10314</v>
      </c>
      <c r="H924" s="6" t="s">
        <f>=(F924-E924)*G924</f>
      </c>
      <c r="I924" s="9" t="s">
        <f>=(F924-E924)/E924</f>
      </c>
      <c r="J924" s="7" t="s">
        <f>=MAX(1,DATEDIF(C924,D924,"d")-1)</f>
      </c>
      <c r="K924" s="9" t="s">
        <f>=I924*365/J924</f>
      </c>
    </row>
    <row collapsed="false" customFormat="false" customHeight="false" hidden="false" ht="12.1" outlineLevel="0" r="925">
      <c r="A925" s="2" t="s">
        <v>439</v>
      </c>
      <c r="B925" s="2" t="s">
        <v>741</v>
      </c>
      <c r="C925" s="49" t="n">
        <v>45288</v>
      </c>
      <c r="D925" s="50" t="n">
        <v>45469</v>
      </c>
      <c r="E925" s="17" t="n">
        <v>2.007</v>
      </c>
      <c r="F925" s="17" t="n">
        <v>1.9214</v>
      </c>
      <c r="G925" s="17" t="n">
        <v>4686</v>
      </c>
      <c r="H925" s="6" t="s">
        <f>=(F925-E925)*G925</f>
      </c>
      <c r="I925" s="9" t="s">
        <f>=(F925-E925)/E925</f>
      </c>
      <c r="J925" s="7" t="s">
        <f>=MAX(1,DATEDIF(C925,D925,"d")-1)</f>
      </c>
      <c r="K925" s="9" t="s">
        <f>=I925*365/J925</f>
      </c>
    </row>
    <row collapsed="false" customFormat="false" customHeight="false" hidden="false" ht="12.1" outlineLevel="0" r="926">
      <c r="A926" s="2" t="s">
        <v>439</v>
      </c>
      <c r="B926" s="2" t="s">
        <v>741</v>
      </c>
      <c r="C926" s="49" t="n">
        <v>45288</v>
      </c>
      <c r="D926" s="50" t="n">
        <v>45469</v>
      </c>
      <c r="E926" s="17" t="n">
        <v>2.007</v>
      </c>
      <c r="F926" s="17" t="n">
        <v>1.9214</v>
      </c>
      <c r="G926" s="17" t="n">
        <v>3000</v>
      </c>
      <c r="H926" s="6" t="s">
        <f>=(F926-E926)*G926</f>
      </c>
      <c r="I926" s="9" t="s">
        <f>=(F926-E926)/E926</f>
      </c>
      <c r="J926" s="7" t="s">
        <f>=MAX(1,DATEDIF(C926,D926,"d")-1)</f>
      </c>
      <c r="K926" s="9" t="s">
        <f>=I926*365/J926</f>
      </c>
    </row>
    <row collapsed="false" customFormat="false" customHeight="false" hidden="false" ht="12.1" outlineLevel="0" r="927">
      <c r="A927" s="2" t="s">
        <v>439</v>
      </c>
      <c r="B927" s="2" t="s">
        <v>741</v>
      </c>
      <c r="C927" s="49" t="n">
        <v>45288</v>
      </c>
      <c r="D927" s="50" t="n">
        <v>45469</v>
      </c>
      <c r="E927" s="17" t="n">
        <v>2.006</v>
      </c>
      <c r="F927" s="17" t="n">
        <v>1.9214</v>
      </c>
      <c r="G927" s="17" t="n">
        <v>5000</v>
      </c>
      <c r="H927" s="6" t="s">
        <f>=(F927-E927)*G927</f>
      </c>
      <c r="I927" s="9" t="s">
        <f>=(F927-E927)/E927</f>
      </c>
      <c r="J927" s="7" t="s">
        <f>=MAX(1,DATEDIF(C927,D927,"d")-1)</f>
      </c>
      <c r="K927" s="9" t="s">
        <f>=I927*365/J927</f>
      </c>
    </row>
    <row collapsed="false" customFormat="false" customHeight="false" hidden="false" ht="12.1" outlineLevel="0" r="928">
      <c r="A928" s="2" t="s">
        <v>439</v>
      </c>
      <c r="B928" s="2" t="s">
        <v>741</v>
      </c>
      <c r="C928" s="49" t="n">
        <v>45351</v>
      </c>
      <c r="D928" s="50" t="n">
        <v>45469</v>
      </c>
      <c r="E928" s="17" t="n">
        <v>2.1772</v>
      </c>
      <c r="F928" s="17" t="n">
        <v>1.9214</v>
      </c>
      <c r="G928" s="17" t="n">
        <v>39</v>
      </c>
      <c r="H928" s="6" t="s">
        <f>=(F928-E928)*G928</f>
      </c>
      <c r="I928" s="9" t="s">
        <f>=(F928-E928)/E928</f>
      </c>
      <c r="J928" s="7" t="s">
        <f>=MAX(1,DATEDIF(C928,D928,"d")-1)</f>
      </c>
      <c r="K928" s="9" t="s">
        <f>=I928*365/J928</f>
      </c>
    </row>
    <row collapsed="false" customFormat="false" customHeight="false" hidden="false" ht="12.1" outlineLevel="0" r="929">
      <c r="A929" s="2" t="s">
        <v>439</v>
      </c>
      <c r="B929" s="2" t="s">
        <v>741</v>
      </c>
      <c r="C929" s="49" t="n">
        <v>45352</v>
      </c>
      <c r="D929" s="50" t="n">
        <v>45469</v>
      </c>
      <c r="E929" s="17" t="n">
        <v>2.1772</v>
      </c>
      <c r="F929" s="17" t="n">
        <v>1.9214</v>
      </c>
      <c r="G929" s="17" t="n">
        <v>39</v>
      </c>
      <c r="H929" s="6" t="s">
        <f>=(F929-E929)*G929</f>
      </c>
      <c r="I929" s="9" t="s">
        <f>=(F929-E929)/E929</f>
      </c>
      <c r="J929" s="7" t="s">
        <f>=MAX(1,DATEDIF(C929,D929,"d")-1)</f>
      </c>
      <c r="K929" s="9" t="s">
        <f>=I929*365/J929</f>
      </c>
    </row>
    <row collapsed="false" customFormat="false" customHeight="false" hidden="false" ht="12.1" outlineLevel="0" r="930">
      <c r="A930" s="2" t="s">
        <v>439</v>
      </c>
      <c r="B930" s="2" t="s">
        <v>741</v>
      </c>
      <c r="C930" s="49" t="n">
        <v>45355</v>
      </c>
      <c r="D930" s="50" t="n">
        <v>45469</v>
      </c>
      <c r="E930" s="17" t="n">
        <v>2.1954</v>
      </c>
      <c r="F930" s="17" t="n">
        <v>1.9214</v>
      </c>
      <c r="G930" s="17" t="n">
        <v>39</v>
      </c>
      <c r="H930" s="6" t="s">
        <f>=(F930-E930)*G930</f>
      </c>
      <c r="I930" s="9" t="s">
        <f>=(F930-E930)/E930</f>
      </c>
      <c r="J930" s="7" t="s">
        <f>=MAX(1,DATEDIF(C930,D930,"d")-1)</f>
      </c>
      <c r="K930" s="9" t="s">
        <f>=I930*365/J930</f>
      </c>
    </row>
    <row collapsed="false" customFormat="false" customHeight="false" hidden="false" ht="12.1" outlineLevel="0" r="931">
      <c r="A931" s="2" t="s">
        <v>439</v>
      </c>
      <c r="B931" s="2" t="s">
        <v>741</v>
      </c>
      <c r="C931" s="49" t="n">
        <v>45356</v>
      </c>
      <c r="D931" s="50" t="n">
        <v>45469</v>
      </c>
      <c r="E931" s="17" t="n">
        <v>2.1803</v>
      </c>
      <c r="F931" s="17" t="n">
        <v>1.9214</v>
      </c>
      <c r="G931" s="17" t="n">
        <v>39</v>
      </c>
      <c r="H931" s="6" t="s">
        <f>=(F931-E931)*G931</f>
      </c>
      <c r="I931" s="9" t="s">
        <f>=(F931-E931)/E931</f>
      </c>
      <c r="J931" s="7" t="s">
        <f>=MAX(1,DATEDIF(C931,D931,"d")-1)</f>
      </c>
      <c r="K931" s="9" t="s">
        <f>=I931*365/J931</f>
      </c>
    </row>
    <row collapsed="false" customFormat="false" customHeight="false" hidden="false" ht="12.1" outlineLevel="0" r="932">
      <c r="A932" s="2" t="s">
        <v>439</v>
      </c>
      <c r="B932" s="2" t="s">
        <v>741</v>
      </c>
      <c r="C932" s="49" t="n">
        <v>45357</v>
      </c>
      <c r="D932" s="50" t="n">
        <v>45469</v>
      </c>
      <c r="E932" s="17" t="n">
        <v>2.1682</v>
      </c>
      <c r="F932" s="17" t="n">
        <v>1.9214</v>
      </c>
      <c r="G932" s="17" t="n">
        <v>39</v>
      </c>
      <c r="H932" s="6" t="s">
        <f>=(F932-E932)*G932</f>
      </c>
      <c r="I932" s="9" t="s">
        <f>=(F932-E932)/E932</f>
      </c>
      <c r="J932" s="7" t="s">
        <f>=MAX(1,DATEDIF(C932,D932,"d")-1)</f>
      </c>
      <c r="K932" s="9" t="s">
        <f>=I932*365/J932</f>
      </c>
    </row>
    <row collapsed="false" customFormat="false" customHeight="false" hidden="false" ht="12.1" outlineLevel="0" r="933">
      <c r="A933" s="2" t="s">
        <v>439</v>
      </c>
      <c r="B933" s="2" t="s">
        <v>741</v>
      </c>
      <c r="C933" s="49" t="n">
        <v>45358</v>
      </c>
      <c r="D933" s="50" t="n">
        <v>45469</v>
      </c>
      <c r="E933" s="17" t="n">
        <v>2.1595</v>
      </c>
      <c r="F933" s="17" t="n">
        <v>1.9214</v>
      </c>
      <c r="G933" s="17" t="n">
        <v>39</v>
      </c>
      <c r="H933" s="6" t="s">
        <f>=(F933-E933)*G933</f>
      </c>
      <c r="I933" s="9" t="s">
        <f>=(F933-E933)/E933</f>
      </c>
      <c r="J933" s="7" t="s">
        <f>=MAX(1,DATEDIF(C933,D933,"d")-1)</f>
      </c>
      <c r="K933" s="9" t="s">
        <f>=I933*365/J933</f>
      </c>
    </row>
    <row collapsed="false" customFormat="false" customHeight="false" hidden="false" ht="12.1" outlineLevel="0" r="934">
      <c r="A934" s="2" t="s">
        <v>439</v>
      </c>
      <c r="B934" s="2" t="s">
        <v>741</v>
      </c>
      <c r="C934" s="49" t="n">
        <v>45362</v>
      </c>
      <c r="D934" s="50" t="n">
        <v>45469</v>
      </c>
      <c r="E934" s="17" t="n">
        <v>2.1433</v>
      </c>
      <c r="F934" s="17" t="n">
        <v>1.9214</v>
      </c>
      <c r="G934" s="17" t="n">
        <v>40</v>
      </c>
      <c r="H934" s="6" t="s">
        <f>=(F934-E934)*G934</f>
      </c>
      <c r="I934" s="9" t="s">
        <f>=(F934-E934)/E934</f>
      </c>
      <c r="J934" s="7" t="s">
        <f>=MAX(1,DATEDIF(C934,D934,"d")-1)</f>
      </c>
      <c r="K934" s="9" t="s">
        <f>=I934*365/J934</f>
      </c>
    </row>
    <row collapsed="false" customFormat="false" customHeight="false" hidden="false" ht="12.1" outlineLevel="0" r="935">
      <c r="A935" s="2" t="s">
        <v>439</v>
      </c>
      <c r="B935" s="2" t="s">
        <v>741</v>
      </c>
      <c r="C935" s="49" t="n">
        <v>45363</v>
      </c>
      <c r="D935" s="50" t="n">
        <v>45469</v>
      </c>
      <c r="E935" s="17" t="n">
        <v>2.1193</v>
      </c>
      <c r="F935" s="17" t="n">
        <v>1.9214</v>
      </c>
      <c r="G935" s="17" t="n">
        <v>40</v>
      </c>
      <c r="H935" s="6" t="s">
        <f>=(F935-E935)*G935</f>
      </c>
      <c r="I935" s="9" t="s">
        <f>=(F935-E935)/E935</f>
      </c>
      <c r="J935" s="7" t="s">
        <f>=MAX(1,DATEDIF(C935,D935,"d")-1)</f>
      </c>
      <c r="K935" s="9" t="s">
        <f>=I935*365/J935</f>
      </c>
    </row>
    <row collapsed="false" customFormat="false" customHeight="false" hidden="false" ht="12.1" outlineLevel="0" r="936">
      <c r="A936" s="2" t="s">
        <v>440</v>
      </c>
      <c r="B936" s="2" t="s">
        <v>744</v>
      </c>
      <c r="C936" s="49" t="n">
        <v>44176</v>
      </c>
      <c r="D936" s="50" t="n">
        <v>44678</v>
      </c>
      <c r="E936" s="17" t="n">
        <v>0.038</v>
      </c>
      <c r="F936" s="17" t="n">
        <v>0.019</v>
      </c>
      <c r="G936" s="17" t="n">
        <v>50000</v>
      </c>
      <c r="H936" s="6" t="s">
        <f>=(F936-E936)*G936</f>
      </c>
      <c r="I936" s="9" t="s">
        <f>=(F936-E936)/E936</f>
      </c>
      <c r="J936" s="7" t="s">
        <f>=MAX(1,DATEDIF(C936,D936,"d")-1)</f>
      </c>
      <c r="K936" s="9" t="s">
        <f>=I936*365/J936</f>
      </c>
    </row>
    <row collapsed="false" customFormat="false" customHeight="false" hidden="false" ht="12.1" outlineLevel="0" r="937">
      <c r="A937" s="2" t="s">
        <v>440</v>
      </c>
      <c r="B937" s="2" t="s">
        <v>744</v>
      </c>
      <c r="C937" s="49" t="n">
        <v>44176</v>
      </c>
      <c r="D937" s="50" t="n">
        <v>44678</v>
      </c>
      <c r="E937" s="17" t="n">
        <v>0.038</v>
      </c>
      <c r="F937" s="17" t="n">
        <v>0.019</v>
      </c>
      <c r="G937" s="17" t="n">
        <v>50000</v>
      </c>
      <c r="H937" s="6" t="s">
        <f>=(F937-E937)*G937</f>
      </c>
      <c r="I937" s="9" t="s">
        <f>=(F937-E937)/E937</f>
      </c>
      <c r="J937" s="7" t="s">
        <f>=MAX(1,DATEDIF(C937,D937,"d")-1)</f>
      </c>
      <c r="K937" s="9" t="s">
        <f>=I937*365/J937</f>
      </c>
    </row>
    <row collapsed="false" customFormat="false" customHeight="false" hidden="false" ht="12.1" outlineLevel="0" r="938">
      <c r="A938" s="2" t="s">
        <v>440</v>
      </c>
      <c r="B938" s="2" t="s">
        <v>744</v>
      </c>
      <c r="C938" s="49" t="n">
        <v>44179</v>
      </c>
      <c r="D938" s="50" t="n">
        <v>44678</v>
      </c>
      <c r="E938" s="17" t="n">
        <v>0.0383</v>
      </c>
      <c r="F938" s="17" t="n">
        <v>0.019</v>
      </c>
      <c r="G938" s="17" t="n">
        <v>400000</v>
      </c>
      <c r="H938" s="6" t="s">
        <f>=(F938-E938)*G938</f>
      </c>
      <c r="I938" s="9" t="s">
        <f>=(F938-E938)/E938</f>
      </c>
      <c r="J938" s="7" t="s">
        <f>=MAX(1,DATEDIF(C938,D938,"d")-1)</f>
      </c>
      <c r="K938" s="9" t="s">
        <f>=I938*365/J938</f>
      </c>
    </row>
    <row collapsed="false" customFormat="false" customHeight="false" hidden="false" ht="12.1" outlineLevel="0" r="939">
      <c r="A939" s="2" t="s">
        <v>440</v>
      </c>
      <c r="B939" s="2" t="s">
        <v>744</v>
      </c>
      <c r="C939" s="49" t="n">
        <v>44179</v>
      </c>
      <c r="D939" s="50" t="n">
        <v>44678</v>
      </c>
      <c r="E939" s="17" t="n">
        <v>0.0383</v>
      </c>
      <c r="F939" s="17" t="n">
        <v>0.019</v>
      </c>
      <c r="G939" s="17" t="n">
        <v>200000</v>
      </c>
      <c r="H939" s="6" t="s">
        <f>=(F939-E939)*G939</f>
      </c>
      <c r="I939" s="9" t="s">
        <f>=(F939-E939)/E939</f>
      </c>
      <c r="J939" s="7" t="s">
        <f>=MAX(1,DATEDIF(C939,D939,"d")-1)</f>
      </c>
      <c r="K939" s="9" t="s">
        <f>=I939*365/J939</f>
      </c>
    </row>
    <row collapsed="false" customFormat="false" customHeight="false" hidden="false" ht="12.1" outlineLevel="0" r="940">
      <c r="A940" s="2" t="s">
        <v>440</v>
      </c>
      <c r="B940" s="2" t="s">
        <v>744</v>
      </c>
      <c r="C940" s="49" t="n">
        <v>44179</v>
      </c>
      <c r="D940" s="50" t="n">
        <v>44678</v>
      </c>
      <c r="E940" s="17" t="n">
        <v>0.0383</v>
      </c>
      <c r="F940" s="17" t="n">
        <v>0.019</v>
      </c>
      <c r="G940" s="17" t="n">
        <v>590000</v>
      </c>
      <c r="H940" s="6" t="s">
        <f>=(F940-E940)*G940</f>
      </c>
      <c r="I940" s="9" t="s">
        <f>=(F940-E940)/E940</f>
      </c>
      <c r="J940" s="7" t="s">
        <f>=MAX(1,DATEDIF(C940,D940,"d")-1)</f>
      </c>
      <c r="K940" s="9" t="s">
        <f>=I940*365/J940</f>
      </c>
    </row>
    <row collapsed="false" customFormat="false" customHeight="false" hidden="false" ht="12.1" outlineLevel="0" r="941">
      <c r="A941" s="2" t="s">
        <v>440</v>
      </c>
      <c r="B941" s="2" t="s">
        <v>744</v>
      </c>
      <c r="C941" s="49" t="n">
        <v>44179</v>
      </c>
      <c r="D941" s="50" t="n">
        <v>44678</v>
      </c>
      <c r="E941" s="17" t="n">
        <v>0.0379</v>
      </c>
      <c r="F941" s="17" t="n">
        <v>0.019</v>
      </c>
      <c r="G941" s="17" t="n">
        <v>220000</v>
      </c>
      <c r="H941" s="6" t="s">
        <f>=(F941-E941)*G941</f>
      </c>
      <c r="I941" s="9" t="s">
        <f>=(F941-E941)/E941</f>
      </c>
      <c r="J941" s="7" t="s">
        <f>=MAX(1,DATEDIF(C941,D941,"d")-1)</f>
      </c>
      <c r="K941" s="9" t="s">
        <f>=I941*365/J941</f>
      </c>
    </row>
    <row collapsed="false" customFormat="false" customHeight="false" hidden="false" ht="12.1" outlineLevel="0" r="942">
      <c r="A942" s="2" t="s">
        <v>440</v>
      </c>
      <c r="B942" s="2" t="s">
        <v>744</v>
      </c>
      <c r="C942" s="49" t="n">
        <v>44180</v>
      </c>
      <c r="D942" s="50" t="n">
        <v>44678</v>
      </c>
      <c r="E942" s="17" t="n">
        <v>0.0378</v>
      </c>
      <c r="F942" s="17" t="n">
        <v>0.019</v>
      </c>
      <c r="G942" s="17" t="n">
        <v>1500000</v>
      </c>
      <c r="H942" s="6" t="s">
        <f>=(F942-E942)*G942</f>
      </c>
      <c r="I942" s="9" t="s">
        <f>=(F942-E942)/E942</f>
      </c>
      <c r="J942" s="7" t="s">
        <f>=MAX(1,DATEDIF(C942,D942,"d")-1)</f>
      </c>
      <c r="K942" s="9" t="s">
        <f>=I942*365/J942</f>
      </c>
    </row>
    <row collapsed="false" customFormat="false" customHeight="false" hidden="false" ht="12.1" outlineLevel="0" r="943">
      <c r="A943" s="2" t="s">
        <v>440</v>
      </c>
      <c r="B943" s="2" t="s">
        <v>744</v>
      </c>
      <c r="C943" s="49" t="n">
        <v>44200</v>
      </c>
      <c r="D943" s="50" t="n">
        <v>44678</v>
      </c>
      <c r="E943" s="17" t="n">
        <v>0.0381</v>
      </c>
      <c r="F943" s="17" t="n">
        <v>0.019</v>
      </c>
      <c r="G943" s="17" t="n">
        <v>880000</v>
      </c>
      <c r="H943" s="6" t="s">
        <f>=(F943-E943)*G943</f>
      </c>
      <c r="I943" s="9" t="s">
        <f>=(F943-E943)/E943</f>
      </c>
      <c r="J943" s="7" t="s">
        <f>=MAX(1,DATEDIF(C943,D943,"d")-1)</f>
      </c>
      <c r="K943" s="9" t="s">
        <f>=I943*365/J943</f>
      </c>
    </row>
    <row collapsed="false" customFormat="false" customHeight="false" hidden="false" ht="12.1" outlineLevel="0" r="944">
      <c r="A944" s="2" t="s">
        <v>440</v>
      </c>
      <c r="B944" s="2" t="s">
        <v>744</v>
      </c>
      <c r="C944" s="49" t="n">
        <v>44200</v>
      </c>
      <c r="D944" s="50" t="n">
        <v>44678</v>
      </c>
      <c r="E944" s="17" t="n">
        <v>0.0381</v>
      </c>
      <c r="F944" s="17" t="n">
        <v>0.019</v>
      </c>
      <c r="G944" s="17" t="n">
        <v>430000</v>
      </c>
      <c r="H944" s="6" t="s">
        <f>=(F944-E944)*G944</f>
      </c>
      <c r="I944" s="9" t="s">
        <f>=(F944-E944)/E944</f>
      </c>
      <c r="J944" s="7" t="s">
        <f>=MAX(1,DATEDIF(C944,D944,"d")-1)</f>
      </c>
      <c r="K944" s="9" t="s">
        <f>=I944*365/J944</f>
      </c>
    </row>
    <row collapsed="false" customFormat="false" customHeight="false" hidden="false" ht="12.1" outlineLevel="0" r="945">
      <c r="A945" s="2" t="s">
        <v>440</v>
      </c>
      <c r="B945" s="2" t="s">
        <v>744</v>
      </c>
      <c r="C945" s="49" t="n">
        <v>44200</v>
      </c>
      <c r="D945" s="50" t="n">
        <v>44678</v>
      </c>
      <c r="E945" s="17" t="n">
        <v>0.0381</v>
      </c>
      <c r="F945" s="17" t="n">
        <v>0.019</v>
      </c>
      <c r="G945" s="17" t="n">
        <v>1330000</v>
      </c>
      <c r="H945" s="6" t="s">
        <f>=(F945-E945)*G945</f>
      </c>
      <c r="I945" s="9" t="s">
        <f>=(F945-E945)/E945</f>
      </c>
      <c r="J945" s="7" t="s">
        <f>=MAX(1,DATEDIF(C945,D945,"d")-1)</f>
      </c>
      <c r="K945" s="9" t="s">
        <f>=I945*365/J945</f>
      </c>
    </row>
    <row collapsed="false" customFormat="false" customHeight="false" hidden="false" ht="12.1" outlineLevel="0" r="946">
      <c r="A946" s="2" t="s">
        <v>440</v>
      </c>
      <c r="B946" s="2" t="s">
        <v>744</v>
      </c>
      <c r="C946" s="49" t="n">
        <v>44245</v>
      </c>
      <c r="D946" s="50" t="n">
        <v>44678</v>
      </c>
      <c r="E946" s="17" t="n">
        <v>0.0375</v>
      </c>
      <c r="F946" s="17" t="n">
        <v>0.019</v>
      </c>
      <c r="G946" s="17" t="n">
        <v>600000</v>
      </c>
      <c r="H946" s="6" t="s">
        <f>=(F946-E946)*G946</f>
      </c>
      <c r="I946" s="9" t="s">
        <f>=(F946-E946)/E946</f>
      </c>
      <c r="J946" s="7" t="s">
        <f>=MAX(1,DATEDIF(C946,D946,"d")-1)</f>
      </c>
      <c r="K946" s="9" t="s">
        <f>=I946*365/J946</f>
      </c>
    </row>
    <row collapsed="false" customFormat="false" customHeight="false" hidden="false" ht="12.1" outlineLevel="0" r="947">
      <c r="A947" s="2" t="s">
        <v>440</v>
      </c>
      <c r="B947" s="2" t="s">
        <v>744</v>
      </c>
      <c r="C947" s="49" t="n">
        <v>44245</v>
      </c>
      <c r="D947" s="50" t="n">
        <v>44678</v>
      </c>
      <c r="E947" s="17" t="n">
        <v>0.0373</v>
      </c>
      <c r="F947" s="17" t="n">
        <v>0.019</v>
      </c>
      <c r="G947" s="17" t="n">
        <v>280000</v>
      </c>
      <c r="H947" s="6" t="s">
        <f>=(F947-E947)*G947</f>
      </c>
      <c r="I947" s="9" t="s">
        <f>=(F947-E947)/E947</f>
      </c>
      <c r="J947" s="7" t="s">
        <f>=MAX(1,DATEDIF(C947,D947,"d")-1)</f>
      </c>
      <c r="K947" s="9" t="s">
        <f>=I947*365/J947</f>
      </c>
    </row>
    <row collapsed="false" customFormat="false" customHeight="false" hidden="false" ht="12.1" outlineLevel="0" r="948">
      <c r="A948" s="2" t="s">
        <v>440</v>
      </c>
      <c r="B948" s="2" t="s">
        <v>744</v>
      </c>
      <c r="C948" s="49" t="n">
        <v>44246</v>
      </c>
      <c r="D948" s="50" t="n">
        <v>44678</v>
      </c>
      <c r="E948" s="17" t="n">
        <v>0.0372</v>
      </c>
      <c r="F948" s="17" t="n">
        <v>0.019</v>
      </c>
      <c r="G948" s="17" t="n">
        <v>740000</v>
      </c>
      <c r="H948" s="6" t="s">
        <f>=(F948-E948)*G948</f>
      </c>
      <c r="I948" s="9" t="s">
        <f>=(F948-E948)/E948</f>
      </c>
      <c r="J948" s="7" t="s">
        <f>=MAX(1,DATEDIF(C948,D948,"d")-1)</f>
      </c>
      <c r="K948" s="9" t="s">
        <f>=I948*365/J948</f>
      </c>
    </row>
    <row collapsed="false" customFormat="false" customHeight="false" hidden="false" ht="12.1" outlineLevel="0" r="949">
      <c r="A949" s="2" t="s">
        <v>440</v>
      </c>
      <c r="B949" s="2" t="s">
        <v>744</v>
      </c>
      <c r="C949" s="49" t="n">
        <v>44246</v>
      </c>
      <c r="D949" s="50" t="n">
        <v>44678</v>
      </c>
      <c r="E949" s="17" t="n">
        <v>0.0372</v>
      </c>
      <c r="F949" s="17" t="n">
        <v>0.019</v>
      </c>
      <c r="G949" s="17" t="n">
        <v>730000</v>
      </c>
      <c r="H949" s="6" t="s">
        <f>=(F949-E949)*G949</f>
      </c>
      <c r="I949" s="9" t="s">
        <f>=(F949-E949)/E949</f>
      </c>
      <c r="J949" s="7" t="s">
        <f>=MAX(1,DATEDIF(C949,D949,"d")-1)</f>
      </c>
      <c r="K949" s="9" t="s">
        <f>=I949*365/J949</f>
      </c>
    </row>
    <row collapsed="false" customFormat="false" customHeight="false" hidden="false" ht="12.1" outlineLevel="0" r="950">
      <c r="A950" s="2" t="s">
        <v>440</v>
      </c>
      <c r="B950" s="2" t="s">
        <v>744</v>
      </c>
      <c r="C950" s="49" t="n">
        <v>44257</v>
      </c>
      <c r="D950" s="50" t="n">
        <v>44678</v>
      </c>
      <c r="E950" s="17" t="n">
        <v>0.0375</v>
      </c>
      <c r="F950" s="17" t="n">
        <v>0.019</v>
      </c>
      <c r="G950" s="17" t="n">
        <v>1350000</v>
      </c>
      <c r="H950" s="6" t="s">
        <f>=(F950-E950)*G950</f>
      </c>
      <c r="I950" s="9" t="s">
        <f>=(F950-E950)/E950</f>
      </c>
      <c r="J950" s="7" t="s">
        <f>=MAX(1,DATEDIF(C950,D950,"d")-1)</f>
      </c>
      <c r="K950" s="9" t="s">
        <f>=I950*365/J950</f>
      </c>
    </row>
    <row collapsed="false" customFormat="false" customHeight="false" hidden="false" ht="12.1" outlineLevel="0" r="951">
      <c r="A951" s="2" t="s">
        <v>440</v>
      </c>
      <c r="B951" s="2" t="s">
        <v>744</v>
      </c>
      <c r="C951" s="49" t="n">
        <v>44496</v>
      </c>
      <c r="D951" s="50" t="n">
        <v>44678</v>
      </c>
      <c r="E951" s="17" t="n">
        <v>0.0557</v>
      </c>
      <c r="F951" s="17" t="n">
        <v>0.019</v>
      </c>
      <c r="G951" s="17" t="n">
        <v>1260000</v>
      </c>
      <c r="H951" s="6" t="s">
        <f>=(F951-E951)*G951</f>
      </c>
      <c r="I951" s="9" t="s">
        <f>=(F951-E951)/E951</f>
      </c>
      <c r="J951" s="7" t="s">
        <f>=MAX(1,DATEDIF(C951,D951,"d")-1)</f>
      </c>
      <c r="K951" s="9" t="s">
        <f>=I951*365/J951</f>
      </c>
    </row>
    <row collapsed="false" customFormat="false" customHeight="false" hidden="false" ht="12.1" outlineLevel="0" r="952">
      <c r="A952" s="2" t="s">
        <v>440</v>
      </c>
      <c r="B952" s="2" t="s">
        <v>744</v>
      </c>
      <c r="C952" s="49" t="n">
        <v>44496</v>
      </c>
      <c r="D952" s="50" t="n">
        <v>44678</v>
      </c>
      <c r="E952" s="17" t="n">
        <v>0.0557</v>
      </c>
      <c r="F952" s="17" t="n">
        <v>0.019</v>
      </c>
      <c r="G952" s="17" t="n">
        <v>10000</v>
      </c>
      <c r="H952" s="6" t="s">
        <f>=(F952-E952)*G952</f>
      </c>
      <c r="I952" s="9" t="s">
        <f>=(F952-E952)/E952</f>
      </c>
      <c r="J952" s="7" t="s">
        <f>=MAX(1,DATEDIF(C952,D952,"d")-1)</f>
      </c>
      <c r="K952" s="9" t="s">
        <f>=I952*365/J952</f>
      </c>
    </row>
    <row collapsed="false" customFormat="false" customHeight="false" hidden="false" ht="12.1" outlineLevel="0" r="953">
      <c r="A953" s="2" t="s">
        <v>440</v>
      </c>
      <c r="B953" s="2" t="s">
        <v>744</v>
      </c>
      <c r="C953" s="49" t="n">
        <v>44496</v>
      </c>
      <c r="D953" s="50" t="n">
        <v>44678</v>
      </c>
      <c r="E953" s="17" t="n">
        <v>0.0557</v>
      </c>
      <c r="F953" s="17" t="n">
        <v>0.019</v>
      </c>
      <c r="G953" s="17" t="n">
        <v>10000</v>
      </c>
      <c r="H953" s="6" t="s">
        <f>=(F953-E953)*G953</f>
      </c>
      <c r="I953" s="9" t="s">
        <f>=(F953-E953)/E953</f>
      </c>
      <c r="J953" s="7" t="s">
        <f>=MAX(1,DATEDIF(C953,D953,"d")-1)</f>
      </c>
      <c r="K953" s="9" t="s">
        <f>=I953*365/J953</f>
      </c>
    </row>
    <row collapsed="false" customFormat="false" customHeight="false" hidden="false" ht="12.1" outlineLevel="0" r="954">
      <c r="A954" s="2" t="s">
        <v>440</v>
      </c>
      <c r="B954" s="2" t="s">
        <v>744</v>
      </c>
      <c r="C954" s="49" t="n">
        <v>44496</v>
      </c>
      <c r="D954" s="50" t="n">
        <v>44678</v>
      </c>
      <c r="E954" s="17" t="n">
        <v>0.0557</v>
      </c>
      <c r="F954" s="17" t="n">
        <v>0.019</v>
      </c>
      <c r="G954" s="17" t="n">
        <v>430000</v>
      </c>
      <c r="H954" s="6" t="s">
        <f>=(F954-E954)*G954</f>
      </c>
      <c r="I954" s="9" t="s">
        <f>=(F954-E954)/E954</f>
      </c>
      <c r="J954" s="7" t="s">
        <f>=MAX(1,DATEDIF(C954,D954,"d")-1)</f>
      </c>
      <c r="K954" s="9" t="s">
        <f>=I954*365/J954</f>
      </c>
    </row>
    <row collapsed="false" customFormat="false" customHeight="false" hidden="false" ht="12.1" outlineLevel="0" r="955">
      <c r="A955" s="2" t="s">
        <v>440</v>
      </c>
      <c r="B955" s="2" t="s">
        <v>744</v>
      </c>
      <c r="C955" s="49" t="n">
        <v>44496</v>
      </c>
      <c r="D955" s="50" t="n">
        <v>44678</v>
      </c>
      <c r="E955" s="17" t="n">
        <v>0.0557</v>
      </c>
      <c r="F955" s="17" t="n">
        <v>0.019</v>
      </c>
      <c r="G955" s="17" t="n">
        <v>20000</v>
      </c>
      <c r="H955" s="6" t="s">
        <f>=(F955-E955)*G955</f>
      </c>
      <c r="I955" s="9" t="s">
        <f>=(F955-E955)/E955</f>
      </c>
      <c r="J955" s="7" t="s">
        <f>=MAX(1,DATEDIF(C955,D955,"d")-1)</f>
      </c>
      <c r="K955" s="9" t="s">
        <f>=I955*365/J955</f>
      </c>
    </row>
    <row collapsed="false" customFormat="false" customHeight="false" hidden="false" ht="12.1" outlineLevel="0" r="956">
      <c r="A956" s="2" t="s">
        <v>440</v>
      </c>
      <c r="B956" s="2" t="s">
        <v>744</v>
      </c>
      <c r="C956" s="49" t="n">
        <v>44496</v>
      </c>
      <c r="D956" s="50" t="n">
        <v>44678</v>
      </c>
      <c r="E956" s="17" t="n">
        <v>0.0557</v>
      </c>
      <c r="F956" s="17" t="n">
        <v>0.019</v>
      </c>
      <c r="G956" s="17" t="n">
        <v>160000</v>
      </c>
      <c r="H956" s="6" t="s">
        <f>=(F956-E956)*G956</f>
      </c>
      <c r="I956" s="9" t="s">
        <f>=(F956-E956)/E956</f>
      </c>
      <c r="J956" s="7" t="s">
        <f>=MAX(1,DATEDIF(C956,D956,"d")-1)</f>
      </c>
      <c r="K956" s="9" t="s">
        <f>=I956*365/J956</f>
      </c>
    </row>
    <row collapsed="false" customFormat="false" customHeight="false" hidden="false" ht="12.1" outlineLevel="0" r="957">
      <c r="A957" s="2" t="s">
        <v>440</v>
      </c>
      <c r="B957" s="2" t="s">
        <v>744</v>
      </c>
      <c r="C957" s="49" t="n">
        <v>44497</v>
      </c>
      <c r="D957" s="50" t="n">
        <v>44678</v>
      </c>
      <c r="E957" s="17" t="n">
        <v>0.0549</v>
      </c>
      <c r="F957" s="17" t="n">
        <v>0.019</v>
      </c>
      <c r="G957" s="17" t="n">
        <v>40000</v>
      </c>
      <c r="H957" s="6" t="s">
        <f>=(F957-E957)*G957</f>
      </c>
      <c r="I957" s="9" t="s">
        <f>=(F957-E957)/E957</f>
      </c>
      <c r="J957" s="7" t="s">
        <f>=MAX(1,DATEDIF(C957,D957,"d")-1)</f>
      </c>
      <c r="K957" s="9" t="s">
        <f>=I957*365/J957</f>
      </c>
    </row>
    <row collapsed="false" customFormat="false" customHeight="false" hidden="false" ht="12.1" outlineLevel="0" r="958">
      <c r="A958" s="2" t="s">
        <v>440</v>
      </c>
      <c r="B958" s="2" t="s">
        <v>744</v>
      </c>
      <c r="C958" s="49" t="n">
        <v>44497</v>
      </c>
      <c r="D958" s="50" t="n">
        <v>44678</v>
      </c>
      <c r="E958" s="17" t="n">
        <v>0.0538</v>
      </c>
      <c r="F958" s="17" t="n">
        <v>0.019</v>
      </c>
      <c r="G958" s="17" t="n">
        <v>190000</v>
      </c>
      <c r="H958" s="6" t="s">
        <f>=(F958-E958)*G958</f>
      </c>
      <c r="I958" s="9" t="s">
        <f>=(F958-E958)/E958</f>
      </c>
      <c r="J958" s="7" t="s">
        <f>=MAX(1,DATEDIF(C958,D958,"d")-1)</f>
      </c>
      <c r="K958" s="9" t="s">
        <f>=I958*365/J958</f>
      </c>
    </row>
    <row collapsed="false" customFormat="false" customHeight="false" hidden="false" ht="12.1" outlineLevel="0" r="959">
      <c r="A959" s="2" t="s">
        <v>440</v>
      </c>
      <c r="B959" s="2" t="s">
        <v>744</v>
      </c>
      <c r="C959" s="49" t="n">
        <v>44497</v>
      </c>
      <c r="D959" s="50" t="n">
        <v>44678</v>
      </c>
      <c r="E959" s="17" t="n">
        <v>0.0538</v>
      </c>
      <c r="F959" s="17" t="n">
        <v>0.019</v>
      </c>
      <c r="G959" s="17" t="n">
        <v>100000</v>
      </c>
      <c r="H959" s="6" t="s">
        <f>=(F959-E959)*G959</f>
      </c>
      <c r="I959" s="9" t="s">
        <f>=(F959-E959)/E959</f>
      </c>
      <c r="J959" s="7" t="s">
        <f>=MAX(1,DATEDIF(C959,D959,"d")-1)</f>
      </c>
      <c r="K959" s="9" t="s">
        <f>=I959*365/J959</f>
      </c>
    </row>
    <row collapsed="false" customFormat="false" customHeight="false" hidden="false" ht="12.1" outlineLevel="0" r="960">
      <c r="A960" s="2" t="s">
        <v>440</v>
      </c>
      <c r="B960" s="2" t="s">
        <v>744</v>
      </c>
      <c r="C960" s="49" t="n">
        <v>44497</v>
      </c>
      <c r="D960" s="50" t="n">
        <v>44865</v>
      </c>
      <c r="E960" s="17" t="n">
        <v>0.0538</v>
      </c>
      <c r="F960" s="17" t="n">
        <v>0.0168</v>
      </c>
      <c r="G960" s="17" t="n">
        <v>610000</v>
      </c>
      <c r="H960" s="6" t="s">
        <f>=(F960-E960)*G960</f>
      </c>
      <c r="I960" s="9" t="s">
        <f>=(F960-E960)/E960</f>
      </c>
      <c r="J960" s="7" t="s">
        <f>=MAX(1,DATEDIF(C960,D960,"d")-1)</f>
      </c>
      <c r="K960" s="9" t="s">
        <f>=I960*365/J960</f>
      </c>
    </row>
    <row collapsed="false" customFormat="false" customHeight="false" hidden="false" ht="12.1" outlineLevel="0" r="961">
      <c r="A961" s="2" t="s">
        <v>440</v>
      </c>
      <c r="B961" s="2" t="s">
        <v>744</v>
      </c>
      <c r="C961" s="49" t="n">
        <v>44497</v>
      </c>
      <c r="D961" s="50" t="n">
        <v>44865</v>
      </c>
      <c r="E961" s="17" t="n">
        <v>0.0538</v>
      </c>
      <c r="F961" s="17" t="n">
        <v>0.0168</v>
      </c>
      <c r="G961" s="17" t="n">
        <v>20000</v>
      </c>
      <c r="H961" s="6" t="s">
        <f>=(F961-E961)*G961</f>
      </c>
      <c r="I961" s="9" t="s">
        <f>=(F961-E961)/E961</f>
      </c>
      <c r="J961" s="7" t="s">
        <f>=MAX(1,DATEDIF(C961,D961,"d")-1)</f>
      </c>
      <c r="K961" s="9" t="s">
        <f>=I961*365/J961</f>
      </c>
    </row>
    <row collapsed="false" customFormat="false" customHeight="false" hidden="false" ht="12.1" outlineLevel="0" r="962">
      <c r="A962" s="2" t="s">
        <v>440</v>
      </c>
      <c r="B962" s="2" t="s">
        <v>744</v>
      </c>
      <c r="C962" s="49" t="n">
        <v>44497</v>
      </c>
      <c r="D962" s="50" t="n">
        <v>44865</v>
      </c>
      <c r="E962" s="17" t="n">
        <v>0.0538</v>
      </c>
      <c r="F962" s="17" t="n">
        <v>0.0168</v>
      </c>
      <c r="G962" s="17" t="n">
        <v>250000</v>
      </c>
      <c r="H962" s="6" t="s">
        <f>=(F962-E962)*G962</f>
      </c>
      <c r="I962" s="9" t="s">
        <f>=(F962-E962)/E962</f>
      </c>
      <c r="J962" s="7" t="s">
        <f>=MAX(1,DATEDIF(C962,D962,"d")-1)</f>
      </c>
      <c r="K962" s="9" t="s">
        <f>=I962*365/J962</f>
      </c>
    </row>
    <row collapsed="false" customFormat="false" customHeight="false" hidden="false" ht="12.1" outlineLevel="0" r="963">
      <c r="A963" s="2" t="s">
        <v>440</v>
      </c>
      <c r="B963" s="2" t="s">
        <v>744</v>
      </c>
      <c r="C963" s="49" t="n">
        <v>44503</v>
      </c>
      <c r="D963" s="50" t="n">
        <v>44865</v>
      </c>
      <c r="E963" s="17" t="n">
        <v>0.0523</v>
      </c>
      <c r="F963" s="17" t="n">
        <v>0.0168</v>
      </c>
      <c r="G963" s="17" t="n">
        <v>280000</v>
      </c>
      <c r="H963" s="6" t="s">
        <f>=(F963-E963)*G963</f>
      </c>
      <c r="I963" s="9" t="s">
        <f>=(F963-E963)/E963</f>
      </c>
      <c r="J963" s="7" t="s">
        <f>=MAX(1,DATEDIF(C963,D963,"d")-1)</f>
      </c>
      <c r="K963" s="9" t="s">
        <f>=I963*365/J963</f>
      </c>
    </row>
    <row collapsed="false" customFormat="false" customHeight="false" hidden="false" ht="12.1" outlineLevel="0" r="964">
      <c r="A964" s="2" t="s">
        <v>440</v>
      </c>
      <c r="B964" s="2" t="s">
        <v>744</v>
      </c>
      <c r="C964" s="49" t="n">
        <v>44512</v>
      </c>
      <c r="D964" s="50" t="n">
        <v>44865</v>
      </c>
      <c r="E964" s="17" t="n">
        <v>0.0502</v>
      </c>
      <c r="F964" s="17" t="n">
        <v>0.0168</v>
      </c>
      <c r="G964" s="17" t="n">
        <v>270000</v>
      </c>
      <c r="H964" s="6" t="s">
        <f>=(F964-E964)*G964</f>
      </c>
      <c r="I964" s="9" t="s">
        <f>=(F964-E964)/E964</f>
      </c>
      <c r="J964" s="7" t="s">
        <f>=MAX(1,DATEDIF(C964,D964,"d")-1)</f>
      </c>
      <c r="K964" s="9" t="s">
        <f>=I964*365/J964</f>
      </c>
    </row>
    <row collapsed="false" customFormat="false" customHeight="false" hidden="false" ht="12.1" outlineLevel="0" r="965">
      <c r="A965" s="2" t="s">
        <v>440</v>
      </c>
      <c r="B965" s="2" t="s">
        <v>744</v>
      </c>
      <c r="C965" s="49" t="n">
        <v>44512</v>
      </c>
      <c r="D965" s="50" t="n">
        <v>44865</v>
      </c>
      <c r="E965" s="17" t="n">
        <v>0.0506</v>
      </c>
      <c r="F965" s="17" t="n">
        <v>0.0168</v>
      </c>
      <c r="G965" s="17" t="n">
        <v>50000</v>
      </c>
      <c r="H965" s="6" t="s">
        <f>=(F965-E965)*G965</f>
      </c>
      <c r="I965" s="9" t="s">
        <f>=(F965-E965)/E965</f>
      </c>
      <c r="J965" s="7" t="s">
        <f>=MAX(1,DATEDIF(C965,D965,"d")-1)</f>
      </c>
      <c r="K965" s="9" t="s">
        <f>=I965*365/J965</f>
      </c>
    </row>
    <row collapsed="false" customFormat="false" customHeight="false" hidden="false" ht="12.1" outlineLevel="0" r="966">
      <c r="A966" s="2" t="s">
        <v>440</v>
      </c>
      <c r="B966" s="2" t="s">
        <v>744</v>
      </c>
      <c r="C966" s="49" t="n">
        <v>44522</v>
      </c>
      <c r="D966" s="50" t="n">
        <v>44865</v>
      </c>
      <c r="E966" s="17" t="n">
        <v>0.0488</v>
      </c>
      <c r="F966" s="17" t="n">
        <v>0.0168</v>
      </c>
      <c r="G966" s="17" t="n">
        <v>10000</v>
      </c>
      <c r="H966" s="6" t="s">
        <f>=(F966-E966)*G966</f>
      </c>
      <c r="I966" s="9" t="s">
        <f>=(F966-E966)/E966</f>
      </c>
      <c r="J966" s="7" t="s">
        <f>=MAX(1,DATEDIF(C966,D966,"d")-1)</f>
      </c>
      <c r="K966" s="9" t="s">
        <f>=I966*365/J966</f>
      </c>
    </row>
    <row collapsed="false" customFormat="false" customHeight="false" hidden="false" ht="12.1" outlineLevel="0" r="967">
      <c r="A967" s="2" t="s">
        <v>440</v>
      </c>
      <c r="B967" s="2" t="s">
        <v>744</v>
      </c>
      <c r="C967" s="49" t="n">
        <v>44522</v>
      </c>
      <c r="D967" s="50" t="n">
        <v>44865</v>
      </c>
      <c r="E967" s="17" t="n">
        <v>0.0488</v>
      </c>
      <c r="F967" s="17" t="n">
        <v>0.0168</v>
      </c>
      <c r="G967" s="17" t="n">
        <v>410000</v>
      </c>
      <c r="H967" s="6" t="s">
        <f>=(F967-E967)*G967</f>
      </c>
      <c r="I967" s="9" t="s">
        <f>=(F967-E967)/E967</f>
      </c>
      <c r="J967" s="7" t="s">
        <f>=MAX(1,DATEDIF(C967,D967,"d")-1)</f>
      </c>
      <c r="K967" s="9" t="s">
        <f>=I967*365/J967</f>
      </c>
    </row>
    <row collapsed="false" customFormat="false" customHeight="false" hidden="false" ht="12.1" outlineLevel="0" r="968">
      <c r="A968" s="2" t="s">
        <v>440</v>
      </c>
      <c r="B968" s="2" t="s">
        <v>744</v>
      </c>
      <c r="C968" s="49" t="n">
        <v>44522</v>
      </c>
      <c r="D968" s="50" t="n">
        <v>44865</v>
      </c>
      <c r="E968" s="17" t="n">
        <v>0.0488</v>
      </c>
      <c r="F968" s="17" t="n">
        <v>0.0168</v>
      </c>
      <c r="G968" s="17" t="n">
        <v>250000</v>
      </c>
      <c r="H968" s="6" t="s">
        <f>=(F968-E968)*G968</f>
      </c>
      <c r="I968" s="9" t="s">
        <f>=(F968-E968)/E968</f>
      </c>
      <c r="J968" s="7" t="s">
        <f>=MAX(1,DATEDIF(C968,D968,"d")-1)</f>
      </c>
      <c r="K968" s="9" t="s">
        <f>=I968*365/J968</f>
      </c>
    </row>
    <row collapsed="false" customFormat="false" customHeight="false" hidden="false" ht="12.1" outlineLevel="0" r="969">
      <c r="A969" s="2" t="s">
        <v>440</v>
      </c>
      <c r="B969" s="2" t="s">
        <v>744</v>
      </c>
      <c r="C969" s="49" t="n">
        <v>44526</v>
      </c>
      <c r="D969" s="50" t="n">
        <v>44865</v>
      </c>
      <c r="E969" s="17" t="n">
        <v>0.0477</v>
      </c>
      <c r="F969" s="17" t="n">
        <v>0.0168</v>
      </c>
      <c r="G969" s="17" t="n">
        <v>380000</v>
      </c>
      <c r="H969" s="6" t="s">
        <f>=(F969-E969)*G969</f>
      </c>
      <c r="I969" s="9" t="s">
        <f>=(F969-E969)/E969</f>
      </c>
      <c r="J969" s="7" t="s">
        <f>=MAX(1,DATEDIF(C969,D969,"d")-1)</f>
      </c>
      <c r="K969" s="9" t="s">
        <f>=I969*365/J969</f>
      </c>
    </row>
    <row collapsed="false" customFormat="false" customHeight="false" hidden="false" ht="12.1" outlineLevel="0" r="970">
      <c r="A970" s="2" t="s">
        <v>440</v>
      </c>
      <c r="B970" s="2" t="s">
        <v>744</v>
      </c>
      <c r="C970" s="49" t="n">
        <v>44526</v>
      </c>
      <c r="D970" s="50" t="n">
        <v>44865</v>
      </c>
      <c r="E970" s="17" t="n">
        <v>0.0478</v>
      </c>
      <c r="F970" s="17" t="n">
        <v>0.0168</v>
      </c>
      <c r="G970" s="17" t="n">
        <v>10000</v>
      </c>
      <c r="H970" s="6" t="s">
        <f>=(F970-E970)*G970</f>
      </c>
      <c r="I970" s="9" t="s">
        <f>=(F970-E970)/E970</f>
      </c>
      <c r="J970" s="7" t="s">
        <f>=MAX(1,DATEDIF(C970,D970,"d")-1)</f>
      </c>
      <c r="K970" s="9" t="s">
        <f>=I970*365/J970</f>
      </c>
    </row>
    <row collapsed="false" customFormat="false" customHeight="false" hidden="false" ht="12.1" outlineLevel="0" r="971">
      <c r="A971" s="2" t="s">
        <v>440</v>
      </c>
      <c r="B971" s="2" t="s">
        <v>744</v>
      </c>
      <c r="C971" s="49" t="n">
        <v>44543</v>
      </c>
      <c r="D971" s="50" t="n">
        <v>44865</v>
      </c>
      <c r="E971" s="17" t="n">
        <v>0.0438</v>
      </c>
      <c r="F971" s="17" t="n">
        <v>0.0168</v>
      </c>
      <c r="G971" s="17" t="n">
        <v>300000</v>
      </c>
      <c r="H971" s="6" t="s">
        <f>=(F971-E971)*G971</f>
      </c>
      <c r="I971" s="9" t="s">
        <f>=(F971-E971)/E971</f>
      </c>
      <c r="J971" s="7" t="s">
        <f>=MAX(1,DATEDIF(C971,D971,"d")-1)</f>
      </c>
      <c r="K971" s="9" t="s">
        <f>=I971*365/J971</f>
      </c>
    </row>
    <row collapsed="false" customFormat="false" customHeight="false" hidden="false" ht="12.1" outlineLevel="0" r="972">
      <c r="A972" s="2" t="s">
        <v>440</v>
      </c>
      <c r="B972" s="2" t="s">
        <v>744</v>
      </c>
      <c r="C972" s="49" t="n">
        <v>44543</v>
      </c>
      <c r="D972" s="50" t="n">
        <v>44865</v>
      </c>
      <c r="E972" s="17" t="n">
        <v>0.0438</v>
      </c>
      <c r="F972" s="17" t="n">
        <v>0.0168</v>
      </c>
      <c r="G972" s="17" t="n">
        <v>700000</v>
      </c>
      <c r="H972" s="6" t="s">
        <f>=(F972-E972)*G972</f>
      </c>
      <c r="I972" s="9" t="s">
        <f>=(F972-E972)/E972</f>
      </c>
      <c r="J972" s="7" t="s">
        <f>=MAX(1,DATEDIF(C972,D972,"d")-1)</f>
      </c>
      <c r="K972" s="9" t="s">
        <f>=I972*365/J972</f>
      </c>
    </row>
    <row collapsed="false" customFormat="false" customHeight="false" hidden="false" ht="12.1" outlineLevel="0" r="973">
      <c r="A973" s="2" t="s">
        <v>440</v>
      </c>
      <c r="B973" s="2" t="s">
        <v>744</v>
      </c>
      <c r="C973" s="49" t="n">
        <v>44543</v>
      </c>
      <c r="D973" s="50" t="n">
        <v>44865</v>
      </c>
      <c r="E973" s="17" t="n">
        <v>0.0437</v>
      </c>
      <c r="F973" s="17" t="n">
        <v>0.0168</v>
      </c>
      <c r="G973" s="17" t="n">
        <v>10000</v>
      </c>
      <c r="H973" s="6" t="s">
        <f>=(F973-E973)*G973</f>
      </c>
      <c r="I973" s="9" t="s">
        <f>=(F973-E973)/E973</f>
      </c>
      <c r="J973" s="7" t="s">
        <f>=MAX(1,DATEDIF(C973,D973,"d")-1)</f>
      </c>
      <c r="K973" s="9" t="s">
        <f>=I973*365/J973</f>
      </c>
    </row>
    <row collapsed="false" customFormat="false" customHeight="false" hidden="false" ht="12.1" outlineLevel="0" r="974">
      <c r="A974" s="2" t="s">
        <v>440</v>
      </c>
      <c r="B974" s="2" t="s">
        <v>744</v>
      </c>
      <c r="C974" s="49" t="n">
        <v>44543</v>
      </c>
      <c r="D974" s="50" t="n">
        <v>44865</v>
      </c>
      <c r="E974" s="17" t="n">
        <v>0.0437</v>
      </c>
      <c r="F974" s="17" t="n">
        <v>0.0168</v>
      </c>
      <c r="G974" s="17" t="n">
        <v>700000</v>
      </c>
      <c r="H974" s="6" t="s">
        <f>=(F974-E974)*G974</f>
      </c>
      <c r="I974" s="9" t="s">
        <f>=(F974-E974)/E974</f>
      </c>
      <c r="J974" s="7" t="s">
        <f>=MAX(1,DATEDIF(C974,D974,"d")-1)</f>
      </c>
      <c r="K974" s="9" t="s">
        <f>=I974*365/J974</f>
      </c>
    </row>
    <row collapsed="false" customFormat="false" customHeight="false" hidden="false" ht="12.1" outlineLevel="0" r="975">
      <c r="A975" s="2" t="s">
        <v>440</v>
      </c>
      <c r="B975" s="2" t="s">
        <v>744</v>
      </c>
      <c r="C975" s="49" t="n">
        <v>44543</v>
      </c>
      <c r="D975" s="50" t="n">
        <v>44865</v>
      </c>
      <c r="E975" s="17" t="n">
        <v>0.0437</v>
      </c>
      <c r="F975" s="17" t="n">
        <v>0.0168</v>
      </c>
      <c r="G975" s="17" t="n">
        <v>110000</v>
      </c>
      <c r="H975" s="6" t="s">
        <f>=(F975-E975)*G975</f>
      </c>
      <c r="I975" s="9" t="s">
        <f>=(F975-E975)/E975</f>
      </c>
      <c r="J975" s="7" t="s">
        <f>=MAX(1,DATEDIF(C975,D975,"d")-1)</f>
      </c>
      <c r="K975" s="9" t="s">
        <f>=I975*365/J975</f>
      </c>
    </row>
    <row collapsed="false" customFormat="false" customHeight="false" hidden="false" ht="12.1" outlineLevel="0" r="976">
      <c r="A976" s="2" t="s">
        <v>440</v>
      </c>
      <c r="B976" s="2" t="s">
        <v>744</v>
      </c>
      <c r="C976" s="49" t="n">
        <v>44543</v>
      </c>
      <c r="D976" s="50" t="n">
        <v>44973</v>
      </c>
      <c r="E976" s="17" t="n">
        <v>0.0437</v>
      </c>
      <c r="F976" s="17" t="n">
        <v>0.016</v>
      </c>
      <c r="G976" s="17" t="n">
        <v>50000</v>
      </c>
      <c r="H976" s="6" t="s">
        <f>=(F976-E976)*G976</f>
      </c>
      <c r="I976" s="9" t="s">
        <f>=(F976-E976)/E976</f>
      </c>
      <c r="J976" s="7" t="s">
        <f>=MAX(1,DATEDIF(C976,D976,"d")-1)</f>
      </c>
      <c r="K976" s="9" t="s">
        <f>=I976*365/J976</f>
      </c>
    </row>
    <row collapsed="false" customFormat="false" customHeight="false" hidden="false" ht="12.1" outlineLevel="0" r="977">
      <c r="A977" s="2" t="s">
        <v>440</v>
      </c>
      <c r="B977" s="2" t="s">
        <v>744</v>
      </c>
      <c r="C977" s="49" t="n">
        <v>44543</v>
      </c>
      <c r="D977" s="50" t="n">
        <v>44973</v>
      </c>
      <c r="E977" s="17" t="n">
        <v>0.0437</v>
      </c>
      <c r="F977" s="17" t="n">
        <v>0.016</v>
      </c>
      <c r="G977" s="17" t="n">
        <v>130000</v>
      </c>
      <c r="H977" s="6" t="s">
        <f>=(F977-E977)*G977</f>
      </c>
      <c r="I977" s="9" t="s">
        <f>=(F977-E977)/E977</f>
      </c>
      <c r="J977" s="7" t="s">
        <f>=MAX(1,DATEDIF(C977,D977,"d")-1)</f>
      </c>
      <c r="K977" s="9" t="s">
        <f>=I977*365/J977</f>
      </c>
    </row>
    <row collapsed="false" customFormat="false" customHeight="false" hidden="false" ht="12.1" outlineLevel="0" r="978">
      <c r="A978" s="2" t="s">
        <v>440</v>
      </c>
      <c r="B978" s="2" t="s">
        <v>744</v>
      </c>
      <c r="C978" s="49" t="n">
        <v>44546</v>
      </c>
      <c r="D978" s="50" t="n">
        <v>44973</v>
      </c>
      <c r="E978" s="17" t="n">
        <v>0.0452</v>
      </c>
      <c r="F978" s="17" t="n">
        <v>0.016</v>
      </c>
      <c r="G978" s="17" t="n">
        <v>1220000</v>
      </c>
      <c r="H978" s="6" t="s">
        <f>=(F978-E978)*G978</f>
      </c>
      <c r="I978" s="9" t="s">
        <f>=(F978-E978)/E978</f>
      </c>
      <c r="J978" s="7" t="s">
        <f>=MAX(1,DATEDIF(C978,D978,"d")-1)</f>
      </c>
      <c r="K978" s="9" t="s">
        <f>=I978*365/J978</f>
      </c>
    </row>
    <row collapsed="false" customFormat="false" customHeight="false" hidden="false" ht="12.1" outlineLevel="0" r="979">
      <c r="A979" s="2" t="s">
        <v>440</v>
      </c>
      <c r="B979" s="2" t="s">
        <v>744</v>
      </c>
      <c r="C979" s="49" t="n">
        <v>44579</v>
      </c>
      <c r="D979" s="50" t="n">
        <v>44973</v>
      </c>
      <c r="E979" s="17" t="n">
        <v>0.0439</v>
      </c>
      <c r="F979" s="17" t="n">
        <v>0.016</v>
      </c>
      <c r="G979" s="17" t="n">
        <v>530000</v>
      </c>
      <c r="H979" s="6" t="s">
        <f>=(F979-E979)*G979</f>
      </c>
      <c r="I979" s="9" t="s">
        <f>=(F979-E979)/E979</f>
      </c>
      <c r="J979" s="7" t="s">
        <f>=MAX(1,DATEDIF(C979,D979,"d")-1)</f>
      </c>
      <c r="K979" s="9" t="s">
        <f>=I979*365/J979</f>
      </c>
    </row>
    <row collapsed="false" customFormat="false" customHeight="false" hidden="false" ht="12.1" outlineLevel="0" r="980">
      <c r="A980" s="2" t="s">
        <v>440</v>
      </c>
      <c r="B980" s="2" t="s">
        <v>744</v>
      </c>
      <c r="C980" s="49" t="n">
        <v>44579</v>
      </c>
      <c r="D980" s="50" t="n">
        <v>44973</v>
      </c>
      <c r="E980" s="17" t="n">
        <v>0.0439</v>
      </c>
      <c r="F980" s="17" t="n">
        <v>0.016</v>
      </c>
      <c r="G980" s="17" t="n">
        <v>170000</v>
      </c>
      <c r="H980" s="6" t="s">
        <f>=(F980-E980)*G980</f>
      </c>
      <c r="I980" s="9" t="s">
        <f>=(F980-E980)/E980</f>
      </c>
      <c r="J980" s="7" t="s">
        <f>=MAX(1,DATEDIF(C980,D980,"d")-1)</f>
      </c>
      <c r="K980" s="9" t="s">
        <f>=I980*365/J980</f>
      </c>
    </row>
    <row collapsed="false" customFormat="false" customHeight="false" hidden="false" ht="12.1" outlineLevel="0" r="981">
      <c r="A981" s="2" t="s">
        <v>440</v>
      </c>
      <c r="B981" s="2" t="s">
        <v>744</v>
      </c>
      <c r="C981" s="49" t="n">
        <v>44580</v>
      </c>
      <c r="D981" s="50" t="n">
        <v>44973</v>
      </c>
      <c r="E981" s="17" t="n">
        <v>0.0418</v>
      </c>
      <c r="F981" s="17" t="n">
        <v>0.016</v>
      </c>
      <c r="G981" s="17" t="n">
        <v>570000</v>
      </c>
      <c r="H981" s="6" t="s">
        <f>=(F981-E981)*G981</f>
      </c>
      <c r="I981" s="9" t="s">
        <f>=(F981-E981)/E981</f>
      </c>
      <c r="J981" s="7" t="s">
        <f>=MAX(1,DATEDIF(C981,D981,"d")-1)</f>
      </c>
      <c r="K981" s="9" t="s">
        <f>=I981*365/J981</f>
      </c>
    </row>
    <row collapsed="false" customFormat="false" customHeight="false" hidden="false" ht="12.1" outlineLevel="0" r="982">
      <c r="A982" s="2" t="s">
        <v>440</v>
      </c>
      <c r="B982" s="2" t="s">
        <v>744</v>
      </c>
      <c r="C982" s="49" t="n">
        <v>44580</v>
      </c>
      <c r="D982" s="50" t="n">
        <v>45022</v>
      </c>
      <c r="E982" s="17" t="n">
        <v>0.0418</v>
      </c>
      <c r="F982" s="17" t="n">
        <v>0.0191</v>
      </c>
      <c r="G982" s="17" t="n">
        <v>430000</v>
      </c>
      <c r="H982" s="6" t="s">
        <f>=(F982-E982)*G982</f>
      </c>
      <c r="I982" s="9" t="s">
        <f>=(F982-E982)/E982</f>
      </c>
      <c r="J982" s="7" t="s">
        <f>=MAX(1,DATEDIF(C982,D982,"d")-1)</f>
      </c>
      <c r="K982" s="9" t="s">
        <f>=I982*365/J982</f>
      </c>
    </row>
    <row collapsed="false" customFormat="false" customHeight="false" hidden="false" ht="12.1" outlineLevel="0" r="983">
      <c r="A983" s="2" t="s">
        <v>440</v>
      </c>
      <c r="B983" s="2" t="s">
        <v>744</v>
      </c>
      <c r="C983" s="49" t="n">
        <v>44613</v>
      </c>
      <c r="D983" s="50" t="n">
        <v>45022</v>
      </c>
      <c r="E983" s="17" t="n">
        <v>0.0362</v>
      </c>
      <c r="F983" s="17" t="n">
        <v>0.0191</v>
      </c>
      <c r="G983" s="17" t="n">
        <v>10000</v>
      </c>
      <c r="H983" s="6" t="s">
        <f>=(F983-E983)*G983</f>
      </c>
      <c r="I983" s="9" t="s">
        <f>=(F983-E983)/E983</f>
      </c>
      <c r="J983" s="7" t="s">
        <f>=MAX(1,DATEDIF(C983,D983,"d")-1)</f>
      </c>
      <c r="K983" s="9" t="s">
        <f>=I983*365/J983</f>
      </c>
    </row>
    <row collapsed="false" customFormat="false" customHeight="false" hidden="false" ht="12.1" outlineLevel="0" r="984">
      <c r="A984" s="2" t="s">
        <v>440</v>
      </c>
      <c r="B984" s="2" t="s">
        <v>744</v>
      </c>
      <c r="C984" s="49" t="n">
        <v>44613</v>
      </c>
      <c r="D984" s="50" t="n">
        <v>45022</v>
      </c>
      <c r="E984" s="17" t="n">
        <v>0.0362</v>
      </c>
      <c r="F984" s="17" t="n">
        <v>0.0191</v>
      </c>
      <c r="G984" s="17" t="n">
        <v>10000</v>
      </c>
      <c r="H984" s="6" t="s">
        <f>=(F984-E984)*G984</f>
      </c>
      <c r="I984" s="9" t="s">
        <f>=(F984-E984)/E984</f>
      </c>
      <c r="J984" s="7" t="s">
        <f>=MAX(1,DATEDIF(C984,D984,"d")-1)</f>
      </c>
      <c r="K984" s="9" t="s">
        <f>=I984*365/J984</f>
      </c>
    </row>
    <row collapsed="false" customFormat="false" customHeight="false" hidden="false" ht="12.1" outlineLevel="0" r="985">
      <c r="A985" s="2" t="s">
        <v>440</v>
      </c>
      <c r="B985" s="2" t="s">
        <v>744</v>
      </c>
      <c r="C985" s="49" t="n">
        <v>44613</v>
      </c>
      <c r="D985" s="50" t="n">
        <v>45022</v>
      </c>
      <c r="E985" s="17" t="n">
        <v>0.0362</v>
      </c>
      <c r="F985" s="17" t="n">
        <v>0.0191</v>
      </c>
      <c r="G985" s="17" t="n">
        <v>540000</v>
      </c>
      <c r="H985" s="6" t="s">
        <f>=(F985-E985)*G985</f>
      </c>
      <c r="I985" s="9" t="s">
        <f>=(F985-E985)/E985</f>
      </c>
      <c r="J985" s="7" t="s">
        <f>=MAX(1,DATEDIF(C985,D985,"d")-1)</f>
      </c>
      <c r="K985" s="9" t="s">
        <f>=I985*365/J985</f>
      </c>
    </row>
    <row collapsed="false" customFormat="false" customHeight="false" hidden="false" ht="12.1" outlineLevel="0" r="986">
      <c r="A986" s="2" t="s">
        <v>440</v>
      </c>
      <c r="B986" s="2" t="s">
        <v>744</v>
      </c>
      <c r="C986" s="49" t="n">
        <v>44613</v>
      </c>
      <c r="D986" s="50" t="n">
        <v>45022</v>
      </c>
      <c r="E986" s="17" t="n">
        <v>0.0362</v>
      </c>
      <c r="F986" s="17" t="n">
        <v>0.0191</v>
      </c>
      <c r="G986" s="17" t="n">
        <v>1330000</v>
      </c>
      <c r="H986" s="6" t="s">
        <f>=(F986-E986)*G986</f>
      </c>
      <c r="I986" s="9" t="s">
        <f>=(F986-E986)/E986</f>
      </c>
      <c r="J986" s="7" t="s">
        <f>=MAX(1,DATEDIF(C986,D986,"d")-1)</f>
      </c>
      <c r="K986" s="9" t="s">
        <f>=I986*365/J986</f>
      </c>
    </row>
    <row collapsed="false" customFormat="false" customHeight="false" hidden="false" ht="12.1" outlineLevel="0" r="987">
      <c r="A987" s="2" t="s">
        <v>440</v>
      </c>
      <c r="B987" s="2" t="s">
        <v>744</v>
      </c>
      <c r="C987" s="49" t="n">
        <v>44613</v>
      </c>
      <c r="D987" s="50" t="n">
        <v>45022</v>
      </c>
      <c r="E987" s="17" t="n">
        <v>0.0309</v>
      </c>
      <c r="F987" s="17" t="n">
        <v>0.0191</v>
      </c>
      <c r="G987" s="17" t="n">
        <v>1000000</v>
      </c>
      <c r="H987" s="6" t="s">
        <f>=(F987-E987)*G987</f>
      </c>
      <c r="I987" s="9" t="s">
        <f>=(F987-E987)/E987</f>
      </c>
      <c r="J987" s="7" t="s">
        <f>=MAX(1,DATEDIF(C987,D987,"d")-1)</f>
      </c>
      <c r="K987" s="9" t="s">
        <f>=I987*365/J987</f>
      </c>
    </row>
    <row collapsed="false" customFormat="false" customHeight="false" hidden="false" ht="12.1" outlineLevel="0" r="988">
      <c r="A988" s="2" t="s">
        <v>440</v>
      </c>
      <c r="B988" s="2" t="s">
        <v>744</v>
      </c>
      <c r="C988" s="49" t="n">
        <v>44616</v>
      </c>
      <c r="D988" s="50" t="n">
        <v>45022</v>
      </c>
      <c r="E988" s="17" t="n">
        <v>0.0241</v>
      </c>
      <c r="F988" s="17" t="n">
        <v>0.0191</v>
      </c>
      <c r="G988" s="17" t="n">
        <v>500000</v>
      </c>
      <c r="H988" s="6" t="s">
        <f>=(F988-E988)*G988</f>
      </c>
      <c r="I988" s="9" t="s">
        <f>=(F988-E988)/E988</f>
      </c>
      <c r="J988" s="7" t="s">
        <f>=MAX(1,DATEDIF(C988,D988,"d")-1)</f>
      </c>
      <c r="K988" s="9" t="s">
        <f>=I988*365/J988</f>
      </c>
    </row>
    <row collapsed="false" customFormat="false" customHeight="false" hidden="false" ht="12.1" outlineLevel="0" r="989">
      <c r="A989" s="2" t="s">
        <v>440</v>
      </c>
      <c r="B989" s="2" t="s">
        <v>744</v>
      </c>
      <c r="C989" s="49" t="n">
        <v>44867</v>
      </c>
      <c r="D989" s="50" t="n">
        <v>45022</v>
      </c>
      <c r="E989" s="17" t="n">
        <v>0.0167</v>
      </c>
      <c r="F989" s="17" t="n">
        <v>0.0191</v>
      </c>
      <c r="G989" s="17" t="n">
        <v>3250000</v>
      </c>
      <c r="H989" s="6" t="s">
        <f>=(F989-E989)*G989</f>
      </c>
      <c r="I989" s="9" t="s">
        <f>=(F989-E989)/E989</f>
      </c>
      <c r="J989" s="7" t="s">
        <f>=MAX(1,DATEDIF(C989,D989,"d")-1)</f>
      </c>
      <c r="K989" s="9" t="s">
        <f>=I989*365/J989</f>
      </c>
    </row>
    <row collapsed="false" customFormat="false" customHeight="false" hidden="false" ht="12.1" outlineLevel="0" r="990">
      <c r="A990" s="2" t="s">
        <v>440</v>
      </c>
      <c r="B990" s="2" t="s">
        <v>744</v>
      </c>
      <c r="C990" s="49" t="n">
        <v>44867</v>
      </c>
      <c r="D990" s="50" t="n">
        <v>45026</v>
      </c>
      <c r="E990" s="17" t="n">
        <v>0.0167</v>
      </c>
      <c r="F990" s="17" t="n">
        <v>0.0191</v>
      </c>
      <c r="G990" s="17" t="n">
        <v>1110000</v>
      </c>
      <c r="H990" s="6" t="s">
        <f>=(F990-E990)*G990</f>
      </c>
      <c r="I990" s="9" t="s">
        <f>=(F990-E990)/E990</f>
      </c>
      <c r="J990" s="7" t="s">
        <f>=MAX(1,DATEDIF(C990,D990,"d")-1)</f>
      </c>
      <c r="K990" s="9" t="s">
        <f>=I990*365/J990</f>
      </c>
    </row>
    <row collapsed="false" customFormat="false" customHeight="false" hidden="false" ht="12.1" outlineLevel="0" r="991">
      <c r="A991" s="2" t="s">
        <v>440</v>
      </c>
      <c r="B991" s="2" t="s">
        <v>744</v>
      </c>
      <c r="C991" s="49" t="n">
        <v>44888</v>
      </c>
      <c r="D991" s="50" t="n">
        <v>45026</v>
      </c>
      <c r="E991" s="17" t="n">
        <v>0.0168</v>
      </c>
      <c r="F991" s="17" t="n">
        <v>0.0191</v>
      </c>
      <c r="G991" s="17" t="n">
        <v>50000</v>
      </c>
      <c r="H991" s="6" t="s">
        <f>=(F991-E991)*G991</f>
      </c>
      <c r="I991" s="9" t="s">
        <f>=(F991-E991)/E991</f>
      </c>
      <c r="J991" s="7" t="s">
        <f>=MAX(1,DATEDIF(C991,D991,"d")-1)</f>
      </c>
      <c r="K991" s="9" t="s">
        <f>=I991*365/J991</f>
      </c>
    </row>
    <row collapsed="false" customFormat="false" customHeight="false" hidden="false" ht="12.1" outlineLevel="0" r="992">
      <c r="A992" s="2" t="s">
        <v>440</v>
      </c>
      <c r="B992" s="2" t="s">
        <v>744</v>
      </c>
      <c r="C992" s="49" t="n">
        <v>44973</v>
      </c>
      <c r="D992" s="50" t="n">
        <v>45026</v>
      </c>
      <c r="E992" s="17" t="n">
        <v>0.0163</v>
      </c>
      <c r="F992" s="17" t="n">
        <v>0.0191</v>
      </c>
      <c r="G992" s="17" t="n">
        <v>1210000</v>
      </c>
      <c r="H992" s="6" t="s">
        <f>=(F992-E992)*G992</f>
      </c>
      <c r="I992" s="9" t="s">
        <f>=(F992-E992)/E992</f>
      </c>
      <c r="J992" s="7" t="s">
        <f>=MAX(1,DATEDIF(C992,D992,"d")-1)</f>
      </c>
      <c r="K992" s="9" t="s">
        <f>=I992*365/J992</f>
      </c>
    </row>
    <row collapsed="false" customFormat="false" customHeight="false" hidden="false" ht="12.1" outlineLevel="0" r="993">
      <c r="A993" s="2" t="s">
        <v>440</v>
      </c>
      <c r="B993" s="2" t="s">
        <v>744</v>
      </c>
      <c r="C993" s="49" t="n">
        <v>44973</v>
      </c>
      <c r="D993" s="50" t="n">
        <v>45027</v>
      </c>
      <c r="E993" s="17" t="n">
        <v>0.0163</v>
      </c>
      <c r="F993" s="17" t="n">
        <v>0.0187</v>
      </c>
      <c r="G993" s="17" t="n">
        <v>1270000</v>
      </c>
      <c r="H993" s="6" t="s">
        <f>=(F993-E993)*G993</f>
      </c>
      <c r="I993" s="9" t="s">
        <f>=(F993-E993)/E993</f>
      </c>
      <c r="J993" s="7" t="s">
        <f>=MAX(1,DATEDIF(C993,D993,"d")-1)</f>
      </c>
      <c r="K993" s="9" t="s">
        <f>=I993*365/J993</f>
      </c>
    </row>
    <row collapsed="false" customFormat="false" customHeight="false" hidden="false" ht="12.1" outlineLevel="0" r="994">
      <c r="A994" s="2" t="s">
        <v>440</v>
      </c>
      <c r="B994" s="2" t="s">
        <v>744</v>
      </c>
      <c r="C994" s="49" t="n">
        <v>44973</v>
      </c>
      <c r="D994" s="50" t="n">
        <v>45027</v>
      </c>
      <c r="E994" s="17" t="n">
        <v>0.0163</v>
      </c>
      <c r="F994" s="17" t="n">
        <v>0.0187</v>
      </c>
      <c r="G994" s="17" t="n">
        <v>40000</v>
      </c>
      <c r="H994" s="6" t="s">
        <f>=(F994-E994)*G994</f>
      </c>
      <c r="I994" s="9" t="s">
        <f>=(F994-E994)/E994</f>
      </c>
      <c r="J994" s="7" t="s">
        <f>=MAX(1,DATEDIF(C994,D994,"d")-1)</f>
      </c>
      <c r="K994" s="9" t="s">
        <f>=I994*365/J994</f>
      </c>
    </row>
    <row collapsed="false" customFormat="false" customHeight="false" hidden="false" ht="12.1" outlineLevel="0" r="995">
      <c r="A995" s="2" t="s">
        <v>440</v>
      </c>
      <c r="B995" s="2" t="s">
        <v>744</v>
      </c>
      <c r="C995" s="49" t="n">
        <v>44973</v>
      </c>
      <c r="D995" s="50" t="n">
        <v>45027</v>
      </c>
      <c r="E995" s="17" t="n">
        <v>0.0163</v>
      </c>
      <c r="F995" s="17" t="n">
        <v>0.0187</v>
      </c>
      <c r="G995" s="17" t="n">
        <v>10000</v>
      </c>
      <c r="H995" s="6" t="s">
        <f>=(F995-E995)*G995</f>
      </c>
      <c r="I995" s="9" t="s">
        <f>=(F995-E995)/E995</f>
      </c>
      <c r="J995" s="7" t="s">
        <f>=MAX(1,DATEDIF(C995,D995,"d")-1)</f>
      </c>
      <c r="K995" s="9" t="s">
        <f>=I995*365/J995</f>
      </c>
    </row>
    <row collapsed="false" customFormat="false" customHeight="false" hidden="false" ht="12.1" outlineLevel="0" r="996">
      <c r="A996" s="2" t="s">
        <v>440</v>
      </c>
      <c r="B996" s="2" t="s">
        <v>744</v>
      </c>
      <c r="C996" s="49" t="n">
        <v>44973</v>
      </c>
      <c r="D996" s="50" t="n">
        <v>45027</v>
      </c>
      <c r="E996" s="17" t="n">
        <v>0.0163</v>
      </c>
      <c r="F996" s="17" t="n">
        <v>0.0187</v>
      </c>
      <c r="G996" s="17" t="n">
        <v>40000</v>
      </c>
      <c r="H996" s="6" t="s">
        <f>=(F996-E996)*G996</f>
      </c>
      <c r="I996" s="9" t="s">
        <f>=(F996-E996)/E996</f>
      </c>
      <c r="J996" s="7" t="s">
        <f>=MAX(1,DATEDIF(C996,D996,"d")-1)</f>
      </c>
      <c r="K996" s="9" t="s">
        <f>=I996*365/J996</f>
      </c>
    </row>
    <row collapsed="false" customFormat="false" customHeight="false" hidden="false" ht="12.1" outlineLevel="0" r="997">
      <c r="A997" s="2" t="s">
        <v>440</v>
      </c>
      <c r="B997" s="2" t="s">
        <v>744</v>
      </c>
      <c r="C997" s="49" t="n">
        <v>44973</v>
      </c>
      <c r="D997" s="50" t="n">
        <v>45027</v>
      </c>
      <c r="E997" s="17" t="n">
        <v>0.0163</v>
      </c>
      <c r="F997" s="17" t="n">
        <v>0.0187</v>
      </c>
      <c r="G997" s="17" t="n">
        <v>100000</v>
      </c>
      <c r="H997" s="6" t="s">
        <f>=(F997-E997)*G997</f>
      </c>
      <c r="I997" s="9" t="s">
        <f>=(F997-E997)/E997</f>
      </c>
      <c r="J997" s="7" t="s">
        <f>=MAX(1,DATEDIF(C997,D997,"d")-1)</f>
      </c>
      <c r="K997" s="9" t="s">
        <f>=I997*365/J997</f>
      </c>
    </row>
    <row collapsed="false" customFormat="false" customHeight="false" hidden="false" ht="12.1" outlineLevel="0" r="998">
      <c r="A998" s="2" t="s">
        <v>440</v>
      </c>
      <c r="B998" s="2" t="s">
        <v>744</v>
      </c>
      <c r="C998" s="49" t="n">
        <v>45027</v>
      </c>
      <c r="D998" s="50" t="n">
        <v>45126</v>
      </c>
      <c r="E998" s="17" t="n">
        <v>0.0187</v>
      </c>
      <c r="F998" s="17" t="n">
        <v>0.0047</v>
      </c>
      <c r="G998" s="17" t="n">
        <v>40000</v>
      </c>
      <c r="H998" s="6" t="s">
        <f>=(F998-E998)*G998</f>
      </c>
      <c r="I998" s="9" t="s">
        <f>=(F998-E998)/E998</f>
      </c>
      <c r="J998" s="7" t="s">
        <f>=MAX(1,DATEDIF(C998,D998,"d")-1)</f>
      </c>
      <c r="K998" s="9" t="s">
        <f>=I998*365/J998</f>
      </c>
    </row>
    <row collapsed="false" customFormat="false" customHeight="false" hidden="false" ht="12.1" outlineLevel="0" r="999">
      <c r="A999" s="2" t="s">
        <v>440</v>
      </c>
      <c r="B999" s="2" t="s">
        <v>744</v>
      </c>
      <c r="C999" s="49" t="n">
        <v>45126</v>
      </c>
      <c r="D999" s="50" t="n">
        <v>45126</v>
      </c>
      <c r="E999" s="17" t="n">
        <v>0.0047</v>
      </c>
      <c r="F999" s="17" t="n">
        <v>0.0235</v>
      </c>
      <c r="G999" s="17" t="n">
        <v>10000</v>
      </c>
      <c r="H999" s="6" t="s">
        <f>=(F999-E999)*G999</f>
      </c>
      <c r="I999" s="9" t="s">
        <f>=(F999-E999)/E999</f>
      </c>
      <c r="J999" s="7" t="s">
        <f>=MAX(1,DATEDIF(C999,D999,"d")-1)</f>
      </c>
      <c r="K999" s="9" t="s">
        <f>=I999*365/J999</f>
      </c>
    </row>
    <row collapsed="false" customFormat="false" customHeight="false" hidden="false" ht="12.1" outlineLevel="0" r="1000">
      <c r="A1000" s="2" t="s">
        <v>32</v>
      </c>
      <c r="B1000" s="2" t="s">
        <v>33</v>
      </c>
      <c r="C1000" s="49" t="n">
        <v>44181</v>
      </c>
      <c r="D1000" s="50" t="n">
        <v>44865</v>
      </c>
      <c r="E1000" s="17" t="n">
        <v>152.5728</v>
      </c>
      <c r="F1000" s="17" t="n">
        <v>127.5</v>
      </c>
      <c r="G1000" s="17" t="n">
        <v>10</v>
      </c>
      <c r="H1000" s="6" t="s">
        <f>=(F1000-E1000)*G1000</f>
      </c>
      <c r="I1000" s="9" t="s">
        <f>=(F1000-E1000)/E1000</f>
      </c>
      <c r="J1000" s="7" t="s">
        <f>=MAX(1,DATEDIF(C1000,D1000,"d")-1)</f>
      </c>
      <c r="K1000" s="9" t="s">
        <f>=I1000*365/J1000</f>
      </c>
    </row>
    <row collapsed="false" customFormat="false" customHeight="false" hidden="false" ht="12.1" outlineLevel="0" r="1001">
      <c r="A1001" s="2" t="s">
        <v>32</v>
      </c>
      <c r="B1001" s="2" t="s">
        <v>33</v>
      </c>
      <c r="C1001" s="49" t="n">
        <v>44181</v>
      </c>
      <c r="D1001" s="50" t="n">
        <v>44865</v>
      </c>
      <c r="E1001" s="17" t="n">
        <v>152.5728</v>
      </c>
      <c r="F1001" s="17" t="n">
        <v>127.55</v>
      </c>
      <c r="G1001" s="17" t="n">
        <v>60</v>
      </c>
      <c r="H1001" s="6" t="s">
        <f>=(F1001-E1001)*G1001</f>
      </c>
      <c r="I1001" s="9" t="s">
        <f>=(F1001-E1001)/E1001</f>
      </c>
      <c r="J1001" s="7" t="s">
        <f>=MAX(1,DATEDIF(C1001,D1001,"d")-1)</f>
      </c>
      <c r="K1001" s="9" t="s">
        <f>=I1001*365/J1001</f>
      </c>
    </row>
    <row collapsed="false" customFormat="false" customHeight="false" hidden="false" ht="12.1" outlineLevel="0" r="1002">
      <c r="A1002" s="2" t="s">
        <v>32</v>
      </c>
      <c r="B1002" s="2" t="s">
        <v>33</v>
      </c>
      <c r="C1002" s="49" t="n">
        <v>44181</v>
      </c>
      <c r="D1002" s="50" t="n">
        <v>44865</v>
      </c>
      <c r="E1002" s="17" t="n">
        <v>152.5728</v>
      </c>
      <c r="F1002" s="17" t="n">
        <v>127.35</v>
      </c>
      <c r="G1002" s="17" t="n">
        <v>60</v>
      </c>
      <c r="H1002" s="6" t="s">
        <f>=(F1002-E1002)*G1002</f>
      </c>
      <c r="I1002" s="9" t="s">
        <f>=(F1002-E1002)/E1002</f>
      </c>
      <c r="J1002" s="7" t="s">
        <f>=MAX(1,DATEDIF(C1002,D1002,"d")-1)</f>
      </c>
      <c r="K1002" s="9" t="s">
        <f>=I1002*365/J1002</f>
      </c>
    </row>
    <row collapsed="false" customFormat="false" customHeight="false" hidden="false" ht="12.1" outlineLevel="0" r="1003">
      <c r="A1003" s="2" t="s">
        <v>32</v>
      </c>
      <c r="B1003" s="2" t="s">
        <v>33</v>
      </c>
      <c r="C1003" s="49" t="n">
        <v>44181</v>
      </c>
      <c r="D1003" s="50" t="n">
        <v>44865</v>
      </c>
      <c r="E1003" s="17" t="n">
        <v>152.5728</v>
      </c>
      <c r="F1003" s="17" t="n">
        <v>127.3</v>
      </c>
      <c r="G1003" s="17" t="n">
        <v>10</v>
      </c>
      <c r="H1003" s="6" t="s">
        <f>=(F1003-E1003)*G1003</f>
      </c>
      <c r="I1003" s="9" t="s">
        <f>=(F1003-E1003)/E1003</f>
      </c>
      <c r="J1003" s="7" t="s">
        <f>=MAX(1,DATEDIF(C1003,D1003,"d")-1)</f>
      </c>
      <c r="K1003" s="9" t="s">
        <f>=I1003*365/J1003</f>
      </c>
    </row>
    <row collapsed="false" customFormat="false" customHeight="false" hidden="false" ht="12.1" outlineLevel="0" r="1004">
      <c r="A1004" s="2" t="s">
        <v>32</v>
      </c>
      <c r="B1004" s="2" t="s">
        <v>33</v>
      </c>
      <c r="C1004" s="49" t="n">
        <v>44181</v>
      </c>
      <c r="D1004" s="50" t="n">
        <v>44865</v>
      </c>
      <c r="E1004" s="17" t="n">
        <v>152.5728</v>
      </c>
      <c r="F1004" s="17" t="n">
        <v>127.3</v>
      </c>
      <c r="G1004" s="17" t="n">
        <v>10</v>
      </c>
      <c r="H1004" s="6" t="s">
        <f>=(F1004-E1004)*G1004</f>
      </c>
      <c r="I1004" s="9" t="s">
        <f>=(F1004-E1004)/E1004</f>
      </c>
      <c r="J1004" s="7" t="s">
        <f>=MAX(1,DATEDIF(C1004,D1004,"d")-1)</f>
      </c>
      <c r="K1004" s="9" t="s">
        <f>=I1004*365/J1004</f>
      </c>
    </row>
    <row collapsed="false" customFormat="false" customHeight="false" hidden="false" ht="12.1" outlineLevel="0" r="1005">
      <c r="A1005" s="2" t="s">
        <v>32</v>
      </c>
      <c r="B1005" s="2" t="s">
        <v>33</v>
      </c>
      <c r="C1005" s="49" t="n">
        <v>44181</v>
      </c>
      <c r="D1005" s="50" t="n">
        <v>44865</v>
      </c>
      <c r="E1005" s="17" t="n">
        <v>152.5728</v>
      </c>
      <c r="F1005" s="17" t="n">
        <v>127.3</v>
      </c>
      <c r="G1005" s="17" t="n">
        <v>280</v>
      </c>
      <c r="H1005" s="6" t="s">
        <f>=(F1005-E1005)*G1005</f>
      </c>
      <c r="I1005" s="9" t="s">
        <f>=(F1005-E1005)/E1005</f>
      </c>
      <c r="J1005" s="7" t="s">
        <f>=MAX(1,DATEDIF(C1005,D1005,"d")-1)</f>
      </c>
      <c r="K1005" s="9" t="s">
        <f>=I1005*365/J1005</f>
      </c>
    </row>
    <row collapsed="false" customFormat="false" customHeight="false" hidden="false" ht="12.1" outlineLevel="0" r="1006">
      <c r="A1006" s="2" t="s">
        <v>32</v>
      </c>
      <c r="B1006" s="2" t="s">
        <v>33</v>
      </c>
      <c r="C1006" s="49" t="n">
        <v>44273</v>
      </c>
      <c r="D1006" s="50" t="n">
        <v>44865</v>
      </c>
      <c r="E1006" s="17" t="n">
        <v>151.9726</v>
      </c>
      <c r="F1006" s="17" t="n">
        <v>127.3</v>
      </c>
      <c r="G1006" s="17" t="n">
        <v>130</v>
      </c>
      <c r="H1006" s="6" t="s">
        <f>=(F1006-E1006)*G1006</f>
      </c>
      <c r="I1006" s="9" t="s">
        <f>=(F1006-E1006)/E1006</f>
      </c>
      <c r="J1006" s="7" t="s">
        <f>=MAX(1,DATEDIF(C1006,D1006,"d")-1)</f>
      </c>
      <c r="K1006" s="9" t="s">
        <f>=I1006*365/J1006</f>
      </c>
    </row>
    <row collapsed="false" customFormat="false" customHeight="false" hidden="false" ht="12.1" outlineLevel="0" r="1007">
      <c r="A1007" s="2" t="s">
        <v>32</v>
      </c>
      <c r="B1007" s="2" t="s">
        <v>33</v>
      </c>
      <c r="C1007" s="49" t="n">
        <v>44377</v>
      </c>
      <c r="D1007" s="50" t="n">
        <v>44865</v>
      </c>
      <c r="E1007" s="17" t="n">
        <v>150.9721</v>
      </c>
      <c r="F1007" s="17" t="n">
        <v>127.3</v>
      </c>
      <c r="G1007" s="17" t="n">
        <v>90</v>
      </c>
      <c r="H1007" s="6" t="s">
        <f>=(F1007-E1007)*G1007</f>
      </c>
      <c r="I1007" s="9" t="s">
        <f>=(F1007-E1007)/E1007</f>
      </c>
      <c r="J1007" s="7" t="s">
        <f>=MAX(1,DATEDIF(C1007,D1007,"d")-1)</f>
      </c>
      <c r="K1007" s="9" t="s">
        <f>=I1007*365/J1007</f>
      </c>
    </row>
    <row collapsed="false" customFormat="false" customHeight="false" hidden="false" ht="12.1" outlineLevel="0" r="1008">
      <c r="A1008" s="2" t="s">
        <v>32</v>
      </c>
      <c r="B1008" s="2" t="s">
        <v>33</v>
      </c>
      <c r="C1008" s="49" t="n">
        <v>44377</v>
      </c>
      <c r="D1008" s="50" t="n">
        <v>44865</v>
      </c>
      <c r="E1008" s="17" t="n">
        <v>150.9721</v>
      </c>
      <c r="F1008" s="17" t="n">
        <v>127.3</v>
      </c>
      <c r="G1008" s="17" t="n">
        <v>10</v>
      </c>
      <c r="H1008" s="6" t="s">
        <f>=(F1008-E1008)*G1008</f>
      </c>
      <c r="I1008" s="9" t="s">
        <f>=(F1008-E1008)/E1008</f>
      </c>
      <c r="J1008" s="7" t="s">
        <f>=MAX(1,DATEDIF(C1008,D1008,"d")-1)</f>
      </c>
      <c r="K1008" s="9" t="s">
        <f>=I1008*365/J1008</f>
      </c>
    </row>
    <row collapsed="false" customFormat="false" customHeight="false" hidden="false" ht="12.1" outlineLevel="0" r="1009">
      <c r="A1009" s="2" t="s">
        <v>32</v>
      </c>
      <c r="B1009" s="2" t="s">
        <v>33</v>
      </c>
      <c r="C1009" s="49" t="n">
        <v>44866</v>
      </c>
      <c r="D1009" s="50" t="n">
        <v>45288</v>
      </c>
      <c r="E1009" s="17" t="n">
        <v>133.14</v>
      </c>
      <c r="F1009" s="17" t="n">
        <v>189</v>
      </c>
      <c r="G1009" s="17" t="n">
        <v>10</v>
      </c>
      <c r="H1009" s="6" t="s">
        <f>=(F1009-E1009)*G1009</f>
      </c>
      <c r="I1009" s="9" t="s">
        <f>=(F1009-E1009)/E1009</f>
      </c>
      <c r="J1009" s="7" t="s">
        <f>=MAX(1,DATEDIF(C1009,D1009,"d")-1)</f>
      </c>
      <c r="K1009" s="9" t="s">
        <f>=I1009*365/J1009</f>
      </c>
    </row>
    <row collapsed="false" customFormat="false" customHeight="false" hidden="false" ht="12.1" outlineLevel="0" r="1010">
      <c r="A1010" s="2" t="s">
        <v>32</v>
      </c>
      <c r="B1010" s="2" t="s">
        <v>33</v>
      </c>
      <c r="C1010" s="49" t="n">
        <v>44866</v>
      </c>
      <c r="D1010" s="50" t="n">
        <v>45288</v>
      </c>
      <c r="E1010" s="17" t="n">
        <v>133.14</v>
      </c>
      <c r="F1010" s="17" t="n">
        <v>189</v>
      </c>
      <c r="G1010" s="17" t="n">
        <v>10</v>
      </c>
      <c r="H1010" s="6" t="s">
        <f>=(F1010-E1010)*G1010</f>
      </c>
      <c r="I1010" s="9" t="s">
        <f>=(F1010-E1010)/E1010</f>
      </c>
      <c r="J1010" s="7" t="s">
        <f>=MAX(1,DATEDIF(C1010,D1010,"d")-1)</f>
      </c>
      <c r="K1010" s="9" t="s">
        <f>=I1010*365/J1010</f>
      </c>
    </row>
    <row collapsed="false" customFormat="false" customHeight="false" hidden="false" ht="12.1" outlineLevel="0" r="1011">
      <c r="A1011" s="2" t="s">
        <v>32</v>
      </c>
      <c r="B1011" s="2" t="s">
        <v>33</v>
      </c>
      <c r="C1011" s="49" t="n">
        <v>44866</v>
      </c>
      <c r="D1011" s="50" t="n">
        <v>45288</v>
      </c>
      <c r="E1011" s="17" t="n">
        <v>133.14</v>
      </c>
      <c r="F1011" s="17" t="n">
        <v>189</v>
      </c>
      <c r="G1011" s="17" t="n">
        <v>10</v>
      </c>
      <c r="H1011" s="6" t="s">
        <f>=(F1011-E1011)*G1011</f>
      </c>
      <c r="I1011" s="9" t="s">
        <f>=(F1011-E1011)/E1011</f>
      </c>
      <c r="J1011" s="7" t="s">
        <f>=MAX(1,DATEDIF(C1011,D1011,"d")-1)</f>
      </c>
      <c r="K1011" s="9" t="s">
        <f>=I1011*365/J1011</f>
      </c>
    </row>
    <row collapsed="false" customFormat="false" customHeight="false" hidden="false" ht="12.1" outlineLevel="0" r="1012">
      <c r="A1012" s="2" t="s">
        <v>32</v>
      </c>
      <c r="B1012" s="2" t="s">
        <v>33</v>
      </c>
      <c r="C1012" s="49" t="n">
        <v>44866</v>
      </c>
      <c r="D1012" s="50" t="n">
        <v>45288</v>
      </c>
      <c r="E1012" s="17" t="n">
        <v>133.14</v>
      </c>
      <c r="F1012" s="17" t="n">
        <v>189</v>
      </c>
      <c r="G1012" s="17" t="n">
        <v>10</v>
      </c>
      <c r="H1012" s="6" t="s">
        <f>=(F1012-E1012)*G1012</f>
      </c>
      <c r="I1012" s="9" t="s">
        <f>=(F1012-E1012)/E1012</f>
      </c>
      <c r="J1012" s="7" t="s">
        <f>=MAX(1,DATEDIF(C1012,D1012,"d")-1)</f>
      </c>
      <c r="K1012" s="9" t="s">
        <f>=I1012*365/J1012</f>
      </c>
    </row>
    <row collapsed="false" customFormat="false" customHeight="false" hidden="false" ht="12.1" outlineLevel="0" r="1013">
      <c r="A1013" s="2" t="s">
        <v>32</v>
      </c>
      <c r="B1013" s="2" t="s">
        <v>33</v>
      </c>
      <c r="C1013" s="49" t="n">
        <v>44866</v>
      </c>
      <c r="D1013" s="50" t="n">
        <v>45288</v>
      </c>
      <c r="E1013" s="17" t="n">
        <v>133.1397</v>
      </c>
      <c r="F1013" s="17" t="n">
        <v>189</v>
      </c>
      <c r="G1013" s="17" t="n">
        <v>30</v>
      </c>
      <c r="H1013" s="6" t="s">
        <f>=(F1013-E1013)*G1013</f>
      </c>
      <c r="I1013" s="9" t="s">
        <f>=(F1013-E1013)/E1013</f>
      </c>
      <c r="J1013" s="7" t="s">
        <f>=MAX(1,DATEDIF(C1013,D1013,"d")-1)</f>
      </c>
      <c r="K1013" s="9" t="s">
        <f>=I1013*365/J1013</f>
      </c>
    </row>
    <row collapsed="false" customFormat="false" customHeight="false" hidden="false" ht="12.1" outlineLevel="0" r="1014">
      <c r="A1014" s="2" t="s">
        <v>32</v>
      </c>
      <c r="B1014" s="2" t="s">
        <v>33</v>
      </c>
      <c r="C1014" s="49" t="n">
        <v>44866</v>
      </c>
      <c r="D1014" s="50" t="n">
        <v>45288</v>
      </c>
      <c r="E1014" s="17" t="n">
        <v>133.14</v>
      </c>
      <c r="F1014" s="17" t="n">
        <v>189</v>
      </c>
      <c r="G1014" s="17" t="n">
        <v>10</v>
      </c>
      <c r="H1014" s="6" t="s">
        <f>=(F1014-E1014)*G1014</f>
      </c>
      <c r="I1014" s="9" t="s">
        <f>=(F1014-E1014)/E1014</f>
      </c>
      <c r="J1014" s="7" t="s">
        <f>=MAX(1,DATEDIF(C1014,D1014,"d")-1)</f>
      </c>
      <c r="K1014" s="9" t="s">
        <f>=I1014*365/J1014</f>
      </c>
    </row>
    <row collapsed="false" customFormat="false" customHeight="false" hidden="false" ht="12.1" outlineLevel="0" r="1015">
      <c r="A1015" s="2" t="s">
        <v>32</v>
      </c>
      <c r="B1015" s="2" t="s">
        <v>33</v>
      </c>
      <c r="C1015" s="49" t="n">
        <v>44866</v>
      </c>
      <c r="D1015" s="50" t="n">
        <v>45288</v>
      </c>
      <c r="E1015" s="17" t="n">
        <v>133.14</v>
      </c>
      <c r="F1015" s="17" t="n">
        <v>189</v>
      </c>
      <c r="G1015" s="17" t="n">
        <v>10</v>
      </c>
      <c r="H1015" s="6" t="s">
        <f>=(F1015-E1015)*G1015</f>
      </c>
      <c r="I1015" s="9" t="s">
        <f>=(F1015-E1015)/E1015</f>
      </c>
      <c r="J1015" s="7" t="s">
        <f>=MAX(1,DATEDIF(C1015,D1015,"d")-1)</f>
      </c>
      <c r="K1015" s="9" t="s">
        <f>=I1015*365/J1015</f>
      </c>
    </row>
    <row collapsed="false" customFormat="false" customHeight="false" hidden="false" ht="12.1" outlineLevel="0" r="1016">
      <c r="A1016" s="2" t="s">
        <v>32</v>
      </c>
      <c r="B1016" s="2" t="s">
        <v>33</v>
      </c>
      <c r="C1016" s="49" t="n">
        <v>44866</v>
      </c>
      <c r="D1016" s="50" t="n">
        <v>45288</v>
      </c>
      <c r="E1016" s="17" t="n">
        <v>133.1398</v>
      </c>
      <c r="F1016" s="17" t="n">
        <v>189</v>
      </c>
      <c r="G1016" s="17" t="n">
        <v>80</v>
      </c>
      <c r="H1016" s="6" t="s">
        <f>=(F1016-E1016)*G1016</f>
      </c>
      <c r="I1016" s="9" t="s">
        <f>=(F1016-E1016)/E1016</f>
      </c>
      <c r="J1016" s="7" t="s">
        <f>=MAX(1,DATEDIF(C1016,D1016,"d")-1)</f>
      </c>
      <c r="K1016" s="9" t="s">
        <f>=I1016*365/J1016</f>
      </c>
    </row>
    <row collapsed="false" customFormat="false" customHeight="false" hidden="false" ht="12.1" outlineLevel="0" r="1017">
      <c r="A1017" s="2" t="s">
        <v>32</v>
      </c>
      <c r="B1017" s="2" t="s">
        <v>33</v>
      </c>
      <c r="C1017" s="49" t="n">
        <v>44866</v>
      </c>
      <c r="D1017" s="50" t="n">
        <v>45288</v>
      </c>
      <c r="E1017" s="17" t="n">
        <v>133.14</v>
      </c>
      <c r="F1017" s="17" t="n">
        <v>189</v>
      </c>
      <c r="G1017" s="17" t="n">
        <v>10</v>
      </c>
      <c r="H1017" s="6" t="s">
        <f>=(F1017-E1017)*G1017</f>
      </c>
      <c r="I1017" s="9" t="s">
        <f>=(F1017-E1017)/E1017</f>
      </c>
      <c r="J1017" s="7" t="s">
        <f>=MAX(1,DATEDIF(C1017,D1017,"d")-1)</f>
      </c>
      <c r="K1017" s="9" t="s">
        <f>=I1017*365/J1017</f>
      </c>
    </row>
    <row collapsed="false" customFormat="false" customHeight="false" hidden="false" ht="12.1" outlineLevel="0" r="1018">
      <c r="A1018" s="2" t="s">
        <v>32</v>
      </c>
      <c r="B1018" s="2" t="s">
        <v>33</v>
      </c>
      <c r="C1018" s="49" t="n">
        <v>44866</v>
      </c>
      <c r="D1018" s="50" t="n">
        <v>45288</v>
      </c>
      <c r="E1018" s="17" t="n">
        <v>133.14</v>
      </c>
      <c r="F1018" s="17" t="n">
        <v>189</v>
      </c>
      <c r="G1018" s="17" t="n">
        <v>10</v>
      </c>
      <c r="H1018" s="6" t="s">
        <f>=(F1018-E1018)*G1018</f>
      </c>
      <c r="I1018" s="9" t="s">
        <f>=(F1018-E1018)/E1018</f>
      </c>
      <c r="J1018" s="7" t="s">
        <f>=MAX(1,DATEDIF(C1018,D1018,"d")-1)</f>
      </c>
      <c r="K1018" s="9" t="s">
        <f>=I1018*365/J1018</f>
      </c>
    </row>
    <row collapsed="false" customFormat="false" customHeight="false" hidden="false" ht="12.1" outlineLevel="0" r="1019">
      <c r="A1019" s="2" t="s">
        <v>32</v>
      </c>
      <c r="B1019" s="2" t="s">
        <v>33</v>
      </c>
      <c r="C1019" s="49" t="n">
        <v>44866</v>
      </c>
      <c r="D1019" s="50" t="n">
        <v>45288</v>
      </c>
      <c r="E1019" s="17" t="n">
        <v>133.14</v>
      </c>
      <c r="F1019" s="17" t="n">
        <v>189</v>
      </c>
      <c r="G1019" s="17" t="n">
        <v>10</v>
      </c>
      <c r="H1019" s="6" t="s">
        <f>=(F1019-E1019)*G1019</f>
      </c>
      <c r="I1019" s="9" t="s">
        <f>=(F1019-E1019)/E1019</f>
      </c>
      <c r="J1019" s="7" t="s">
        <f>=MAX(1,DATEDIF(C1019,D1019,"d")-1)</f>
      </c>
      <c r="K1019" s="9" t="s">
        <f>=I1019*365/J1019</f>
      </c>
    </row>
    <row collapsed="false" customFormat="false" customHeight="false" hidden="false" ht="12.1" outlineLevel="0" r="1020">
      <c r="A1020" s="2" t="s">
        <v>32</v>
      </c>
      <c r="B1020" s="2" t="s">
        <v>33</v>
      </c>
      <c r="C1020" s="49" t="n">
        <v>44866</v>
      </c>
      <c r="D1020" s="50" t="n">
        <v>45288</v>
      </c>
      <c r="E1020" s="17" t="n">
        <v>133.14</v>
      </c>
      <c r="F1020" s="17" t="n">
        <v>189</v>
      </c>
      <c r="G1020" s="17" t="n">
        <v>10</v>
      </c>
      <c r="H1020" s="6" t="s">
        <f>=(F1020-E1020)*G1020</f>
      </c>
      <c r="I1020" s="9" t="s">
        <f>=(F1020-E1020)/E1020</f>
      </c>
      <c r="J1020" s="7" t="s">
        <f>=MAX(1,DATEDIF(C1020,D1020,"d")-1)</f>
      </c>
      <c r="K1020" s="9" t="s">
        <f>=I1020*365/J1020</f>
      </c>
    </row>
    <row collapsed="false" customFormat="false" customHeight="false" hidden="false" ht="12.1" outlineLevel="0" r="1021">
      <c r="A1021" s="2" t="s">
        <v>32</v>
      </c>
      <c r="B1021" s="2" t="s">
        <v>33</v>
      </c>
      <c r="C1021" s="49" t="n">
        <v>44866</v>
      </c>
      <c r="D1021" s="50" t="n">
        <v>45288</v>
      </c>
      <c r="E1021" s="17" t="n">
        <v>133.1398</v>
      </c>
      <c r="F1021" s="17" t="n">
        <v>189</v>
      </c>
      <c r="G1021" s="17" t="n">
        <v>300</v>
      </c>
      <c r="H1021" s="6" t="s">
        <f>=(F1021-E1021)*G1021</f>
      </c>
      <c r="I1021" s="9" t="s">
        <f>=(F1021-E1021)/E1021</f>
      </c>
      <c r="J1021" s="7" t="s">
        <f>=MAX(1,DATEDIF(C1021,D1021,"d")-1)</f>
      </c>
      <c r="K1021" s="9" t="s">
        <f>=I1021*365/J1021</f>
      </c>
    </row>
    <row collapsed="false" customFormat="false" customHeight="false" hidden="false" ht="12.1" outlineLevel="0" r="1022">
      <c r="A1022" s="2" t="s">
        <v>32</v>
      </c>
      <c r="B1022" s="2" t="s">
        <v>33</v>
      </c>
      <c r="C1022" s="49" t="n">
        <v>44866</v>
      </c>
      <c r="D1022" s="50" t="n">
        <v>45288</v>
      </c>
      <c r="E1022" s="17" t="n">
        <v>133.1398</v>
      </c>
      <c r="F1022" s="17" t="n">
        <v>189</v>
      </c>
      <c r="G1022" s="17" t="n">
        <v>50</v>
      </c>
      <c r="H1022" s="6" t="s">
        <f>=(F1022-E1022)*G1022</f>
      </c>
      <c r="I1022" s="9" t="s">
        <f>=(F1022-E1022)/E1022</f>
      </c>
      <c r="J1022" s="7" t="s">
        <f>=MAX(1,DATEDIF(C1022,D1022,"d")-1)</f>
      </c>
      <c r="K1022" s="9" t="s">
        <f>=I1022*365/J1022</f>
      </c>
    </row>
    <row collapsed="false" customFormat="false" customHeight="false" hidden="false" ht="12.1" outlineLevel="0" r="1023">
      <c r="A1023" s="2" t="s">
        <v>32</v>
      </c>
      <c r="B1023" s="2" t="s">
        <v>33</v>
      </c>
      <c r="C1023" s="49" t="n">
        <v>44866</v>
      </c>
      <c r="D1023" s="50" t="n">
        <v>45288</v>
      </c>
      <c r="E1023" s="17" t="n">
        <v>133.1398</v>
      </c>
      <c r="F1023" s="17" t="n">
        <v>189</v>
      </c>
      <c r="G1023" s="17" t="n">
        <v>100</v>
      </c>
      <c r="H1023" s="6" t="s">
        <f>=(F1023-E1023)*G1023</f>
      </c>
      <c r="I1023" s="9" t="s">
        <f>=(F1023-E1023)/E1023</f>
      </c>
      <c r="J1023" s="7" t="s">
        <f>=MAX(1,DATEDIF(C1023,D1023,"d")-1)</f>
      </c>
      <c r="K1023" s="9" t="s">
        <f>=I1023*365/J1023</f>
      </c>
    </row>
    <row collapsed="false" customFormat="false" customHeight="false" hidden="false" ht="12.1" outlineLevel="0" r="1024">
      <c r="A1024" s="2" t="s">
        <v>441</v>
      </c>
      <c r="B1024" s="2" t="s">
        <v>783</v>
      </c>
      <c r="C1024" s="49" t="n">
        <v>44200</v>
      </c>
      <c r="D1024" s="50" t="n">
        <v>44676</v>
      </c>
      <c r="E1024" s="17" t="n">
        <v>1986.018</v>
      </c>
      <c r="F1024" s="17" t="n">
        <v>3.3119</v>
      </c>
      <c r="G1024" s="17" t="n">
        <v>10</v>
      </c>
      <c r="H1024" s="6" t="s">
        <f>=(F1024-E1024)*G1024</f>
      </c>
      <c r="I1024" s="9" t="s">
        <f>=(F1024-E1024)/E1024</f>
      </c>
      <c r="J1024" s="7" t="s">
        <f>=MAX(1,DATEDIF(C1024,D1024,"d")-1)</f>
      </c>
      <c r="K1024" s="9" t="s">
        <f>=I1024*365/J1024</f>
      </c>
    </row>
    <row collapsed="false" customFormat="false" customHeight="false" hidden="false" ht="12.1" outlineLevel="0" r="1025">
      <c r="A1025" s="2" t="s">
        <v>441</v>
      </c>
      <c r="B1025" s="2" t="s">
        <v>783</v>
      </c>
      <c r="C1025" s="49" t="n">
        <v>44200</v>
      </c>
      <c r="D1025" s="50" t="n">
        <v>44676</v>
      </c>
      <c r="E1025" s="17" t="n">
        <v>1986.0167</v>
      </c>
      <c r="F1025" s="17" t="n">
        <v>3.3119</v>
      </c>
      <c r="G1025" s="17" t="n">
        <v>3</v>
      </c>
      <c r="H1025" s="6" t="s">
        <f>=(F1025-E1025)*G1025</f>
      </c>
      <c r="I1025" s="9" t="s">
        <f>=(F1025-E1025)/E1025</f>
      </c>
      <c r="J1025" s="7" t="s">
        <f>=MAX(1,DATEDIF(C1025,D1025,"d")-1)</f>
      </c>
      <c r="K1025" s="9" t="s">
        <f>=I1025*365/J1025</f>
      </c>
    </row>
    <row collapsed="false" customFormat="false" customHeight="false" hidden="false" ht="12.1" outlineLevel="0" r="1026">
      <c r="A1026" s="2" t="s">
        <v>441</v>
      </c>
      <c r="B1026" s="2" t="s">
        <v>783</v>
      </c>
      <c r="C1026" s="49" t="n">
        <v>44200</v>
      </c>
      <c r="D1026" s="50" t="n">
        <v>44676</v>
      </c>
      <c r="E1026" s="17" t="n">
        <v>1986.018</v>
      </c>
      <c r="F1026" s="17" t="n">
        <v>3.3119</v>
      </c>
      <c r="G1026" s="17" t="n">
        <v>5</v>
      </c>
      <c r="H1026" s="6" t="s">
        <f>=(F1026-E1026)*G1026</f>
      </c>
      <c r="I1026" s="9" t="s">
        <f>=(F1026-E1026)/E1026</f>
      </c>
      <c r="J1026" s="7" t="s">
        <f>=MAX(1,DATEDIF(C1026,D1026,"d")-1)</f>
      </c>
      <c r="K1026" s="9" t="s">
        <f>=I1026*365/J1026</f>
      </c>
    </row>
    <row collapsed="false" customFormat="false" customHeight="false" hidden="false" ht="12.1" outlineLevel="0" r="1027">
      <c r="A1027" s="2" t="s">
        <v>441</v>
      </c>
      <c r="B1027" s="2" t="s">
        <v>783</v>
      </c>
      <c r="C1027" s="49" t="n">
        <v>44200</v>
      </c>
      <c r="D1027" s="50" t="n">
        <v>44676</v>
      </c>
      <c r="E1027" s="17" t="n">
        <v>1986.01</v>
      </c>
      <c r="F1027" s="17" t="n">
        <v>3.3119</v>
      </c>
      <c r="G1027" s="17" t="n">
        <v>1</v>
      </c>
      <c r="H1027" s="6" t="s">
        <f>=(F1027-E1027)*G1027</f>
      </c>
      <c r="I1027" s="9" t="s">
        <f>=(F1027-E1027)/E1027</f>
      </c>
      <c r="J1027" s="7" t="s">
        <f>=MAX(1,DATEDIF(C1027,D1027,"d")-1)</f>
      </c>
      <c r="K1027" s="9" t="s">
        <f>=I1027*365/J1027</f>
      </c>
    </row>
    <row collapsed="false" customFormat="false" customHeight="false" hidden="false" ht="12.1" outlineLevel="0" r="1028">
      <c r="A1028" s="2" t="s">
        <v>441</v>
      </c>
      <c r="B1028" s="2" t="s">
        <v>783</v>
      </c>
      <c r="C1028" s="49" t="n">
        <v>44200</v>
      </c>
      <c r="D1028" s="50" t="n">
        <v>44676</v>
      </c>
      <c r="E1028" s="17" t="n">
        <v>1986.0191</v>
      </c>
      <c r="F1028" s="17" t="n">
        <v>3.3119</v>
      </c>
      <c r="G1028" s="17" t="n">
        <v>11</v>
      </c>
      <c r="H1028" s="6" t="s">
        <f>=(F1028-E1028)*G1028</f>
      </c>
      <c r="I1028" s="9" t="s">
        <f>=(F1028-E1028)/E1028</f>
      </c>
      <c r="J1028" s="7" t="s">
        <f>=MAX(1,DATEDIF(C1028,D1028,"d")-1)</f>
      </c>
      <c r="K1028" s="9" t="s">
        <f>=I1028*365/J1028</f>
      </c>
    </row>
    <row collapsed="false" customFormat="false" customHeight="false" hidden="false" ht="12.1" outlineLevel="0" r="1029">
      <c r="A1029" s="2" t="s">
        <v>441</v>
      </c>
      <c r="B1029" s="2" t="s">
        <v>783</v>
      </c>
      <c r="C1029" s="49" t="n">
        <v>44200</v>
      </c>
      <c r="D1029" s="50" t="n">
        <v>44676</v>
      </c>
      <c r="E1029" s="17" t="n">
        <v>1986.0189</v>
      </c>
      <c r="F1029" s="17" t="n">
        <v>3.3119</v>
      </c>
      <c r="G1029" s="17" t="n">
        <v>9</v>
      </c>
      <c r="H1029" s="6" t="s">
        <f>=(F1029-E1029)*G1029</f>
      </c>
      <c r="I1029" s="9" t="s">
        <f>=(F1029-E1029)/E1029</f>
      </c>
      <c r="J1029" s="7" t="s">
        <f>=MAX(1,DATEDIF(C1029,D1029,"d")-1)</f>
      </c>
      <c r="K1029" s="9" t="s">
        <f>=I1029*365/J1029</f>
      </c>
    </row>
    <row collapsed="false" customFormat="false" customHeight="false" hidden="false" ht="12.1" outlineLevel="0" r="1030">
      <c r="A1030" s="2" t="s">
        <v>441</v>
      </c>
      <c r="B1030" s="2" t="s">
        <v>783</v>
      </c>
      <c r="C1030" s="49" t="n">
        <v>44200</v>
      </c>
      <c r="D1030" s="50" t="n">
        <v>44676</v>
      </c>
      <c r="E1030" s="17" t="n">
        <v>1986.01</v>
      </c>
      <c r="F1030" s="17" t="n">
        <v>3.3119</v>
      </c>
      <c r="G1030" s="17" t="n">
        <v>1</v>
      </c>
      <c r="H1030" s="6" t="s">
        <f>=(F1030-E1030)*G1030</f>
      </c>
      <c r="I1030" s="9" t="s">
        <f>=(F1030-E1030)/E1030</f>
      </c>
      <c r="J1030" s="7" t="s">
        <f>=MAX(1,DATEDIF(C1030,D1030,"d")-1)</f>
      </c>
      <c r="K1030" s="9" t="s">
        <f>=I1030*365/J1030</f>
      </c>
    </row>
    <row collapsed="false" customFormat="false" customHeight="false" hidden="false" ht="12.1" outlineLevel="0" r="1031">
      <c r="A1031" s="2" t="s">
        <v>441</v>
      </c>
      <c r="B1031" s="2" t="s">
        <v>783</v>
      </c>
      <c r="C1031" s="49" t="n">
        <v>44200</v>
      </c>
      <c r="D1031" s="50" t="n">
        <v>44676</v>
      </c>
      <c r="E1031" s="17" t="n">
        <v>1986.018</v>
      </c>
      <c r="F1031" s="17" t="n">
        <v>3.3119</v>
      </c>
      <c r="G1031" s="17" t="n">
        <v>10</v>
      </c>
      <c r="H1031" s="6" t="s">
        <f>=(F1031-E1031)*G1031</f>
      </c>
      <c r="I1031" s="9" t="s">
        <f>=(F1031-E1031)/E1031</f>
      </c>
      <c r="J1031" s="7" t="s">
        <f>=MAX(1,DATEDIF(C1031,D1031,"d")-1)</f>
      </c>
      <c r="K1031" s="9" t="s">
        <f>=I1031*365/J1031</f>
      </c>
    </row>
    <row collapsed="false" customFormat="false" customHeight="false" hidden="false" ht="12.1" outlineLevel="0" r="1032">
      <c r="A1032" s="2" t="s">
        <v>441</v>
      </c>
      <c r="B1032" s="2" t="s">
        <v>783</v>
      </c>
      <c r="C1032" s="49" t="n">
        <v>44266</v>
      </c>
      <c r="D1032" s="50" t="n">
        <v>44676</v>
      </c>
      <c r="E1032" s="17" t="n">
        <v>1859.4875</v>
      </c>
      <c r="F1032" s="17" t="n">
        <v>3.3119</v>
      </c>
      <c r="G1032" s="17" t="n">
        <v>16</v>
      </c>
      <c r="H1032" s="6" t="s">
        <f>=(F1032-E1032)*G1032</f>
      </c>
      <c r="I1032" s="9" t="s">
        <f>=(F1032-E1032)/E1032</f>
      </c>
      <c r="J1032" s="7" t="s">
        <f>=MAX(1,DATEDIF(C1032,D1032,"d")-1)</f>
      </c>
      <c r="K1032" s="9" t="s">
        <f>=I1032*365/J1032</f>
      </c>
    </row>
    <row collapsed="false" customFormat="false" customHeight="false" hidden="false" ht="12.1" outlineLevel="0" r="1033">
      <c r="A1033" s="2" t="s">
        <v>441</v>
      </c>
      <c r="B1033" s="2" t="s">
        <v>783</v>
      </c>
      <c r="C1033" s="49" t="n">
        <v>44340</v>
      </c>
      <c r="D1033" s="50" t="n">
        <v>44676</v>
      </c>
      <c r="E1033" s="17" t="n">
        <v>1543.5369</v>
      </c>
      <c r="F1033" s="17" t="n">
        <v>3.3119</v>
      </c>
      <c r="G1033" s="17" t="n">
        <v>16</v>
      </c>
      <c r="H1033" s="6" t="s">
        <f>=(F1033-E1033)*G1033</f>
      </c>
      <c r="I1033" s="9" t="s">
        <f>=(F1033-E1033)/E1033</f>
      </c>
      <c r="J1033" s="7" t="s">
        <f>=MAX(1,DATEDIF(C1033,D1033,"d")-1)</f>
      </c>
      <c r="K1033" s="9" t="s">
        <f>=I1033*365/J1033</f>
      </c>
    </row>
    <row collapsed="false" customFormat="false" customHeight="false" hidden="false" ht="12.1" outlineLevel="0" r="1034">
      <c r="A1034" s="2" t="s">
        <v>441</v>
      </c>
      <c r="B1034" s="2" t="s">
        <v>783</v>
      </c>
      <c r="C1034" s="49" t="n">
        <v>44441</v>
      </c>
      <c r="D1034" s="50" t="n">
        <v>44676</v>
      </c>
      <c r="E1034" s="17" t="n">
        <v>1535.1325</v>
      </c>
      <c r="F1034" s="17" t="n">
        <v>3.3119</v>
      </c>
      <c r="G1034" s="17" t="n">
        <v>4</v>
      </c>
      <c r="H1034" s="6" t="s">
        <f>=(F1034-E1034)*G1034</f>
      </c>
      <c r="I1034" s="9" t="s">
        <f>=(F1034-E1034)/E1034</f>
      </c>
      <c r="J1034" s="7" t="s">
        <f>=MAX(1,DATEDIF(C1034,D1034,"d")-1)</f>
      </c>
      <c r="K1034" s="9" t="s">
        <f>=I1034*365/J1034</f>
      </c>
    </row>
    <row collapsed="false" customFormat="false" customHeight="false" hidden="false" ht="12.1" outlineLevel="0" r="1035">
      <c r="A1035" s="2" t="s">
        <v>441</v>
      </c>
      <c r="B1035" s="2" t="s">
        <v>783</v>
      </c>
      <c r="C1035" s="49" t="n">
        <v>44494</v>
      </c>
      <c r="D1035" s="50" t="n">
        <v>44676</v>
      </c>
      <c r="E1035" s="17" t="n">
        <v>1534.335</v>
      </c>
      <c r="F1035" s="17" t="n">
        <v>3.3119</v>
      </c>
      <c r="G1035" s="17" t="n">
        <v>2</v>
      </c>
      <c r="H1035" s="6" t="s">
        <f>=(F1035-E1035)*G1035</f>
      </c>
      <c r="I1035" s="9" t="s">
        <f>=(F1035-E1035)/E1035</f>
      </c>
      <c r="J1035" s="7" t="s">
        <f>=MAX(1,DATEDIF(C1035,D1035,"d")-1)</f>
      </c>
      <c r="K1035" s="9" t="s">
        <f>=I1035*365/J1035</f>
      </c>
    </row>
    <row collapsed="false" customFormat="false" customHeight="false" hidden="false" ht="12.1" outlineLevel="0" r="1036">
      <c r="A1036" s="2" t="s">
        <v>441</v>
      </c>
      <c r="B1036" s="2" t="s">
        <v>783</v>
      </c>
      <c r="C1036" s="49" t="n">
        <v>44573</v>
      </c>
      <c r="D1036" s="50" t="n">
        <v>44676</v>
      </c>
      <c r="E1036" s="17" t="n">
        <v>771.2</v>
      </c>
      <c r="F1036" s="17" t="n">
        <v>3.3119</v>
      </c>
      <c r="G1036" s="17" t="n">
        <v>30</v>
      </c>
      <c r="H1036" s="6" t="s">
        <f>=(F1036-E1036)*G1036</f>
      </c>
      <c r="I1036" s="9" t="s">
        <f>=(F1036-E1036)/E1036</f>
      </c>
      <c r="J1036" s="7" t="s">
        <f>=MAX(1,DATEDIF(C1036,D1036,"d")-1)</f>
      </c>
      <c r="K1036" s="9" t="s">
        <f>=I1036*365/J1036</f>
      </c>
    </row>
    <row collapsed="false" customFormat="false" customHeight="false" hidden="false" ht="12.1" outlineLevel="0" r="1037">
      <c r="A1037" s="2" t="s">
        <v>441</v>
      </c>
      <c r="B1037" s="2" t="s">
        <v>783</v>
      </c>
      <c r="C1037" s="49" t="n">
        <v>44676</v>
      </c>
      <c r="D1037" s="50" t="n">
        <v>45281</v>
      </c>
      <c r="E1037" s="17" t="n">
        <v>3.3136</v>
      </c>
      <c r="F1037" s="17" t="n">
        <v>578.2</v>
      </c>
      <c r="G1037" s="17" t="n">
        <v>118</v>
      </c>
      <c r="H1037" s="6" t="s">
        <f>=(F1037-E1037)*G1037</f>
      </c>
      <c r="I1037" s="9" t="s">
        <f>=(F1037-E1037)/E1037</f>
      </c>
      <c r="J1037" s="7" t="s">
        <f>=MAX(1,DATEDIF(C1037,D1037,"d")-1)</f>
      </c>
      <c r="K1037" s="9" t="s">
        <f>=I1037*365/J1037</f>
      </c>
    </row>
    <row collapsed="false" customFormat="false" customHeight="false" hidden="false" ht="12.1" outlineLevel="0" r="1038">
      <c r="A1038" s="2" t="s">
        <v>441</v>
      </c>
      <c r="B1038" s="2" t="s">
        <v>783</v>
      </c>
      <c r="C1038" s="49" t="n">
        <v>45281</v>
      </c>
      <c r="D1038" s="50" t="n">
        <v>45288</v>
      </c>
      <c r="E1038" s="17" t="n">
        <v>578.6</v>
      </c>
      <c r="F1038" s="17" t="n">
        <v>558</v>
      </c>
      <c r="G1038" s="17" t="n">
        <v>118</v>
      </c>
      <c r="H1038" s="6" t="s">
        <f>=(F1038-E1038)*G1038</f>
      </c>
      <c r="I1038" s="9" t="s">
        <f>=(F1038-E1038)/E1038</f>
      </c>
      <c r="J1038" s="7" t="s">
        <f>=MAX(1,DATEDIF(C1038,D1038,"d")-1)</f>
      </c>
      <c r="K1038" s="9" t="s">
        <f>=I1038*365/J1038</f>
      </c>
    </row>
    <row collapsed="false" customFormat="false" customHeight="false" hidden="false" ht="12.1" outlineLevel="0" r="1039">
      <c r="A1039" s="2" t="s">
        <v>442</v>
      </c>
      <c r="B1039" s="2" t="s">
        <v>742</v>
      </c>
      <c r="C1039" s="49" t="n">
        <v>44200</v>
      </c>
      <c r="D1039" s="50" t="n">
        <v>45579</v>
      </c>
      <c r="E1039" s="17" t="n">
        <v>460.1259</v>
      </c>
      <c r="F1039" s="17" t="n">
        <v>517.5925</v>
      </c>
      <c r="G1039" s="17" t="n">
        <v>210</v>
      </c>
      <c r="H1039" s="6" t="s">
        <f>=(F1039-E1039)*G1039</f>
      </c>
      <c r="I1039" s="9" t="s">
        <f>=(F1039-E1039)/E1039</f>
      </c>
      <c r="J1039" s="7" t="s">
        <f>=MAX(1,DATEDIF(C1039,D1039,"d")-1)</f>
      </c>
      <c r="K1039" s="9" t="s">
        <f>=I1039*365/J1039</f>
      </c>
    </row>
    <row collapsed="false" customFormat="false" customHeight="false" hidden="false" ht="12.1" outlineLevel="0" r="1040">
      <c r="A1040" s="2" t="s">
        <v>442</v>
      </c>
      <c r="B1040" s="2" t="s">
        <v>742</v>
      </c>
      <c r="C1040" s="49" t="n">
        <v>44200</v>
      </c>
      <c r="D1040" s="50" t="n">
        <v>45579</v>
      </c>
      <c r="E1040" s="17" t="n">
        <v>460.026</v>
      </c>
      <c r="F1040" s="17" t="n">
        <v>517.5925</v>
      </c>
      <c r="G1040" s="17" t="n">
        <v>10</v>
      </c>
      <c r="H1040" s="6" t="s">
        <f>=(F1040-E1040)*G1040</f>
      </c>
      <c r="I1040" s="9" t="s">
        <f>=(F1040-E1040)/E1040</f>
      </c>
      <c r="J1040" s="7" t="s">
        <f>=MAX(1,DATEDIF(C1040,D1040,"d")-1)</f>
      </c>
      <c r="K1040" s="9" t="s">
        <f>=I1040*365/J1040</f>
      </c>
    </row>
    <row collapsed="false" customFormat="false" customHeight="false" hidden="false" ht="12.1" outlineLevel="0" r="1041">
      <c r="A1041" s="2" t="s">
        <v>442</v>
      </c>
      <c r="B1041" s="2" t="s">
        <v>742</v>
      </c>
      <c r="C1041" s="49" t="n">
        <v>44266</v>
      </c>
      <c r="D1041" s="50" t="n">
        <v>45579</v>
      </c>
      <c r="E1041" s="17" t="n">
        <v>494.0964</v>
      </c>
      <c r="F1041" s="17" t="n">
        <v>517.5925</v>
      </c>
      <c r="G1041" s="17" t="n">
        <v>50</v>
      </c>
      <c r="H1041" s="6" t="s">
        <f>=(F1041-E1041)*G1041</f>
      </c>
      <c r="I1041" s="9" t="s">
        <f>=(F1041-E1041)/E1041</f>
      </c>
      <c r="J1041" s="7" t="s">
        <f>=MAX(1,DATEDIF(C1041,D1041,"d")-1)</f>
      </c>
      <c r="K1041" s="9" t="s">
        <f>=I1041*365/J1041</f>
      </c>
    </row>
    <row collapsed="false" customFormat="false" customHeight="false" hidden="false" ht="12.1" outlineLevel="0" r="1042">
      <c r="A1042" s="2" t="s">
        <v>442</v>
      </c>
      <c r="B1042" s="2" t="s">
        <v>742</v>
      </c>
      <c r="C1042" s="49" t="n">
        <v>44305</v>
      </c>
      <c r="D1042" s="50" t="n">
        <v>45579</v>
      </c>
      <c r="E1042" s="17" t="n">
        <v>492.9957</v>
      </c>
      <c r="F1042" s="17" t="n">
        <v>517.5925</v>
      </c>
      <c r="G1042" s="17" t="n">
        <v>60</v>
      </c>
      <c r="H1042" s="6" t="s">
        <f>=(F1042-E1042)*G1042</f>
      </c>
      <c r="I1042" s="9" t="s">
        <f>=(F1042-E1042)/E1042</f>
      </c>
      <c r="J1042" s="7" t="s">
        <f>=MAX(1,DATEDIF(C1042,D1042,"d")-1)</f>
      </c>
      <c r="K1042" s="9" t="s">
        <f>=I1042*365/J1042</f>
      </c>
    </row>
    <row collapsed="false" customFormat="false" customHeight="false" hidden="false" ht="12.1" outlineLevel="0" r="1043">
      <c r="A1043" s="2" t="s">
        <v>442</v>
      </c>
      <c r="B1043" s="2" t="s">
        <v>742</v>
      </c>
      <c r="C1043" s="49" t="n">
        <v>44314</v>
      </c>
      <c r="D1043" s="50" t="n">
        <v>45579</v>
      </c>
      <c r="E1043" s="17" t="n">
        <v>467.9308</v>
      </c>
      <c r="F1043" s="17" t="n">
        <v>517.5925</v>
      </c>
      <c r="G1043" s="17" t="n">
        <v>40</v>
      </c>
      <c r="H1043" s="6" t="s">
        <f>=(F1043-E1043)*G1043</f>
      </c>
      <c r="I1043" s="9" t="s">
        <f>=(F1043-E1043)/E1043</f>
      </c>
      <c r="J1043" s="7" t="s">
        <f>=MAX(1,DATEDIF(C1043,D1043,"d")-1)</f>
      </c>
      <c r="K1043" s="9" t="s">
        <f>=I1043*365/J1043</f>
      </c>
    </row>
    <row collapsed="false" customFormat="false" customHeight="false" hidden="false" ht="12.1" outlineLevel="0" r="1044">
      <c r="A1044" s="2" t="s">
        <v>442</v>
      </c>
      <c r="B1044" s="2" t="s">
        <v>742</v>
      </c>
      <c r="C1044" s="49" t="n">
        <v>44333</v>
      </c>
      <c r="D1044" s="50" t="n">
        <v>45579</v>
      </c>
      <c r="E1044" s="17" t="n">
        <v>453.272</v>
      </c>
      <c r="F1044" s="17" t="n">
        <v>517.5925</v>
      </c>
      <c r="G1044" s="17" t="n">
        <v>20</v>
      </c>
      <c r="H1044" s="6" t="s">
        <f>=(F1044-E1044)*G1044</f>
      </c>
      <c r="I1044" s="9" t="s">
        <f>=(F1044-E1044)/E1044</f>
      </c>
      <c r="J1044" s="7" t="s">
        <f>=MAX(1,DATEDIF(C1044,D1044,"d")-1)</f>
      </c>
      <c r="K1044" s="9" t="s">
        <f>=I1044*365/J1044</f>
      </c>
    </row>
    <row collapsed="false" customFormat="false" customHeight="false" hidden="false" ht="12.1" outlineLevel="0" r="1045">
      <c r="A1045" s="2" t="s">
        <v>442</v>
      </c>
      <c r="B1045" s="2" t="s">
        <v>742</v>
      </c>
      <c r="C1045" s="49" t="n">
        <v>44335</v>
      </c>
      <c r="D1045" s="50" t="n">
        <v>45579</v>
      </c>
      <c r="E1045" s="17" t="n">
        <v>453.2718</v>
      </c>
      <c r="F1045" s="17" t="n">
        <v>517.5925</v>
      </c>
      <c r="G1045" s="17" t="n">
        <v>60</v>
      </c>
      <c r="H1045" s="6" t="s">
        <f>=(F1045-E1045)*G1045</f>
      </c>
      <c r="I1045" s="9" t="s">
        <f>=(F1045-E1045)/E1045</f>
      </c>
      <c r="J1045" s="7" t="s">
        <f>=MAX(1,DATEDIF(C1045,D1045,"d")-1)</f>
      </c>
      <c r="K1045" s="9" t="s">
        <f>=I1045*365/J1045</f>
      </c>
    </row>
    <row collapsed="false" customFormat="false" customHeight="false" hidden="false" ht="12.1" outlineLevel="0" r="1046">
      <c r="A1046" s="2" t="s">
        <v>442</v>
      </c>
      <c r="B1046" s="2" t="s">
        <v>742</v>
      </c>
      <c r="C1046" s="49" t="n">
        <v>44343</v>
      </c>
      <c r="D1046" s="50" t="n">
        <v>45579</v>
      </c>
      <c r="E1046" s="17" t="n">
        <v>469.2815</v>
      </c>
      <c r="F1046" s="17" t="n">
        <v>517.5925</v>
      </c>
      <c r="G1046" s="17" t="n">
        <v>110</v>
      </c>
      <c r="H1046" s="6" t="s">
        <f>=(F1046-E1046)*G1046</f>
      </c>
      <c r="I1046" s="9" t="s">
        <f>=(F1046-E1046)/E1046</f>
      </c>
      <c r="J1046" s="7" t="s">
        <f>=MAX(1,DATEDIF(C1046,D1046,"d")-1)</f>
      </c>
      <c r="K1046" s="9" t="s">
        <f>=I1046*365/J1046</f>
      </c>
    </row>
    <row collapsed="false" customFormat="false" customHeight="false" hidden="false" ht="12.1" outlineLevel="0" r="1047">
      <c r="A1047" s="2" t="s">
        <v>442</v>
      </c>
      <c r="B1047" s="2" t="s">
        <v>742</v>
      </c>
      <c r="C1047" s="49" t="n">
        <v>44344</v>
      </c>
      <c r="D1047" s="50" t="n">
        <v>45579</v>
      </c>
      <c r="E1047" s="17" t="n">
        <v>471.0325</v>
      </c>
      <c r="F1047" s="17" t="n">
        <v>517.5925</v>
      </c>
      <c r="G1047" s="17" t="n">
        <v>100</v>
      </c>
      <c r="H1047" s="6" t="s">
        <f>=(F1047-E1047)*G1047</f>
      </c>
      <c r="I1047" s="9" t="s">
        <f>=(F1047-E1047)/E1047</f>
      </c>
      <c r="J1047" s="7" t="s">
        <f>=MAX(1,DATEDIF(C1047,D1047,"d")-1)</f>
      </c>
      <c r="K1047" s="9" t="s">
        <f>=I1047*365/J1047</f>
      </c>
    </row>
    <row collapsed="false" customFormat="false" customHeight="false" hidden="false" ht="12.1" outlineLevel="0" r="1048">
      <c r="A1048" s="2" t="s">
        <v>443</v>
      </c>
      <c r="B1048" s="2" t="s">
        <v>784</v>
      </c>
      <c r="C1048" s="49" t="n">
        <v>44218</v>
      </c>
      <c r="D1048" s="50" t="n">
        <v>44363</v>
      </c>
      <c r="E1048" s="17" t="n">
        <v>128.37</v>
      </c>
      <c r="F1048" s="17" t="n">
        <v>147.98</v>
      </c>
      <c r="G1048" s="17" t="n">
        <v>1</v>
      </c>
      <c r="H1048" s="6" t="s">
        <f>=(F1048-E1048)*G1048</f>
      </c>
      <c r="I1048" s="9" t="s">
        <f>=(F1048-E1048)/E1048</f>
      </c>
      <c r="J1048" s="7" t="s">
        <f>=MAX(1,DATEDIF(C1048,D1048,"d")-1)</f>
      </c>
      <c r="K1048" s="9" t="s">
        <f>=I1048*365/J1048</f>
      </c>
    </row>
    <row collapsed="false" customFormat="false" customHeight="false" hidden="false" ht="12.1" outlineLevel="0" r="1049">
      <c r="A1049" s="2" t="s">
        <v>443</v>
      </c>
      <c r="B1049" s="2" t="s">
        <v>784</v>
      </c>
      <c r="C1049" s="49" t="n">
        <v>44363</v>
      </c>
      <c r="D1049" s="50" t="n">
        <v>44610</v>
      </c>
      <c r="E1049" s="17" t="n">
        <v>148.115</v>
      </c>
      <c r="F1049" s="17" t="n">
        <v>138.28</v>
      </c>
      <c r="G1049" s="17" t="n">
        <v>1</v>
      </c>
      <c r="H1049" s="6" t="s">
        <f>=(F1049-E1049)*G1049</f>
      </c>
      <c r="I1049" s="9" t="s">
        <f>=(F1049-E1049)/E1049</f>
      </c>
      <c r="J1049" s="7" t="s">
        <f>=MAX(1,DATEDIF(C1049,D1049,"d")-1)</f>
      </c>
      <c r="K1049" s="9" t="s">
        <f>=I1049*365/J1049</f>
      </c>
    </row>
    <row collapsed="false" customFormat="false" customHeight="false" hidden="false" ht="12.1" outlineLevel="0" r="1050">
      <c r="A1050" s="2" t="s">
        <v>443</v>
      </c>
      <c r="B1050" s="2" t="s">
        <v>784</v>
      </c>
      <c r="C1050" s="49" t="n">
        <v>44363</v>
      </c>
      <c r="D1050" s="50" t="n">
        <v>44610</v>
      </c>
      <c r="E1050" s="17" t="n">
        <v>148.115</v>
      </c>
      <c r="F1050" s="17" t="n">
        <v>138.2367</v>
      </c>
      <c r="G1050" s="17" t="n">
        <v>9</v>
      </c>
      <c r="H1050" s="6" t="s">
        <f>=(F1050-E1050)*G1050</f>
      </c>
      <c r="I1050" s="9" t="s">
        <f>=(F1050-E1050)/E1050</f>
      </c>
      <c r="J1050" s="7" t="s">
        <f>=MAX(1,DATEDIF(C1050,D1050,"d")-1)</f>
      </c>
      <c r="K1050" s="9" t="s">
        <f>=I1050*365/J1050</f>
      </c>
    </row>
    <row collapsed="false" customFormat="false" customHeight="false" hidden="false" ht="12.1" outlineLevel="0" r="1051">
      <c r="A1051" s="2" t="s">
        <v>444</v>
      </c>
      <c r="B1051" s="2" t="s">
        <v>785</v>
      </c>
      <c r="C1051" s="49" t="n">
        <v>44218</v>
      </c>
      <c r="D1051" s="50" t="n">
        <v>44337</v>
      </c>
      <c r="E1051" s="17" t="n">
        <v>1.19</v>
      </c>
      <c r="F1051" s="17" t="n">
        <v>1.13</v>
      </c>
      <c r="G1051" s="17" t="n">
        <v>1</v>
      </c>
      <c r="H1051" s="6" t="s">
        <f>=(F1051-E1051)*G1051</f>
      </c>
      <c r="I1051" s="9" t="s">
        <f>=(F1051-E1051)/E1051</f>
      </c>
      <c r="J1051" s="7" t="s">
        <f>=MAX(1,DATEDIF(C1051,D1051,"d")-1)</f>
      </c>
      <c r="K1051" s="9" t="s">
        <f>=I1051*365/J1051</f>
      </c>
    </row>
    <row collapsed="false" customFormat="false" customHeight="false" hidden="false" ht="12.1" outlineLevel="0" r="1052">
      <c r="A1052" s="2" t="s">
        <v>444</v>
      </c>
      <c r="B1052" s="2" t="s">
        <v>785</v>
      </c>
      <c r="C1052" s="49" t="n">
        <v>44610</v>
      </c>
      <c r="D1052" s="50" t="n">
        <v>45454</v>
      </c>
      <c r="E1052" s="17" t="n">
        <v>1.194</v>
      </c>
      <c r="F1052" s="17" t="n">
        <v>1.6815</v>
      </c>
      <c r="G1052" s="17" t="n">
        <v>353</v>
      </c>
      <c r="H1052" s="6" t="s">
        <f>=(F1052-E1052)*G1052</f>
      </c>
      <c r="I1052" s="9" t="s">
        <f>=(F1052-E1052)/E1052</f>
      </c>
      <c r="J1052" s="7" t="s">
        <f>=MAX(1,DATEDIF(C1052,D1052,"d")-1)</f>
      </c>
      <c r="K1052" s="9" t="s">
        <f>=I1052*365/J1052</f>
      </c>
    </row>
    <row collapsed="false" customFormat="false" customHeight="false" hidden="false" ht="12.1" outlineLevel="0" r="1053">
      <c r="A1053" s="2" t="s">
        <v>444</v>
      </c>
      <c r="B1053" s="2" t="s">
        <v>785</v>
      </c>
      <c r="C1053" s="49" t="n">
        <v>44610</v>
      </c>
      <c r="D1053" s="50" t="n">
        <v>45454</v>
      </c>
      <c r="E1053" s="17" t="n">
        <v>1.1936</v>
      </c>
      <c r="F1053" s="17" t="n">
        <v>1.6815</v>
      </c>
      <c r="G1053" s="17" t="n">
        <v>28</v>
      </c>
      <c r="H1053" s="6" t="s">
        <f>=(F1053-E1053)*G1053</f>
      </c>
      <c r="I1053" s="9" t="s">
        <f>=(F1053-E1053)/E1053</f>
      </c>
      <c r="J1053" s="7" t="s">
        <f>=MAX(1,DATEDIF(C1053,D1053,"d")-1)</f>
      </c>
      <c r="K1053" s="9" t="s">
        <f>=I1053*365/J1053</f>
      </c>
    </row>
    <row collapsed="false" customFormat="false" customHeight="false" hidden="false" ht="12.1" outlineLevel="0" r="1054">
      <c r="A1054" s="2" t="s">
        <v>444</v>
      </c>
      <c r="B1054" s="2" t="s">
        <v>785</v>
      </c>
      <c r="C1054" s="49" t="n">
        <v>44610</v>
      </c>
      <c r="D1054" s="50" t="n">
        <v>45454</v>
      </c>
      <c r="E1054" s="17" t="n">
        <v>1.195</v>
      </c>
      <c r="F1054" s="17" t="n">
        <v>1.6815</v>
      </c>
      <c r="G1054" s="17" t="n">
        <v>10</v>
      </c>
      <c r="H1054" s="6" t="s">
        <f>=(F1054-E1054)*G1054</f>
      </c>
      <c r="I1054" s="9" t="s">
        <f>=(F1054-E1054)/E1054</f>
      </c>
      <c r="J1054" s="7" t="s">
        <f>=MAX(1,DATEDIF(C1054,D1054,"d")-1)</f>
      </c>
      <c r="K1054" s="9" t="s">
        <f>=I1054*365/J1054</f>
      </c>
    </row>
    <row collapsed="false" customFormat="false" customHeight="false" hidden="false" ht="12.1" outlineLevel="0" r="1055">
      <c r="A1055" s="2" t="s">
        <v>444</v>
      </c>
      <c r="B1055" s="2" t="s">
        <v>785</v>
      </c>
      <c r="C1055" s="49" t="n">
        <v>44610</v>
      </c>
      <c r="D1055" s="50" t="n">
        <v>45454</v>
      </c>
      <c r="E1055" s="17" t="n">
        <v>1.1941</v>
      </c>
      <c r="F1055" s="17" t="n">
        <v>1.6815</v>
      </c>
      <c r="G1055" s="17" t="n">
        <v>100</v>
      </c>
      <c r="H1055" s="6" t="s">
        <f>=(F1055-E1055)*G1055</f>
      </c>
      <c r="I1055" s="9" t="s">
        <f>=(F1055-E1055)/E1055</f>
      </c>
      <c r="J1055" s="7" t="s">
        <f>=MAX(1,DATEDIF(C1055,D1055,"d")-1)</f>
      </c>
      <c r="K1055" s="9" t="s">
        <f>=I1055*365/J1055</f>
      </c>
    </row>
    <row collapsed="false" customFormat="false" customHeight="false" hidden="false" ht="12.1" outlineLevel="0" r="1056">
      <c r="A1056" s="2" t="s">
        <v>22</v>
      </c>
      <c r="B1056" s="2" t="s">
        <v>23</v>
      </c>
      <c r="C1056" s="49" t="n">
        <v>44235</v>
      </c>
      <c r="D1056" s="50" t="n">
        <v>44488</v>
      </c>
      <c r="E1056" s="17" t="n">
        <v>2665.4284</v>
      </c>
      <c r="F1056" s="17" t="n">
        <v>1790.4993</v>
      </c>
      <c r="G1056" s="17" t="n">
        <v>15</v>
      </c>
      <c r="H1056" s="6" t="s">
        <f>=(F1056-E1056)*G1056</f>
      </c>
      <c r="I1056" s="9" t="s">
        <f>=(F1056-E1056)/E1056</f>
      </c>
      <c r="J1056" s="7" t="s">
        <f>=MAX(1,DATEDIF(C1056,D1056,"d")-1)</f>
      </c>
      <c r="K1056" s="9" t="s">
        <f>=I1056*365/J1056</f>
      </c>
    </row>
    <row collapsed="false" customFormat="false" customHeight="false" hidden="false" ht="12.1" outlineLevel="0" r="1057">
      <c r="A1057" s="2" t="s">
        <v>22</v>
      </c>
      <c r="B1057" s="2" t="s">
        <v>23</v>
      </c>
      <c r="C1057" s="49" t="n">
        <v>44235</v>
      </c>
      <c r="D1057" s="50" t="n">
        <v>44488</v>
      </c>
      <c r="E1057" s="17" t="n">
        <v>2718.1141</v>
      </c>
      <c r="F1057" s="17" t="n">
        <v>1790.4993</v>
      </c>
      <c r="G1057" s="17" t="n">
        <v>37</v>
      </c>
      <c r="H1057" s="6" t="s">
        <f>=(F1057-E1057)*G1057</f>
      </c>
      <c r="I1057" s="9" t="s">
        <f>=(F1057-E1057)/E1057</f>
      </c>
      <c r="J1057" s="7" t="s">
        <f>=MAX(1,DATEDIF(C1057,D1057,"d")-1)</f>
      </c>
      <c r="K1057" s="9" t="s">
        <f>=I1057*365/J1057</f>
      </c>
    </row>
    <row collapsed="false" customFormat="false" customHeight="false" hidden="false" ht="12.1" outlineLevel="0" r="1058">
      <c r="A1058" s="2" t="s">
        <v>22</v>
      </c>
      <c r="B1058" s="2" t="s">
        <v>23</v>
      </c>
      <c r="C1058" s="49" t="n">
        <v>44237</v>
      </c>
      <c r="D1058" s="50" t="n">
        <v>44488</v>
      </c>
      <c r="E1058" s="17" t="n">
        <v>2743.7726</v>
      </c>
      <c r="F1058" s="17" t="n">
        <v>1790.4993</v>
      </c>
      <c r="G1058" s="17" t="n">
        <v>22</v>
      </c>
      <c r="H1058" s="6" t="s">
        <f>=(F1058-E1058)*G1058</f>
      </c>
      <c r="I1058" s="9" t="s">
        <f>=(F1058-E1058)/E1058</f>
      </c>
      <c r="J1058" s="7" t="s">
        <f>=MAX(1,DATEDIF(C1058,D1058,"d")-1)</f>
      </c>
      <c r="K1058" s="9" t="s">
        <f>=I1058*365/J1058</f>
      </c>
    </row>
    <row collapsed="false" customFormat="false" customHeight="false" hidden="false" ht="12.1" outlineLevel="0" r="1059">
      <c r="A1059" s="2" t="s">
        <v>445</v>
      </c>
      <c r="B1059" s="2" t="s">
        <v>743</v>
      </c>
      <c r="C1059" s="49" t="n">
        <v>44273</v>
      </c>
      <c r="D1059" s="50" t="n">
        <v>44410</v>
      </c>
      <c r="E1059" s="17" t="n">
        <v>1270.4136</v>
      </c>
      <c r="F1059" s="17" t="n">
        <v>1568.0349</v>
      </c>
      <c r="G1059" s="17" t="n">
        <v>24</v>
      </c>
      <c r="H1059" s="6" t="s">
        <f>=(F1059-E1059)*G1059</f>
      </c>
      <c r="I1059" s="9" t="s">
        <f>=(F1059-E1059)/E1059</f>
      </c>
      <c r="J1059" s="7" t="s">
        <f>=MAX(1,DATEDIF(C1059,D1059,"d")-1)</f>
      </c>
      <c r="K1059" s="9" t="s">
        <f>=I1059*365/J1059</f>
      </c>
    </row>
    <row collapsed="false" customFormat="false" customHeight="false" hidden="false" ht="12.1" outlineLevel="0" r="1060">
      <c r="A1060" s="2" t="s">
        <v>445</v>
      </c>
      <c r="B1060" s="2" t="s">
        <v>743</v>
      </c>
      <c r="C1060" s="49" t="n">
        <v>44273</v>
      </c>
      <c r="D1060" s="50" t="n">
        <v>44410</v>
      </c>
      <c r="E1060" s="17" t="n">
        <v>1270.4136</v>
      </c>
      <c r="F1060" s="17" t="n">
        <v>1568.0349</v>
      </c>
      <c r="G1060" s="17" t="n">
        <v>6</v>
      </c>
      <c r="H1060" s="6" t="s">
        <f>=(F1060-E1060)*G1060</f>
      </c>
      <c r="I1060" s="9" t="s">
        <f>=(F1060-E1060)/E1060</f>
      </c>
      <c r="J1060" s="7" t="s">
        <f>=MAX(1,DATEDIF(C1060,D1060,"d")-1)</f>
      </c>
      <c r="K1060" s="9" t="s">
        <f>=I1060*365/J1060</f>
      </c>
    </row>
    <row collapsed="false" customFormat="false" customHeight="false" hidden="false" ht="12.1" outlineLevel="0" r="1061">
      <c r="A1061" s="2" t="s">
        <v>445</v>
      </c>
      <c r="B1061" s="2" t="s">
        <v>743</v>
      </c>
      <c r="C1061" s="49" t="n">
        <v>44274</v>
      </c>
      <c r="D1061" s="50" t="n">
        <v>44410</v>
      </c>
      <c r="E1061" s="17" t="n">
        <v>1275.6127</v>
      </c>
      <c r="F1061" s="17" t="n">
        <v>1568.0349</v>
      </c>
      <c r="G1061" s="17" t="n">
        <v>5</v>
      </c>
      <c r="H1061" s="6" t="s">
        <f>=(F1061-E1061)*G1061</f>
      </c>
      <c r="I1061" s="9" t="s">
        <f>=(F1061-E1061)/E1061</f>
      </c>
      <c r="J1061" s="7" t="s">
        <f>=MAX(1,DATEDIF(C1061,D1061,"d")-1)</f>
      </c>
      <c r="K1061" s="9" t="s">
        <f>=I1061*365/J1061</f>
      </c>
    </row>
    <row collapsed="false" customFormat="false" customHeight="false" hidden="false" ht="12.1" outlineLevel="0" r="1062">
      <c r="A1062" s="2" t="s">
        <v>445</v>
      </c>
      <c r="B1062" s="2" t="s">
        <v>743</v>
      </c>
      <c r="C1062" s="49" t="n">
        <v>44274</v>
      </c>
      <c r="D1062" s="50" t="n">
        <v>44410</v>
      </c>
      <c r="E1062" s="17" t="n">
        <v>1276.3861</v>
      </c>
      <c r="F1062" s="17" t="n">
        <v>1568.0349</v>
      </c>
      <c r="G1062" s="17" t="n">
        <v>13</v>
      </c>
      <c r="H1062" s="6" t="s">
        <f>=(F1062-E1062)*G1062</f>
      </c>
      <c r="I1062" s="9" t="s">
        <f>=(F1062-E1062)/E1062</f>
      </c>
      <c r="J1062" s="7" t="s">
        <f>=MAX(1,DATEDIF(C1062,D1062,"d")-1)</f>
      </c>
      <c r="K1062" s="9" t="s">
        <f>=I1062*365/J1062</f>
      </c>
    </row>
    <row collapsed="false" customFormat="false" customHeight="false" hidden="false" ht="12.1" outlineLevel="0" r="1063">
      <c r="A1063" s="2" t="s">
        <v>445</v>
      </c>
      <c r="B1063" s="2" t="s">
        <v>743</v>
      </c>
      <c r="C1063" s="49" t="n">
        <v>44274</v>
      </c>
      <c r="D1063" s="50" t="n">
        <v>44410</v>
      </c>
      <c r="E1063" s="17" t="n">
        <v>1276.3861</v>
      </c>
      <c r="F1063" s="17" t="n">
        <v>1568.0349</v>
      </c>
      <c r="G1063" s="17" t="n">
        <v>7</v>
      </c>
      <c r="H1063" s="6" t="s">
        <f>=(F1063-E1063)*G1063</f>
      </c>
      <c r="I1063" s="9" t="s">
        <f>=(F1063-E1063)/E1063</f>
      </c>
      <c r="J1063" s="7" t="s">
        <f>=MAX(1,DATEDIF(C1063,D1063,"d")-1)</f>
      </c>
      <c r="K1063" s="9" t="s">
        <f>=I1063*365/J1063</f>
      </c>
    </row>
    <row collapsed="false" customFormat="false" customHeight="false" hidden="false" ht="12.1" outlineLevel="0" r="1064">
      <c r="A1064" s="2" t="s">
        <v>445</v>
      </c>
      <c r="B1064" s="2" t="s">
        <v>743</v>
      </c>
      <c r="C1064" s="49" t="n">
        <v>44274</v>
      </c>
      <c r="D1064" s="50" t="n">
        <v>44410</v>
      </c>
      <c r="E1064" s="17" t="n">
        <v>1277.1227</v>
      </c>
      <c r="F1064" s="17" t="n">
        <v>1568.0349</v>
      </c>
      <c r="G1064" s="17" t="n">
        <v>17</v>
      </c>
      <c r="H1064" s="6" t="s">
        <f>=(F1064-E1064)*G1064</f>
      </c>
      <c r="I1064" s="9" t="s">
        <f>=(F1064-E1064)/E1064</f>
      </c>
      <c r="J1064" s="7" t="s">
        <f>=MAX(1,DATEDIF(C1064,D1064,"d")-1)</f>
      </c>
      <c r="K1064" s="9" t="s">
        <f>=I1064*365/J1064</f>
      </c>
    </row>
    <row collapsed="false" customFormat="false" customHeight="false" hidden="false" ht="12.1" outlineLevel="0" r="1065">
      <c r="A1065" s="2" t="s">
        <v>445</v>
      </c>
      <c r="B1065" s="2" t="s">
        <v>743</v>
      </c>
      <c r="C1065" s="49" t="n">
        <v>44274</v>
      </c>
      <c r="D1065" s="50" t="n">
        <v>44580</v>
      </c>
      <c r="E1065" s="17" t="n">
        <v>1277.1227</v>
      </c>
      <c r="F1065" s="17" t="n">
        <v>1230.9819</v>
      </c>
      <c r="G1065" s="17" t="n">
        <v>3</v>
      </c>
      <c r="H1065" s="6" t="s">
        <f>=(F1065-E1065)*G1065</f>
      </c>
      <c r="I1065" s="9" t="s">
        <f>=(F1065-E1065)/E1065</f>
      </c>
      <c r="J1065" s="7" t="s">
        <f>=MAX(1,DATEDIF(C1065,D1065,"d")-1)</f>
      </c>
      <c r="K1065" s="9" t="s">
        <f>=I1065*365/J1065</f>
      </c>
    </row>
    <row collapsed="false" customFormat="false" customHeight="false" hidden="false" ht="12.1" outlineLevel="0" r="1066">
      <c r="A1066" s="2" t="s">
        <v>445</v>
      </c>
      <c r="B1066" s="2" t="s">
        <v>743</v>
      </c>
      <c r="C1066" s="49" t="n">
        <v>44274</v>
      </c>
      <c r="D1066" s="50" t="n">
        <v>44580</v>
      </c>
      <c r="E1066" s="17" t="n">
        <v>1278.6143</v>
      </c>
      <c r="F1066" s="17" t="n">
        <v>1230.9819</v>
      </c>
      <c r="G1066" s="17" t="n">
        <v>8</v>
      </c>
      <c r="H1066" s="6" t="s">
        <f>=(F1066-E1066)*G1066</f>
      </c>
      <c r="I1066" s="9" t="s">
        <f>=(F1066-E1066)/E1066</f>
      </c>
      <c r="J1066" s="7" t="s">
        <f>=MAX(1,DATEDIF(C1066,D1066,"d")-1)</f>
      </c>
      <c r="K1066" s="9" t="s">
        <f>=I1066*365/J1066</f>
      </c>
    </row>
    <row collapsed="false" customFormat="false" customHeight="false" hidden="false" ht="12.1" outlineLevel="0" r="1067">
      <c r="A1067" s="2" t="s">
        <v>445</v>
      </c>
      <c r="B1067" s="2" t="s">
        <v>743</v>
      </c>
      <c r="C1067" s="49" t="n">
        <v>44274</v>
      </c>
      <c r="D1067" s="50" t="n">
        <v>44580</v>
      </c>
      <c r="E1067" s="17" t="n">
        <v>1277.8777</v>
      </c>
      <c r="F1067" s="17" t="n">
        <v>1230.9819</v>
      </c>
      <c r="G1067" s="17" t="n">
        <v>16</v>
      </c>
      <c r="H1067" s="6" t="s">
        <f>=(F1067-E1067)*G1067</f>
      </c>
      <c r="I1067" s="9" t="s">
        <f>=(F1067-E1067)/E1067</f>
      </c>
      <c r="J1067" s="7" t="s">
        <f>=MAX(1,DATEDIF(C1067,D1067,"d")-1)</f>
      </c>
      <c r="K1067" s="9" t="s">
        <f>=I1067*365/J1067</f>
      </c>
    </row>
    <row collapsed="false" customFormat="false" customHeight="false" hidden="false" ht="12.1" outlineLevel="0" r="1068">
      <c r="A1068" s="2" t="s">
        <v>445</v>
      </c>
      <c r="B1068" s="2" t="s">
        <v>743</v>
      </c>
      <c r="C1068" s="49" t="n">
        <v>44274</v>
      </c>
      <c r="D1068" s="50" t="n">
        <v>44580</v>
      </c>
      <c r="E1068" s="17" t="n">
        <v>1279.3324</v>
      </c>
      <c r="F1068" s="17" t="n">
        <v>1230.9819</v>
      </c>
      <c r="G1068" s="17" t="n">
        <v>20</v>
      </c>
      <c r="H1068" s="6" t="s">
        <f>=(F1068-E1068)*G1068</f>
      </c>
      <c r="I1068" s="9" t="s">
        <f>=(F1068-E1068)/E1068</f>
      </c>
      <c r="J1068" s="7" t="s">
        <f>=MAX(1,DATEDIF(C1068,D1068,"d")-1)</f>
      </c>
      <c r="K1068" s="9" t="s">
        <f>=I1068*365/J1068</f>
      </c>
    </row>
    <row collapsed="false" customFormat="false" customHeight="false" hidden="false" ht="12.1" outlineLevel="0" r="1069">
      <c r="A1069" s="2" t="s">
        <v>445</v>
      </c>
      <c r="B1069" s="2" t="s">
        <v>743</v>
      </c>
      <c r="C1069" s="49" t="n">
        <v>44274</v>
      </c>
      <c r="D1069" s="50" t="n">
        <v>44580</v>
      </c>
      <c r="E1069" s="17" t="n">
        <v>1278.5959</v>
      </c>
      <c r="F1069" s="17" t="n">
        <v>1230.9819</v>
      </c>
      <c r="G1069" s="17" t="n">
        <v>20</v>
      </c>
      <c r="H1069" s="6" t="s">
        <f>=(F1069-E1069)*G1069</f>
      </c>
      <c r="I1069" s="9" t="s">
        <f>=(F1069-E1069)/E1069</f>
      </c>
      <c r="J1069" s="7" t="s">
        <f>=MAX(1,DATEDIF(C1069,D1069,"d")-1)</f>
      </c>
      <c r="K1069" s="9" t="s">
        <f>=I1069*365/J1069</f>
      </c>
    </row>
    <row collapsed="false" customFormat="false" customHeight="false" hidden="false" ht="12.1" outlineLevel="0" r="1070">
      <c r="A1070" s="2" t="s">
        <v>445</v>
      </c>
      <c r="B1070" s="2" t="s">
        <v>743</v>
      </c>
      <c r="C1070" s="49" t="n">
        <v>44274</v>
      </c>
      <c r="D1070" s="50" t="n">
        <v>44580</v>
      </c>
      <c r="E1070" s="17" t="n">
        <v>1283.1258</v>
      </c>
      <c r="F1070" s="17" t="n">
        <v>1230.9819</v>
      </c>
      <c r="G1070" s="17" t="n">
        <v>1</v>
      </c>
      <c r="H1070" s="6" t="s">
        <f>=(F1070-E1070)*G1070</f>
      </c>
      <c r="I1070" s="9" t="s">
        <f>=(F1070-E1070)/E1070</f>
      </c>
      <c r="J1070" s="7" t="s">
        <f>=MAX(1,DATEDIF(C1070,D1070,"d")-1)</f>
      </c>
      <c r="K1070" s="9" t="s">
        <f>=I1070*365/J1070</f>
      </c>
    </row>
    <row collapsed="false" customFormat="false" customHeight="false" hidden="false" ht="12.1" outlineLevel="0" r="1071">
      <c r="A1071" s="2" t="s">
        <v>445</v>
      </c>
      <c r="B1071" s="2" t="s">
        <v>743</v>
      </c>
      <c r="C1071" s="49" t="n">
        <v>44274</v>
      </c>
      <c r="D1071" s="50" t="n">
        <v>44580</v>
      </c>
      <c r="E1071" s="17" t="n">
        <v>1284.599</v>
      </c>
      <c r="F1071" s="17" t="n">
        <v>1230.9819</v>
      </c>
      <c r="G1071" s="17" t="n">
        <v>1</v>
      </c>
      <c r="H1071" s="6" t="s">
        <f>=(F1071-E1071)*G1071</f>
      </c>
      <c r="I1071" s="9" t="s">
        <f>=(F1071-E1071)/E1071</f>
      </c>
      <c r="J1071" s="7" t="s">
        <f>=MAX(1,DATEDIF(C1071,D1071,"d")-1)</f>
      </c>
      <c r="K1071" s="9" t="s">
        <f>=I1071*365/J1071</f>
      </c>
    </row>
    <row collapsed="false" customFormat="false" customHeight="false" hidden="false" ht="12.1" outlineLevel="0" r="1072">
      <c r="A1072" s="2" t="s">
        <v>445</v>
      </c>
      <c r="B1072" s="2" t="s">
        <v>743</v>
      </c>
      <c r="C1072" s="49" t="n">
        <v>44274</v>
      </c>
      <c r="D1072" s="50" t="n">
        <v>44580</v>
      </c>
      <c r="E1072" s="17" t="n">
        <v>1283.1258</v>
      </c>
      <c r="F1072" s="17" t="n">
        <v>1230.9819</v>
      </c>
      <c r="G1072" s="17" t="n">
        <v>3</v>
      </c>
      <c r="H1072" s="6" t="s">
        <f>=(F1072-E1072)*G1072</f>
      </c>
      <c r="I1072" s="9" t="s">
        <f>=(F1072-E1072)/E1072</f>
      </c>
      <c r="J1072" s="7" t="s">
        <f>=MAX(1,DATEDIF(C1072,D1072,"d")-1)</f>
      </c>
      <c r="K1072" s="9" t="s">
        <f>=I1072*365/J1072</f>
      </c>
    </row>
    <row collapsed="false" customFormat="false" customHeight="false" hidden="false" ht="12.1" outlineLevel="0" r="1073">
      <c r="A1073" s="2" t="s">
        <v>445</v>
      </c>
      <c r="B1073" s="2" t="s">
        <v>743</v>
      </c>
      <c r="C1073" s="49" t="n">
        <v>44274</v>
      </c>
      <c r="D1073" s="50" t="n">
        <v>44616</v>
      </c>
      <c r="E1073" s="17" t="n">
        <v>1261.3441</v>
      </c>
      <c r="F1073" s="17" t="n">
        <v>1322.0949</v>
      </c>
      <c r="G1073" s="17" t="n">
        <v>1</v>
      </c>
      <c r="H1073" s="6" t="s">
        <f>=(F1073-E1073)*G1073</f>
      </c>
      <c r="I1073" s="9" t="s">
        <f>=(F1073-E1073)/E1073</f>
      </c>
      <c r="J1073" s="7" t="s">
        <f>=MAX(1,DATEDIF(C1073,D1073,"d")-1)</f>
      </c>
      <c r="K1073" s="9" t="s">
        <f>=I1073*365/J1073</f>
      </c>
    </row>
    <row collapsed="false" customFormat="false" customHeight="false" hidden="false" ht="12.1" outlineLevel="0" r="1074">
      <c r="A1074" s="2" t="s">
        <v>445</v>
      </c>
      <c r="B1074" s="2" t="s">
        <v>743</v>
      </c>
      <c r="C1074" s="49" t="n">
        <v>44274</v>
      </c>
      <c r="D1074" s="50" t="n">
        <v>44616</v>
      </c>
      <c r="E1074" s="17" t="n">
        <v>1261.3441</v>
      </c>
      <c r="F1074" s="17" t="n">
        <v>1322.5694</v>
      </c>
      <c r="G1074" s="17" t="n">
        <v>13</v>
      </c>
      <c r="H1074" s="6" t="s">
        <f>=(F1074-E1074)*G1074</f>
      </c>
      <c r="I1074" s="9" t="s">
        <f>=(F1074-E1074)/E1074</f>
      </c>
      <c r="J1074" s="7" t="s">
        <f>=MAX(1,DATEDIF(C1074,D1074,"d")-1)</f>
      </c>
      <c r="K1074" s="9" t="s">
        <f>=I1074*365/J1074</f>
      </c>
    </row>
    <row collapsed="false" customFormat="false" customHeight="false" hidden="false" ht="12.1" outlineLevel="0" r="1075">
      <c r="A1075" s="2" t="s">
        <v>445</v>
      </c>
      <c r="B1075" s="2" t="s">
        <v>743</v>
      </c>
      <c r="C1075" s="49" t="n">
        <v>44274</v>
      </c>
      <c r="D1075" s="50" t="n">
        <v>44616</v>
      </c>
      <c r="E1075" s="17" t="n">
        <v>1261.3441</v>
      </c>
      <c r="F1075" s="17" t="n">
        <v>1322.5694</v>
      </c>
      <c r="G1075" s="17" t="n">
        <v>14</v>
      </c>
      <c r="H1075" s="6" t="s">
        <f>=(F1075-E1075)*G1075</f>
      </c>
      <c r="I1075" s="9" t="s">
        <f>=(F1075-E1075)/E1075</f>
      </c>
      <c r="J1075" s="7" t="s">
        <f>=MAX(1,DATEDIF(C1075,D1075,"d")-1)</f>
      </c>
      <c r="K1075" s="9" t="s">
        <f>=I1075*365/J1075</f>
      </c>
    </row>
    <row collapsed="false" customFormat="false" customHeight="false" hidden="false" ht="12.1" outlineLevel="0" r="1076">
      <c r="A1076" s="2" t="s">
        <v>445</v>
      </c>
      <c r="B1076" s="2" t="s">
        <v>743</v>
      </c>
      <c r="C1076" s="49" t="n">
        <v>44274</v>
      </c>
      <c r="D1076" s="50" t="n">
        <v>44616</v>
      </c>
      <c r="E1076" s="17" t="n">
        <v>1268.6704</v>
      </c>
      <c r="F1076" s="17" t="n">
        <v>1322.5694</v>
      </c>
      <c r="G1076" s="17" t="n">
        <v>8</v>
      </c>
      <c r="H1076" s="6" t="s">
        <f>=(F1076-E1076)*G1076</f>
      </c>
      <c r="I1076" s="9" t="s">
        <f>=(F1076-E1076)/E1076</f>
      </c>
      <c r="J1076" s="7" t="s">
        <f>=MAX(1,DATEDIF(C1076,D1076,"d")-1)</f>
      </c>
      <c r="K1076" s="9" t="s">
        <f>=I1076*365/J1076</f>
      </c>
    </row>
    <row collapsed="false" customFormat="false" customHeight="false" hidden="false" ht="12.1" outlineLevel="0" r="1077">
      <c r="A1077" s="2" t="s">
        <v>445</v>
      </c>
      <c r="B1077" s="2" t="s">
        <v>743</v>
      </c>
      <c r="C1077" s="49" t="n">
        <v>44274</v>
      </c>
      <c r="D1077" s="50" t="n">
        <v>44616</v>
      </c>
      <c r="E1077" s="17" t="n">
        <v>1268.7216</v>
      </c>
      <c r="F1077" s="17" t="n">
        <v>1322.5694</v>
      </c>
      <c r="G1077" s="17" t="n">
        <v>9</v>
      </c>
      <c r="H1077" s="6" t="s">
        <f>=(F1077-E1077)*G1077</f>
      </c>
      <c r="I1077" s="9" t="s">
        <f>=(F1077-E1077)/E1077</f>
      </c>
      <c r="J1077" s="7" t="s">
        <f>=MAX(1,DATEDIF(C1077,D1077,"d")-1)</f>
      </c>
      <c r="K1077" s="9" t="s">
        <f>=I1077*365/J1077</f>
      </c>
    </row>
    <row collapsed="false" customFormat="false" customHeight="false" hidden="false" ht="12.1" outlineLevel="0" r="1078">
      <c r="A1078" s="2" t="s">
        <v>445</v>
      </c>
      <c r="B1078" s="2" t="s">
        <v>743</v>
      </c>
      <c r="C1078" s="49" t="n">
        <v>44274</v>
      </c>
      <c r="D1078" s="50" t="n">
        <v>44616</v>
      </c>
      <c r="E1078" s="17" t="n">
        <v>1269.1308</v>
      </c>
      <c r="F1078" s="17" t="n">
        <v>1322.5694</v>
      </c>
      <c r="G1078" s="17" t="n">
        <v>1</v>
      </c>
      <c r="H1078" s="6" t="s">
        <f>=(F1078-E1078)*G1078</f>
      </c>
      <c r="I1078" s="9" t="s">
        <f>=(F1078-E1078)/E1078</f>
      </c>
      <c r="J1078" s="7" t="s">
        <f>=MAX(1,DATEDIF(C1078,D1078,"d")-1)</f>
      </c>
      <c r="K1078" s="9" t="s">
        <f>=I1078*365/J1078</f>
      </c>
    </row>
    <row collapsed="false" customFormat="false" customHeight="false" hidden="false" ht="12.1" outlineLevel="0" r="1079">
      <c r="A1079" s="2" t="s">
        <v>445</v>
      </c>
      <c r="B1079" s="2" t="s">
        <v>743</v>
      </c>
      <c r="C1079" s="49" t="n">
        <v>44277</v>
      </c>
      <c r="D1079" s="50" t="n">
        <v>44616</v>
      </c>
      <c r="E1079" s="17" t="n">
        <v>1260.9561</v>
      </c>
      <c r="F1079" s="17" t="n">
        <v>1322.5694</v>
      </c>
      <c r="G1079" s="17" t="n">
        <v>5</v>
      </c>
      <c r="H1079" s="6" t="s">
        <f>=(F1079-E1079)*G1079</f>
      </c>
      <c r="I1079" s="9" t="s">
        <f>=(F1079-E1079)/E1079</f>
      </c>
      <c r="J1079" s="7" t="s">
        <f>=MAX(1,DATEDIF(C1079,D1079,"d")-1)</f>
      </c>
      <c r="K1079" s="9" t="s">
        <f>=I1079*365/J1079</f>
      </c>
    </row>
    <row collapsed="false" customFormat="false" customHeight="false" hidden="false" ht="12.1" outlineLevel="0" r="1080">
      <c r="A1080" s="2" t="s">
        <v>445</v>
      </c>
      <c r="B1080" s="2" t="s">
        <v>743</v>
      </c>
      <c r="C1080" s="49" t="n">
        <v>44280</v>
      </c>
      <c r="D1080" s="50" t="n">
        <v>44616</v>
      </c>
      <c r="E1080" s="17" t="n">
        <v>1249.4251</v>
      </c>
      <c r="F1080" s="17" t="n">
        <v>1322.5694</v>
      </c>
      <c r="G1080" s="17" t="n">
        <v>3</v>
      </c>
      <c r="H1080" s="6" t="s">
        <f>=(F1080-E1080)*G1080</f>
      </c>
      <c r="I1080" s="9" t="s">
        <f>=(F1080-E1080)/E1080</f>
      </c>
      <c r="J1080" s="7" t="s">
        <f>=MAX(1,DATEDIF(C1080,D1080,"d")-1)</f>
      </c>
      <c r="K1080" s="9" t="s">
        <f>=I1080*365/J1080</f>
      </c>
    </row>
    <row collapsed="false" customFormat="false" customHeight="false" hidden="false" ht="12.1" outlineLevel="0" r="1081">
      <c r="A1081" s="2" t="s">
        <v>445</v>
      </c>
      <c r="B1081" s="2" t="s">
        <v>743</v>
      </c>
      <c r="C1081" s="49" t="n">
        <v>44280</v>
      </c>
      <c r="D1081" s="50" t="n">
        <v>44616</v>
      </c>
      <c r="E1081" s="17" t="n">
        <v>1249.6789</v>
      </c>
      <c r="F1081" s="17" t="n">
        <v>1322.5694</v>
      </c>
      <c r="G1081" s="17" t="n">
        <v>1</v>
      </c>
      <c r="H1081" s="6" t="s">
        <f>=(F1081-E1081)*G1081</f>
      </c>
      <c r="I1081" s="9" t="s">
        <f>=(F1081-E1081)/E1081</f>
      </c>
      <c r="J1081" s="7" t="s">
        <f>=MAX(1,DATEDIF(C1081,D1081,"d")-1)</f>
      </c>
      <c r="K1081" s="9" t="s">
        <f>=I1081*365/J1081</f>
      </c>
    </row>
    <row collapsed="false" customFormat="false" customHeight="false" hidden="false" ht="12.1" outlineLevel="0" r="1082">
      <c r="A1082" s="2" t="s">
        <v>445</v>
      </c>
      <c r="B1082" s="2" t="s">
        <v>743</v>
      </c>
      <c r="C1082" s="49" t="n">
        <v>44280</v>
      </c>
      <c r="D1082" s="50" t="n">
        <v>44616</v>
      </c>
      <c r="E1082" s="17" t="n">
        <v>1249.6789</v>
      </c>
      <c r="F1082" s="17" t="n">
        <v>1322.5694</v>
      </c>
      <c r="G1082" s="17" t="n">
        <v>1</v>
      </c>
      <c r="H1082" s="6" t="s">
        <f>=(F1082-E1082)*G1082</f>
      </c>
      <c r="I1082" s="9" t="s">
        <f>=(F1082-E1082)/E1082</f>
      </c>
      <c r="J1082" s="7" t="s">
        <f>=MAX(1,DATEDIF(C1082,D1082,"d")-1)</f>
      </c>
      <c r="K1082" s="9" t="s">
        <f>=I1082*365/J1082</f>
      </c>
    </row>
    <row collapsed="false" customFormat="false" customHeight="false" hidden="false" ht="12.1" outlineLevel="0" r="1083">
      <c r="A1083" s="2" t="s">
        <v>445</v>
      </c>
      <c r="B1083" s="2" t="s">
        <v>743</v>
      </c>
      <c r="C1083" s="49" t="n">
        <v>44544</v>
      </c>
      <c r="D1083" s="50" t="n">
        <v>44616</v>
      </c>
      <c r="E1083" s="17" t="n">
        <v>1008.296</v>
      </c>
      <c r="F1083" s="17" t="n">
        <v>1322.5694</v>
      </c>
      <c r="G1083" s="17" t="n">
        <v>2</v>
      </c>
      <c r="H1083" s="6" t="s">
        <f>=(F1083-E1083)*G1083</f>
      </c>
      <c r="I1083" s="9" t="s">
        <f>=(F1083-E1083)/E1083</f>
      </c>
      <c r="J1083" s="7" t="s">
        <f>=MAX(1,DATEDIF(C1083,D1083,"d")-1)</f>
      </c>
      <c r="K1083" s="9" t="s">
        <f>=I1083*365/J1083</f>
      </c>
    </row>
    <row collapsed="false" customFormat="false" customHeight="false" hidden="false" ht="12.1" outlineLevel="0" r="1084">
      <c r="A1084" s="2" t="s">
        <v>445</v>
      </c>
      <c r="B1084" s="2" t="s">
        <v>743</v>
      </c>
      <c r="C1084" s="49" t="n">
        <v>44544</v>
      </c>
      <c r="D1084" s="50" t="n">
        <v>44616</v>
      </c>
      <c r="E1084" s="17" t="n">
        <v>1008.663</v>
      </c>
      <c r="F1084" s="17" t="n">
        <v>1322.5694</v>
      </c>
      <c r="G1084" s="17" t="n">
        <v>1</v>
      </c>
      <c r="H1084" s="6" t="s">
        <f>=(F1084-E1084)*G1084</f>
      </c>
      <c r="I1084" s="9" t="s">
        <f>=(F1084-E1084)/E1084</f>
      </c>
      <c r="J1084" s="7" t="s">
        <f>=MAX(1,DATEDIF(C1084,D1084,"d")-1)</f>
      </c>
      <c r="K1084" s="9" t="s">
        <f>=I1084*365/J1084</f>
      </c>
    </row>
    <row collapsed="false" customFormat="false" customHeight="false" hidden="false" ht="12.1" outlineLevel="0" r="1085">
      <c r="A1085" s="2" t="s">
        <v>445</v>
      </c>
      <c r="B1085" s="2" t="s">
        <v>743</v>
      </c>
      <c r="C1085" s="49" t="n">
        <v>44544</v>
      </c>
      <c r="D1085" s="50" t="n">
        <v>44616</v>
      </c>
      <c r="E1085" s="17" t="n">
        <v>1008.3367</v>
      </c>
      <c r="F1085" s="17" t="n">
        <v>1322.5694</v>
      </c>
      <c r="G1085" s="17" t="n">
        <v>27</v>
      </c>
      <c r="H1085" s="6" t="s">
        <f>=(F1085-E1085)*G1085</f>
      </c>
      <c r="I1085" s="9" t="s">
        <f>=(F1085-E1085)/E1085</f>
      </c>
      <c r="J1085" s="7" t="s">
        <f>=MAX(1,DATEDIF(C1085,D1085,"d")-1)</f>
      </c>
      <c r="K1085" s="9" t="s">
        <f>=I1085*365/J1085</f>
      </c>
    </row>
    <row collapsed="false" customFormat="false" customHeight="false" hidden="false" ht="12.1" outlineLevel="0" r="1086">
      <c r="A1086" s="2" t="s">
        <v>445</v>
      </c>
      <c r="B1086" s="2" t="s">
        <v>743</v>
      </c>
      <c r="C1086" s="49" t="n">
        <v>44544</v>
      </c>
      <c r="D1086" s="50" t="n">
        <v>44616</v>
      </c>
      <c r="E1086" s="17" t="n">
        <v>1008.3204</v>
      </c>
      <c r="F1086" s="17" t="n">
        <v>1322.5694</v>
      </c>
      <c r="G1086" s="17" t="n">
        <v>15</v>
      </c>
      <c r="H1086" s="6" t="s">
        <f>=(F1086-E1086)*G1086</f>
      </c>
      <c r="I1086" s="9" t="s">
        <f>=(F1086-E1086)/E1086</f>
      </c>
      <c r="J1086" s="7" t="s">
        <f>=MAX(1,DATEDIF(C1086,D1086,"d")-1)</f>
      </c>
      <c r="K1086" s="9" t="s">
        <f>=I1086*365/J1086</f>
      </c>
    </row>
    <row collapsed="false" customFormat="false" customHeight="false" hidden="false" ht="12.1" outlineLevel="0" r="1087">
      <c r="A1087" s="2" t="s">
        <v>446</v>
      </c>
      <c r="B1087" s="2" t="s">
        <v>786</v>
      </c>
      <c r="C1087" s="49" t="n">
        <v>44316</v>
      </c>
      <c r="D1087" s="50" t="n">
        <v>44343</v>
      </c>
      <c r="E1087" s="17" t="n">
        <v>1063.77</v>
      </c>
      <c r="F1087" s="17" t="n">
        <v>1063.31</v>
      </c>
      <c r="G1087" s="17" t="n">
        <v>1</v>
      </c>
      <c r="H1087" s="6" t="s">
        <f>=(F1087-E1087)*G1087</f>
      </c>
      <c r="I1087" s="9" t="s">
        <f>=(F1087-E1087)/E1087</f>
      </c>
      <c r="J1087" s="7" t="s">
        <f>=MAX(1,DATEDIF(C1087,D1087,"d")-1)</f>
      </c>
      <c r="K1087" s="9" t="s">
        <f>=I1087*365/J1087</f>
      </c>
    </row>
    <row collapsed="false" customFormat="false" customHeight="false" hidden="false" ht="12.1" outlineLevel="0" r="1088">
      <c r="A1088" s="2" t="s">
        <v>446</v>
      </c>
      <c r="B1088" s="2" t="s">
        <v>786</v>
      </c>
      <c r="C1088" s="49" t="n">
        <v>44316</v>
      </c>
      <c r="D1088" s="50" t="n">
        <v>44343</v>
      </c>
      <c r="E1088" s="17" t="n">
        <v>1063.4525</v>
      </c>
      <c r="F1088" s="17" t="n">
        <v>1063.3</v>
      </c>
      <c r="G1088" s="17" t="n">
        <v>4</v>
      </c>
      <c r="H1088" s="6" t="s">
        <f>=(F1088-E1088)*G1088</f>
      </c>
      <c r="I1088" s="9" t="s">
        <f>=(F1088-E1088)/E1088</f>
      </c>
      <c r="J1088" s="7" t="s">
        <f>=MAX(1,DATEDIF(C1088,D1088,"d")-1)</f>
      </c>
      <c r="K1088" s="9" t="s">
        <f>=I1088*365/J1088</f>
      </c>
    </row>
    <row collapsed="false" customFormat="false" customHeight="false" hidden="false" ht="12.1" outlineLevel="0" r="1089">
      <c r="A1089" s="2" t="s">
        <v>446</v>
      </c>
      <c r="B1089" s="2" t="s">
        <v>786</v>
      </c>
      <c r="C1089" s="49" t="n">
        <v>44316</v>
      </c>
      <c r="D1089" s="50" t="n">
        <v>44343</v>
      </c>
      <c r="E1089" s="17" t="n">
        <v>1063.44</v>
      </c>
      <c r="F1089" s="17" t="n">
        <v>1063.3</v>
      </c>
      <c r="G1089" s="17" t="n">
        <v>1</v>
      </c>
      <c r="H1089" s="6" t="s">
        <f>=(F1089-E1089)*G1089</f>
      </c>
      <c r="I1089" s="9" t="s">
        <f>=(F1089-E1089)/E1089</f>
      </c>
      <c r="J1089" s="7" t="s">
        <f>=MAX(1,DATEDIF(C1089,D1089,"d")-1)</f>
      </c>
      <c r="K1089" s="9" t="s">
        <f>=I1089*365/J1089</f>
      </c>
    </row>
    <row collapsed="false" customFormat="false" customHeight="false" hidden="false" ht="12.1" outlineLevel="0" r="1090">
      <c r="A1090" s="2" t="s">
        <v>446</v>
      </c>
      <c r="B1090" s="2" t="s">
        <v>786</v>
      </c>
      <c r="C1090" s="49" t="n">
        <v>44316</v>
      </c>
      <c r="D1090" s="50" t="n">
        <v>44343</v>
      </c>
      <c r="E1090" s="17" t="n">
        <v>1063.4425</v>
      </c>
      <c r="F1090" s="17" t="n">
        <v>1063.3</v>
      </c>
      <c r="G1090" s="17" t="n">
        <v>1</v>
      </c>
      <c r="H1090" s="6" t="s">
        <f>=(F1090-E1090)*G1090</f>
      </c>
      <c r="I1090" s="9" t="s">
        <f>=(F1090-E1090)/E1090</f>
      </c>
      <c r="J1090" s="7" t="s">
        <f>=MAX(1,DATEDIF(C1090,D1090,"d")-1)</f>
      </c>
      <c r="K1090" s="9" t="s">
        <f>=I1090*365/J1090</f>
      </c>
    </row>
    <row collapsed="false" customFormat="false" customHeight="false" hidden="false" ht="12.1" outlineLevel="0" r="1091">
      <c r="A1091" s="2" t="s">
        <v>446</v>
      </c>
      <c r="B1091" s="2" t="s">
        <v>786</v>
      </c>
      <c r="C1091" s="49" t="n">
        <v>44316</v>
      </c>
      <c r="D1091" s="50" t="n">
        <v>44343</v>
      </c>
      <c r="E1091" s="17" t="n">
        <v>1063.4425</v>
      </c>
      <c r="F1091" s="17" t="n">
        <v>1063.89</v>
      </c>
      <c r="G1091" s="17" t="n">
        <v>9</v>
      </c>
      <c r="H1091" s="6" t="s">
        <f>=(F1091-E1091)*G1091</f>
      </c>
      <c r="I1091" s="9" t="s">
        <f>=(F1091-E1091)/E1091</f>
      </c>
      <c r="J1091" s="7" t="s">
        <f>=MAX(1,DATEDIF(C1091,D1091,"d")-1)</f>
      </c>
      <c r="K1091" s="9" t="s">
        <f>=I1091*365/J1091</f>
      </c>
    </row>
    <row collapsed="false" customFormat="false" customHeight="false" hidden="false" ht="12.1" outlineLevel="0" r="1092">
      <c r="A1092" s="2" t="s">
        <v>446</v>
      </c>
      <c r="B1092" s="2" t="s">
        <v>786</v>
      </c>
      <c r="C1092" s="49" t="n">
        <v>44316</v>
      </c>
      <c r="D1092" s="50" t="n">
        <v>44343</v>
      </c>
      <c r="E1092" s="17" t="n">
        <v>1063.4425</v>
      </c>
      <c r="F1092" s="17" t="n">
        <v>1063.8795</v>
      </c>
      <c r="G1092" s="17" t="n">
        <v>20</v>
      </c>
      <c r="H1092" s="6" t="s">
        <f>=(F1092-E1092)*G1092</f>
      </c>
      <c r="I1092" s="9" t="s">
        <f>=(F1092-E1092)/E1092</f>
      </c>
      <c r="J1092" s="7" t="s">
        <f>=MAX(1,DATEDIF(C1092,D1092,"d")-1)</f>
      </c>
      <c r="K1092" s="9" t="s">
        <f>=I1092*365/J1092</f>
      </c>
    </row>
    <row collapsed="false" customFormat="false" customHeight="false" hidden="false" ht="12.1" outlineLevel="0" r="1093">
      <c r="A1093" s="2" t="s">
        <v>446</v>
      </c>
      <c r="B1093" s="2" t="s">
        <v>786</v>
      </c>
      <c r="C1093" s="49" t="n">
        <v>44316</v>
      </c>
      <c r="D1093" s="50" t="n">
        <v>44343</v>
      </c>
      <c r="E1093" s="17" t="n">
        <v>1063.4425</v>
      </c>
      <c r="F1093" s="17" t="n">
        <v>1063.87</v>
      </c>
      <c r="G1093" s="17" t="n">
        <v>11</v>
      </c>
      <c r="H1093" s="6" t="s">
        <f>=(F1093-E1093)*G1093</f>
      </c>
      <c r="I1093" s="9" t="s">
        <f>=(F1093-E1093)/E1093</f>
      </c>
      <c r="J1093" s="7" t="s">
        <f>=MAX(1,DATEDIF(C1093,D1093,"d")-1)</f>
      </c>
      <c r="K1093" s="9" t="s">
        <f>=I1093*365/J1093</f>
      </c>
    </row>
    <row collapsed="false" customFormat="false" customHeight="false" hidden="false" ht="12.1" outlineLevel="0" r="1094">
      <c r="A1094" s="2" t="s">
        <v>446</v>
      </c>
      <c r="B1094" s="2" t="s">
        <v>786</v>
      </c>
      <c r="C1094" s="49" t="n">
        <v>44316</v>
      </c>
      <c r="D1094" s="50" t="n">
        <v>44344</v>
      </c>
      <c r="E1094" s="17" t="n">
        <v>1063.4425</v>
      </c>
      <c r="F1094" s="17" t="n">
        <v>1063.89</v>
      </c>
      <c r="G1094" s="17" t="n">
        <v>1</v>
      </c>
      <c r="H1094" s="6" t="s">
        <f>=(F1094-E1094)*G1094</f>
      </c>
      <c r="I1094" s="9" t="s">
        <f>=(F1094-E1094)/E1094</f>
      </c>
      <c r="J1094" s="7" t="s">
        <f>=MAX(1,DATEDIF(C1094,D1094,"d")-1)</f>
      </c>
      <c r="K1094" s="9" t="s">
        <f>=I1094*365/J1094</f>
      </c>
    </row>
    <row collapsed="false" customFormat="false" customHeight="false" hidden="false" ht="12.1" outlineLevel="0" r="1095">
      <c r="A1095" s="2" t="s">
        <v>446</v>
      </c>
      <c r="B1095" s="2" t="s">
        <v>786</v>
      </c>
      <c r="C1095" s="49" t="n">
        <v>44316</v>
      </c>
      <c r="D1095" s="50" t="n">
        <v>44344</v>
      </c>
      <c r="E1095" s="17" t="n">
        <v>1063.4425</v>
      </c>
      <c r="F1095" s="17" t="n">
        <v>1063.89</v>
      </c>
      <c r="G1095" s="17" t="n">
        <v>1</v>
      </c>
      <c r="H1095" s="6" t="s">
        <f>=(F1095-E1095)*G1095</f>
      </c>
      <c r="I1095" s="9" t="s">
        <f>=(F1095-E1095)/E1095</f>
      </c>
      <c r="J1095" s="7" t="s">
        <f>=MAX(1,DATEDIF(C1095,D1095,"d")-1)</f>
      </c>
      <c r="K1095" s="9" t="s">
        <f>=I1095*365/J1095</f>
      </c>
    </row>
    <row collapsed="false" customFormat="false" customHeight="false" hidden="false" ht="12.1" outlineLevel="0" r="1096">
      <c r="A1096" s="2" t="s">
        <v>446</v>
      </c>
      <c r="B1096" s="2" t="s">
        <v>786</v>
      </c>
      <c r="C1096" s="49" t="n">
        <v>44316</v>
      </c>
      <c r="D1096" s="50" t="n">
        <v>44344</v>
      </c>
      <c r="E1096" s="17" t="n">
        <v>1063.4425</v>
      </c>
      <c r="F1096" s="17" t="n">
        <v>1063.9</v>
      </c>
      <c r="G1096" s="17" t="n">
        <v>7</v>
      </c>
      <c r="H1096" s="6" t="s">
        <f>=(F1096-E1096)*G1096</f>
      </c>
      <c r="I1096" s="9" t="s">
        <f>=(F1096-E1096)/E1096</f>
      </c>
      <c r="J1096" s="7" t="s">
        <f>=MAX(1,DATEDIF(C1096,D1096,"d")-1)</f>
      </c>
      <c r="K1096" s="9" t="s">
        <f>=I1096*365/J1096</f>
      </c>
    </row>
    <row collapsed="false" customFormat="false" customHeight="false" hidden="false" ht="12.1" outlineLevel="0" r="1097">
      <c r="A1097" s="2" t="s">
        <v>446</v>
      </c>
      <c r="B1097" s="2" t="s">
        <v>786</v>
      </c>
      <c r="C1097" s="49" t="n">
        <v>44316</v>
      </c>
      <c r="D1097" s="50" t="n">
        <v>44344</v>
      </c>
      <c r="E1097" s="17" t="n">
        <v>1063.4425</v>
      </c>
      <c r="F1097" s="17" t="n">
        <v>1064.31</v>
      </c>
      <c r="G1097" s="17" t="n">
        <v>10</v>
      </c>
      <c r="H1097" s="6" t="s">
        <f>=(F1097-E1097)*G1097</f>
      </c>
      <c r="I1097" s="9" t="s">
        <f>=(F1097-E1097)/E1097</f>
      </c>
      <c r="J1097" s="7" t="s">
        <f>=MAX(1,DATEDIF(C1097,D1097,"d")-1)</f>
      </c>
      <c r="K1097" s="9" t="s">
        <f>=I1097*365/J1097</f>
      </c>
    </row>
    <row collapsed="false" customFormat="false" customHeight="false" hidden="false" ht="12.1" outlineLevel="0" r="1098">
      <c r="A1098" s="2" t="s">
        <v>446</v>
      </c>
      <c r="B1098" s="2" t="s">
        <v>786</v>
      </c>
      <c r="C1098" s="49" t="n">
        <v>44316</v>
      </c>
      <c r="D1098" s="50" t="n">
        <v>44344</v>
      </c>
      <c r="E1098" s="17" t="n">
        <v>1063.4425</v>
      </c>
      <c r="F1098" s="17" t="n">
        <v>1063.88</v>
      </c>
      <c r="G1098" s="17" t="n">
        <v>19</v>
      </c>
      <c r="H1098" s="6" t="s">
        <f>=(F1098-E1098)*G1098</f>
      </c>
      <c r="I1098" s="9" t="s">
        <f>=(F1098-E1098)/E1098</f>
      </c>
      <c r="J1098" s="7" t="s">
        <f>=MAX(1,DATEDIF(C1098,D1098,"d")-1)</f>
      </c>
      <c r="K1098" s="9" t="s">
        <f>=I1098*365/J1098</f>
      </c>
    </row>
    <row collapsed="false" customFormat="false" customHeight="false" hidden="false" ht="12.1" outlineLevel="0" r="1099">
      <c r="A1099" s="2" t="s">
        <v>446</v>
      </c>
      <c r="B1099" s="2" t="s">
        <v>786</v>
      </c>
      <c r="C1099" s="49" t="n">
        <v>44316</v>
      </c>
      <c r="D1099" s="50" t="n">
        <v>44344</v>
      </c>
      <c r="E1099" s="17" t="n">
        <v>1063.43</v>
      </c>
      <c r="F1099" s="17" t="n">
        <v>1063.88</v>
      </c>
      <c r="G1099" s="17" t="n">
        <v>1</v>
      </c>
      <c r="H1099" s="6" t="s">
        <f>=(F1099-E1099)*G1099</f>
      </c>
      <c r="I1099" s="9" t="s">
        <f>=(F1099-E1099)/E1099</f>
      </c>
      <c r="J1099" s="7" t="s">
        <f>=MAX(1,DATEDIF(C1099,D1099,"d")-1)</f>
      </c>
      <c r="K1099" s="9" t="s">
        <f>=I1099*365/J1099</f>
      </c>
    </row>
    <row collapsed="false" customFormat="false" customHeight="false" hidden="false" ht="12.1" outlineLevel="0" r="1100">
      <c r="A1100" s="2" t="s">
        <v>446</v>
      </c>
      <c r="B1100" s="2" t="s">
        <v>786</v>
      </c>
      <c r="C1100" s="49" t="n">
        <v>44316</v>
      </c>
      <c r="D1100" s="50" t="n">
        <v>44344</v>
      </c>
      <c r="E1100" s="17" t="n">
        <v>1063.41</v>
      </c>
      <c r="F1100" s="17" t="n">
        <v>1064.61</v>
      </c>
      <c r="G1100" s="17" t="n">
        <v>1</v>
      </c>
      <c r="H1100" s="6" t="s">
        <f>=(F1100-E1100)*G1100</f>
      </c>
      <c r="I1100" s="9" t="s">
        <f>=(F1100-E1100)/E1100</f>
      </c>
      <c r="J1100" s="7" t="s">
        <f>=MAX(1,DATEDIF(C1100,D1100,"d")-1)</f>
      </c>
      <c r="K1100" s="9" t="s">
        <f>=I1100*365/J1100</f>
      </c>
    </row>
    <row collapsed="false" customFormat="false" customHeight="false" hidden="false" ht="12.1" outlineLevel="0" r="1101">
      <c r="A1101" s="2" t="s">
        <v>446</v>
      </c>
      <c r="B1101" s="2" t="s">
        <v>786</v>
      </c>
      <c r="C1101" s="49" t="n">
        <v>44316</v>
      </c>
      <c r="D1101" s="50" t="n">
        <v>44344</v>
      </c>
      <c r="E1101" s="17" t="n">
        <v>1063.7827</v>
      </c>
      <c r="F1101" s="17" t="n">
        <v>1064.61</v>
      </c>
      <c r="G1101" s="17" t="n">
        <v>2</v>
      </c>
      <c r="H1101" s="6" t="s">
        <f>=(F1101-E1101)*G1101</f>
      </c>
      <c r="I1101" s="9" t="s">
        <f>=(F1101-E1101)/E1101</f>
      </c>
      <c r="J1101" s="7" t="s">
        <f>=MAX(1,DATEDIF(C1101,D1101,"d")-1)</f>
      </c>
      <c r="K1101" s="9" t="s">
        <f>=I1101*365/J1101</f>
      </c>
    </row>
    <row collapsed="false" customFormat="false" customHeight="false" hidden="false" ht="12.1" outlineLevel="0" r="1102">
      <c r="A1102" s="2" t="s">
        <v>446</v>
      </c>
      <c r="B1102" s="2" t="s">
        <v>786</v>
      </c>
      <c r="C1102" s="49" t="n">
        <v>44316</v>
      </c>
      <c r="D1102" s="50" t="n">
        <v>44344</v>
      </c>
      <c r="E1102" s="17" t="n">
        <v>1063.7827</v>
      </c>
      <c r="F1102" s="17" t="n">
        <v>1064.3195</v>
      </c>
      <c r="G1102" s="17" t="n">
        <v>9</v>
      </c>
      <c r="H1102" s="6" t="s">
        <f>=(F1102-E1102)*G1102</f>
      </c>
      <c r="I1102" s="9" t="s">
        <f>=(F1102-E1102)/E1102</f>
      </c>
      <c r="J1102" s="7" t="s">
        <f>=MAX(1,DATEDIF(C1102,D1102,"d")-1)</f>
      </c>
      <c r="K1102" s="9" t="s">
        <f>=I1102*365/J1102</f>
      </c>
    </row>
    <row collapsed="false" customFormat="false" customHeight="false" hidden="false" ht="12.1" outlineLevel="0" r="1103">
      <c r="A1103" s="2" t="s">
        <v>446</v>
      </c>
      <c r="B1103" s="2" t="s">
        <v>786</v>
      </c>
      <c r="C1103" s="49" t="n">
        <v>44316</v>
      </c>
      <c r="D1103" s="50" t="n">
        <v>44344</v>
      </c>
      <c r="E1103" s="17" t="n">
        <v>1063.4014</v>
      </c>
      <c r="F1103" s="17" t="n">
        <v>1064.3195</v>
      </c>
      <c r="G1103" s="17" t="n">
        <v>7</v>
      </c>
      <c r="H1103" s="6" t="s">
        <f>=(F1103-E1103)*G1103</f>
      </c>
      <c r="I1103" s="9" t="s">
        <f>=(F1103-E1103)/E1103</f>
      </c>
      <c r="J1103" s="7" t="s">
        <f>=MAX(1,DATEDIF(C1103,D1103,"d")-1)</f>
      </c>
      <c r="K1103" s="9" t="s">
        <f>=I1103*365/J1103</f>
      </c>
    </row>
    <row collapsed="false" customFormat="false" customHeight="false" hidden="false" ht="12.1" outlineLevel="0" r="1104">
      <c r="A1104" s="2" t="s">
        <v>446</v>
      </c>
      <c r="B1104" s="2" t="s">
        <v>786</v>
      </c>
      <c r="C1104" s="49" t="n">
        <v>44316</v>
      </c>
      <c r="D1104" s="50" t="n">
        <v>44344</v>
      </c>
      <c r="E1104" s="17" t="n">
        <v>1063.06</v>
      </c>
      <c r="F1104" s="17" t="n">
        <v>1064.3195</v>
      </c>
      <c r="G1104" s="17" t="n">
        <v>1</v>
      </c>
      <c r="H1104" s="6" t="s">
        <f>=(F1104-E1104)*G1104</f>
      </c>
      <c r="I1104" s="9" t="s">
        <f>=(F1104-E1104)/E1104</f>
      </c>
      <c r="J1104" s="7" t="s">
        <f>=MAX(1,DATEDIF(C1104,D1104,"d")-1)</f>
      </c>
      <c r="K1104" s="9" t="s">
        <f>=I1104*365/J1104</f>
      </c>
    </row>
    <row collapsed="false" customFormat="false" customHeight="false" hidden="false" ht="12.1" outlineLevel="0" r="1105">
      <c r="A1105" s="2" t="s">
        <v>446</v>
      </c>
      <c r="B1105" s="2" t="s">
        <v>786</v>
      </c>
      <c r="C1105" s="49" t="n">
        <v>44316</v>
      </c>
      <c r="D1105" s="50" t="n">
        <v>44344</v>
      </c>
      <c r="E1105" s="17" t="n">
        <v>1063.05</v>
      </c>
      <c r="F1105" s="17" t="n">
        <v>1064.3195</v>
      </c>
      <c r="G1105" s="17" t="n">
        <v>3</v>
      </c>
      <c r="H1105" s="6" t="s">
        <f>=(F1105-E1105)*G1105</f>
      </c>
      <c r="I1105" s="9" t="s">
        <f>=(F1105-E1105)/E1105</f>
      </c>
      <c r="J1105" s="7" t="s">
        <f>=MAX(1,DATEDIF(C1105,D1105,"d")-1)</f>
      </c>
      <c r="K1105" s="9" t="s">
        <f>=I1105*365/J1105</f>
      </c>
    </row>
    <row collapsed="false" customFormat="false" customHeight="false" hidden="false" ht="12.1" outlineLevel="0" r="1106">
      <c r="A1106" s="2" t="s">
        <v>447</v>
      </c>
      <c r="B1106" s="2" t="s">
        <v>747</v>
      </c>
      <c r="C1106" s="49" t="n">
        <v>44363</v>
      </c>
      <c r="D1106" s="50" t="n">
        <v>45202</v>
      </c>
      <c r="E1106" s="17" t="n">
        <v>14844.08</v>
      </c>
      <c r="F1106" s="17" t="n">
        <v>11401</v>
      </c>
      <c r="G1106" s="17" t="n">
        <v>1</v>
      </c>
      <c r="H1106" s="6" t="s">
        <f>=(F1106-E1106)*G1106</f>
      </c>
      <c r="I1106" s="9" t="s">
        <f>=(F1106-E1106)/E1106</f>
      </c>
      <c r="J1106" s="7" t="s">
        <f>=MAX(1,DATEDIF(C1106,D1106,"d")-1)</f>
      </c>
      <c r="K1106" s="9" t="s">
        <f>=I1106*365/J1106</f>
      </c>
    </row>
    <row collapsed="false" customFormat="false" customHeight="false" hidden="false" ht="12.1" outlineLevel="0" r="1107">
      <c r="A1107" s="2" t="s">
        <v>447</v>
      </c>
      <c r="B1107" s="2" t="s">
        <v>747</v>
      </c>
      <c r="C1107" s="49" t="n">
        <v>44573</v>
      </c>
      <c r="D1107" s="50" t="n">
        <v>45202</v>
      </c>
      <c r="E1107" s="17" t="n">
        <v>12333.5</v>
      </c>
      <c r="F1107" s="17" t="n">
        <v>11401</v>
      </c>
      <c r="G1107" s="17" t="n">
        <v>1</v>
      </c>
      <c r="H1107" s="6" t="s">
        <f>=(F1107-E1107)*G1107</f>
      </c>
      <c r="I1107" s="9" t="s">
        <f>=(F1107-E1107)/E1107</f>
      </c>
      <c r="J1107" s="7" t="s">
        <f>=MAX(1,DATEDIF(C1107,D1107,"d")-1)</f>
      </c>
      <c r="K1107" s="9" t="s">
        <f>=I1107*365/J1107</f>
      </c>
    </row>
    <row collapsed="false" customFormat="false" customHeight="false" hidden="false" ht="12.1" outlineLevel="0" r="1108">
      <c r="A1108" s="2" t="s">
        <v>447</v>
      </c>
      <c r="B1108" s="2" t="s">
        <v>747</v>
      </c>
      <c r="C1108" s="49" t="n">
        <v>44867</v>
      </c>
      <c r="D1108" s="50" t="n">
        <v>45202</v>
      </c>
      <c r="E1108" s="17" t="n">
        <v>6121</v>
      </c>
      <c r="F1108" s="17" t="n">
        <v>11401</v>
      </c>
      <c r="G1108" s="17" t="n">
        <v>1</v>
      </c>
      <c r="H1108" s="6" t="s">
        <f>=(F1108-E1108)*G1108</f>
      </c>
      <c r="I1108" s="9" t="s">
        <f>=(F1108-E1108)/E1108</f>
      </c>
      <c r="J1108" s="7" t="s">
        <f>=MAX(1,DATEDIF(C1108,D1108,"d")-1)</f>
      </c>
      <c r="K1108" s="9" t="s">
        <f>=I1108*365/J1108</f>
      </c>
    </row>
    <row collapsed="false" customFormat="false" customHeight="false" hidden="false" ht="12.1" outlineLevel="0" r="1109">
      <c r="A1109" s="2" t="s">
        <v>447</v>
      </c>
      <c r="B1109" s="2" t="s">
        <v>747</v>
      </c>
      <c r="C1109" s="49" t="n">
        <v>44867</v>
      </c>
      <c r="D1109" s="50" t="n">
        <v>45202</v>
      </c>
      <c r="E1109" s="17" t="n">
        <v>6120.5</v>
      </c>
      <c r="F1109" s="17" t="n">
        <v>11401</v>
      </c>
      <c r="G1109" s="17" t="n">
        <v>1</v>
      </c>
      <c r="H1109" s="6" t="s">
        <f>=(F1109-E1109)*G1109</f>
      </c>
      <c r="I1109" s="9" t="s">
        <f>=(F1109-E1109)/E1109</f>
      </c>
      <c r="J1109" s="7" t="s">
        <f>=MAX(1,DATEDIF(C1109,D1109,"d")-1)</f>
      </c>
      <c r="K1109" s="9" t="s">
        <f>=I1109*365/J1109</f>
      </c>
    </row>
    <row collapsed="false" customFormat="false" customHeight="false" hidden="false" ht="12.1" outlineLevel="0" r="1110">
      <c r="A1110" s="2" t="s">
        <v>448</v>
      </c>
      <c r="B1110" s="2" t="s">
        <v>623</v>
      </c>
      <c r="C1110" s="49" t="n">
        <v>44363</v>
      </c>
      <c r="D1110" s="50" t="n">
        <v>44610</v>
      </c>
      <c r="E1110" s="17" t="n">
        <v>727.6561</v>
      </c>
      <c r="F1110" s="17" t="n">
        <v>607.5367</v>
      </c>
      <c r="G1110" s="17" t="n">
        <v>1</v>
      </c>
      <c r="H1110" s="6" t="s">
        <f>=(F1110-E1110)*G1110</f>
      </c>
      <c r="I1110" s="9" t="s">
        <f>=(F1110-E1110)/E1110</f>
      </c>
      <c r="J1110" s="7" t="s">
        <f>=MAX(1,DATEDIF(C1110,D1110,"d")-1)</f>
      </c>
      <c r="K1110" s="9" t="s">
        <f>=I1110*365/J1110</f>
      </c>
    </row>
    <row collapsed="false" customFormat="false" customHeight="false" hidden="false" ht="12.1" outlineLevel="0" r="1111">
      <c r="A1111" s="2" t="s">
        <v>449</v>
      </c>
      <c r="B1111" s="2" t="s">
        <v>787</v>
      </c>
      <c r="C1111" s="49" t="n">
        <v>44364</v>
      </c>
      <c r="D1111" s="50" t="n">
        <v>44610</v>
      </c>
      <c r="E1111" s="17" t="n">
        <v>122.4549</v>
      </c>
      <c r="F1111" s="17" t="n">
        <v>109.0839</v>
      </c>
      <c r="G1111" s="17" t="n">
        <v>1</v>
      </c>
      <c r="H1111" s="6" t="s">
        <f>=(F1111-E1111)*G1111</f>
      </c>
      <c r="I1111" s="9" t="s">
        <f>=(F1111-E1111)/E1111</f>
      </c>
      <c r="J1111" s="7" t="s">
        <f>=MAX(1,DATEDIF(C1111,D1111,"d")-1)</f>
      </c>
      <c r="K1111" s="9" t="s">
        <f>=I1111*365/J1111</f>
      </c>
    </row>
    <row collapsed="false" customFormat="false" customHeight="false" hidden="false" ht="12.1" outlineLevel="0" r="1112">
      <c r="A1112" s="2" t="s">
        <v>450</v>
      </c>
      <c r="B1112" s="2" t="s">
        <v>746</v>
      </c>
      <c r="C1112" s="49" t="n">
        <v>44371</v>
      </c>
      <c r="D1112" s="50" t="n">
        <v>44494</v>
      </c>
      <c r="E1112" s="17" t="n">
        <v>60.679</v>
      </c>
      <c r="F1112" s="17" t="n">
        <v>68.457</v>
      </c>
      <c r="G1112" s="17" t="n">
        <v>20</v>
      </c>
      <c r="H1112" s="6" t="s">
        <f>=(F1112-E1112)*G1112</f>
      </c>
      <c r="I1112" s="9" t="s">
        <f>=(F1112-E1112)/E1112</f>
      </c>
      <c r="J1112" s="7" t="s">
        <f>=MAX(1,DATEDIF(C1112,D1112,"d")-1)</f>
      </c>
      <c r="K1112" s="9" t="s">
        <f>=I1112*365/J1112</f>
      </c>
    </row>
    <row collapsed="false" customFormat="false" customHeight="false" hidden="false" ht="12.1" outlineLevel="0" r="1113">
      <c r="A1113" s="2" t="s">
        <v>450</v>
      </c>
      <c r="B1113" s="2" t="s">
        <v>746</v>
      </c>
      <c r="C1113" s="49" t="n">
        <v>44371</v>
      </c>
      <c r="D1113" s="50" t="n">
        <v>44494</v>
      </c>
      <c r="E1113" s="17" t="n">
        <v>60.679</v>
      </c>
      <c r="F1113" s="17" t="n">
        <v>68.4573</v>
      </c>
      <c r="G1113" s="17" t="n">
        <v>1000</v>
      </c>
      <c r="H1113" s="6" t="s">
        <f>=(F1113-E1113)*G1113</f>
      </c>
      <c r="I1113" s="9" t="s">
        <f>=(F1113-E1113)/E1113</f>
      </c>
      <c r="J1113" s="7" t="s">
        <f>=MAX(1,DATEDIF(C1113,D1113,"d")-1)</f>
      </c>
      <c r="K1113" s="9" t="s">
        <f>=I1113*365/J1113</f>
      </c>
    </row>
    <row collapsed="false" customFormat="false" customHeight="false" hidden="false" ht="12.1" outlineLevel="0" r="1114">
      <c r="A1114" s="2" t="s">
        <v>450</v>
      </c>
      <c r="B1114" s="2" t="s">
        <v>746</v>
      </c>
      <c r="C1114" s="49" t="n">
        <v>44371</v>
      </c>
      <c r="D1114" s="50" t="n">
        <v>44494</v>
      </c>
      <c r="E1114" s="17" t="n">
        <v>60.679</v>
      </c>
      <c r="F1114" s="17" t="n">
        <v>68.4573</v>
      </c>
      <c r="G1114" s="17" t="n">
        <v>590</v>
      </c>
      <c r="H1114" s="6" t="s">
        <f>=(F1114-E1114)*G1114</f>
      </c>
      <c r="I1114" s="9" t="s">
        <f>=(F1114-E1114)/E1114</f>
      </c>
      <c r="J1114" s="7" t="s">
        <f>=MAX(1,DATEDIF(C1114,D1114,"d")-1)</f>
      </c>
      <c r="K1114" s="9" t="s">
        <f>=I1114*365/J1114</f>
      </c>
    </row>
    <row collapsed="false" customFormat="false" customHeight="false" hidden="false" ht="12.1" outlineLevel="0" r="1115">
      <c r="A1115" s="2" t="s">
        <v>450</v>
      </c>
      <c r="B1115" s="2" t="s">
        <v>746</v>
      </c>
      <c r="C1115" s="49" t="n">
        <v>44371</v>
      </c>
      <c r="D1115" s="50" t="n">
        <v>44546</v>
      </c>
      <c r="E1115" s="17" t="n">
        <v>60.679</v>
      </c>
      <c r="F1115" s="17" t="n">
        <v>63.709</v>
      </c>
      <c r="G1115" s="17" t="n">
        <v>10</v>
      </c>
      <c r="H1115" s="6" t="s">
        <f>=(F1115-E1115)*G1115</f>
      </c>
      <c r="I1115" s="9" t="s">
        <f>=(F1115-E1115)/E1115</f>
      </c>
      <c r="J1115" s="7" t="s">
        <f>=MAX(1,DATEDIF(C1115,D1115,"d")-1)</f>
      </c>
      <c r="K1115" s="9" t="s">
        <f>=I1115*365/J1115</f>
      </c>
    </row>
    <row collapsed="false" customFormat="false" customHeight="false" hidden="false" ht="12.1" outlineLevel="0" r="1116">
      <c r="A1116" s="2" t="s">
        <v>450</v>
      </c>
      <c r="B1116" s="2" t="s">
        <v>746</v>
      </c>
      <c r="C1116" s="49" t="n">
        <v>44371</v>
      </c>
      <c r="D1116" s="50" t="n">
        <v>44546</v>
      </c>
      <c r="E1116" s="17" t="n">
        <v>60.679</v>
      </c>
      <c r="F1116" s="17" t="n">
        <v>63.6946</v>
      </c>
      <c r="G1116" s="17" t="n">
        <v>30</v>
      </c>
      <c r="H1116" s="6" t="s">
        <f>=(F1116-E1116)*G1116</f>
      </c>
      <c r="I1116" s="9" t="s">
        <f>=(F1116-E1116)/E1116</f>
      </c>
      <c r="J1116" s="7" t="s">
        <f>=MAX(1,DATEDIF(C1116,D1116,"d")-1)</f>
      </c>
      <c r="K1116" s="9" t="s">
        <f>=I1116*365/J1116</f>
      </c>
    </row>
    <row collapsed="false" customFormat="false" customHeight="false" hidden="false" ht="12.1" outlineLevel="0" r="1117">
      <c r="A1117" s="2" t="s">
        <v>450</v>
      </c>
      <c r="B1117" s="2" t="s">
        <v>746</v>
      </c>
      <c r="C1117" s="49" t="n">
        <v>44377</v>
      </c>
      <c r="D1117" s="50" t="n">
        <v>44546</v>
      </c>
      <c r="E1117" s="17" t="n">
        <v>59.7685</v>
      </c>
      <c r="F1117" s="17" t="n">
        <v>63.6946</v>
      </c>
      <c r="G1117" s="17" t="n">
        <v>220</v>
      </c>
      <c r="H1117" s="6" t="s">
        <f>=(F1117-E1117)*G1117</f>
      </c>
      <c r="I1117" s="9" t="s">
        <f>=(F1117-E1117)/E1117</f>
      </c>
      <c r="J1117" s="7" t="s">
        <f>=MAX(1,DATEDIF(C1117,D1117,"d")-1)</f>
      </c>
      <c r="K1117" s="9" t="s">
        <f>=I1117*365/J1117</f>
      </c>
    </row>
    <row collapsed="false" customFormat="false" customHeight="false" hidden="false" ht="12.1" outlineLevel="0" r="1118">
      <c r="A1118" s="2" t="s">
        <v>450</v>
      </c>
      <c r="B1118" s="2" t="s">
        <v>746</v>
      </c>
      <c r="C1118" s="49" t="n">
        <v>44383</v>
      </c>
      <c r="D1118" s="50" t="n">
        <v>44546</v>
      </c>
      <c r="E1118" s="17" t="n">
        <v>57.8126</v>
      </c>
      <c r="F1118" s="17" t="n">
        <v>63.6946</v>
      </c>
      <c r="G1118" s="17" t="n">
        <v>80</v>
      </c>
      <c r="H1118" s="6" t="s">
        <f>=(F1118-E1118)*G1118</f>
      </c>
      <c r="I1118" s="9" t="s">
        <f>=(F1118-E1118)/E1118</f>
      </c>
      <c r="J1118" s="7" t="s">
        <f>=MAX(1,DATEDIF(C1118,D1118,"d")-1)</f>
      </c>
      <c r="K1118" s="9" t="s">
        <f>=I1118*365/J1118</f>
      </c>
    </row>
    <row collapsed="false" customFormat="false" customHeight="false" hidden="false" ht="12.1" outlineLevel="0" r="1119">
      <c r="A1119" s="2" t="s">
        <v>450</v>
      </c>
      <c r="B1119" s="2" t="s">
        <v>746</v>
      </c>
      <c r="C1119" s="49" t="n">
        <v>44383</v>
      </c>
      <c r="D1119" s="50" t="n">
        <v>44546</v>
      </c>
      <c r="E1119" s="17" t="n">
        <v>57.8126</v>
      </c>
      <c r="F1119" s="17" t="n">
        <v>63.7096</v>
      </c>
      <c r="G1119" s="17" t="n">
        <v>90</v>
      </c>
      <c r="H1119" s="6" t="s">
        <f>=(F1119-E1119)*G1119</f>
      </c>
      <c r="I1119" s="9" t="s">
        <f>=(F1119-E1119)/E1119</f>
      </c>
      <c r="J1119" s="7" t="s">
        <f>=MAX(1,DATEDIF(C1119,D1119,"d")-1)</f>
      </c>
      <c r="K1119" s="9" t="s">
        <f>=I1119*365/J1119</f>
      </c>
    </row>
    <row collapsed="false" customFormat="false" customHeight="false" hidden="false" ht="12.1" outlineLevel="0" r="1120">
      <c r="A1120" s="2" t="s">
        <v>450</v>
      </c>
      <c r="B1120" s="2" t="s">
        <v>746</v>
      </c>
      <c r="C1120" s="49" t="n">
        <v>44383</v>
      </c>
      <c r="D1120" s="50" t="n">
        <v>44865</v>
      </c>
      <c r="E1120" s="17" t="n">
        <v>57.8126</v>
      </c>
      <c r="F1120" s="17" t="n">
        <v>30.605</v>
      </c>
      <c r="G1120" s="17" t="n">
        <v>30</v>
      </c>
      <c r="H1120" s="6" t="s">
        <f>=(F1120-E1120)*G1120</f>
      </c>
      <c r="I1120" s="9" t="s">
        <f>=(F1120-E1120)/E1120</f>
      </c>
      <c r="J1120" s="7" t="s">
        <f>=MAX(1,DATEDIF(C1120,D1120,"d")-1)</f>
      </c>
      <c r="K1120" s="9" t="s">
        <f>=I1120*365/J1120</f>
      </c>
    </row>
    <row collapsed="false" customFormat="false" customHeight="false" hidden="false" ht="12.1" outlineLevel="0" r="1121">
      <c r="A1121" s="2" t="s">
        <v>450</v>
      </c>
      <c r="B1121" s="2" t="s">
        <v>746</v>
      </c>
      <c r="C1121" s="49" t="n">
        <v>44383</v>
      </c>
      <c r="D1121" s="50" t="n">
        <v>44865</v>
      </c>
      <c r="E1121" s="17" t="n">
        <v>57.8326</v>
      </c>
      <c r="F1121" s="17" t="n">
        <v>30.605</v>
      </c>
      <c r="G1121" s="17" t="n">
        <v>100</v>
      </c>
      <c r="H1121" s="6" t="s">
        <f>=(F1121-E1121)*G1121</f>
      </c>
      <c r="I1121" s="9" t="s">
        <f>=(F1121-E1121)/E1121</f>
      </c>
      <c r="J1121" s="7" t="s">
        <f>=MAX(1,DATEDIF(C1121,D1121,"d")-1)</f>
      </c>
      <c r="K1121" s="9" t="s">
        <f>=I1121*365/J1121</f>
      </c>
    </row>
    <row collapsed="false" customFormat="false" customHeight="false" hidden="false" ht="12.1" outlineLevel="0" r="1122">
      <c r="A1122" s="2" t="s">
        <v>450</v>
      </c>
      <c r="B1122" s="2" t="s">
        <v>746</v>
      </c>
      <c r="C1122" s="49" t="n">
        <v>44494</v>
      </c>
      <c r="D1122" s="50" t="n">
        <v>44865</v>
      </c>
      <c r="E1122" s="17" t="n">
        <v>69.148</v>
      </c>
      <c r="F1122" s="17" t="n">
        <v>30.605</v>
      </c>
      <c r="G1122" s="17" t="n">
        <v>1440</v>
      </c>
      <c r="H1122" s="6" t="s">
        <f>=(F1122-E1122)*G1122</f>
      </c>
      <c r="I1122" s="9" t="s">
        <f>=(F1122-E1122)/E1122</f>
      </c>
      <c r="J1122" s="7" t="s">
        <f>=MAX(1,DATEDIF(C1122,D1122,"d")-1)</f>
      </c>
      <c r="K1122" s="9" t="s">
        <f>=I1122*365/J1122</f>
      </c>
    </row>
    <row collapsed="false" customFormat="false" customHeight="false" hidden="false" ht="12.1" outlineLevel="0" r="1123">
      <c r="A1123" s="2" t="s">
        <v>450</v>
      </c>
      <c r="B1123" s="2" t="s">
        <v>746</v>
      </c>
      <c r="C1123" s="49" t="n">
        <v>44873</v>
      </c>
      <c r="D1123" s="50" t="n">
        <v>45288</v>
      </c>
      <c r="E1123" s="17" t="n">
        <v>29.995</v>
      </c>
      <c r="F1123" s="17" t="n">
        <v>51.845</v>
      </c>
      <c r="G1123" s="17" t="n">
        <v>610</v>
      </c>
      <c r="H1123" s="6" t="s">
        <f>=(F1123-E1123)*G1123</f>
      </c>
      <c r="I1123" s="9" t="s">
        <f>=(F1123-E1123)/E1123</f>
      </c>
      <c r="J1123" s="7" t="s">
        <f>=MAX(1,DATEDIF(C1123,D1123,"d")-1)</f>
      </c>
      <c r="K1123" s="9" t="s">
        <f>=I1123*365/J1123</f>
      </c>
    </row>
    <row collapsed="false" customFormat="false" customHeight="false" hidden="false" ht="12.1" outlineLevel="0" r="1124">
      <c r="A1124" s="2" t="s">
        <v>450</v>
      </c>
      <c r="B1124" s="2" t="s">
        <v>746</v>
      </c>
      <c r="C1124" s="49" t="n">
        <v>44873</v>
      </c>
      <c r="D1124" s="50" t="n">
        <v>45288</v>
      </c>
      <c r="E1124" s="17" t="n">
        <v>29.995</v>
      </c>
      <c r="F1124" s="17" t="n">
        <v>51.845</v>
      </c>
      <c r="G1124" s="17" t="n">
        <v>490</v>
      </c>
      <c r="H1124" s="6" t="s">
        <f>=(F1124-E1124)*G1124</f>
      </c>
      <c r="I1124" s="9" t="s">
        <f>=(F1124-E1124)/E1124</f>
      </c>
      <c r="J1124" s="7" t="s">
        <f>=MAX(1,DATEDIF(C1124,D1124,"d")-1)</f>
      </c>
      <c r="K1124" s="9" t="s">
        <f>=I1124*365/J1124</f>
      </c>
    </row>
    <row collapsed="false" customFormat="false" customHeight="false" hidden="false" ht="12.1" outlineLevel="0" r="1125">
      <c r="A1125" s="2" t="s">
        <v>450</v>
      </c>
      <c r="B1125" s="2" t="s">
        <v>746</v>
      </c>
      <c r="C1125" s="49" t="n">
        <v>44873</v>
      </c>
      <c r="D1125" s="50" t="n">
        <v>45288</v>
      </c>
      <c r="E1125" s="17" t="n">
        <v>29.995</v>
      </c>
      <c r="F1125" s="17" t="n">
        <v>51.845</v>
      </c>
      <c r="G1125" s="17" t="n">
        <v>100</v>
      </c>
      <c r="H1125" s="6" t="s">
        <f>=(F1125-E1125)*G1125</f>
      </c>
      <c r="I1125" s="9" t="s">
        <f>=(F1125-E1125)/E1125</f>
      </c>
      <c r="J1125" s="7" t="s">
        <f>=MAX(1,DATEDIF(C1125,D1125,"d")-1)</f>
      </c>
      <c r="K1125" s="9" t="s">
        <f>=I1125*365/J1125</f>
      </c>
    </row>
    <row collapsed="false" customFormat="false" customHeight="false" hidden="false" ht="12.1" outlineLevel="0" r="1126">
      <c r="A1126" s="2" t="s">
        <v>450</v>
      </c>
      <c r="B1126" s="2" t="s">
        <v>746</v>
      </c>
      <c r="C1126" s="49" t="n">
        <v>44873</v>
      </c>
      <c r="D1126" s="50" t="n">
        <v>45288</v>
      </c>
      <c r="E1126" s="17" t="n">
        <v>29.995</v>
      </c>
      <c r="F1126" s="17" t="n">
        <v>51.85</v>
      </c>
      <c r="G1126" s="17" t="n">
        <v>40</v>
      </c>
      <c r="H1126" s="6" t="s">
        <f>=(F1126-E1126)*G1126</f>
      </c>
      <c r="I1126" s="9" t="s">
        <f>=(F1126-E1126)/E1126</f>
      </c>
      <c r="J1126" s="7" t="s">
        <f>=MAX(1,DATEDIF(C1126,D1126,"d")-1)</f>
      </c>
      <c r="K1126" s="9" t="s">
        <f>=I1126*365/J1126</f>
      </c>
    </row>
    <row collapsed="false" customFormat="false" customHeight="false" hidden="false" ht="12.1" outlineLevel="0" r="1127">
      <c r="A1127" s="2" t="s">
        <v>450</v>
      </c>
      <c r="B1127" s="2" t="s">
        <v>746</v>
      </c>
      <c r="C1127" s="49" t="n">
        <v>44873</v>
      </c>
      <c r="D1127" s="50" t="n">
        <v>45288</v>
      </c>
      <c r="E1127" s="17" t="n">
        <v>29.995</v>
      </c>
      <c r="F1127" s="17" t="n">
        <v>51.845</v>
      </c>
      <c r="G1127" s="17" t="n">
        <v>330</v>
      </c>
      <c r="H1127" s="6" t="s">
        <f>=(F1127-E1127)*G1127</f>
      </c>
      <c r="I1127" s="9" t="s">
        <f>=(F1127-E1127)/E1127</f>
      </c>
      <c r="J1127" s="7" t="s">
        <f>=MAX(1,DATEDIF(C1127,D1127,"d")-1)</f>
      </c>
      <c r="K1127" s="9" t="s">
        <f>=I1127*365/J1127</f>
      </c>
    </row>
    <row collapsed="false" customFormat="false" customHeight="false" hidden="false" ht="12.1" outlineLevel="0" r="1128">
      <c r="A1128" s="2" t="s">
        <v>451</v>
      </c>
      <c r="B1128" s="2" t="s">
        <v>745</v>
      </c>
      <c r="C1128" s="49" t="n">
        <v>44376</v>
      </c>
      <c r="D1128" s="50" t="n">
        <v>44676</v>
      </c>
      <c r="E1128" s="17" t="n">
        <v>1590.7586</v>
      </c>
      <c r="F1128" s="17" t="n">
        <v>705.4473</v>
      </c>
      <c r="G1128" s="17" t="n">
        <v>7</v>
      </c>
      <c r="H1128" s="6" t="s">
        <f>=(F1128-E1128)*G1128</f>
      </c>
      <c r="I1128" s="9" t="s">
        <f>=(F1128-E1128)/E1128</f>
      </c>
      <c r="J1128" s="7" t="s">
        <f>=MAX(1,DATEDIF(C1128,D1128,"d")-1)</f>
      </c>
      <c r="K1128" s="9" t="s">
        <f>=I1128*365/J1128</f>
      </c>
    </row>
    <row collapsed="false" customFormat="false" customHeight="false" hidden="false" ht="12.1" outlineLevel="0" r="1129">
      <c r="A1129" s="2" t="s">
        <v>451</v>
      </c>
      <c r="B1129" s="2" t="s">
        <v>745</v>
      </c>
      <c r="C1129" s="49" t="n">
        <v>44573</v>
      </c>
      <c r="D1129" s="50" t="n">
        <v>44676</v>
      </c>
      <c r="E1129" s="17" t="n">
        <v>1250</v>
      </c>
      <c r="F1129" s="17" t="n">
        <v>705.4473</v>
      </c>
      <c r="G1129" s="17" t="n">
        <v>4</v>
      </c>
      <c r="H1129" s="6" t="s">
        <f>=(F1129-E1129)*G1129</f>
      </c>
      <c r="I1129" s="9" t="s">
        <f>=(F1129-E1129)/E1129</f>
      </c>
      <c r="J1129" s="7" t="s">
        <f>=MAX(1,DATEDIF(C1129,D1129,"d")-1)</f>
      </c>
      <c r="K1129" s="9" t="s">
        <f>=I1129*365/J1129</f>
      </c>
    </row>
    <row collapsed="false" customFormat="false" customHeight="false" hidden="false" ht="12.1" outlineLevel="0" r="1130">
      <c r="A1130" s="2" t="s">
        <v>451</v>
      </c>
      <c r="B1130" s="2" t="s">
        <v>745</v>
      </c>
      <c r="C1130" s="49" t="n">
        <v>44573</v>
      </c>
      <c r="D1130" s="50" t="n">
        <v>44676</v>
      </c>
      <c r="E1130" s="17" t="n">
        <v>1250</v>
      </c>
      <c r="F1130" s="17" t="n">
        <v>705.5467</v>
      </c>
      <c r="G1130" s="17" t="n">
        <v>6</v>
      </c>
      <c r="H1130" s="6" t="s">
        <f>=(F1130-E1130)*G1130</f>
      </c>
      <c r="I1130" s="9" t="s">
        <f>=(F1130-E1130)/E1130</f>
      </c>
      <c r="J1130" s="7" t="s">
        <f>=MAX(1,DATEDIF(C1130,D1130,"d")-1)</f>
      </c>
      <c r="K1130" s="9" t="s">
        <f>=I1130*365/J1130</f>
      </c>
    </row>
    <row collapsed="false" customFormat="false" customHeight="false" hidden="false" ht="12.1" outlineLevel="0" r="1131">
      <c r="A1131" s="2" t="s">
        <v>452</v>
      </c>
      <c r="B1131" s="2" t="s">
        <v>788</v>
      </c>
      <c r="C1131" s="49" t="n">
        <v>44393</v>
      </c>
      <c r="D1131" s="50" t="n">
        <v>44678</v>
      </c>
      <c r="E1131" s="17" t="n">
        <v>127.9267</v>
      </c>
      <c r="F1131" s="17" t="n">
        <v>183.0042</v>
      </c>
      <c r="G1131" s="17" t="n">
        <v>230</v>
      </c>
      <c r="H1131" s="6" t="s">
        <f>=(F1131-E1131)*G1131</f>
      </c>
      <c r="I1131" s="9" t="s">
        <f>=(F1131-E1131)/E1131</f>
      </c>
      <c r="J1131" s="7" t="s">
        <f>=MAX(1,DATEDIF(C1131,D1131,"d")-1)</f>
      </c>
      <c r="K1131" s="9" t="s">
        <f>=I1131*365/J1131</f>
      </c>
    </row>
    <row collapsed="false" customFormat="false" customHeight="false" hidden="false" ht="12.1" outlineLevel="0" r="1132">
      <c r="A1132" s="2" t="s">
        <v>452</v>
      </c>
      <c r="B1132" s="2" t="s">
        <v>788</v>
      </c>
      <c r="C1132" s="49" t="n">
        <v>44393</v>
      </c>
      <c r="D1132" s="50" t="n">
        <v>44678</v>
      </c>
      <c r="E1132" s="17" t="n">
        <v>127.927</v>
      </c>
      <c r="F1132" s="17" t="n">
        <v>183.0042</v>
      </c>
      <c r="G1132" s="17" t="n">
        <v>20</v>
      </c>
      <c r="H1132" s="6" t="s">
        <f>=(F1132-E1132)*G1132</f>
      </c>
      <c r="I1132" s="9" t="s">
        <f>=(F1132-E1132)/E1132</f>
      </c>
      <c r="J1132" s="7" t="s">
        <f>=MAX(1,DATEDIF(C1132,D1132,"d")-1)</f>
      </c>
      <c r="K1132" s="9" t="s">
        <f>=I1132*365/J1132</f>
      </c>
    </row>
    <row collapsed="false" customFormat="false" customHeight="false" hidden="false" ht="12.1" outlineLevel="0" r="1133">
      <c r="A1133" s="2" t="s">
        <v>452</v>
      </c>
      <c r="B1133" s="2" t="s">
        <v>788</v>
      </c>
      <c r="C1133" s="49" t="n">
        <v>44393</v>
      </c>
      <c r="D1133" s="50" t="n">
        <v>44678</v>
      </c>
      <c r="E1133" s="17" t="n">
        <v>127.9267</v>
      </c>
      <c r="F1133" s="17" t="n">
        <v>183.0042</v>
      </c>
      <c r="G1133" s="17" t="n">
        <v>180</v>
      </c>
      <c r="H1133" s="6" t="s">
        <f>=(F1133-E1133)*G1133</f>
      </c>
      <c r="I1133" s="9" t="s">
        <f>=(F1133-E1133)/E1133</f>
      </c>
      <c r="J1133" s="7" t="s">
        <f>=MAX(1,DATEDIF(C1133,D1133,"d")-1)</f>
      </c>
      <c r="K1133" s="9" t="s">
        <f>=I1133*365/J1133</f>
      </c>
    </row>
    <row collapsed="false" customFormat="false" customHeight="false" hidden="false" ht="12.1" outlineLevel="0" r="1134">
      <c r="A1134" s="2" t="s">
        <v>452</v>
      </c>
      <c r="B1134" s="2" t="s">
        <v>788</v>
      </c>
      <c r="C1134" s="49" t="n">
        <v>44393</v>
      </c>
      <c r="D1134" s="50" t="n">
        <v>44678</v>
      </c>
      <c r="E1134" s="17" t="n">
        <v>127.9267</v>
      </c>
      <c r="F1134" s="17" t="n">
        <v>183.1042</v>
      </c>
      <c r="G1134" s="17" t="n">
        <v>730</v>
      </c>
      <c r="H1134" s="6" t="s">
        <f>=(F1134-E1134)*G1134</f>
      </c>
      <c r="I1134" s="9" t="s">
        <f>=(F1134-E1134)/E1134</f>
      </c>
      <c r="J1134" s="7" t="s">
        <f>=MAX(1,DATEDIF(C1134,D1134,"d")-1)</f>
      </c>
      <c r="K1134" s="9" t="s">
        <f>=I1134*365/J1134</f>
      </c>
    </row>
    <row collapsed="false" customFormat="false" customHeight="false" hidden="false" ht="12.1" outlineLevel="0" r="1135">
      <c r="A1135" s="2" t="s">
        <v>452</v>
      </c>
      <c r="B1135" s="2" t="s">
        <v>788</v>
      </c>
      <c r="C1135" s="49" t="n">
        <v>44393</v>
      </c>
      <c r="D1135" s="50" t="n">
        <v>44678</v>
      </c>
      <c r="E1135" s="17" t="n">
        <v>127.9268</v>
      </c>
      <c r="F1135" s="17" t="n">
        <v>183.1042</v>
      </c>
      <c r="G1135" s="17" t="n">
        <v>40</v>
      </c>
      <c r="H1135" s="6" t="s">
        <f>=(F1135-E1135)*G1135</f>
      </c>
      <c r="I1135" s="9" t="s">
        <f>=(F1135-E1135)/E1135</f>
      </c>
      <c r="J1135" s="7" t="s">
        <f>=MAX(1,DATEDIF(C1135,D1135,"d")-1)</f>
      </c>
      <c r="K1135" s="9" t="s">
        <f>=I1135*365/J1135</f>
      </c>
    </row>
    <row collapsed="false" customFormat="false" customHeight="false" hidden="false" ht="12.1" outlineLevel="0" r="1136">
      <c r="A1136" s="2" t="s">
        <v>452</v>
      </c>
      <c r="B1136" s="2" t="s">
        <v>788</v>
      </c>
      <c r="C1136" s="49" t="n">
        <v>44435</v>
      </c>
      <c r="D1136" s="50" t="n">
        <v>44678</v>
      </c>
      <c r="E1136" s="17" t="n">
        <v>205.0979</v>
      </c>
      <c r="F1136" s="17" t="n">
        <v>183.1042</v>
      </c>
      <c r="G1136" s="17" t="n">
        <v>10</v>
      </c>
      <c r="H1136" s="6" t="s">
        <f>=(F1136-E1136)*G1136</f>
      </c>
      <c r="I1136" s="9" t="s">
        <f>=(F1136-E1136)/E1136</f>
      </c>
      <c r="J1136" s="7" t="s">
        <f>=MAX(1,DATEDIF(C1136,D1136,"d")-1)</f>
      </c>
      <c r="K1136" s="9" t="s">
        <f>=I1136*365/J1136</f>
      </c>
    </row>
    <row collapsed="false" customFormat="false" customHeight="false" hidden="false" ht="12.1" outlineLevel="0" r="1137">
      <c r="A1137" s="2" t="s">
        <v>452</v>
      </c>
      <c r="B1137" s="2" t="s">
        <v>788</v>
      </c>
      <c r="C1137" s="49" t="n">
        <v>44435</v>
      </c>
      <c r="D1137" s="50" t="n">
        <v>44678</v>
      </c>
      <c r="E1137" s="17" t="n">
        <v>205.0979</v>
      </c>
      <c r="F1137" s="17" t="n">
        <v>183.054</v>
      </c>
      <c r="G1137" s="17" t="n">
        <v>20</v>
      </c>
      <c r="H1137" s="6" t="s">
        <f>=(F1137-E1137)*G1137</f>
      </c>
      <c r="I1137" s="9" t="s">
        <f>=(F1137-E1137)/E1137</f>
      </c>
      <c r="J1137" s="7" t="s">
        <f>=MAX(1,DATEDIF(C1137,D1137,"d")-1)</f>
      </c>
      <c r="K1137" s="9" t="s">
        <f>=I1137*365/J1137</f>
      </c>
    </row>
    <row collapsed="false" customFormat="false" customHeight="false" hidden="false" ht="12.1" outlineLevel="0" r="1138">
      <c r="A1138" s="2" t="s">
        <v>452</v>
      </c>
      <c r="B1138" s="2" t="s">
        <v>788</v>
      </c>
      <c r="C1138" s="49" t="n">
        <v>44435</v>
      </c>
      <c r="D1138" s="50" t="n">
        <v>44678</v>
      </c>
      <c r="E1138" s="17" t="n">
        <v>205.0979</v>
      </c>
      <c r="F1138" s="17" t="n">
        <v>183.104</v>
      </c>
      <c r="G1138" s="17" t="n">
        <v>20</v>
      </c>
      <c r="H1138" s="6" t="s">
        <f>=(F1138-E1138)*G1138</f>
      </c>
      <c r="I1138" s="9" t="s">
        <f>=(F1138-E1138)/E1138</f>
      </c>
      <c r="J1138" s="7" t="s">
        <f>=MAX(1,DATEDIF(C1138,D1138,"d")-1)</f>
      </c>
      <c r="K1138" s="9" t="s">
        <f>=I1138*365/J1138</f>
      </c>
    </row>
    <row collapsed="false" customFormat="false" customHeight="false" hidden="false" ht="12.1" outlineLevel="0" r="1139">
      <c r="A1139" s="2" t="s">
        <v>452</v>
      </c>
      <c r="B1139" s="2" t="s">
        <v>788</v>
      </c>
      <c r="C1139" s="49" t="n">
        <v>44435</v>
      </c>
      <c r="D1139" s="50" t="n">
        <v>44678</v>
      </c>
      <c r="E1139" s="17" t="n">
        <v>205.0979</v>
      </c>
      <c r="F1139" s="17" t="n">
        <v>183.0543</v>
      </c>
      <c r="G1139" s="17" t="n">
        <v>80</v>
      </c>
      <c r="H1139" s="6" t="s">
        <f>=(F1139-E1139)*G1139</f>
      </c>
      <c r="I1139" s="9" t="s">
        <f>=(F1139-E1139)/E1139</f>
      </c>
      <c r="J1139" s="7" t="s">
        <f>=MAX(1,DATEDIF(C1139,D1139,"d")-1)</f>
      </c>
      <c r="K1139" s="9" t="s">
        <f>=I1139*365/J1139</f>
      </c>
    </row>
    <row collapsed="false" customFormat="false" customHeight="false" hidden="false" ht="12.1" outlineLevel="0" r="1140">
      <c r="A1140" s="2" t="s">
        <v>452</v>
      </c>
      <c r="B1140" s="2" t="s">
        <v>788</v>
      </c>
      <c r="C1140" s="49" t="n">
        <v>44435</v>
      </c>
      <c r="D1140" s="50" t="n">
        <v>44678</v>
      </c>
      <c r="E1140" s="17" t="n">
        <v>205.0979</v>
      </c>
      <c r="F1140" s="17" t="n">
        <v>183.554</v>
      </c>
      <c r="G1140" s="17" t="n">
        <v>40</v>
      </c>
      <c r="H1140" s="6" t="s">
        <f>=(F1140-E1140)*G1140</f>
      </c>
      <c r="I1140" s="9" t="s">
        <f>=(F1140-E1140)/E1140</f>
      </c>
      <c r="J1140" s="7" t="s">
        <f>=MAX(1,DATEDIF(C1140,D1140,"d")-1)</f>
      </c>
      <c r="K1140" s="9" t="s">
        <f>=I1140*365/J1140</f>
      </c>
    </row>
    <row collapsed="false" customFormat="false" customHeight="false" hidden="false" ht="12.1" outlineLevel="0" r="1141">
      <c r="A1141" s="2" t="s">
        <v>452</v>
      </c>
      <c r="B1141" s="2" t="s">
        <v>788</v>
      </c>
      <c r="C1141" s="49" t="n">
        <v>44435</v>
      </c>
      <c r="D1141" s="50" t="n">
        <v>44678</v>
      </c>
      <c r="E1141" s="17" t="n">
        <v>205.0979</v>
      </c>
      <c r="F1141" s="17" t="n">
        <v>183.054</v>
      </c>
      <c r="G1141" s="17" t="n">
        <v>10</v>
      </c>
      <c r="H1141" s="6" t="s">
        <f>=(F1141-E1141)*G1141</f>
      </c>
      <c r="I1141" s="9" t="s">
        <f>=(F1141-E1141)/E1141</f>
      </c>
      <c r="J1141" s="7" t="s">
        <f>=MAX(1,DATEDIF(C1141,D1141,"d")-1)</f>
      </c>
      <c r="K1141" s="9" t="s">
        <f>=I1141*365/J1141</f>
      </c>
    </row>
    <row collapsed="false" customFormat="false" customHeight="false" hidden="false" ht="12.1" outlineLevel="0" r="1142">
      <c r="A1142" s="2" t="s">
        <v>452</v>
      </c>
      <c r="B1142" s="2" t="s">
        <v>788</v>
      </c>
      <c r="C1142" s="49" t="n">
        <v>44435</v>
      </c>
      <c r="D1142" s="50" t="n">
        <v>44678</v>
      </c>
      <c r="E1142" s="17" t="n">
        <v>205.0979</v>
      </c>
      <c r="F1142" s="17" t="n">
        <v>183.3043</v>
      </c>
      <c r="G1142" s="17" t="n">
        <v>40</v>
      </c>
      <c r="H1142" s="6" t="s">
        <f>=(F1142-E1142)*G1142</f>
      </c>
      <c r="I1142" s="9" t="s">
        <f>=(F1142-E1142)/E1142</f>
      </c>
      <c r="J1142" s="7" t="s">
        <f>=MAX(1,DATEDIF(C1142,D1142,"d")-1)</f>
      </c>
      <c r="K1142" s="9" t="s">
        <f>=I1142*365/J1142</f>
      </c>
    </row>
    <row collapsed="false" customFormat="false" customHeight="false" hidden="false" ht="12.1" outlineLevel="0" r="1143">
      <c r="A1143" s="2" t="s">
        <v>452</v>
      </c>
      <c r="B1143" s="2" t="s">
        <v>788</v>
      </c>
      <c r="C1143" s="49" t="n">
        <v>44435</v>
      </c>
      <c r="D1143" s="50" t="n">
        <v>44678</v>
      </c>
      <c r="E1143" s="17" t="n">
        <v>205.0979</v>
      </c>
      <c r="F1143" s="17" t="n">
        <v>183.4541</v>
      </c>
      <c r="G1143" s="17" t="n">
        <v>150</v>
      </c>
      <c r="H1143" s="6" t="s">
        <f>=(F1143-E1143)*G1143</f>
      </c>
      <c r="I1143" s="9" t="s">
        <f>=(F1143-E1143)/E1143</f>
      </c>
      <c r="J1143" s="7" t="s">
        <f>=MAX(1,DATEDIF(C1143,D1143,"d")-1)</f>
      </c>
      <c r="K1143" s="9" t="s">
        <f>=I1143*365/J1143</f>
      </c>
    </row>
    <row collapsed="false" customFormat="false" customHeight="false" hidden="false" ht="12.1" outlineLevel="0" r="1144">
      <c r="A1144" s="2" t="s">
        <v>452</v>
      </c>
      <c r="B1144" s="2" t="s">
        <v>788</v>
      </c>
      <c r="C1144" s="49" t="n">
        <v>44435</v>
      </c>
      <c r="D1144" s="50" t="n">
        <v>44678</v>
      </c>
      <c r="E1144" s="17" t="n">
        <v>205.448</v>
      </c>
      <c r="F1144" s="17" t="n">
        <v>183.4541</v>
      </c>
      <c r="G1144" s="17" t="n">
        <v>40</v>
      </c>
      <c r="H1144" s="6" t="s">
        <f>=(F1144-E1144)*G1144</f>
      </c>
      <c r="I1144" s="9" t="s">
        <f>=(F1144-E1144)/E1144</f>
      </c>
      <c r="J1144" s="7" t="s">
        <f>=MAX(1,DATEDIF(C1144,D1144,"d")-1)</f>
      </c>
      <c r="K1144" s="9" t="s">
        <f>=I1144*365/J1144</f>
      </c>
    </row>
    <row collapsed="false" customFormat="false" customHeight="false" hidden="false" ht="12.1" outlineLevel="0" r="1145">
      <c r="A1145" s="2" t="s">
        <v>452</v>
      </c>
      <c r="B1145" s="2" t="s">
        <v>788</v>
      </c>
      <c r="C1145" s="49" t="n">
        <v>44435</v>
      </c>
      <c r="D1145" s="50" t="n">
        <v>44678</v>
      </c>
      <c r="E1145" s="17" t="n">
        <v>205.448</v>
      </c>
      <c r="F1145" s="17" t="n">
        <v>183.4541</v>
      </c>
      <c r="G1145" s="17" t="n">
        <v>20</v>
      </c>
      <c r="H1145" s="6" t="s">
        <f>=(F1145-E1145)*G1145</f>
      </c>
      <c r="I1145" s="9" t="s">
        <f>=(F1145-E1145)/E1145</f>
      </c>
      <c r="J1145" s="7" t="s">
        <f>=MAX(1,DATEDIF(C1145,D1145,"d")-1)</f>
      </c>
      <c r="K1145" s="9" t="s">
        <f>=I1145*365/J1145</f>
      </c>
    </row>
    <row collapsed="false" customFormat="false" customHeight="false" hidden="false" ht="12.1" outlineLevel="0" r="1146">
      <c r="A1146" s="2" t="s">
        <v>452</v>
      </c>
      <c r="B1146" s="2" t="s">
        <v>788</v>
      </c>
      <c r="C1146" s="49" t="n">
        <v>44435</v>
      </c>
      <c r="D1146" s="50" t="n">
        <v>44678</v>
      </c>
      <c r="E1146" s="17" t="n">
        <v>205.398</v>
      </c>
      <c r="F1146" s="17" t="n">
        <v>183.4541</v>
      </c>
      <c r="G1146" s="17" t="n">
        <v>140</v>
      </c>
      <c r="H1146" s="6" t="s">
        <f>=(F1146-E1146)*G1146</f>
      </c>
      <c r="I1146" s="9" t="s">
        <f>=(F1146-E1146)/E1146</f>
      </c>
      <c r="J1146" s="7" t="s">
        <f>=MAX(1,DATEDIF(C1146,D1146,"d")-1)</f>
      </c>
      <c r="K1146" s="9" t="s">
        <f>=I1146*365/J1146</f>
      </c>
    </row>
    <row collapsed="false" customFormat="false" customHeight="false" hidden="false" ht="12.1" outlineLevel="0" r="1147">
      <c r="A1147" s="2" t="s">
        <v>452</v>
      </c>
      <c r="B1147" s="2" t="s">
        <v>788</v>
      </c>
      <c r="C1147" s="49" t="n">
        <v>44435</v>
      </c>
      <c r="D1147" s="50" t="n">
        <v>44678</v>
      </c>
      <c r="E1147" s="17" t="n">
        <v>212.4514</v>
      </c>
      <c r="F1147" s="17" t="n">
        <v>183.4541</v>
      </c>
      <c r="G1147" s="17" t="n">
        <v>90</v>
      </c>
      <c r="H1147" s="6" t="s">
        <f>=(F1147-E1147)*G1147</f>
      </c>
      <c r="I1147" s="9" t="s">
        <f>=(F1147-E1147)/E1147</f>
      </c>
      <c r="J1147" s="7" t="s">
        <f>=MAX(1,DATEDIF(C1147,D1147,"d")-1)</f>
      </c>
      <c r="K1147" s="9" t="s">
        <f>=I1147*365/J1147</f>
      </c>
    </row>
    <row collapsed="false" customFormat="false" customHeight="false" hidden="false" ht="12.1" outlineLevel="0" r="1148">
      <c r="A1148" s="2" t="s">
        <v>452</v>
      </c>
      <c r="B1148" s="2" t="s">
        <v>788</v>
      </c>
      <c r="C1148" s="49" t="n">
        <v>44445</v>
      </c>
      <c r="D1148" s="50" t="n">
        <v>44678</v>
      </c>
      <c r="E1148" s="17" t="n">
        <v>251.6201</v>
      </c>
      <c r="F1148" s="17" t="n">
        <v>183.4541</v>
      </c>
      <c r="G1148" s="17" t="n">
        <v>30</v>
      </c>
      <c r="H1148" s="6" t="s">
        <f>=(F1148-E1148)*G1148</f>
      </c>
      <c r="I1148" s="9" t="s">
        <f>=(F1148-E1148)/E1148</f>
      </c>
      <c r="J1148" s="7" t="s">
        <f>=MAX(1,DATEDIF(C1148,D1148,"d")-1)</f>
      </c>
      <c r="K1148" s="9" t="s">
        <f>=I1148*365/J1148</f>
      </c>
    </row>
    <row collapsed="false" customFormat="false" customHeight="false" hidden="false" ht="12.1" outlineLevel="0" r="1149">
      <c r="A1149" s="2" t="s">
        <v>452</v>
      </c>
      <c r="B1149" s="2" t="s">
        <v>788</v>
      </c>
      <c r="C1149" s="49" t="n">
        <v>44445</v>
      </c>
      <c r="D1149" s="50" t="n">
        <v>44678</v>
      </c>
      <c r="E1149" s="17" t="n">
        <v>251.6201</v>
      </c>
      <c r="F1149" s="17" t="n">
        <v>183.1541</v>
      </c>
      <c r="G1149" s="17" t="n">
        <v>70</v>
      </c>
      <c r="H1149" s="6" t="s">
        <f>=(F1149-E1149)*G1149</f>
      </c>
      <c r="I1149" s="9" t="s">
        <f>=(F1149-E1149)/E1149</f>
      </c>
      <c r="J1149" s="7" t="s">
        <f>=MAX(1,DATEDIF(C1149,D1149,"d")-1)</f>
      </c>
      <c r="K1149" s="9" t="s">
        <f>=I1149*365/J1149</f>
      </c>
    </row>
    <row collapsed="false" customFormat="false" customHeight="false" hidden="false" ht="12.1" outlineLevel="0" r="1150">
      <c r="A1150" s="2" t="s">
        <v>452</v>
      </c>
      <c r="B1150" s="2" t="s">
        <v>788</v>
      </c>
      <c r="C1150" s="49" t="n">
        <v>44445</v>
      </c>
      <c r="D1150" s="50" t="n">
        <v>44678</v>
      </c>
      <c r="E1150" s="17" t="n">
        <v>251.6201</v>
      </c>
      <c r="F1150" s="17" t="n">
        <v>183.0542</v>
      </c>
      <c r="G1150" s="17" t="n">
        <v>100</v>
      </c>
      <c r="H1150" s="6" t="s">
        <f>=(F1150-E1150)*G1150</f>
      </c>
      <c r="I1150" s="9" t="s">
        <f>=(F1150-E1150)/E1150</f>
      </c>
      <c r="J1150" s="7" t="s">
        <f>=MAX(1,DATEDIF(C1150,D1150,"d")-1)</f>
      </c>
      <c r="K1150" s="9" t="s">
        <f>=I1150*365/J1150</f>
      </c>
    </row>
    <row collapsed="false" customFormat="false" customHeight="false" hidden="false" ht="12.1" outlineLevel="0" r="1151">
      <c r="A1151" s="2" t="s">
        <v>452</v>
      </c>
      <c r="B1151" s="2" t="s">
        <v>788</v>
      </c>
      <c r="C1151" s="49" t="n">
        <v>44445</v>
      </c>
      <c r="D1151" s="50" t="n">
        <v>44678</v>
      </c>
      <c r="E1151" s="17" t="n">
        <v>251.6201</v>
      </c>
      <c r="F1151" s="17" t="n">
        <v>183.304</v>
      </c>
      <c r="G1151" s="17" t="n">
        <v>20</v>
      </c>
      <c r="H1151" s="6" t="s">
        <f>=(F1151-E1151)*G1151</f>
      </c>
      <c r="I1151" s="9" t="s">
        <f>=(F1151-E1151)/E1151</f>
      </c>
      <c r="J1151" s="7" t="s">
        <f>=MAX(1,DATEDIF(C1151,D1151,"d")-1)</f>
      </c>
      <c r="K1151" s="9" t="s">
        <f>=I1151*365/J1151</f>
      </c>
    </row>
    <row collapsed="false" customFormat="false" customHeight="false" hidden="false" ht="12.1" outlineLevel="0" r="1152">
      <c r="A1152" s="2" t="s">
        <v>452</v>
      </c>
      <c r="B1152" s="2" t="s">
        <v>788</v>
      </c>
      <c r="C1152" s="49" t="n">
        <v>44445</v>
      </c>
      <c r="D1152" s="50" t="n">
        <v>44713</v>
      </c>
      <c r="E1152" s="17" t="n">
        <v>251.6201</v>
      </c>
      <c r="F1152" s="17" t="n">
        <v>165.1674</v>
      </c>
      <c r="G1152" s="17" t="n">
        <v>130</v>
      </c>
      <c r="H1152" s="6" t="s">
        <f>=(F1152-E1152)*G1152</f>
      </c>
      <c r="I1152" s="9" t="s">
        <f>=(F1152-E1152)/E1152</f>
      </c>
      <c r="J1152" s="7" t="s">
        <f>=MAX(1,DATEDIF(C1152,D1152,"d")-1)</f>
      </c>
      <c r="K1152" s="9" t="s">
        <f>=I1152*365/J1152</f>
      </c>
    </row>
    <row collapsed="false" customFormat="false" customHeight="false" hidden="false" ht="12.1" outlineLevel="0" r="1153">
      <c r="A1153" s="2" t="s">
        <v>452</v>
      </c>
      <c r="B1153" s="2" t="s">
        <v>788</v>
      </c>
      <c r="C1153" s="49" t="n">
        <v>44445</v>
      </c>
      <c r="D1153" s="50" t="n">
        <v>44713</v>
      </c>
      <c r="E1153" s="17" t="n">
        <v>251.62</v>
      </c>
      <c r="F1153" s="17" t="n">
        <v>165.1674</v>
      </c>
      <c r="G1153" s="17" t="n">
        <v>50</v>
      </c>
      <c r="H1153" s="6" t="s">
        <f>=(F1153-E1153)*G1153</f>
      </c>
      <c r="I1153" s="9" t="s">
        <f>=(F1153-E1153)/E1153</f>
      </c>
      <c r="J1153" s="7" t="s">
        <f>=MAX(1,DATEDIF(C1153,D1153,"d")-1)</f>
      </c>
      <c r="K1153" s="9" t="s">
        <f>=I1153*365/J1153</f>
      </c>
    </row>
    <row collapsed="false" customFormat="false" customHeight="false" hidden="false" ht="12.1" outlineLevel="0" r="1154">
      <c r="A1154" s="2" t="s">
        <v>452</v>
      </c>
      <c r="B1154" s="2" t="s">
        <v>788</v>
      </c>
      <c r="C1154" s="49" t="n">
        <v>44460</v>
      </c>
      <c r="D1154" s="50" t="n">
        <v>44713</v>
      </c>
      <c r="E1154" s="17" t="n">
        <v>233.7168</v>
      </c>
      <c r="F1154" s="17" t="n">
        <v>165.1674</v>
      </c>
      <c r="G1154" s="17" t="n">
        <v>130</v>
      </c>
      <c r="H1154" s="6" t="s">
        <f>=(F1154-E1154)*G1154</f>
      </c>
      <c r="I1154" s="9" t="s">
        <f>=(F1154-E1154)/E1154</f>
      </c>
      <c r="J1154" s="7" t="s">
        <f>=MAX(1,DATEDIF(C1154,D1154,"d")-1)</f>
      </c>
      <c r="K1154" s="9" t="s">
        <f>=I1154*365/J1154</f>
      </c>
    </row>
    <row collapsed="false" customFormat="false" customHeight="false" hidden="false" ht="12.1" outlineLevel="0" r="1155">
      <c r="A1155" s="2" t="s">
        <v>452</v>
      </c>
      <c r="B1155" s="2" t="s">
        <v>788</v>
      </c>
      <c r="C1155" s="49" t="n">
        <v>44494</v>
      </c>
      <c r="D1155" s="50" t="n">
        <v>44713</v>
      </c>
      <c r="E1155" s="17" t="n">
        <v>318.3519</v>
      </c>
      <c r="F1155" s="17" t="n">
        <v>165.1674</v>
      </c>
      <c r="G1155" s="17" t="n">
        <v>150</v>
      </c>
      <c r="H1155" s="6" t="s">
        <f>=(F1155-E1155)*G1155</f>
      </c>
      <c r="I1155" s="9" t="s">
        <f>=(F1155-E1155)/E1155</f>
      </c>
      <c r="J1155" s="7" t="s">
        <f>=MAX(1,DATEDIF(C1155,D1155,"d")-1)</f>
      </c>
      <c r="K1155" s="9" t="s">
        <f>=I1155*365/J1155</f>
      </c>
    </row>
    <row collapsed="false" customFormat="false" customHeight="false" hidden="false" ht="12.1" outlineLevel="0" r="1156">
      <c r="A1156" s="2" t="s">
        <v>452</v>
      </c>
      <c r="B1156" s="2" t="s">
        <v>788</v>
      </c>
      <c r="C1156" s="49" t="n">
        <v>44497</v>
      </c>
      <c r="D1156" s="50" t="n">
        <v>44713</v>
      </c>
      <c r="E1156" s="17" t="n">
        <v>301.8008</v>
      </c>
      <c r="F1156" s="17" t="n">
        <v>165.1674</v>
      </c>
      <c r="G1156" s="17" t="n">
        <v>320</v>
      </c>
      <c r="H1156" s="6" t="s">
        <f>=(F1156-E1156)*G1156</f>
      </c>
      <c r="I1156" s="9" t="s">
        <f>=(F1156-E1156)/E1156</f>
      </c>
      <c r="J1156" s="7" t="s">
        <f>=MAX(1,DATEDIF(C1156,D1156,"d")-1)</f>
      </c>
      <c r="K1156" s="9" t="s">
        <f>=I1156*365/J1156</f>
      </c>
    </row>
    <row collapsed="false" customFormat="false" customHeight="false" hidden="false" ht="12.1" outlineLevel="0" r="1157">
      <c r="A1157" s="2" t="s">
        <v>452</v>
      </c>
      <c r="B1157" s="2" t="s">
        <v>788</v>
      </c>
      <c r="C1157" s="49" t="n">
        <v>44497</v>
      </c>
      <c r="D1157" s="50" t="n">
        <v>44713</v>
      </c>
      <c r="E1157" s="17" t="n">
        <v>283.5709</v>
      </c>
      <c r="F1157" s="17" t="n">
        <v>165.1674</v>
      </c>
      <c r="G1157" s="17" t="n">
        <v>150</v>
      </c>
      <c r="H1157" s="6" t="s">
        <f>=(F1157-E1157)*G1157</f>
      </c>
      <c r="I1157" s="9" t="s">
        <f>=(F1157-E1157)/E1157</f>
      </c>
      <c r="J1157" s="7" t="s">
        <f>=MAX(1,DATEDIF(C1157,D1157,"d")-1)</f>
      </c>
      <c r="K1157" s="9" t="s">
        <f>=I1157*365/J1157</f>
      </c>
    </row>
    <row collapsed="false" customFormat="false" customHeight="false" hidden="false" ht="12.1" outlineLevel="0" r="1158">
      <c r="A1158" s="2" t="s">
        <v>452</v>
      </c>
      <c r="B1158" s="2" t="s">
        <v>788</v>
      </c>
      <c r="C1158" s="49" t="n">
        <v>44497</v>
      </c>
      <c r="D1158" s="50" t="n">
        <v>44713</v>
      </c>
      <c r="E1158" s="17" t="n">
        <v>283.5709</v>
      </c>
      <c r="F1158" s="17" t="n">
        <v>165.1674</v>
      </c>
      <c r="G1158" s="17" t="n">
        <v>70</v>
      </c>
      <c r="H1158" s="6" t="s">
        <f>=(F1158-E1158)*G1158</f>
      </c>
      <c r="I1158" s="9" t="s">
        <f>=(F1158-E1158)/E1158</f>
      </c>
      <c r="J1158" s="7" t="s">
        <f>=MAX(1,DATEDIF(C1158,D1158,"d")-1)</f>
      </c>
      <c r="K1158" s="9" t="s">
        <f>=I1158*365/J1158</f>
      </c>
    </row>
    <row collapsed="false" customFormat="false" customHeight="false" hidden="false" ht="12.1" outlineLevel="0" r="1159">
      <c r="A1159" s="2" t="s">
        <v>452</v>
      </c>
      <c r="B1159" s="2" t="s">
        <v>788</v>
      </c>
      <c r="C1159" s="49" t="n">
        <v>44497</v>
      </c>
      <c r="D1159" s="50" t="n">
        <v>44713</v>
      </c>
      <c r="E1159" s="17" t="n">
        <v>283.5709</v>
      </c>
      <c r="F1159" s="17" t="n">
        <v>166.4167</v>
      </c>
      <c r="G1159" s="17" t="n">
        <v>10</v>
      </c>
      <c r="H1159" s="6" t="s">
        <f>=(F1159-E1159)*G1159</f>
      </c>
      <c r="I1159" s="9" t="s">
        <f>=(F1159-E1159)/E1159</f>
      </c>
      <c r="J1159" s="7" t="s">
        <f>=MAX(1,DATEDIF(C1159,D1159,"d")-1)</f>
      </c>
      <c r="K1159" s="9" t="s">
        <f>=I1159*365/J1159</f>
      </c>
    </row>
    <row collapsed="false" customFormat="false" customHeight="false" hidden="false" ht="12.1" outlineLevel="0" r="1160">
      <c r="A1160" s="2" t="s">
        <v>452</v>
      </c>
      <c r="B1160" s="2" t="s">
        <v>788</v>
      </c>
      <c r="C1160" s="49" t="n">
        <v>44526</v>
      </c>
      <c r="D1160" s="50" t="n">
        <v>44713</v>
      </c>
      <c r="E1160" s="17" t="n">
        <v>267.8572</v>
      </c>
      <c r="F1160" s="17" t="n">
        <v>166.4167</v>
      </c>
      <c r="G1160" s="17" t="n">
        <v>60</v>
      </c>
      <c r="H1160" s="6" t="s">
        <f>=(F1160-E1160)*G1160</f>
      </c>
      <c r="I1160" s="9" t="s">
        <f>=(F1160-E1160)/E1160</f>
      </c>
      <c r="J1160" s="7" t="s">
        <f>=MAX(1,DATEDIF(C1160,D1160,"d")-1)</f>
      </c>
      <c r="K1160" s="9" t="s">
        <f>=I1160*365/J1160</f>
      </c>
    </row>
    <row collapsed="false" customFormat="false" customHeight="false" hidden="false" ht="12.1" outlineLevel="0" r="1161">
      <c r="A1161" s="2" t="s">
        <v>452</v>
      </c>
      <c r="B1161" s="2" t="s">
        <v>788</v>
      </c>
      <c r="C1161" s="49" t="n">
        <v>44579</v>
      </c>
      <c r="D1161" s="50" t="n">
        <v>44713</v>
      </c>
      <c r="E1161" s="17" t="n">
        <v>271.5679</v>
      </c>
      <c r="F1161" s="17" t="n">
        <v>166.4167</v>
      </c>
      <c r="G1161" s="17" t="n">
        <v>100</v>
      </c>
      <c r="H1161" s="6" t="s">
        <f>=(F1161-E1161)*G1161</f>
      </c>
      <c r="I1161" s="9" t="s">
        <f>=(F1161-E1161)/E1161</f>
      </c>
      <c r="J1161" s="7" t="s">
        <f>=MAX(1,DATEDIF(C1161,D1161,"d")-1)</f>
      </c>
      <c r="K1161" s="9" t="s">
        <f>=I1161*365/J1161</f>
      </c>
    </row>
    <row collapsed="false" customFormat="false" customHeight="false" hidden="false" ht="12.1" outlineLevel="0" r="1162">
      <c r="A1162" s="2" t="s">
        <v>452</v>
      </c>
      <c r="B1162" s="2" t="s">
        <v>788</v>
      </c>
      <c r="C1162" s="49" t="n">
        <v>44616</v>
      </c>
      <c r="D1162" s="50" t="n">
        <v>44713</v>
      </c>
      <c r="E1162" s="17" t="n">
        <v>206.4517</v>
      </c>
      <c r="F1162" s="17" t="n">
        <v>166.4167</v>
      </c>
      <c r="G1162" s="17" t="n">
        <v>30</v>
      </c>
      <c r="H1162" s="6" t="s">
        <f>=(F1162-E1162)*G1162</f>
      </c>
      <c r="I1162" s="9" t="s">
        <f>=(F1162-E1162)/E1162</f>
      </c>
      <c r="J1162" s="7" t="s">
        <f>=MAX(1,DATEDIF(C1162,D1162,"d")-1)</f>
      </c>
      <c r="K1162" s="9" t="s">
        <f>=I1162*365/J1162</f>
      </c>
    </row>
    <row collapsed="false" customFormat="false" customHeight="false" hidden="false" ht="12.1" outlineLevel="0" r="1163">
      <c r="A1163" s="2" t="s">
        <v>452</v>
      </c>
      <c r="B1163" s="2" t="s">
        <v>788</v>
      </c>
      <c r="C1163" s="49" t="n">
        <v>44616</v>
      </c>
      <c r="D1163" s="50" t="n">
        <v>44713</v>
      </c>
      <c r="E1163" s="17" t="n">
        <v>206.6015</v>
      </c>
      <c r="F1163" s="17" t="n">
        <v>166.4167</v>
      </c>
      <c r="G1163" s="17" t="n">
        <v>20</v>
      </c>
      <c r="H1163" s="6" t="s">
        <f>=(F1163-E1163)*G1163</f>
      </c>
      <c r="I1163" s="9" t="s">
        <f>=(F1163-E1163)/E1163</f>
      </c>
      <c r="J1163" s="7" t="s">
        <f>=MAX(1,DATEDIF(C1163,D1163,"d")-1)</f>
      </c>
      <c r="K1163" s="9" t="s">
        <f>=I1163*365/J1163</f>
      </c>
    </row>
    <row collapsed="false" customFormat="false" customHeight="false" hidden="false" ht="12.1" outlineLevel="0" r="1164">
      <c r="A1164" s="2" t="s">
        <v>452</v>
      </c>
      <c r="B1164" s="2" t="s">
        <v>788</v>
      </c>
      <c r="C1164" s="49" t="n">
        <v>44616</v>
      </c>
      <c r="D1164" s="50" t="n">
        <v>44713</v>
      </c>
      <c r="E1164" s="17" t="n">
        <v>206.5016</v>
      </c>
      <c r="F1164" s="17" t="n">
        <v>166.4167</v>
      </c>
      <c r="G1164" s="17" t="n">
        <v>80</v>
      </c>
      <c r="H1164" s="6" t="s">
        <f>=(F1164-E1164)*G1164</f>
      </c>
      <c r="I1164" s="9" t="s">
        <f>=(F1164-E1164)/E1164</f>
      </c>
      <c r="J1164" s="7" t="s">
        <f>=MAX(1,DATEDIF(C1164,D1164,"d")-1)</f>
      </c>
      <c r="K1164" s="9" t="s">
        <f>=I1164*365/J1164</f>
      </c>
    </row>
    <row collapsed="false" customFormat="false" customHeight="false" hidden="false" ht="12.1" outlineLevel="0" r="1165">
      <c r="A1165" s="2" t="s">
        <v>452</v>
      </c>
      <c r="B1165" s="2" t="s">
        <v>788</v>
      </c>
      <c r="C1165" s="49" t="n">
        <v>44616</v>
      </c>
      <c r="D1165" s="50" t="n">
        <v>44713</v>
      </c>
      <c r="E1165" s="17" t="n">
        <v>206.5016</v>
      </c>
      <c r="F1165" s="17" t="n">
        <v>166.4667</v>
      </c>
      <c r="G1165" s="17" t="n">
        <v>20</v>
      </c>
      <c r="H1165" s="6" t="s">
        <f>=(F1165-E1165)*G1165</f>
      </c>
      <c r="I1165" s="9" t="s">
        <f>=(F1165-E1165)/E1165</f>
      </c>
      <c r="J1165" s="7" t="s">
        <f>=MAX(1,DATEDIF(C1165,D1165,"d")-1)</f>
      </c>
      <c r="K1165" s="9" t="s">
        <f>=I1165*365/J1165</f>
      </c>
    </row>
    <row collapsed="false" customFormat="false" customHeight="false" hidden="false" ht="12.1" outlineLevel="0" r="1166">
      <c r="A1166" s="2" t="s">
        <v>452</v>
      </c>
      <c r="B1166" s="2" t="s">
        <v>788</v>
      </c>
      <c r="C1166" s="49" t="n">
        <v>44616</v>
      </c>
      <c r="D1166" s="50" t="n">
        <v>44713</v>
      </c>
      <c r="E1166" s="17" t="n">
        <v>210.0525</v>
      </c>
      <c r="F1166" s="17" t="n">
        <v>166.4667</v>
      </c>
      <c r="G1166" s="17" t="n">
        <v>10</v>
      </c>
      <c r="H1166" s="6" t="s">
        <f>=(F1166-E1166)*G1166</f>
      </c>
      <c r="I1166" s="9" t="s">
        <f>=(F1166-E1166)/E1166</f>
      </c>
      <c r="J1166" s="7" t="s">
        <f>=MAX(1,DATEDIF(C1166,D1166,"d")-1)</f>
      </c>
      <c r="K1166" s="9" t="s">
        <f>=I1166*365/J1166</f>
      </c>
    </row>
    <row collapsed="false" customFormat="false" customHeight="false" hidden="false" ht="12.1" outlineLevel="0" r="1167">
      <c r="A1167" s="2" t="s">
        <v>452</v>
      </c>
      <c r="B1167" s="2" t="s">
        <v>788</v>
      </c>
      <c r="C1167" s="49" t="n">
        <v>44616</v>
      </c>
      <c r="D1167" s="50" t="n">
        <v>44715</v>
      </c>
      <c r="E1167" s="17" t="n">
        <v>210.0525</v>
      </c>
      <c r="F1167" s="17" t="n">
        <v>166.8</v>
      </c>
      <c r="G1167" s="17" t="n">
        <v>90</v>
      </c>
      <c r="H1167" s="6" t="s">
        <f>=(F1167-E1167)*G1167</f>
      </c>
      <c r="I1167" s="9" t="s">
        <f>=(F1167-E1167)/E1167</f>
      </c>
      <c r="J1167" s="7" t="s">
        <f>=MAX(1,DATEDIF(C1167,D1167,"d")-1)</f>
      </c>
      <c r="K1167" s="9" t="s">
        <f>=I1167*365/J1167</f>
      </c>
    </row>
    <row collapsed="false" customFormat="false" customHeight="false" hidden="false" ht="12.1" outlineLevel="0" r="1168">
      <c r="A1168" s="2" t="s">
        <v>452</v>
      </c>
      <c r="B1168" s="2" t="s">
        <v>788</v>
      </c>
      <c r="C1168" s="49" t="n">
        <v>44616</v>
      </c>
      <c r="D1168" s="50" t="n">
        <v>44715</v>
      </c>
      <c r="E1168" s="17" t="n">
        <v>202.2506</v>
      </c>
      <c r="F1168" s="17" t="n">
        <v>166.8</v>
      </c>
      <c r="G1168" s="17" t="n">
        <v>70</v>
      </c>
      <c r="H1168" s="6" t="s">
        <f>=(F1168-E1168)*G1168</f>
      </c>
      <c r="I1168" s="9" t="s">
        <f>=(F1168-E1168)/E1168</f>
      </c>
      <c r="J1168" s="7" t="s">
        <f>=MAX(1,DATEDIF(C1168,D1168,"d")-1)</f>
      </c>
      <c r="K1168" s="9" t="s">
        <f>=I1168*365/J1168</f>
      </c>
    </row>
    <row collapsed="false" customFormat="false" customHeight="false" hidden="false" ht="12.1" outlineLevel="0" r="1169">
      <c r="A1169" s="2" t="s">
        <v>452</v>
      </c>
      <c r="B1169" s="2" t="s">
        <v>788</v>
      </c>
      <c r="C1169" s="49" t="n">
        <v>44616</v>
      </c>
      <c r="D1169" s="50" t="n">
        <v>44715</v>
      </c>
      <c r="E1169" s="17" t="n">
        <v>218.305</v>
      </c>
      <c r="F1169" s="17" t="n">
        <v>166.8</v>
      </c>
      <c r="G1169" s="17" t="n">
        <v>10</v>
      </c>
      <c r="H1169" s="6" t="s">
        <f>=(F1169-E1169)*G1169</f>
      </c>
      <c r="I1169" s="9" t="s">
        <f>=(F1169-E1169)/E1169</f>
      </c>
      <c r="J1169" s="7" t="s">
        <f>=MAX(1,DATEDIF(C1169,D1169,"d")-1)</f>
      </c>
      <c r="K1169" s="9" t="s">
        <f>=I1169*365/J1169</f>
      </c>
    </row>
    <row collapsed="false" customFormat="false" customHeight="false" hidden="false" ht="12.1" outlineLevel="0" r="1170">
      <c r="A1170" s="2" t="s">
        <v>452</v>
      </c>
      <c r="B1170" s="2" t="s">
        <v>788</v>
      </c>
      <c r="C1170" s="49" t="n">
        <v>44616</v>
      </c>
      <c r="D1170" s="50" t="n">
        <v>44715</v>
      </c>
      <c r="E1170" s="17" t="n">
        <v>203.9938</v>
      </c>
      <c r="F1170" s="17" t="n">
        <v>166.8</v>
      </c>
      <c r="G1170" s="17" t="n">
        <v>770</v>
      </c>
      <c r="H1170" s="6" t="s">
        <f>=(F1170-E1170)*G1170</f>
      </c>
      <c r="I1170" s="9" t="s">
        <f>=(F1170-E1170)/E1170</f>
      </c>
      <c r="J1170" s="7" t="s">
        <f>=MAX(1,DATEDIF(C1170,D1170,"d")-1)</f>
      </c>
      <c r="K1170" s="9" t="s">
        <f>=I1170*365/J1170</f>
      </c>
    </row>
    <row collapsed="false" customFormat="false" customHeight="false" hidden="false" ht="12.1" outlineLevel="0" r="1171">
      <c r="A1171" s="2" t="s">
        <v>452</v>
      </c>
      <c r="B1171" s="2" t="s">
        <v>788</v>
      </c>
      <c r="C1171" s="49" t="n">
        <v>44616</v>
      </c>
      <c r="D1171" s="50" t="n">
        <v>44715</v>
      </c>
      <c r="E1171" s="17" t="n">
        <v>144.3361</v>
      </c>
      <c r="F1171" s="17" t="n">
        <v>166.8</v>
      </c>
      <c r="G1171" s="17" t="n">
        <v>270</v>
      </c>
      <c r="H1171" s="6" t="s">
        <f>=(F1171-E1171)*G1171</f>
      </c>
      <c r="I1171" s="9" t="s">
        <f>=(F1171-E1171)/E1171</f>
      </c>
      <c r="J1171" s="7" t="s">
        <f>=MAX(1,DATEDIF(C1171,D1171,"d")-1)</f>
      </c>
      <c r="K1171" s="9" t="s">
        <f>=I1171*365/J1171</f>
      </c>
    </row>
    <row collapsed="false" customFormat="false" customHeight="false" hidden="false" ht="12.1" outlineLevel="0" r="1172">
      <c r="A1172" s="2" t="s">
        <v>452</v>
      </c>
      <c r="B1172" s="2" t="s">
        <v>788</v>
      </c>
      <c r="C1172" s="49" t="n">
        <v>44616</v>
      </c>
      <c r="D1172" s="50" t="n">
        <v>44715</v>
      </c>
      <c r="E1172" s="17" t="n">
        <v>144.5862</v>
      </c>
      <c r="F1172" s="17" t="n">
        <v>166.8</v>
      </c>
      <c r="G1172" s="17" t="n">
        <v>190</v>
      </c>
      <c r="H1172" s="6" t="s">
        <f>=(F1172-E1172)*G1172</f>
      </c>
      <c r="I1172" s="9" t="s">
        <f>=(F1172-E1172)/E1172</f>
      </c>
      <c r="J1172" s="7" t="s">
        <f>=MAX(1,DATEDIF(C1172,D1172,"d")-1)</f>
      </c>
      <c r="K1172" s="9" t="s">
        <f>=I1172*365/J1172</f>
      </c>
    </row>
    <row collapsed="false" customFormat="false" customHeight="false" hidden="false" ht="12.1" outlineLevel="0" r="1173">
      <c r="A1173" s="2" t="s">
        <v>452</v>
      </c>
      <c r="B1173" s="2" t="s">
        <v>788</v>
      </c>
      <c r="C1173" s="49" t="n">
        <v>44616</v>
      </c>
      <c r="D1173" s="50" t="n">
        <v>44715</v>
      </c>
      <c r="E1173" s="17" t="n">
        <v>144.286</v>
      </c>
      <c r="F1173" s="17" t="n">
        <v>166.8</v>
      </c>
      <c r="G1173" s="17" t="n">
        <v>40</v>
      </c>
      <c r="H1173" s="6" t="s">
        <f>=(F1173-E1173)*G1173</f>
      </c>
      <c r="I1173" s="9" t="s">
        <f>=(F1173-E1173)/E1173</f>
      </c>
      <c r="J1173" s="7" t="s">
        <f>=MAX(1,DATEDIF(C1173,D1173,"d")-1)</f>
      </c>
      <c r="K1173" s="9" t="s">
        <f>=I1173*365/J1173</f>
      </c>
    </row>
    <row collapsed="false" customFormat="false" customHeight="false" hidden="false" ht="12.1" outlineLevel="0" r="1174">
      <c r="A1174" s="2" t="s">
        <v>452</v>
      </c>
      <c r="B1174" s="2" t="s">
        <v>788</v>
      </c>
      <c r="C1174" s="49" t="n">
        <v>44616</v>
      </c>
      <c r="D1174" s="50" t="n">
        <v>44715</v>
      </c>
      <c r="E1174" s="17" t="n">
        <v>144.8862</v>
      </c>
      <c r="F1174" s="17" t="n">
        <v>166.8</v>
      </c>
      <c r="G1174" s="17" t="n">
        <v>110</v>
      </c>
      <c r="H1174" s="6" t="s">
        <f>=(F1174-E1174)*G1174</f>
      </c>
      <c r="I1174" s="9" t="s">
        <f>=(F1174-E1174)/E1174</f>
      </c>
      <c r="J1174" s="7" t="s">
        <f>=MAX(1,DATEDIF(C1174,D1174,"d")-1)</f>
      </c>
      <c r="K1174" s="9" t="s">
        <f>=I1174*365/J1174</f>
      </c>
    </row>
    <row collapsed="false" customFormat="false" customHeight="false" hidden="false" ht="12.1" outlineLevel="0" r="1175">
      <c r="A1175" s="2" t="s">
        <v>452</v>
      </c>
      <c r="B1175" s="2" t="s">
        <v>788</v>
      </c>
      <c r="C1175" s="49" t="n">
        <v>44616</v>
      </c>
      <c r="D1175" s="50" t="n">
        <v>44715</v>
      </c>
      <c r="E1175" s="17" t="n">
        <v>144.7862</v>
      </c>
      <c r="F1175" s="17" t="n">
        <v>166.8</v>
      </c>
      <c r="G1175" s="17" t="n">
        <v>290</v>
      </c>
      <c r="H1175" s="6" t="s">
        <f>=(F1175-E1175)*G1175</f>
      </c>
      <c r="I1175" s="9" t="s">
        <f>=(F1175-E1175)/E1175</f>
      </c>
      <c r="J1175" s="7" t="s">
        <f>=MAX(1,DATEDIF(C1175,D1175,"d")-1)</f>
      </c>
      <c r="K1175" s="9" t="s">
        <f>=I1175*365/J1175</f>
      </c>
    </row>
    <row collapsed="false" customFormat="false" customHeight="false" hidden="false" ht="12.1" outlineLevel="0" r="1176">
      <c r="A1176" s="2" t="s">
        <v>452</v>
      </c>
      <c r="B1176" s="2" t="s">
        <v>788</v>
      </c>
      <c r="C1176" s="49" t="n">
        <v>44616</v>
      </c>
      <c r="D1176" s="50" t="n">
        <v>44715</v>
      </c>
      <c r="E1176" s="17" t="n">
        <v>144.2861</v>
      </c>
      <c r="F1176" s="17" t="n">
        <v>166.8</v>
      </c>
      <c r="G1176" s="17" t="n">
        <v>80</v>
      </c>
      <c r="H1176" s="6" t="s">
        <f>=(F1176-E1176)*G1176</f>
      </c>
      <c r="I1176" s="9" t="s">
        <f>=(F1176-E1176)/E1176</f>
      </c>
      <c r="J1176" s="7" t="s">
        <f>=MAX(1,DATEDIF(C1176,D1176,"d")-1)</f>
      </c>
      <c r="K1176" s="9" t="s">
        <f>=I1176*365/J1176</f>
      </c>
    </row>
    <row collapsed="false" customFormat="false" customHeight="false" hidden="false" ht="12.1" outlineLevel="0" r="1177">
      <c r="A1177" s="2" t="s">
        <v>452</v>
      </c>
      <c r="B1177" s="2" t="s">
        <v>788</v>
      </c>
      <c r="C1177" s="49" t="n">
        <v>44616</v>
      </c>
      <c r="D1177" s="50" t="n">
        <v>44715</v>
      </c>
      <c r="E1177" s="17" t="n">
        <v>144.286</v>
      </c>
      <c r="F1177" s="17" t="n">
        <v>166.8</v>
      </c>
      <c r="G1177" s="17" t="n">
        <v>30</v>
      </c>
      <c r="H1177" s="6" t="s">
        <f>=(F1177-E1177)*G1177</f>
      </c>
      <c r="I1177" s="9" t="s">
        <f>=(F1177-E1177)/E1177</f>
      </c>
      <c r="J1177" s="7" t="s">
        <f>=MAX(1,DATEDIF(C1177,D1177,"d")-1)</f>
      </c>
      <c r="K1177" s="9" t="s">
        <f>=I1177*365/J1177</f>
      </c>
    </row>
    <row collapsed="false" customFormat="false" customHeight="false" hidden="false" ht="12.1" outlineLevel="0" r="1178">
      <c r="A1178" s="2" t="s">
        <v>452</v>
      </c>
      <c r="B1178" s="2" t="s">
        <v>788</v>
      </c>
      <c r="C1178" s="49" t="n">
        <v>44616</v>
      </c>
      <c r="D1178" s="50" t="n">
        <v>44715</v>
      </c>
      <c r="E1178" s="17" t="n">
        <v>144.286</v>
      </c>
      <c r="F1178" s="17" t="n">
        <v>166.7</v>
      </c>
      <c r="G1178" s="17" t="n">
        <v>30</v>
      </c>
      <c r="H1178" s="6" t="s">
        <f>=(F1178-E1178)*G1178</f>
      </c>
      <c r="I1178" s="9" t="s">
        <f>=(F1178-E1178)/E1178</f>
      </c>
      <c r="J1178" s="7" t="s">
        <f>=MAX(1,DATEDIF(C1178,D1178,"d")-1)</f>
      </c>
      <c r="K1178" s="9" t="s">
        <f>=I1178*365/J1178</f>
      </c>
    </row>
    <row collapsed="false" customFormat="false" customHeight="false" hidden="false" ht="12.1" outlineLevel="0" r="1179">
      <c r="A1179" s="2" t="s">
        <v>452</v>
      </c>
      <c r="B1179" s="2" t="s">
        <v>788</v>
      </c>
      <c r="C1179" s="49" t="n">
        <v>44617</v>
      </c>
      <c r="D1179" s="50" t="n">
        <v>44715</v>
      </c>
      <c r="E1179" s="17" t="n">
        <v>202.044</v>
      </c>
      <c r="F1179" s="17" t="n">
        <v>166.7</v>
      </c>
      <c r="G1179" s="17" t="n">
        <v>10</v>
      </c>
      <c r="H1179" s="6" t="s">
        <f>=(F1179-E1179)*G1179</f>
      </c>
      <c r="I1179" s="9" t="s">
        <f>=(F1179-E1179)/E1179</f>
      </c>
      <c r="J1179" s="7" t="s">
        <f>=MAX(1,DATEDIF(C1179,D1179,"d")-1)</f>
      </c>
      <c r="K1179" s="9" t="s">
        <f>=I1179*365/J1179</f>
      </c>
    </row>
    <row collapsed="false" customFormat="false" customHeight="false" hidden="false" ht="12.1" outlineLevel="0" r="1180">
      <c r="A1180" s="2" t="s">
        <v>452</v>
      </c>
      <c r="B1180" s="2" t="s">
        <v>788</v>
      </c>
      <c r="C1180" s="49" t="n">
        <v>44957</v>
      </c>
      <c r="D1180" s="50" t="n">
        <v>45167</v>
      </c>
      <c r="E1180" s="17" t="n">
        <v>156.091</v>
      </c>
      <c r="F1180" s="17" t="n">
        <v>237.2862</v>
      </c>
      <c r="G1180" s="17" t="n">
        <v>10</v>
      </c>
      <c r="H1180" s="6" t="s">
        <f>=(F1180-E1180)*G1180</f>
      </c>
      <c r="I1180" s="9" t="s">
        <f>=(F1180-E1180)/E1180</f>
      </c>
      <c r="J1180" s="7" t="s">
        <f>=MAX(1,DATEDIF(C1180,D1180,"d")-1)</f>
      </c>
      <c r="K1180" s="9" t="s">
        <f>=I1180*365/J1180</f>
      </c>
    </row>
    <row collapsed="false" customFormat="false" customHeight="false" hidden="false" ht="12.1" outlineLevel="0" r="1181">
      <c r="A1181" s="2" t="s">
        <v>452</v>
      </c>
      <c r="B1181" s="2" t="s">
        <v>788</v>
      </c>
      <c r="C1181" s="49" t="n">
        <v>44957</v>
      </c>
      <c r="D1181" s="50" t="n">
        <v>45167</v>
      </c>
      <c r="E1181" s="17" t="n">
        <v>156.091</v>
      </c>
      <c r="F1181" s="17" t="n">
        <v>237.2862</v>
      </c>
      <c r="G1181" s="17" t="n">
        <v>10</v>
      </c>
      <c r="H1181" s="6" t="s">
        <f>=(F1181-E1181)*G1181</f>
      </c>
      <c r="I1181" s="9" t="s">
        <f>=(F1181-E1181)/E1181</f>
      </c>
      <c r="J1181" s="7" t="s">
        <f>=MAX(1,DATEDIF(C1181,D1181,"d")-1)</f>
      </c>
      <c r="K1181" s="9" t="s">
        <f>=I1181*365/J1181</f>
      </c>
    </row>
    <row collapsed="false" customFormat="false" customHeight="false" hidden="false" ht="12.1" outlineLevel="0" r="1182">
      <c r="A1182" s="2" t="s">
        <v>452</v>
      </c>
      <c r="B1182" s="2" t="s">
        <v>788</v>
      </c>
      <c r="C1182" s="49" t="n">
        <v>44957</v>
      </c>
      <c r="D1182" s="50" t="n">
        <v>45167</v>
      </c>
      <c r="E1182" s="17" t="n">
        <v>156.141</v>
      </c>
      <c r="F1182" s="17" t="n">
        <v>237.2862</v>
      </c>
      <c r="G1182" s="17" t="n">
        <v>10</v>
      </c>
      <c r="H1182" s="6" t="s">
        <f>=(F1182-E1182)*G1182</f>
      </c>
      <c r="I1182" s="9" t="s">
        <f>=(F1182-E1182)/E1182</f>
      </c>
      <c r="J1182" s="7" t="s">
        <f>=MAX(1,DATEDIF(C1182,D1182,"d")-1)</f>
      </c>
      <c r="K1182" s="9" t="s">
        <f>=I1182*365/J1182</f>
      </c>
    </row>
    <row collapsed="false" customFormat="false" customHeight="false" hidden="false" ht="12.1" outlineLevel="0" r="1183">
      <c r="A1183" s="2" t="s">
        <v>452</v>
      </c>
      <c r="B1183" s="2" t="s">
        <v>788</v>
      </c>
      <c r="C1183" s="49" t="n">
        <v>44957</v>
      </c>
      <c r="D1183" s="50" t="n">
        <v>45167</v>
      </c>
      <c r="E1183" s="17" t="n">
        <v>156.1405</v>
      </c>
      <c r="F1183" s="17" t="n">
        <v>237.2862</v>
      </c>
      <c r="G1183" s="17" t="n">
        <v>40</v>
      </c>
      <c r="H1183" s="6" t="s">
        <f>=(F1183-E1183)*G1183</f>
      </c>
      <c r="I1183" s="9" t="s">
        <f>=(F1183-E1183)/E1183</f>
      </c>
      <c r="J1183" s="7" t="s">
        <f>=MAX(1,DATEDIF(C1183,D1183,"d")-1)</f>
      </c>
      <c r="K1183" s="9" t="s">
        <f>=I1183*365/J1183</f>
      </c>
    </row>
    <row collapsed="false" customFormat="false" customHeight="false" hidden="false" ht="12.1" outlineLevel="0" r="1184">
      <c r="A1184" s="2" t="s">
        <v>452</v>
      </c>
      <c r="B1184" s="2" t="s">
        <v>788</v>
      </c>
      <c r="C1184" s="49" t="n">
        <v>44957</v>
      </c>
      <c r="D1184" s="50" t="n">
        <v>45167</v>
      </c>
      <c r="E1184" s="17" t="n">
        <v>156.1403</v>
      </c>
      <c r="F1184" s="17" t="n">
        <v>237.2862</v>
      </c>
      <c r="G1184" s="17" t="n">
        <v>30</v>
      </c>
      <c r="H1184" s="6" t="s">
        <f>=(F1184-E1184)*G1184</f>
      </c>
      <c r="I1184" s="9" t="s">
        <f>=(F1184-E1184)/E1184</f>
      </c>
      <c r="J1184" s="7" t="s">
        <f>=MAX(1,DATEDIF(C1184,D1184,"d")-1)</f>
      </c>
      <c r="K1184" s="9" t="s">
        <f>=I1184*365/J1184</f>
      </c>
    </row>
    <row collapsed="false" customFormat="false" customHeight="false" hidden="false" ht="12.1" outlineLevel="0" r="1185">
      <c r="A1185" s="2" t="s">
        <v>452</v>
      </c>
      <c r="B1185" s="2" t="s">
        <v>788</v>
      </c>
      <c r="C1185" s="49" t="n">
        <v>44957</v>
      </c>
      <c r="D1185" s="50" t="n">
        <v>45167</v>
      </c>
      <c r="E1185" s="17" t="n">
        <v>156.1403</v>
      </c>
      <c r="F1185" s="17" t="n">
        <v>237.2862</v>
      </c>
      <c r="G1185" s="17" t="n">
        <v>30</v>
      </c>
      <c r="H1185" s="6" t="s">
        <f>=(F1185-E1185)*G1185</f>
      </c>
      <c r="I1185" s="9" t="s">
        <f>=(F1185-E1185)/E1185</f>
      </c>
      <c r="J1185" s="7" t="s">
        <f>=MAX(1,DATEDIF(C1185,D1185,"d")-1)</f>
      </c>
      <c r="K1185" s="9" t="s">
        <f>=I1185*365/J1185</f>
      </c>
    </row>
    <row collapsed="false" customFormat="false" customHeight="false" hidden="false" ht="12.1" outlineLevel="0" r="1186">
      <c r="A1186" s="2" t="s">
        <v>452</v>
      </c>
      <c r="B1186" s="2" t="s">
        <v>788</v>
      </c>
      <c r="C1186" s="49" t="n">
        <v>44972</v>
      </c>
      <c r="D1186" s="50" t="n">
        <v>45167</v>
      </c>
      <c r="E1186" s="17" t="n">
        <v>152.0368</v>
      </c>
      <c r="F1186" s="17" t="n">
        <v>237.2862</v>
      </c>
      <c r="G1186" s="17" t="n">
        <v>130</v>
      </c>
      <c r="H1186" s="6" t="s">
        <f>=(F1186-E1186)*G1186</f>
      </c>
      <c r="I1186" s="9" t="s">
        <f>=(F1186-E1186)/E1186</f>
      </c>
      <c r="J1186" s="7" t="s">
        <f>=MAX(1,DATEDIF(C1186,D1186,"d")-1)</f>
      </c>
      <c r="K1186" s="9" t="s">
        <f>=I1186*365/J1186</f>
      </c>
    </row>
    <row collapsed="false" customFormat="false" customHeight="false" hidden="false" ht="12.1" outlineLevel="0" r="1187">
      <c r="A1187" s="2" t="s">
        <v>453</v>
      </c>
      <c r="B1187" s="2" t="s">
        <v>789</v>
      </c>
      <c r="C1187" s="49" t="n">
        <v>44488</v>
      </c>
      <c r="D1187" s="50" t="n">
        <v>44865</v>
      </c>
      <c r="E1187" s="17" t="n">
        <v>183.6878</v>
      </c>
      <c r="F1187" s="17" t="n">
        <v>80.8</v>
      </c>
      <c r="G1187" s="17" t="n">
        <v>9</v>
      </c>
      <c r="H1187" s="6" t="s">
        <f>=(F1187-E1187)*G1187</f>
      </c>
      <c r="I1187" s="9" t="s">
        <f>=(F1187-E1187)/E1187</f>
      </c>
      <c r="J1187" s="7" t="s">
        <f>=MAX(1,DATEDIF(C1187,D1187,"d")-1)</f>
      </c>
      <c r="K1187" s="9" t="s">
        <f>=I1187*365/J1187</f>
      </c>
    </row>
    <row collapsed="false" customFormat="false" customHeight="false" hidden="false" ht="12.1" outlineLevel="0" r="1188">
      <c r="A1188" s="2" t="s">
        <v>453</v>
      </c>
      <c r="B1188" s="2" t="s">
        <v>789</v>
      </c>
      <c r="C1188" s="49" t="n">
        <v>44488</v>
      </c>
      <c r="D1188" s="50" t="n">
        <v>44865</v>
      </c>
      <c r="E1188" s="17" t="n">
        <v>183.6877</v>
      </c>
      <c r="F1188" s="17" t="n">
        <v>80.8</v>
      </c>
      <c r="G1188" s="17" t="n">
        <v>91</v>
      </c>
      <c r="H1188" s="6" t="s">
        <f>=(F1188-E1188)*G1188</f>
      </c>
      <c r="I1188" s="9" t="s">
        <f>=(F1188-E1188)/E1188</f>
      </c>
      <c r="J1188" s="7" t="s">
        <f>=MAX(1,DATEDIF(C1188,D1188,"d")-1)</f>
      </c>
      <c r="K1188" s="9" t="s">
        <f>=I1188*365/J1188</f>
      </c>
    </row>
    <row collapsed="false" customFormat="false" customHeight="false" hidden="false" ht="12.1" outlineLevel="0" r="1189">
      <c r="A1189" s="2" t="s">
        <v>453</v>
      </c>
      <c r="B1189" s="2" t="s">
        <v>789</v>
      </c>
      <c r="C1189" s="49" t="n">
        <v>44488</v>
      </c>
      <c r="D1189" s="50" t="n">
        <v>44865</v>
      </c>
      <c r="E1189" s="17" t="n">
        <v>183.6877</v>
      </c>
      <c r="F1189" s="17" t="n">
        <v>80.8</v>
      </c>
      <c r="G1189" s="17" t="n">
        <v>184</v>
      </c>
      <c r="H1189" s="6" t="s">
        <f>=(F1189-E1189)*G1189</f>
      </c>
      <c r="I1189" s="9" t="s">
        <f>=(F1189-E1189)/E1189</f>
      </c>
      <c r="J1189" s="7" t="s">
        <f>=MAX(1,DATEDIF(C1189,D1189,"d")-1)</f>
      </c>
      <c r="K1189" s="9" t="s">
        <f>=I1189*365/J1189</f>
      </c>
    </row>
    <row collapsed="false" customFormat="false" customHeight="false" hidden="false" ht="12.1" outlineLevel="0" r="1190">
      <c r="A1190" s="2" t="s">
        <v>453</v>
      </c>
      <c r="B1190" s="2" t="s">
        <v>789</v>
      </c>
      <c r="C1190" s="49" t="n">
        <v>44494</v>
      </c>
      <c r="D1190" s="50" t="n">
        <v>44865</v>
      </c>
      <c r="E1190" s="17" t="n">
        <v>198.0947</v>
      </c>
      <c r="F1190" s="17" t="n">
        <v>80.8</v>
      </c>
      <c r="G1190" s="17" t="n">
        <v>15</v>
      </c>
      <c r="H1190" s="6" t="s">
        <f>=(F1190-E1190)*G1190</f>
      </c>
      <c r="I1190" s="9" t="s">
        <f>=(F1190-E1190)/E1190</f>
      </c>
      <c r="J1190" s="7" t="s">
        <f>=MAX(1,DATEDIF(C1190,D1190,"d")-1)</f>
      </c>
      <c r="K1190" s="9" t="s">
        <f>=I1190*365/J1190</f>
      </c>
    </row>
    <row collapsed="false" customFormat="false" customHeight="false" hidden="false" ht="12.1" outlineLevel="0" r="1191">
      <c r="A1191" s="2" t="s">
        <v>453</v>
      </c>
      <c r="B1191" s="2" t="s">
        <v>789</v>
      </c>
      <c r="C1191" s="49" t="n">
        <v>44497</v>
      </c>
      <c r="D1191" s="50" t="n">
        <v>44865</v>
      </c>
      <c r="E1191" s="17" t="n">
        <v>183.4876</v>
      </c>
      <c r="F1191" s="17" t="n">
        <v>80.8</v>
      </c>
      <c r="G1191" s="17" t="n">
        <v>51</v>
      </c>
      <c r="H1191" s="6" t="s">
        <f>=(F1191-E1191)*G1191</f>
      </c>
      <c r="I1191" s="9" t="s">
        <f>=(F1191-E1191)/E1191</f>
      </c>
      <c r="J1191" s="7" t="s">
        <f>=MAX(1,DATEDIF(C1191,D1191,"d")-1)</f>
      </c>
      <c r="K1191" s="9" t="s">
        <f>=I1191*365/J1191</f>
      </c>
    </row>
    <row collapsed="false" customFormat="false" customHeight="false" hidden="false" ht="12.1" outlineLevel="0" r="1192">
      <c r="A1192" s="2" t="s">
        <v>453</v>
      </c>
      <c r="B1192" s="2" t="s">
        <v>789</v>
      </c>
      <c r="C1192" s="49" t="n">
        <v>44574</v>
      </c>
      <c r="D1192" s="50" t="n">
        <v>44865</v>
      </c>
      <c r="E1192" s="17" t="n">
        <v>160.6725</v>
      </c>
      <c r="F1192" s="17" t="n">
        <v>80.8</v>
      </c>
      <c r="G1192" s="17" t="n">
        <v>8</v>
      </c>
      <c r="H1192" s="6" t="s">
        <f>=(F1192-E1192)*G1192</f>
      </c>
      <c r="I1192" s="9" t="s">
        <f>=(F1192-E1192)/E1192</f>
      </c>
      <c r="J1192" s="7" t="s">
        <f>=MAX(1,DATEDIF(C1192,D1192,"d")-1)</f>
      </c>
      <c r="K1192" s="9" t="s">
        <f>=I1192*365/J1192</f>
      </c>
    </row>
    <row collapsed="false" customFormat="false" customHeight="false" hidden="false" ht="12.1" outlineLevel="0" r="1193">
      <c r="A1193" s="2" t="s">
        <v>453</v>
      </c>
      <c r="B1193" s="2" t="s">
        <v>789</v>
      </c>
      <c r="C1193" s="49" t="n">
        <v>44581</v>
      </c>
      <c r="D1193" s="50" t="n">
        <v>44865</v>
      </c>
      <c r="E1193" s="17" t="n">
        <v>151.0692</v>
      </c>
      <c r="F1193" s="17" t="n">
        <v>80.8</v>
      </c>
      <c r="G1193" s="17" t="n">
        <v>7</v>
      </c>
      <c r="H1193" s="6" t="s">
        <f>=(F1193-E1193)*G1193</f>
      </c>
      <c r="I1193" s="9" t="s">
        <f>=(F1193-E1193)/E1193</f>
      </c>
      <c r="J1193" s="7" t="s">
        <f>=MAX(1,DATEDIF(C1193,D1193,"d")-1)</f>
      </c>
      <c r="K1193" s="9" t="s">
        <f>=I1193*365/J1193</f>
      </c>
    </row>
    <row collapsed="false" customFormat="false" customHeight="false" hidden="false" ht="12.1" outlineLevel="0" r="1194">
      <c r="A1194" s="2" t="s">
        <v>453</v>
      </c>
      <c r="B1194" s="2" t="s">
        <v>789</v>
      </c>
      <c r="C1194" s="49" t="n">
        <v>44581</v>
      </c>
      <c r="D1194" s="50" t="n">
        <v>44865</v>
      </c>
      <c r="E1194" s="17" t="n">
        <v>151.0692</v>
      </c>
      <c r="F1194" s="17" t="n">
        <v>80.8</v>
      </c>
      <c r="G1194" s="17" t="n">
        <v>5</v>
      </c>
      <c r="H1194" s="6" t="s">
        <f>=(F1194-E1194)*G1194</f>
      </c>
      <c r="I1194" s="9" t="s">
        <f>=(F1194-E1194)/E1194</f>
      </c>
      <c r="J1194" s="7" t="s">
        <f>=MAX(1,DATEDIF(C1194,D1194,"d")-1)</f>
      </c>
      <c r="K1194" s="9" t="s">
        <f>=I1194*365/J1194</f>
      </c>
    </row>
    <row collapsed="false" customFormat="false" customHeight="false" hidden="false" ht="12.1" outlineLevel="0" r="1195">
      <c r="A1195" s="2" t="s">
        <v>453</v>
      </c>
      <c r="B1195" s="2" t="s">
        <v>789</v>
      </c>
      <c r="C1195" s="49" t="n">
        <v>44581</v>
      </c>
      <c r="D1195" s="50" t="n">
        <v>44865</v>
      </c>
      <c r="E1195" s="17" t="n">
        <v>151.0695</v>
      </c>
      <c r="F1195" s="17" t="n">
        <v>80.8</v>
      </c>
      <c r="G1195" s="17" t="n">
        <v>20</v>
      </c>
      <c r="H1195" s="6" t="s">
        <f>=(F1195-E1195)*G1195</f>
      </c>
      <c r="I1195" s="9" t="s">
        <f>=(F1195-E1195)/E1195</f>
      </c>
      <c r="J1195" s="7" t="s">
        <f>=MAX(1,DATEDIF(C1195,D1195,"d")-1)</f>
      </c>
      <c r="K1195" s="9" t="s">
        <f>=I1195*365/J1195</f>
      </c>
    </row>
    <row collapsed="false" customFormat="false" customHeight="false" hidden="false" ht="12.1" outlineLevel="0" r="1196">
      <c r="A1196" s="2" t="s">
        <v>453</v>
      </c>
      <c r="B1196" s="2" t="s">
        <v>789</v>
      </c>
      <c r="C1196" s="49" t="n">
        <v>44581</v>
      </c>
      <c r="D1196" s="50" t="n">
        <v>44865</v>
      </c>
      <c r="E1196" s="17" t="n">
        <v>151.0695</v>
      </c>
      <c r="F1196" s="17" t="n">
        <v>80.8</v>
      </c>
      <c r="G1196" s="17" t="n">
        <v>14</v>
      </c>
      <c r="H1196" s="6" t="s">
        <f>=(F1196-E1196)*G1196</f>
      </c>
      <c r="I1196" s="9" t="s">
        <f>=(F1196-E1196)/E1196</f>
      </c>
      <c r="J1196" s="7" t="s">
        <f>=MAX(1,DATEDIF(C1196,D1196,"d")-1)</f>
      </c>
      <c r="K1196" s="9" t="s">
        <f>=I1196*365/J1196</f>
      </c>
    </row>
    <row collapsed="false" customFormat="false" customHeight="false" hidden="false" ht="12.1" outlineLevel="0" r="1197">
      <c r="A1197" s="2" t="s">
        <v>453</v>
      </c>
      <c r="B1197" s="2" t="s">
        <v>789</v>
      </c>
      <c r="C1197" s="49" t="n">
        <v>44581</v>
      </c>
      <c r="D1197" s="50" t="n">
        <v>44865</v>
      </c>
      <c r="E1197" s="17" t="n">
        <v>151.0695</v>
      </c>
      <c r="F1197" s="17" t="n">
        <v>80.8</v>
      </c>
      <c r="G1197" s="17" t="n">
        <v>3</v>
      </c>
      <c r="H1197" s="6" t="s">
        <f>=(F1197-E1197)*G1197</f>
      </c>
      <c r="I1197" s="9" t="s">
        <f>=(F1197-E1197)/E1197</f>
      </c>
      <c r="J1197" s="7" t="s">
        <f>=MAX(1,DATEDIF(C1197,D1197,"d")-1)</f>
      </c>
      <c r="K1197" s="9" t="s">
        <f>=I1197*365/J1197</f>
      </c>
    </row>
    <row collapsed="false" customFormat="false" customHeight="false" hidden="false" ht="12.1" outlineLevel="0" r="1198">
      <c r="A1198" s="2" t="s">
        <v>453</v>
      </c>
      <c r="B1198" s="2" t="s">
        <v>789</v>
      </c>
      <c r="C1198" s="49" t="n">
        <v>44581</v>
      </c>
      <c r="D1198" s="50" t="n">
        <v>44865</v>
      </c>
      <c r="E1198" s="17" t="n">
        <v>151.0695</v>
      </c>
      <c r="F1198" s="17" t="n">
        <v>80.8</v>
      </c>
      <c r="G1198" s="17" t="n">
        <v>111</v>
      </c>
      <c r="H1198" s="6" t="s">
        <f>=(F1198-E1198)*G1198</f>
      </c>
      <c r="I1198" s="9" t="s">
        <f>=(F1198-E1198)/E1198</f>
      </c>
      <c r="J1198" s="7" t="s">
        <f>=MAX(1,DATEDIF(C1198,D1198,"d")-1)</f>
      </c>
      <c r="K1198" s="9" t="s">
        <f>=I1198*365/J1198</f>
      </c>
    </row>
    <row collapsed="false" customFormat="false" customHeight="false" hidden="false" ht="12.1" outlineLevel="0" r="1199">
      <c r="A1199" s="2" t="s">
        <v>453</v>
      </c>
      <c r="B1199" s="2" t="s">
        <v>789</v>
      </c>
      <c r="C1199" s="49" t="n">
        <v>44867</v>
      </c>
      <c r="D1199" s="50" t="n">
        <v>45077</v>
      </c>
      <c r="E1199" s="17" t="n">
        <v>80.6322</v>
      </c>
      <c r="F1199" s="17" t="n">
        <v>119.64</v>
      </c>
      <c r="G1199" s="17" t="n">
        <v>497</v>
      </c>
      <c r="H1199" s="6" t="s">
        <f>=(F1199-E1199)*G1199</f>
      </c>
      <c r="I1199" s="9" t="s">
        <f>=(F1199-E1199)/E1199</f>
      </c>
      <c r="J1199" s="7" t="s">
        <f>=MAX(1,DATEDIF(C1199,D1199,"d")-1)</f>
      </c>
      <c r="K1199" s="9" t="s">
        <f>=I1199*365/J1199</f>
      </c>
    </row>
    <row collapsed="false" customFormat="false" customHeight="false" hidden="false" ht="12.1" outlineLevel="0" r="1200">
      <c r="A1200" s="2" t="s">
        <v>453</v>
      </c>
      <c r="B1200" s="2" t="s">
        <v>789</v>
      </c>
      <c r="C1200" s="49" t="n">
        <v>44868</v>
      </c>
      <c r="D1200" s="50" t="n">
        <v>45077</v>
      </c>
      <c r="E1200" s="17" t="n">
        <v>78.2314</v>
      </c>
      <c r="F1200" s="17" t="n">
        <v>119.64</v>
      </c>
      <c r="G1200" s="17" t="n">
        <v>21</v>
      </c>
      <c r="H1200" s="6" t="s">
        <f>=(F1200-E1200)*G1200</f>
      </c>
      <c r="I1200" s="9" t="s">
        <f>=(F1200-E1200)/E1200</f>
      </c>
      <c r="J1200" s="7" t="s">
        <f>=MAX(1,DATEDIF(C1200,D1200,"d")-1)</f>
      </c>
      <c r="K1200" s="9" t="s">
        <f>=I1200*365/J1200</f>
      </c>
    </row>
    <row collapsed="false" customFormat="false" customHeight="false" hidden="false" ht="12.1" outlineLevel="0" r="1201">
      <c r="A1201" s="2" t="s">
        <v>636</v>
      </c>
      <c r="B1201" s="2" t="s">
        <v>718</v>
      </c>
      <c r="C1201" s="49" t="n">
        <v>44489</v>
      </c>
      <c r="D1201" s="50" t="n">
        <v>44853</v>
      </c>
      <c r="E1201" s="17" t="n">
        <v>70.8875</v>
      </c>
      <c r="F1201" s="17" t="n">
        <v>62.45</v>
      </c>
      <c r="G1201" s="17" t="n">
        <v>1</v>
      </c>
      <c r="H1201" s="6" t="s">
        <f>=(F1201-E1201)*G1201</f>
      </c>
      <c r="I1201" s="9" t="s">
        <f>=(F1201-E1201)/E1201</f>
      </c>
      <c r="J1201" s="7" t="s">
        <f>=MAX(1,DATEDIF(C1201,D1201,"d")-1)</f>
      </c>
      <c r="K1201" s="9" t="s">
        <f>=I1201*365/J1201</f>
      </c>
    </row>
    <row collapsed="false" customFormat="false" customHeight="false" hidden="false" ht="12.1" outlineLevel="0" r="1202">
      <c r="A1202" s="2" t="s">
        <v>454</v>
      </c>
      <c r="B1202" s="2" t="s">
        <v>790</v>
      </c>
      <c r="C1202" s="49" t="n">
        <v>44501</v>
      </c>
      <c r="D1202" s="50" t="n">
        <v>44791</v>
      </c>
      <c r="E1202" s="17" t="n">
        <v>893.4233</v>
      </c>
      <c r="F1202" s="17" t="n">
        <v>481</v>
      </c>
      <c r="G1202" s="17" t="n">
        <v>3</v>
      </c>
      <c r="H1202" s="6" t="s">
        <f>=(F1202-E1202)*G1202</f>
      </c>
      <c r="I1202" s="9" t="s">
        <f>=(F1202-E1202)/E1202</f>
      </c>
      <c r="J1202" s="7" t="s">
        <f>=MAX(1,DATEDIF(C1202,D1202,"d")-1)</f>
      </c>
      <c r="K1202" s="9" t="s">
        <f>=I1202*365/J1202</f>
      </c>
    </row>
    <row collapsed="false" customFormat="false" customHeight="false" hidden="false" ht="12.1" outlineLevel="0" r="1203">
      <c r="A1203" s="2" t="s">
        <v>454</v>
      </c>
      <c r="B1203" s="2" t="s">
        <v>790</v>
      </c>
      <c r="C1203" s="49" t="n">
        <v>44501</v>
      </c>
      <c r="D1203" s="50" t="n">
        <v>44791</v>
      </c>
      <c r="E1203" s="17" t="n">
        <v>893.4275</v>
      </c>
      <c r="F1203" s="17" t="n">
        <v>481</v>
      </c>
      <c r="G1203" s="17" t="n">
        <v>4</v>
      </c>
      <c r="H1203" s="6" t="s">
        <f>=(F1203-E1203)*G1203</f>
      </c>
      <c r="I1203" s="9" t="s">
        <f>=(F1203-E1203)/E1203</f>
      </c>
      <c r="J1203" s="7" t="s">
        <f>=MAX(1,DATEDIF(C1203,D1203,"d")-1)</f>
      </c>
      <c r="K1203" s="9" t="s">
        <f>=I1203*365/J1203</f>
      </c>
    </row>
    <row collapsed="false" customFormat="false" customHeight="false" hidden="false" ht="12.1" outlineLevel="0" r="1204">
      <c r="A1204" s="2" t="s">
        <v>454</v>
      </c>
      <c r="B1204" s="2" t="s">
        <v>790</v>
      </c>
      <c r="C1204" s="49" t="n">
        <v>44501</v>
      </c>
      <c r="D1204" s="50" t="n">
        <v>44791</v>
      </c>
      <c r="E1204" s="17" t="n">
        <v>893.4267</v>
      </c>
      <c r="F1204" s="17" t="n">
        <v>481</v>
      </c>
      <c r="G1204" s="17" t="n">
        <v>6</v>
      </c>
      <c r="H1204" s="6" t="s">
        <f>=(F1204-E1204)*G1204</f>
      </c>
      <c r="I1204" s="9" t="s">
        <f>=(F1204-E1204)/E1204</f>
      </c>
      <c r="J1204" s="7" t="s">
        <f>=MAX(1,DATEDIF(C1204,D1204,"d")-1)</f>
      </c>
      <c r="K1204" s="9" t="s">
        <f>=I1204*365/J1204</f>
      </c>
    </row>
    <row collapsed="false" customFormat="false" customHeight="false" hidden="false" ht="12.1" outlineLevel="0" r="1205">
      <c r="A1205" s="2" t="s">
        <v>454</v>
      </c>
      <c r="B1205" s="2" t="s">
        <v>790</v>
      </c>
      <c r="C1205" s="49" t="n">
        <v>44501</v>
      </c>
      <c r="D1205" s="50" t="n">
        <v>44791</v>
      </c>
      <c r="E1205" s="17" t="n">
        <v>893.425</v>
      </c>
      <c r="F1205" s="17" t="n">
        <v>481</v>
      </c>
      <c r="G1205" s="17" t="n">
        <v>2</v>
      </c>
      <c r="H1205" s="6" t="s">
        <f>=(F1205-E1205)*G1205</f>
      </c>
      <c r="I1205" s="9" t="s">
        <f>=(F1205-E1205)/E1205</f>
      </c>
      <c r="J1205" s="7" t="s">
        <f>=MAX(1,DATEDIF(C1205,D1205,"d")-1)</f>
      </c>
      <c r="K1205" s="9" t="s">
        <f>=I1205*365/J1205</f>
      </c>
    </row>
    <row collapsed="false" customFormat="false" customHeight="false" hidden="false" ht="12.1" outlineLevel="0" r="1206">
      <c r="A1206" s="2" t="s">
        <v>454</v>
      </c>
      <c r="B1206" s="2" t="s">
        <v>790</v>
      </c>
      <c r="C1206" s="49" t="n">
        <v>44501</v>
      </c>
      <c r="D1206" s="50" t="n">
        <v>44791</v>
      </c>
      <c r="E1206" s="17" t="n">
        <v>893.4267</v>
      </c>
      <c r="F1206" s="17" t="n">
        <v>481</v>
      </c>
      <c r="G1206" s="17" t="n">
        <v>21</v>
      </c>
      <c r="H1206" s="6" t="s">
        <f>=(F1206-E1206)*G1206</f>
      </c>
      <c r="I1206" s="9" t="s">
        <f>=(F1206-E1206)/E1206</f>
      </c>
      <c r="J1206" s="7" t="s">
        <f>=MAX(1,DATEDIF(C1206,D1206,"d")-1)</f>
      </c>
      <c r="K1206" s="9" t="s">
        <f>=I1206*365/J1206</f>
      </c>
    </row>
    <row collapsed="false" customFormat="false" customHeight="false" hidden="false" ht="12.1" outlineLevel="0" r="1207">
      <c r="A1207" s="2" t="s">
        <v>454</v>
      </c>
      <c r="B1207" s="2" t="s">
        <v>790</v>
      </c>
      <c r="C1207" s="49" t="n">
        <v>44501</v>
      </c>
      <c r="D1207" s="50" t="n">
        <v>44791</v>
      </c>
      <c r="E1207" s="17" t="n">
        <v>893.4265</v>
      </c>
      <c r="F1207" s="17" t="n">
        <v>481</v>
      </c>
      <c r="G1207" s="17" t="n">
        <v>40</v>
      </c>
      <c r="H1207" s="6" t="s">
        <f>=(F1207-E1207)*G1207</f>
      </c>
      <c r="I1207" s="9" t="s">
        <f>=(F1207-E1207)/E1207</f>
      </c>
      <c r="J1207" s="7" t="s">
        <f>=MAX(1,DATEDIF(C1207,D1207,"d")-1)</f>
      </c>
      <c r="K1207" s="9" t="s">
        <f>=I1207*365/J1207</f>
      </c>
    </row>
    <row collapsed="false" customFormat="false" customHeight="false" hidden="false" ht="12.1" outlineLevel="0" r="1208">
      <c r="A1208" s="2" t="s">
        <v>454</v>
      </c>
      <c r="B1208" s="2" t="s">
        <v>790</v>
      </c>
      <c r="C1208" s="49" t="n">
        <v>44501</v>
      </c>
      <c r="D1208" s="50" t="n">
        <v>44791</v>
      </c>
      <c r="E1208" s="17" t="n">
        <v>893.4264</v>
      </c>
      <c r="F1208" s="17" t="n">
        <v>481</v>
      </c>
      <c r="G1208" s="17" t="n">
        <v>25</v>
      </c>
      <c r="H1208" s="6" t="s">
        <f>=(F1208-E1208)*G1208</f>
      </c>
      <c r="I1208" s="9" t="s">
        <f>=(F1208-E1208)/E1208</f>
      </c>
      <c r="J1208" s="7" t="s">
        <f>=MAX(1,DATEDIF(C1208,D1208,"d")-1)</f>
      </c>
      <c r="K1208" s="9" t="s">
        <f>=I1208*365/J1208</f>
      </c>
    </row>
    <row collapsed="false" customFormat="false" customHeight="false" hidden="false" ht="12.1" outlineLevel="0" r="1209">
      <c r="A1209" s="2" t="s">
        <v>454</v>
      </c>
      <c r="B1209" s="2" t="s">
        <v>790</v>
      </c>
      <c r="C1209" s="49" t="n">
        <v>44596</v>
      </c>
      <c r="D1209" s="50" t="n">
        <v>44791</v>
      </c>
      <c r="E1209" s="17" t="n">
        <v>863.7159</v>
      </c>
      <c r="F1209" s="17" t="n">
        <v>481</v>
      </c>
      <c r="G1209" s="17" t="n">
        <v>3</v>
      </c>
      <c r="H1209" s="6" t="s">
        <f>=(F1209-E1209)*G1209</f>
      </c>
      <c r="I1209" s="9" t="s">
        <f>=(F1209-E1209)/E1209</f>
      </c>
      <c r="J1209" s="7" t="s">
        <f>=MAX(1,DATEDIF(C1209,D1209,"d")-1)</f>
      </c>
      <c r="K1209" s="9" t="s">
        <f>=I1209*365/J1209</f>
      </c>
    </row>
    <row collapsed="false" customFormat="false" customHeight="false" hidden="false" ht="12.1" outlineLevel="0" r="1210">
      <c r="A1210" s="2" t="s">
        <v>454</v>
      </c>
      <c r="B1210" s="2" t="s">
        <v>790</v>
      </c>
      <c r="C1210" s="49" t="n">
        <v>44596</v>
      </c>
      <c r="D1210" s="50" t="n">
        <v>44970</v>
      </c>
      <c r="E1210" s="17" t="n">
        <v>863.7159</v>
      </c>
      <c r="F1210" s="17" t="n">
        <v>415.3339</v>
      </c>
      <c r="G1210" s="17" t="n">
        <v>55</v>
      </c>
      <c r="H1210" s="6" t="s">
        <f>=(F1210-E1210)*G1210</f>
      </c>
      <c r="I1210" s="9" t="s">
        <f>=(F1210-E1210)/E1210</f>
      </c>
      <c r="J1210" s="7" t="s">
        <f>=MAX(1,DATEDIF(C1210,D1210,"d")-1)</f>
      </c>
      <c r="K1210" s="9" t="s">
        <f>=I1210*365/J1210</f>
      </c>
    </row>
    <row collapsed="false" customFormat="false" customHeight="false" hidden="false" ht="12.1" outlineLevel="0" r="1211">
      <c r="A1211" s="2" t="s">
        <v>454</v>
      </c>
      <c r="B1211" s="2" t="s">
        <v>790</v>
      </c>
      <c r="C1211" s="49" t="n">
        <v>44596</v>
      </c>
      <c r="D1211" s="50" t="n">
        <v>44970</v>
      </c>
      <c r="E1211" s="17" t="n">
        <v>863.2157</v>
      </c>
      <c r="F1211" s="17" t="n">
        <v>415.3339</v>
      </c>
      <c r="G1211" s="17" t="n">
        <v>53</v>
      </c>
      <c r="H1211" s="6" t="s">
        <f>=(F1211-E1211)*G1211</f>
      </c>
      <c r="I1211" s="9" t="s">
        <f>=(F1211-E1211)/E1211</f>
      </c>
      <c r="J1211" s="7" t="s">
        <f>=MAX(1,DATEDIF(C1211,D1211,"d")-1)</f>
      </c>
      <c r="K1211" s="9" t="s">
        <f>=I1211*365/J1211</f>
      </c>
    </row>
    <row collapsed="false" customFormat="false" customHeight="false" hidden="false" ht="12.1" outlineLevel="0" r="1212">
      <c r="A1212" s="2" t="s">
        <v>454</v>
      </c>
      <c r="B1212" s="2" t="s">
        <v>790</v>
      </c>
      <c r="C1212" s="49" t="n">
        <v>44596</v>
      </c>
      <c r="D1212" s="50" t="n">
        <v>44970</v>
      </c>
      <c r="E1212" s="17" t="n">
        <v>863.7159</v>
      </c>
      <c r="F1212" s="17" t="n">
        <v>415.3339</v>
      </c>
      <c r="G1212" s="17" t="n">
        <v>34</v>
      </c>
      <c r="H1212" s="6" t="s">
        <f>=(F1212-E1212)*G1212</f>
      </c>
      <c r="I1212" s="9" t="s">
        <f>=(F1212-E1212)/E1212</f>
      </c>
      <c r="J1212" s="7" t="s">
        <f>=MAX(1,DATEDIF(C1212,D1212,"d")-1)</f>
      </c>
      <c r="K1212" s="9" t="s">
        <f>=I1212*365/J1212</f>
      </c>
    </row>
    <row collapsed="false" customFormat="false" customHeight="false" hidden="false" ht="12.1" outlineLevel="0" r="1213">
      <c r="A1213" s="2" t="s">
        <v>454</v>
      </c>
      <c r="B1213" s="2" t="s">
        <v>790</v>
      </c>
      <c r="C1213" s="49" t="n">
        <v>44614</v>
      </c>
      <c r="D1213" s="50" t="n">
        <v>44970</v>
      </c>
      <c r="E1213" s="17" t="n">
        <v>790.8633</v>
      </c>
      <c r="F1213" s="17" t="n">
        <v>415.3339</v>
      </c>
      <c r="G1213" s="17" t="n">
        <v>3</v>
      </c>
      <c r="H1213" s="6" t="s">
        <f>=(F1213-E1213)*G1213</f>
      </c>
      <c r="I1213" s="9" t="s">
        <f>=(F1213-E1213)/E1213</f>
      </c>
      <c r="J1213" s="7" t="s">
        <f>=MAX(1,DATEDIF(C1213,D1213,"d")-1)</f>
      </c>
      <c r="K1213" s="9" t="s">
        <f>=I1213*365/J1213</f>
      </c>
    </row>
    <row collapsed="false" customFormat="false" customHeight="false" hidden="false" ht="12.1" outlineLevel="0" r="1214">
      <c r="A1214" s="2" t="s">
        <v>454</v>
      </c>
      <c r="B1214" s="2" t="s">
        <v>790</v>
      </c>
      <c r="C1214" s="49" t="n">
        <v>44865</v>
      </c>
      <c r="D1214" s="50" t="n">
        <v>45113</v>
      </c>
      <c r="E1214" s="17" t="n">
        <v>416.6666</v>
      </c>
      <c r="F1214" s="17" t="n">
        <v>491.5211</v>
      </c>
      <c r="G1214" s="17" t="n">
        <v>18</v>
      </c>
      <c r="H1214" s="6" t="s">
        <f>=(F1214-E1214)*G1214</f>
      </c>
      <c r="I1214" s="9" t="s">
        <f>=(F1214-E1214)/E1214</f>
      </c>
      <c r="J1214" s="7" t="s">
        <f>=MAX(1,DATEDIF(C1214,D1214,"d")-1)</f>
      </c>
      <c r="K1214" s="9" t="s">
        <f>=I1214*365/J1214</f>
      </c>
    </row>
    <row collapsed="false" customFormat="false" customHeight="false" hidden="false" ht="12.1" outlineLevel="0" r="1215">
      <c r="A1215" s="2" t="s">
        <v>454</v>
      </c>
      <c r="B1215" s="2" t="s">
        <v>790</v>
      </c>
      <c r="C1215" s="49" t="n">
        <v>44865</v>
      </c>
      <c r="D1215" s="50" t="n">
        <v>45113</v>
      </c>
      <c r="E1215" s="17" t="n">
        <v>416.6666</v>
      </c>
      <c r="F1215" s="17" t="n">
        <v>491.7203</v>
      </c>
      <c r="G1215" s="17" t="n">
        <v>86</v>
      </c>
      <c r="H1215" s="6" t="s">
        <f>=(F1215-E1215)*G1215</f>
      </c>
      <c r="I1215" s="9" t="s">
        <f>=(F1215-E1215)/E1215</f>
      </c>
      <c r="J1215" s="7" t="s">
        <f>=MAX(1,DATEDIF(C1215,D1215,"d")-1)</f>
      </c>
      <c r="K1215" s="9" t="s">
        <f>=I1215*365/J1215</f>
      </c>
    </row>
    <row collapsed="false" customFormat="false" customHeight="false" hidden="false" ht="12.1" outlineLevel="0" r="1216">
      <c r="A1216" s="2" t="s">
        <v>455</v>
      </c>
      <c r="B1216" s="2" t="s">
        <v>642</v>
      </c>
      <c r="C1216" s="49" t="n">
        <v>44505</v>
      </c>
      <c r="D1216" s="50" t="n">
        <v>44579</v>
      </c>
      <c r="E1216" s="17" t="n">
        <v>1885.8429</v>
      </c>
      <c r="F1216" s="17" t="n">
        <v>1323.8634</v>
      </c>
      <c r="G1216" s="17" t="n">
        <v>1</v>
      </c>
      <c r="H1216" s="6" t="s">
        <f>=(F1216-E1216)*G1216</f>
      </c>
      <c r="I1216" s="9" t="s">
        <f>=(F1216-E1216)/E1216</f>
      </c>
      <c r="J1216" s="7" t="s">
        <f>=MAX(1,DATEDIF(C1216,D1216,"d")-1)</f>
      </c>
      <c r="K1216" s="9" t="s">
        <f>=I1216*365/J1216</f>
      </c>
    </row>
    <row collapsed="false" customFormat="false" customHeight="false" hidden="false" ht="12.1" outlineLevel="0" r="1217">
      <c r="A1217" s="2" t="s">
        <v>455</v>
      </c>
      <c r="B1217" s="2" t="s">
        <v>642</v>
      </c>
      <c r="C1217" s="49" t="n">
        <v>44505</v>
      </c>
      <c r="D1217" s="50" t="n">
        <v>44585</v>
      </c>
      <c r="E1217" s="17" t="n">
        <v>1885.8429</v>
      </c>
      <c r="F1217" s="17" t="n">
        <v>1205.5715</v>
      </c>
      <c r="G1217" s="17" t="n">
        <v>1</v>
      </c>
      <c r="H1217" s="6" t="s">
        <f>=(F1217-E1217)*G1217</f>
      </c>
      <c r="I1217" s="9" t="s">
        <f>=(F1217-E1217)/E1217</f>
      </c>
      <c r="J1217" s="7" t="s">
        <f>=MAX(1,DATEDIF(C1217,D1217,"d")-1)</f>
      </c>
      <c r="K1217" s="9" t="s">
        <f>=I1217*365/J1217</f>
      </c>
    </row>
    <row collapsed="false" customFormat="false" customHeight="false" hidden="false" ht="12.1" outlineLevel="0" r="1218">
      <c r="A1218" s="2" t="s">
        <v>456</v>
      </c>
      <c r="B1218" s="2" t="s">
        <v>791</v>
      </c>
      <c r="C1218" s="49" t="n">
        <v>44602</v>
      </c>
      <c r="D1218" s="50" t="n">
        <v>44610</v>
      </c>
      <c r="E1218" s="17" t="n">
        <v>137.854</v>
      </c>
      <c r="F1218" s="17" t="n">
        <v>139.5851</v>
      </c>
      <c r="G1218" s="17" t="n">
        <v>10</v>
      </c>
      <c r="H1218" s="6" t="s">
        <f>=(F1218-E1218)*G1218</f>
      </c>
      <c r="I1218" s="9" t="s">
        <f>=(F1218-E1218)/E1218</f>
      </c>
      <c r="J1218" s="7" t="s">
        <f>=MAX(1,DATEDIF(C1218,D1218,"d")-1)</f>
      </c>
      <c r="K1218" s="9" t="s">
        <f>=I1218*365/J1218</f>
      </c>
    </row>
    <row collapsed="false" customFormat="false" customHeight="false" hidden="false" ht="12.1" outlineLevel="0" r="1219">
      <c r="A1219" s="2" t="s">
        <v>456</v>
      </c>
      <c r="B1219" s="2" t="s">
        <v>791</v>
      </c>
      <c r="C1219" s="49" t="n">
        <v>44602</v>
      </c>
      <c r="D1219" s="50" t="n">
        <v>44610</v>
      </c>
      <c r="E1219" s="17" t="n">
        <v>137.8745</v>
      </c>
      <c r="F1219" s="17" t="n">
        <v>139.5851</v>
      </c>
      <c r="G1219" s="17" t="n">
        <v>198</v>
      </c>
      <c r="H1219" s="6" t="s">
        <f>=(F1219-E1219)*G1219</f>
      </c>
      <c r="I1219" s="9" t="s">
        <f>=(F1219-E1219)/E1219</f>
      </c>
      <c r="J1219" s="7" t="s">
        <f>=MAX(1,DATEDIF(C1219,D1219,"d")-1)</f>
      </c>
      <c r="K1219" s="9" t="s">
        <f>=I1219*365/J1219</f>
      </c>
    </row>
    <row collapsed="false" customFormat="false" customHeight="false" hidden="false" ht="12.1" outlineLevel="0" r="1220">
      <c r="A1220" s="2" t="s">
        <v>456</v>
      </c>
      <c r="B1220" s="2" t="s">
        <v>791</v>
      </c>
      <c r="C1220" s="49" t="n">
        <v>44602</v>
      </c>
      <c r="D1220" s="50" t="n">
        <v>44610</v>
      </c>
      <c r="E1220" s="17" t="n">
        <v>137.8745</v>
      </c>
      <c r="F1220" s="17" t="n">
        <v>139.6167</v>
      </c>
      <c r="G1220" s="17" t="n">
        <v>3</v>
      </c>
      <c r="H1220" s="6" t="s">
        <f>=(F1220-E1220)*G1220</f>
      </c>
      <c r="I1220" s="9" t="s">
        <f>=(F1220-E1220)/E1220</f>
      </c>
      <c r="J1220" s="7" t="s">
        <f>=MAX(1,DATEDIF(C1220,D1220,"d")-1)</f>
      </c>
      <c r="K1220" s="9" t="s">
        <f>=I1220*365/J1220</f>
      </c>
    </row>
    <row collapsed="false" customFormat="false" customHeight="false" hidden="false" ht="12.1" outlineLevel="0" r="1221">
      <c r="A1221" s="2" t="s">
        <v>456</v>
      </c>
      <c r="B1221" s="2" t="s">
        <v>791</v>
      </c>
      <c r="C1221" s="49" t="n">
        <v>44602</v>
      </c>
      <c r="D1221" s="50" t="n">
        <v>44610</v>
      </c>
      <c r="E1221" s="17" t="n">
        <v>137.8745</v>
      </c>
      <c r="F1221" s="17" t="n">
        <v>139.6451</v>
      </c>
      <c r="G1221" s="17" t="n">
        <v>90</v>
      </c>
      <c r="H1221" s="6" t="s">
        <f>=(F1221-E1221)*G1221</f>
      </c>
      <c r="I1221" s="9" t="s">
        <f>=(F1221-E1221)/E1221</f>
      </c>
      <c r="J1221" s="7" t="s">
        <f>=MAX(1,DATEDIF(C1221,D1221,"d")-1)</f>
      </c>
      <c r="K1221" s="9" t="s">
        <f>=I1221*365/J1221</f>
      </c>
    </row>
    <row collapsed="false" customFormat="false" customHeight="false" hidden="false" ht="12.1" outlineLevel="0" r="1222">
      <c r="A1222" s="2" t="s">
        <v>456</v>
      </c>
      <c r="B1222" s="2" t="s">
        <v>791</v>
      </c>
      <c r="C1222" s="49" t="n">
        <v>44602</v>
      </c>
      <c r="D1222" s="50" t="n">
        <v>44610</v>
      </c>
      <c r="E1222" s="17" t="n">
        <v>137.8745</v>
      </c>
      <c r="F1222" s="17" t="n">
        <v>139.5754</v>
      </c>
      <c r="G1222" s="17" t="n">
        <v>13</v>
      </c>
      <c r="H1222" s="6" t="s">
        <f>=(F1222-E1222)*G1222</f>
      </c>
      <c r="I1222" s="9" t="s">
        <f>=(F1222-E1222)/E1222</f>
      </c>
      <c r="J1222" s="7" t="s">
        <f>=MAX(1,DATEDIF(C1222,D1222,"d")-1)</f>
      </c>
      <c r="K1222" s="9" t="s">
        <f>=I1222*365/J1222</f>
      </c>
    </row>
    <row collapsed="false" customFormat="false" customHeight="false" hidden="false" ht="12.1" outlineLevel="0" r="1223">
      <c r="A1223" s="2" t="s">
        <v>456</v>
      </c>
      <c r="B1223" s="2" t="s">
        <v>791</v>
      </c>
      <c r="C1223" s="49" t="n">
        <v>44602</v>
      </c>
      <c r="D1223" s="50" t="n">
        <v>44610</v>
      </c>
      <c r="E1223" s="17" t="n">
        <v>137.8745</v>
      </c>
      <c r="F1223" s="17" t="n">
        <v>139.5951</v>
      </c>
      <c r="G1223" s="17" t="n">
        <v>131</v>
      </c>
      <c r="H1223" s="6" t="s">
        <f>=(F1223-E1223)*G1223</f>
      </c>
      <c r="I1223" s="9" t="s">
        <f>=(F1223-E1223)/E1223</f>
      </c>
      <c r="J1223" s="7" t="s">
        <f>=MAX(1,DATEDIF(C1223,D1223,"d")-1)</f>
      </c>
      <c r="K1223" s="9" t="s">
        <f>=I1223*365/J1223</f>
      </c>
    </row>
    <row collapsed="false" customFormat="false" customHeight="false" hidden="false" ht="12.1" outlineLevel="0" r="1224">
      <c r="A1224" s="2" t="s">
        <v>456</v>
      </c>
      <c r="B1224" s="2" t="s">
        <v>791</v>
      </c>
      <c r="C1224" s="49" t="n">
        <v>44602</v>
      </c>
      <c r="D1224" s="50" t="n">
        <v>44610</v>
      </c>
      <c r="E1224" s="17" t="n">
        <v>137.8745</v>
      </c>
      <c r="F1224" s="17" t="n">
        <v>139.5951</v>
      </c>
      <c r="G1224" s="17" t="n">
        <v>61</v>
      </c>
      <c r="H1224" s="6" t="s">
        <f>=(F1224-E1224)*G1224</f>
      </c>
      <c r="I1224" s="9" t="s">
        <f>=(F1224-E1224)/E1224</f>
      </c>
      <c r="J1224" s="7" t="s">
        <f>=MAX(1,DATEDIF(C1224,D1224,"d")-1)</f>
      </c>
      <c r="K1224" s="9" t="s">
        <f>=I1224*365/J1224</f>
      </c>
    </row>
    <row collapsed="false" customFormat="false" customHeight="false" hidden="false" ht="12.1" outlineLevel="0" r="1225">
      <c r="A1225" s="2" t="s">
        <v>456</v>
      </c>
      <c r="B1225" s="2" t="s">
        <v>791</v>
      </c>
      <c r="C1225" s="49" t="n">
        <v>44602</v>
      </c>
      <c r="D1225" s="50" t="n">
        <v>44610</v>
      </c>
      <c r="E1225" s="17" t="n">
        <v>137.8745</v>
      </c>
      <c r="F1225" s="17" t="n">
        <v>139.6151</v>
      </c>
      <c r="G1225" s="17" t="n">
        <v>39</v>
      </c>
      <c r="H1225" s="6" t="s">
        <f>=(F1225-E1225)*G1225</f>
      </c>
      <c r="I1225" s="9" t="s">
        <f>=(F1225-E1225)/E1225</f>
      </c>
      <c r="J1225" s="7" t="s">
        <f>=MAX(1,DATEDIF(C1225,D1225,"d")-1)</f>
      </c>
      <c r="K1225" s="9" t="s">
        <f>=I1225*365/J1225</f>
      </c>
    </row>
    <row collapsed="false" customFormat="false" customHeight="false" hidden="false" ht="12.1" outlineLevel="0" r="1226">
      <c r="A1226" s="2" t="s">
        <v>456</v>
      </c>
      <c r="B1226" s="2" t="s">
        <v>791</v>
      </c>
      <c r="C1226" s="49" t="n">
        <v>44602</v>
      </c>
      <c r="D1226" s="50" t="n">
        <v>44610</v>
      </c>
      <c r="E1226" s="17" t="n">
        <v>137.8444</v>
      </c>
      <c r="F1226" s="17" t="n">
        <v>139.6151</v>
      </c>
      <c r="G1226" s="17" t="n">
        <v>45</v>
      </c>
      <c r="H1226" s="6" t="s">
        <f>=(F1226-E1226)*G1226</f>
      </c>
      <c r="I1226" s="9" t="s">
        <f>=(F1226-E1226)/E1226</f>
      </c>
      <c r="J1226" s="7" t="s">
        <f>=MAX(1,DATEDIF(C1226,D1226,"d")-1)</f>
      </c>
      <c r="K1226" s="9" t="s">
        <f>=I1226*365/J1226</f>
      </c>
    </row>
    <row collapsed="false" customFormat="false" customHeight="false" hidden="false" ht="12.1" outlineLevel="0" r="1227">
      <c r="A1227" s="2" t="s">
        <v>456</v>
      </c>
      <c r="B1227" s="2" t="s">
        <v>791</v>
      </c>
      <c r="C1227" s="49" t="n">
        <v>44613</v>
      </c>
      <c r="D1227" s="50" t="n">
        <v>44742</v>
      </c>
      <c r="E1227" s="17" t="n">
        <v>128.032</v>
      </c>
      <c r="F1227" s="17" t="n">
        <v>125.4786</v>
      </c>
      <c r="G1227" s="17" t="n">
        <v>785</v>
      </c>
      <c r="H1227" s="6" t="s">
        <f>=(F1227-E1227)*G1227</f>
      </c>
      <c r="I1227" s="9" t="s">
        <f>=(F1227-E1227)/E1227</f>
      </c>
      <c r="J1227" s="7" t="s">
        <f>=MAX(1,DATEDIF(C1227,D1227,"d")-1)</f>
      </c>
      <c r="K1227" s="9" t="s">
        <f>=I1227*365/J1227</f>
      </c>
    </row>
    <row collapsed="false" customFormat="false" customHeight="false" hidden="false" ht="12.1" outlineLevel="0" r="1228">
      <c r="A1228" s="2" t="s">
        <v>456</v>
      </c>
      <c r="B1228" s="2" t="s">
        <v>791</v>
      </c>
      <c r="C1228" s="49" t="n">
        <v>44613</v>
      </c>
      <c r="D1228" s="50" t="n">
        <v>44742</v>
      </c>
      <c r="E1228" s="17" t="n">
        <v>128.0122</v>
      </c>
      <c r="F1228" s="17" t="n">
        <v>125.4786</v>
      </c>
      <c r="G1228" s="17" t="n">
        <v>9</v>
      </c>
      <c r="H1228" s="6" t="s">
        <f>=(F1228-E1228)*G1228</f>
      </c>
      <c r="I1228" s="9" t="s">
        <f>=(F1228-E1228)/E1228</f>
      </c>
      <c r="J1228" s="7" t="s">
        <f>=MAX(1,DATEDIF(C1228,D1228,"d")-1)</f>
      </c>
      <c r="K1228" s="9" t="s">
        <f>=I1228*365/J1228</f>
      </c>
    </row>
    <row collapsed="false" customFormat="false" customHeight="false" hidden="false" ht="12.1" outlineLevel="0" r="1229">
      <c r="A1229" s="2" t="s">
        <v>456</v>
      </c>
      <c r="B1229" s="2" t="s">
        <v>791</v>
      </c>
      <c r="C1229" s="49" t="n">
        <v>44844</v>
      </c>
      <c r="D1229" s="50" t="n">
        <v>44848</v>
      </c>
      <c r="E1229" s="17" t="n">
        <v>85.3213</v>
      </c>
      <c r="F1229" s="17" t="n">
        <v>96.2759</v>
      </c>
      <c r="G1229" s="17" t="n">
        <v>1000</v>
      </c>
      <c r="H1229" s="6" t="s">
        <f>=(F1229-E1229)*G1229</f>
      </c>
      <c r="I1229" s="9" t="s">
        <f>=(F1229-E1229)/E1229</f>
      </c>
      <c r="J1229" s="7" t="s">
        <f>=MAX(1,DATEDIF(C1229,D1229,"d")-1)</f>
      </c>
      <c r="K1229" s="9" t="s">
        <f>=I1229*365/J1229</f>
      </c>
    </row>
    <row collapsed="false" customFormat="false" customHeight="false" hidden="false" ht="12.1" outlineLevel="0" r="1230">
      <c r="A1230" s="2" t="s">
        <v>456</v>
      </c>
      <c r="B1230" s="2" t="s">
        <v>791</v>
      </c>
      <c r="C1230" s="49" t="n">
        <v>44854</v>
      </c>
      <c r="D1230" s="50" t="n">
        <v>45167</v>
      </c>
      <c r="E1230" s="17" t="n">
        <v>95.6378</v>
      </c>
      <c r="F1230" s="17" t="n">
        <v>208.6721</v>
      </c>
      <c r="G1230" s="17" t="n">
        <v>9</v>
      </c>
      <c r="H1230" s="6" t="s">
        <f>=(F1230-E1230)*G1230</f>
      </c>
      <c r="I1230" s="9" t="s">
        <f>=(F1230-E1230)/E1230</f>
      </c>
      <c r="J1230" s="7" t="s">
        <f>=MAX(1,DATEDIF(C1230,D1230,"d")-1)</f>
      </c>
      <c r="K1230" s="9" t="s">
        <f>=I1230*365/J1230</f>
      </c>
    </row>
    <row collapsed="false" customFormat="false" customHeight="false" hidden="false" ht="12.1" outlineLevel="0" r="1231">
      <c r="A1231" s="2" t="s">
        <v>456</v>
      </c>
      <c r="B1231" s="2" t="s">
        <v>791</v>
      </c>
      <c r="C1231" s="49" t="n">
        <v>44854</v>
      </c>
      <c r="D1231" s="50" t="n">
        <v>45167</v>
      </c>
      <c r="E1231" s="17" t="n">
        <v>95.6267</v>
      </c>
      <c r="F1231" s="17" t="n">
        <v>208.6721</v>
      </c>
      <c r="G1231" s="17" t="n">
        <v>3</v>
      </c>
      <c r="H1231" s="6" t="s">
        <f>=(F1231-E1231)*G1231</f>
      </c>
      <c r="I1231" s="9" t="s">
        <f>=(F1231-E1231)/E1231</f>
      </c>
      <c r="J1231" s="7" t="s">
        <f>=MAX(1,DATEDIF(C1231,D1231,"d")-1)</f>
      </c>
      <c r="K1231" s="9" t="s">
        <f>=I1231*365/J1231</f>
      </c>
    </row>
    <row collapsed="false" customFormat="false" customHeight="false" hidden="false" ht="12.1" outlineLevel="0" r="1232">
      <c r="A1232" s="2" t="s">
        <v>456</v>
      </c>
      <c r="B1232" s="2" t="s">
        <v>791</v>
      </c>
      <c r="C1232" s="49" t="n">
        <v>44854</v>
      </c>
      <c r="D1232" s="50" t="n">
        <v>45167</v>
      </c>
      <c r="E1232" s="17" t="n">
        <v>95.6582</v>
      </c>
      <c r="F1232" s="17" t="n">
        <v>208.6721</v>
      </c>
      <c r="G1232" s="17" t="n">
        <v>428</v>
      </c>
      <c r="H1232" s="6" t="s">
        <f>=(F1232-E1232)*G1232</f>
      </c>
      <c r="I1232" s="9" t="s">
        <f>=(F1232-E1232)/E1232</f>
      </c>
      <c r="J1232" s="7" t="s">
        <f>=MAX(1,DATEDIF(C1232,D1232,"d")-1)</f>
      </c>
      <c r="K1232" s="9" t="s">
        <f>=I1232*365/J1232</f>
      </c>
    </row>
    <row collapsed="false" customFormat="false" customHeight="false" hidden="false" ht="12.1" outlineLevel="0" r="1233">
      <c r="A1233" s="2" t="s">
        <v>456</v>
      </c>
      <c r="B1233" s="2" t="s">
        <v>791</v>
      </c>
      <c r="C1233" s="49" t="n">
        <v>44854</v>
      </c>
      <c r="D1233" s="50" t="n">
        <v>45167</v>
      </c>
      <c r="E1233" s="17" t="n">
        <v>95.6382</v>
      </c>
      <c r="F1233" s="17" t="n">
        <v>208.6721</v>
      </c>
      <c r="G1233" s="17" t="n">
        <v>85</v>
      </c>
      <c r="H1233" s="6" t="s">
        <f>=(F1233-E1233)*G1233</f>
      </c>
      <c r="I1233" s="9" t="s">
        <f>=(F1233-E1233)/E1233</f>
      </c>
      <c r="J1233" s="7" t="s">
        <f>=MAX(1,DATEDIF(C1233,D1233,"d")-1)</f>
      </c>
      <c r="K1233" s="9" t="s">
        <f>=I1233*365/J1233</f>
      </c>
    </row>
    <row collapsed="false" customFormat="false" customHeight="false" hidden="false" ht="12.1" outlineLevel="0" r="1234">
      <c r="A1234" s="2" t="s">
        <v>456</v>
      </c>
      <c r="B1234" s="2" t="s">
        <v>791</v>
      </c>
      <c r="C1234" s="49" t="n">
        <v>44854</v>
      </c>
      <c r="D1234" s="50" t="n">
        <v>45167</v>
      </c>
      <c r="E1234" s="17" t="n">
        <v>95.6382</v>
      </c>
      <c r="F1234" s="17" t="n">
        <v>208.6721</v>
      </c>
      <c r="G1234" s="17" t="n">
        <v>100</v>
      </c>
      <c r="H1234" s="6" t="s">
        <f>=(F1234-E1234)*G1234</f>
      </c>
      <c r="I1234" s="9" t="s">
        <f>=(F1234-E1234)/E1234</f>
      </c>
      <c r="J1234" s="7" t="s">
        <f>=MAX(1,DATEDIF(C1234,D1234,"d")-1)</f>
      </c>
      <c r="K1234" s="9" t="s">
        <f>=I1234*365/J1234</f>
      </c>
    </row>
    <row collapsed="false" customFormat="false" customHeight="false" hidden="false" ht="12.1" outlineLevel="0" r="1235">
      <c r="A1235" s="2" t="s">
        <v>457</v>
      </c>
      <c r="B1235" s="2" t="s">
        <v>792</v>
      </c>
      <c r="C1235" s="49" t="n">
        <v>44610</v>
      </c>
      <c r="D1235" s="50" t="n">
        <v>45454</v>
      </c>
      <c r="E1235" s="17" t="n">
        <v>100.11</v>
      </c>
      <c r="F1235" s="17" t="n">
        <v>107.46</v>
      </c>
      <c r="G1235" s="17" t="n">
        <v>1</v>
      </c>
      <c r="H1235" s="6" t="s">
        <f>=(F1235-E1235)*G1235</f>
      </c>
      <c r="I1235" s="9" t="s">
        <f>=(F1235-E1235)/E1235</f>
      </c>
      <c r="J1235" s="7" t="s">
        <f>=MAX(1,DATEDIF(C1235,D1235,"d")-1)</f>
      </c>
      <c r="K1235" s="9" t="s">
        <f>=I1235*365/J1235</f>
      </c>
    </row>
    <row collapsed="false" customFormat="false" customHeight="false" hidden="false" ht="12.1" outlineLevel="0" r="1236">
      <c r="A1236" s="2" t="s">
        <v>457</v>
      </c>
      <c r="B1236" s="2" t="s">
        <v>792</v>
      </c>
      <c r="C1236" s="49" t="n">
        <v>44610</v>
      </c>
      <c r="D1236" s="50" t="n">
        <v>45454</v>
      </c>
      <c r="E1236" s="17" t="n">
        <v>100.11</v>
      </c>
      <c r="F1236" s="17" t="n">
        <v>107.44</v>
      </c>
      <c r="G1236" s="17" t="n">
        <v>1</v>
      </c>
      <c r="H1236" s="6" t="s">
        <f>=(F1236-E1236)*G1236</f>
      </c>
      <c r="I1236" s="9" t="s">
        <f>=(F1236-E1236)/E1236</f>
      </c>
      <c r="J1236" s="7" t="s">
        <f>=MAX(1,DATEDIF(C1236,D1236,"d")-1)</f>
      </c>
      <c r="K1236" s="9" t="s">
        <f>=I1236*365/J1236</f>
      </c>
    </row>
    <row collapsed="false" customFormat="false" customHeight="false" hidden="false" ht="12.1" outlineLevel="0" r="1237">
      <c r="A1237" s="2" t="s">
        <v>650</v>
      </c>
      <c r="B1237" s="2" t="s">
        <v>719</v>
      </c>
      <c r="C1237" s="49" t="n">
        <v>44687</v>
      </c>
      <c r="D1237" s="50" t="n">
        <v>44698</v>
      </c>
      <c r="E1237" s="17" t="n">
        <v>73.1983</v>
      </c>
      <c r="F1237" s="17" t="n">
        <v>66.7941</v>
      </c>
      <c r="G1237" s="17" t="n">
        <v>27</v>
      </c>
      <c r="H1237" s="6" t="s">
        <f>=(F1237-E1237)*G1237</f>
      </c>
      <c r="I1237" s="9" t="s">
        <f>=(F1237-E1237)/E1237</f>
      </c>
      <c r="J1237" s="7" t="s">
        <f>=MAX(1,DATEDIF(C1237,D1237,"d")-1)</f>
      </c>
      <c r="K1237" s="9" t="s">
        <f>=I1237*365/J1237</f>
      </c>
    </row>
    <row collapsed="false" customFormat="false" customHeight="false" hidden="false" ht="12.1" outlineLevel="0" r="1238">
      <c r="A1238" s="2" t="s">
        <v>458</v>
      </c>
      <c r="B1238" s="2" t="s">
        <v>793</v>
      </c>
      <c r="C1238" s="49" t="n">
        <v>44777</v>
      </c>
      <c r="D1238" s="50" t="n">
        <v>44784</v>
      </c>
      <c r="E1238" s="17" t="n">
        <v>279.97</v>
      </c>
      <c r="F1238" s="17" t="n">
        <v>303.6241</v>
      </c>
      <c r="G1238" s="17" t="n">
        <v>30</v>
      </c>
      <c r="H1238" s="6" t="s">
        <f>=(F1238-E1238)*G1238</f>
      </c>
      <c r="I1238" s="9" t="s">
        <f>=(F1238-E1238)/E1238</f>
      </c>
      <c r="J1238" s="7" t="s">
        <f>=MAX(1,DATEDIF(C1238,D1238,"d")-1)</f>
      </c>
      <c r="K1238" s="9" t="s">
        <f>=I1238*365/J1238</f>
      </c>
    </row>
    <row collapsed="false" customFormat="false" customHeight="false" hidden="false" ht="12.1" outlineLevel="0" r="1239">
      <c r="A1239" s="2" t="s">
        <v>458</v>
      </c>
      <c r="B1239" s="2" t="s">
        <v>793</v>
      </c>
      <c r="C1239" s="49" t="n">
        <v>44777</v>
      </c>
      <c r="D1239" s="50" t="n">
        <v>44784</v>
      </c>
      <c r="E1239" s="17" t="n">
        <v>279.97</v>
      </c>
      <c r="F1239" s="17" t="n">
        <v>303.6241</v>
      </c>
      <c r="G1239" s="17" t="n">
        <v>310</v>
      </c>
      <c r="H1239" s="6" t="s">
        <f>=(F1239-E1239)*G1239</f>
      </c>
      <c r="I1239" s="9" t="s">
        <f>=(F1239-E1239)/E1239</f>
      </c>
      <c r="J1239" s="7" t="s">
        <f>=MAX(1,DATEDIF(C1239,D1239,"d")-1)</f>
      </c>
      <c r="K1239" s="9" t="s">
        <f>=I1239*365/J1239</f>
      </c>
    </row>
    <row collapsed="false" customFormat="false" customHeight="false" hidden="false" ht="12.1" outlineLevel="0" r="1240">
      <c r="A1240" s="2" t="s">
        <v>458</v>
      </c>
      <c r="B1240" s="2" t="s">
        <v>793</v>
      </c>
      <c r="C1240" s="49" t="n">
        <v>44777</v>
      </c>
      <c r="D1240" s="50" t="n">
        <v>44784</v>
      </c>
      <c r="E1240" s="17" t="n">
        <v>281.969</v>
      </c>
      <c r="F1240" s="17" t="n">
        <v>303.6241</v>
      </c>
      <c r="G1240" s="17" t="n">
        <v>10</v>
      </c>
      <c r="H1240" s="6" t="s">
        <f>=(F1240-E1240)*G1240</f>
      </c>
      <c r="I1240" s="9" t="s">
        <f>=(F1240-E1240)/E1240</f>
      </c>
      <c r="J1240" s="7" t="s">
        <f>=MAX(1,DATEDIF(C1240,D1240,"d")-1)</f>
      </c>
      <c r="K1240" s="9" t="s">
        <f>=I1240*365/J1240</f>
      </c>
    </row>
    <row collapsed="false" customFormat="false" customHeight="false" hidden="false" ht="12.1" outlineLevel="0" r="1241">
      <c r="A1241" s="2" t="s">
        <v>458</v>
      </c>
      <c r="B1241" s="2" t="s">
        <v>793</v>
      </c>
      <c r="C1241" s="49" t="n">
        <v>44844</v>
      </c>
      <c r="D1241" s="50" t="n">
        <v>44848</v>
      </c>
      <c r="E1241" s="17" t="n">
        <v>200.5501</v>
      </c>
      <c r="F1241" s="17" t="n">
        <v>208.7868</v>
      </c>
      <c r="G1241" s="17" t="n">
        <v>480</v>
      </c>
      <c r="H1241" s="6" t="s">
        <f>=(F1241-E1241)*G1241</f>
      </c>
      <c r="I1241" s="9" t="s">
        <f>=(F1241-E1241)/E1241</f>
      </c>
      <c r="J1241" s="7" t="s">
        <f>=MAX(1,DATEDIF(C1241,D1241,"d")-1)</f>
      </c>
      <c r="K1241" s="9" t="s">
        <f>=I1241*365/J1241</f>
      </c>
    </row>
    <row collapsed="false" customFormat="false" customHeight="false" hidden="false" ht="12.1" outlineLevel="0" r="1242">
      <c r="A1242" s="2" t="s">
        <v>458</v>
      </c>
      <c r="B1242" s="2" t="s">
        <v>793</v>
      </c>
      <c r="C1242" s="49" t="n">
        <v>44844</v>
      </c>
      <c r="D1242" s="50" t="n">
        <v>44848</v>
      </c>
      <c r="E1242" s="17" t="n">
        <v>201.15</v>
      </c>
      <c r="F1242" s="17" t="n">
        <v>208.7868</v>
      </c>
      <c r="G1242" s="17" t="n">
        <v>10</v>
      </c>
      <c r="H1242" s="6" t="s">
        <f>=(F1242-E1242)*G1242</f>
      </c>
      <c r="I1242" s="9" t="s">
        <f>=(F1242-E1242)/E1242</f>
      </c>
      <c r="J1242" s="7" t="s">
        <f>=MAX(1,DATEDIF(C1242,D1242,"d")-1)</f>
      </c>
      <c r="K1242" s="9" t="s">
        <f>=I1242*365/J1242</f>
      </c>
    </row>
    <row collapsed="false" customFormat="false" customHeight="false" hidden="false" ht="12.1" outlineLevel="0" r="1243">
      <c r="A1243" s="2" t="s">
        <v>458</v>
      </c>
      <c r="B1243" s="2" t="s">
        <v>793</v>
      </c>
      <c r="C1243" s="49" t="n">
        <v>44844</v>
      </c>
      <c r="D1243" s="50" t="n">
        <v>44848</v>
      </c>
      <c r="E1243" s="17" t="n">
        <v>201.1</v>
      </c>
      <c r="F1243" s="17" t="n">
        <v>208.7868</v>
      </c>
      <c r="G1243" s="17" t="n">
        <v>10</v>
      </c>
      <c r="H1243" s="6" t="s">
        <f>=(F1243-E1243)*G1243</f>
      </c>
      <c r="I1243" s="9" t="s">
        <f>=(F1243-E1243)/E1243</f>
      </c>
      <c r="J1243" s="7" t="s">
        <f>=MAX(1,DATEDIF(C1243,D1243,"d")-1)</f>
      </c>
      <c r="K1243" s="9" t="s">
        <f>=I1243*365/J1243</f>
      </c>
    </row>
    <row collapsed="false" customFormat="false" customHeight="false" hidden="false" ht="12.1" outlineLevel="0" r="1244">
      <c r="A1244" s="2" t="s">
        <v>458</v>
      </c>
      <c r="B1244" s="2" t="s">
        <v>793</v>
      </c>
      <c r="C1244" s="49" t="n">
        <v>44957</v>
      </c>
      <c r="D1244" s="50" t="n">
        <v>45565</v>
      </c>
      <c r="E1244" s="17" t="n">
        <v>251.0758</v>
      </c>
      <c r="F1244" s="17" t="n">
        <v>299.1</v>
      </c>
      <c r="G1244" s="17" t="n">
        <v>40</v>
      </c>
      <c r="H1244" s="6" t="s">
        <f>=(F1244-E1244)*G1244</f>
      </c>
      <c r="I1244" s="9" t="s">
        <f>=(F1244-E1244)/E1244</f>
      </c>
      <c r="J1244" s="7" t="s">
        <f>=MAX(1,DATEDIF(C1244,D1244,"d")-1)</f>
      </c>
      <c r="K1244" s="9" t="s">
        <f>=I1244*365/J1244</f>
      </c>
    </row>
    <row collapsed="false" customFormat="false" customHeight="false" hidden="false" ht="12.1" outlineLevel="0" r="1245">
      <c r="A1245" s="2" t="s">
        <v>458</v>
      </c>
      <c r="B1245" s="2" t="s">
        <v>793</v>
      </c>
      <c r="C1245" s="49" t="n">
        <v>44957</v>
      </c>
      <c r="D1245" s="50" t="n">
        <v>45565</v>
      </c>
      <c r="E1245" s="17" t="n">
        <v>251.126</v>
      </c>
      <c r="F1245" s="17" t="n">
        <v>299.1</v>
      </c>
      <c r="G1245" s="17" t="n">
        <v>20</v>
      </c>
      <c r="H1245" s="6" t="s">
        <f>=(F1245-E1245)*G1245</f>
      </c>
      <c r="I1245" s="9" t="s">
        <f>=(F1245-E1245)/E1245</f>
      </c>
      <c r="J1245" s="7" t="s">
        <f>=MAX(1,DATEDIF(C1245,D1245,"d")-1)</f>
      </c>
      <c r="K1245" s="9" t="s">
        <f>=I1245*365/J1245</f>
      </c>
    </row>
    <row collapsed="false" customFormat="false" customHeight="false" hidden="false" ht="12.1" outlineLevel="0" r="1246">
      <c r="A1246" s="2" t="s">
        <v>458</v>
      </c>
      <c r="B1246" s="2" t="s">
        <v>793</v>
      </c>
      <c r="C1246" s="49" t="n">
        <v>44957</v>
      </c>
      <c r="D1246" s="50" t="n">
        <v>45565</v>
      </c>
      <c r="E1246" s="17" t="n">
        <v>251.075</v>
      </c>
      <c r="F1246" s="17" t="n">
        <v>299.1</v>
      </c>
      <c r="G1246" s="17" t="n">
        <v>10</v>
      </c>
      <c r="H1246" s="6" t="s">
        <f>=(F1246-E1246)*G1246</f>
      </c>
      <c r="I1246" s="9" t="s">
        <f>=(F1246-E1246)/E1246</f>
      </c>
      <c r="J1246" s="7" t="s">
        <f>=MAX(1,DATEDIF(C1246,D1246,"d")-1)</f>
      </c>
      <c r="K1246" s="9" t="s">
        <f>=I1246*365/J1246</f>
      </c>
    </row>
    <row collapsed="false" customFormat="false" customHeight="false" hidden="false" ht="12.1" outlineLevel="0" r="1247">
      <c r="A1247" s="2" t="s">
        <v>458</v>
      </c>
      <c r="B1247" s="2" t="s">
        <v>793</v>
      </c>
      <c r="C1247" s="49" t="n">
        <v>44957</v>
      </c>
      <c r="D1247" s="50" t="n">
        <v>45565</v>
      </c>
      <c r="E1247" s="17" t="n">
        <v>251.0758</v>
      </c>
      <c r="F1247" s="17" t="n">
        <v>299.1</v>
      </c>
      <c r="G1247" s="17" t="n">
        <v>180</v>
      </c>
      <c r="H1247" s="6" t="s">
        <f>=(F1247-E1247)*G1247</f>
      </c>
      <c r="I1247" s="9" t="s">
        <f>=(F1247-E1247)/E1247</f>
      </c>
      <c r="J1247" s="7" t="s">
        <f>=MAX(1,DATEDIF(C1247,D1247,"d")-1)</f>
      </c>
      <c r="K1247" s="9" t="s">
        <f>=I1247*365/J1247</f>
      </c>
    </row>
    <row collapsed="false" customFormat="false" customHeight="false" hidden="false" ht="12.1" outlineLevel="0" r="1248">
      <c r="A1248" s="2" t="s">
        <v>458</v>
      </c>
      <c r="B1248" s="2" t="s">
        <v>793</v>
      </c>
      <c r="C1248" s="49" t="n">
        <v>45027</v>
      </c>
      <c r="D1248" s="50" t="n">
        <v>45565</v>
      </c>
      <c r="E1248" s="17" t="n">
        <v>276.038</v>
      </c>
      <c r="F1248" s="17" t="n">
        <v>299.1</v>
      </c>
      <c r="G1248" s="17" t="n">
        <v>60</v>
      </c>
      <c r="H1248" s="6" t="s">
        <f>=(F1248-E1248)*G1248</f>
      </c>
      <c r="I1248" s="9" t="s">
        <f>=(F1248-E1248)/E1248</f>
      </c>
      <c r="J1248" s="7" t="s">
        <f>=MAX(1,DATEDIF(C1248,D1248,"d")-1)</f>
      </c>
      <c r="K1248" s="9" t="s">
        <f>=I1248*365/J1248</f>
      </c>
    </row>
    <row collapsed="false" customFormat="false" customHeight="false" hidden="false" ht="12.1" outlineLevel="0" r="1249">
      <c r="A1249" s="2" t="s">
        <v>458</v>
      </c>
      <c r="B1249" s="2" t="s">
        <v>793</v>
      </c>
      <c r="C1249" s="49" t="n">
        <v>45027</v>
      </c>
      <c r="D1249" s="50" t="n">
        <v>45575</v>
      </c>
      <c r="E1249" s="17" t="n">
        <v>276.038</v>
      </c>
      <c r="F1249" s="17" t="n">
        <v>258.0176</v>
      </c>
      <c r="G1249" s="17" t="n">
        <v>20</v>
      </c>
      <c r="H1249" s="6" t="s">
        <f>=(F1249-E1249)*G1249</f>
      </c>
      <c r="I1249" s="9" t="s">
        <f>=(F1249-E1249)/E1249</f>
      </c>
      <c r="J1249" s="7" t="s">
        <f>=MAX(1,DATEDIF(C1249,D1249,"d")-1)</f>
      </c>
      <c r="K1249" s="9" t="s">
        <f>=I1249*365/J1249</f>
      </c>
    </row>
    <row collapsed="false" customFormat="false" customHeight="false" hidden="false" ht="12.1" outlineLevel="0" r="1250">
      <c r="A1250" s="2" t="s">
        <v>458</v>
      </c>
      <c r="B1250" s="2" t="s">
        <v>793</v>
      </c>
      <c r="C1250" s="49" t="n">
        <v>45027</v>
      </c>
      <c r="D1250" s="50" t="n">
        <v>45575</v>
      </c>
      <c r="E1250" s="17" t="n">
        <v>276.088</v>
      </c>
      <c r="F1250" s="17" t="n">
        <v>258.0176</v>
      </c>
      <c r="G1250" s="17" t="n">
        <v>10</v>
      </c>
      <c r="H1250" s="6" t="s">
        <f>=(F1250-E1250)*G1250</f>
      </c>
      <c r="I1250" s="9" t="s">
        <f>=(F1250-E1250)/E1250</f>
      </c>
      <c r="J1250" s="7" t="s">
        <f>=MAX(1,DATEDIF(C1250,D1250,"d")-1)</f>
      </c>
      <c r="K1250" s="9" t="s">
        <f>=I1250*365/J1250</f>
      </c>
    </row>
    <row collapsed="false" customFormat="false" customHeight="false" hidden="false" ht="12.1" outlineLevel="0" r="1251">
      <c r="A1251" s="2" t="s">
        <v>458</v>
      </c>
      <c r="B1251" s="2" t="s">
        <v>793</v>
      </c>
      <c r="C1251" s="49" t="n">
        <v>45027</v>
      </c>
      <c r="D1251" s="50" t="n">
        <v>45575</v>
      </c>
      <c r="E1251" s="17" t="n">
        <v>276.188</v>
      </c>
      <c r="F1251" s="17" t="n">
        <v>258.0176</v>
      </c>
      <c r="G1251" s="17" t="n">
        <v>10</v>
      </c>
      <c r="H1251" s="6" t="s">
        <f>=(F1251-E1251)*G1251</f>
      </c>
      <c r="I1251" s="9" t="s">
        <f>=(F1251-E1251)/E1251</f>
      </c>
      <c r="J1251" s="7" t="s">
        <f>=MAX(1,DATEDIF(C1251,D1251,"d")-1)</f>
      </c>
      <c r="K1251" s="9" t="s">
        <f>=I1251*365/J1251</f>
      </c>
    </row>
    <row collapsed="false" customFormat="false" customHeight="false" hidden="false" ht="12.1" outlineLevel="0" r="1252">
      <c r="A1252" s="2" t="s">
        <v>458</v>
      </c>
      <c r="B1252" s="2" t="s">
        <v>793</v>
      </c>
      <c r="C1252" s="49" t="n">
        <v>45077</v>
      </c>
      <c r="D1252" s="50" t="n">
        <v>45575</v>
      </c>
      <c r="E1252" s="17" t="n">
        <v>288.4127</v>
      </c>
      <c r="F1252" s="17" t="n">
        <v>258.0176</v>
      </c>
      <c r="G1252" s="17" t="n">
        <v>180</v>
      </c>
      <c r="H1252" s="6" t="s">
        <f>=(F1252-E1252)*G1252</f>
      </c>
      <c r="I1252" s="9" t="s">
        <f>=(F1252-E1252)/E1252</f>
      </c>
      <c r="J1252" s="7" t="s">
        <f>=MAX(1,DATEDIF(C1252,D1252,"d")-1)</f>
      </c>
      <c r="K1252" s="9" t="s">
        <f>=I1252*365/J1252</f>
      </c>
    </row>
    <row collapsed="false" customFormat="false" customHeight="false" hidden="false" ht="12.1" outlineLevel="0" r="1253">
      <c r="A1253" s="2" t="s">
        <v>458</v>
      </c>
      <c r="B1253" s="2" t="s">
        <v>793</v>
      </c>
      <c r="C1253" s="49" t="n">
        <v>45077</v>
      </c>
      <c r="D1253" s="50" t="n">
        <v>45575</v>
      </c>
      <c r="E1253" s="17" t="n">
        <v>288.4127</v>
      </c>
      <c r="F1253" s="17" t="n">
        <v>258.0173</v>
      </c>
      <c r="G1253" s="17" t="n">
        <v>30</v>
      </c>
      <c r="H1253" s="6" t="s">
        <f>=(F1253-E1253)*G1253</f>
      </c>
      <c r="I1253" s="9" t="s">
        <f>=(F1253-E1253)/E1253</f>
      </c>
      <c r="J1253" s="7" t="s">
        <f>=MAX(1,DATEDIF(C1253,D1253,"d")-1)</f>
      </c>
      <c r="K1253" s="9" t="s">
        <f>=I1253*365/J1253</f>
      </c>
    </row>
    <row collapsed="false" customFormat="false" customHeight="false" hidden="false" ht="12.1" outlineLevel="0" r="1254">
      <c r="A1254" s="2" t="s">
        <v>459</v>
      </c>
      <c r="B1254" s="2" t="s">
        <v>659</v>
      </c>
      <c r="C1254" s="49" t="n">
        <v>44844</v>
      </c>
      <c r="D1254" s="50" t="n">
        <v>44848</v>
      </c>
      <c r="E1254" s="17" t="n">
        <v>1134.78</v>
      </c>
      <c r="F1254" s="17" t="n">
        <v>1194.1461</v>
      </c>
      <c r="G1254" s="17" t="n">
        <v>1</v>
      </c>
      <c r="H1254" s="6" t="s">
        <f>=(F1254-E1254)*G1254</f>
      </c>
      <c r="I1254" s="9" t="s">
        <f>=(F1254-E1254)/E1254</f>
      </c>
      <c r="J1254" s="7" t="s">
        <f>=MAX(1,DATEDIF(C1254,D1254,"d")-1)</f>
      </c>
      <c r="K1254" s="9" t="s">
        <f>=I1254*365/J1254</f>
      </c>
    </row>
    <row collapsed="false" customFormat="false" customHeight="false" hidden="false" ht="12.1" outlineLevel="0" r="1255">
      <c r="A1255" s="2" t="s">
        <v>459</v>
      </c>
      <c r="B1255" s="2" t="s">
        <v>659</v>
      </c>
      <c r="C1255" s="49" t="n">
        <v>44844</v>
      </c>
      <c r="D1255" s="50" t="n">
        <v>44848</v>
      </c>
      <c r="E1255" s="17" t="n">
        <v>1135.2835</v>
      </c>
      <c r="F1255" s="17" t="n">
        <v>1194.1461</v>
      </c>
      <c r="G1255" s="17" t="n">
        <v>17</v>
      </c>
      <c r="H1255" s="6" t="s">
        <f>=(F1255-E1255)*G1255</f>
      </c>
      <c r="I1255" s="9" t="s">
        <f>=(F1255-E1255)/E1255</f>
      </c>
      <c r="J1255" s="7" t="s">
        <f>=MAX(1,DATEDIF(C1255,D1255,"d")-1)</f>
      </c>
      <c r="K1255" s="9" t="s">
        <f>=I1255*365/J1255</f>
      </c>
    </row>
    <row collapsed="false" customFormat="false" customHeight="false" hidden="false" ht="12.1" outlineLevel="0" r="1256">
      <c r="A1256" s="2" t="s">
        <v>460</v>
      </c>
      <c r="B1256" s="2" t="s">
        <v>794</v>
      </c>
      <c r="C1256" s="49" t="n">
        <v>44844</v>
      </c>
      <c r="D1256" s="50" t="n">
        <v>44852</v>
      </c>
      <c r="E1256" s="17" t="n">
        <v>387.9967</v>
      </c>
      <c r="F1256" s="17" t="n">
        <v>444.2892</v>
      </c>
      <c r="G1256" s="17" t="n">
        <v>12</v>
      </c>
      <c r="H1256" s="6" t="s">
        <f>=(F1256-E1256)*G1256</f>
      </c>
      <c r="I1256" s="9" t="s">
        <f>=(F1256-E1256)/E1256</f>
      </c>
      <c r="J1256" s="7" t="s">
        <f>=MAX(1,DATEDIF(C1256,D1256,"d")-1)</f>
      </c>
      <c r="K1256" s="9" t="s">
        <f>=I1256*365/J1256</f>
      </c>
    </row>
    <row collapsed="false" customFormat="false" customHeight="false" hidden="false" ht="12.1" outlineLevel="0" r="1257">
      <c r="A1257" s="2" t="s">
        <v>460</v>
      </c>
      <c r="B1257" s="2" t="s">
        <v>794</v>
      </c>
      <c r="C1257" s="49" t="n">
        <v>44844</v>
      </c>
      <c r="D1257" s="50" t="n">
        <v>44852</v>
      </c>
      <c r="E1257" s="17" t="n">
        <v>387.8971</v>
      </c>
      <c r="F1257" s="17" t="n">
        <v>444.2892</v>
      </c>
      <c r="G1257" s="17" t="n">
        <v>1</v>
      </c>
      <c r="H1257" s="6" t="s">
        <f>=(F1257-E1257)*G1257</f>
      </c>
      <c r="I1257" s="9" t="s">
        <f>=(F1257-E1257)/E1257</f>
      </c>
      <c r="J1257" s="7" t="s">
        <f>=MAX(1,DATEDIF(C1257,D1257,"d")-1)</f>
      </c>
      <c r="K1257" s="9" t="s">
        <f>=I1257*365/J1257</f>
      </c>
    </row>
    <row collapsed="false" customFormat="false" customHeight="false" hidden="false" ht="12.1" outlineLevel="0" r="1258">
      <c r="A1258" s="2" t="s">
        <v>460</v>
      </c>
      <c r="B1258" s="2" t="s">
        <v>794</v>
      </c>
      <c r="C1258" s="49" t="n">
        <v>44844</v>
      </c>
      <c r="D1258" s="50" t="n">
        <v>44852</v>
      </c>
      <c r="E1258" s="17" t="n">
        <v>387.8971</v>
      </c>
      <c r="F1258" s="17" t="n">
        <v>444.2889</v>
      </c>
      <c r="G1258" s="17" t="n">
        <v>9</v>
      </c>
      <c r="H1258" s="6" t="s">
        <f>=(F1258-E1258)*G1258</f>
      </c>
      <c r="I1258" s="9" t="s">
        <f>=(F1258-E1258)/E1258</f>
      </c>
      <c r="J1258" s="7" t="s">
        <f>=MAX(1,DATEDIF(C1258,D1258,"d")-1)</f>
      </c>
      <c r="K1258" s="9" t="s">
        <f>=I1258*365/J1258</f>
      </c>
    </row>
    <row collapsed="false" customFormat="false" customHeight="false" hidden="false" ht="12.1" outlineLevel="0" r="1259">
      <c r="A1259" s="2" t="s">
        <v>460</v>
      </c>
      <c r="B1259" s="2" t="s">
        <v>794</v>
      </c>
      <c r="C1259" s="49" t="n">
        <v>44844</v>
      </c>
      <c r="D1259" s="50" t="n">
        <v>44852</v>
      </c>
      <c r="E1259" s="17" t="n">
        <v>387.8971</v>
      </c>
      <c r="F1259" s="17" t="n">
        <v>443.989</v>
      </c>
      <c r="G1259" s="17" t="n">
        <v>21</v>
      </c>
      <c r="H1259" s="6" t="s">
        <f>=(F1259-E1259)*G1259</f>
      </c>
      <c r="I1259" s="9" t="s">
        <f>=(F1259-E1259)/E1259</f>
      </c>
      <c r="J1259" s="7" t="s">
        <f>=MAX(1,DATEDIF(C1259,D1259,"d")-1)</f>
      </c>
      <c r="K1259" s="9" t="s">
        <f>=I1259*365/J1259</f>
      </c>
    </row>
    <row collapsed="false" customFormat="false" customHeight="false" hidden="false" ht="12.1" outlineLevel="0" r="1260">
      <c r="A1260" s="2" t="s">
        <v>460</v>
      </c>
      <c r="B1260" s="2" t="s">
        <v>794</v>
      </c>
      <c r="C1260" s="49" t="n">
        <v>44844</v>
      </c>
      <c r="D1260" s="50" t="n">
        <v>44852</v>
      </c>
      <c r="E1260" s="17" t="n">
        <v>387.997</v>
      </c>
      <c r="F1260" s="17" t="n">
        <v>443.989</v>
      </c>
      <c r="G1260" s="17" t="n">
        <v>10</v>
      </c>
      <c r="H1260" s="6" t="s">
        <f>=(F1260-E1260)*G1260</f>
      </c>
      <c r="I1260" s="9" t="s">
        <f>=(F1260-E1260)/E1260</f>
      </c>
      <c r="J1260" s="7" t="s">
        <f>=MAX(1,DATEDIF(C1260,D1260,"d")-1)</f>
      </c>
      <c r="K1260" s="9" t="s">
        <f>=I1260*365/J1260</f>
      </c>
    </row>
    <row collapsed="false" customFormat="false" customHeight="false" hidden="false" ht="12.1" outlineLevel="0" r="1261">
      <c r="A1261" s="2" t="s">
        <v>460</v>
      </c>
      <c r="B1261" s="2" t="s">
        <v>794</v>
      </c>
      <c r="C1261" s="49" t="n">
        <v>44844</v>
      </c>
      <c r="D1261" s="50" t="n">
        <v>44852</v>
      </c>
      <c r="E1261" s="17" t="n">
        <v>387.997</v>
      </c>
      <c r="F1261" s="17" t="n">
        <v>444.5886</v>
      </c>
      <c r="G1261" s="17" t="n">
        <v>7</v>
      </c>
      <c r="H1261" s="6" t="s">
        <f>=(F1261-E1261)*G1261</f>
      </c>
      <c r="I1261" s="9" t="s">
        <f>=(F1261-E1261)/E1261</f>
      </c>
      <c r="J1261" s="7" t="s">
        <f>=MAX(1,DATEDIF(C1261,D1261,"d")-1)</f>
      </c>
      <c r="K1261" s="9" t="s">
        <f>=I1261*365/J1261</f>
      </c>
    </row>
    <row collapsed="false" customFormat="false" customHeight="false" hidden="false" ht="12.1" outlineLevel="0" r="1262">
      <c r="A1262" s="2" t="s">
        <v>460</v>
      </c>
      <c r="B1262" s="2" t="s">
        <v>794</v>
      </c>
      <c r="C1262" s="49" t="n">
        <v>44844</v>
      </c>
      <c r="D1262" s="50" t="n">
        <v>44852</v>
      </c>
      <c r="E1262" s="17" t="n">
        <v>387.997</v>
      </c>
      <c r="F1262" s="17" t="n">
        <v>444.8885</v>
      </c>
      <c r="G1262" s="17" t="n">
        <v>20</v>
      </c>
      <c r="H1262" s="6" t="s">
        <f>=(F1262-E1262)*G1262</f>
      </c>
      <c r="I1262" s="9" t="s">
        <f>=(F1262-E1262)/E1262</f>
      </c>
      <c r="J1262" s="7" t="s">
        <f>=MAX(1,DATEDIF(C1262,D1262,"d")-1)</f>
      </c>
      <c r="K1262" s="9" t="s">
        <f>=I1262*365/J1262</f>
      </c>
    </row>
    <row collapsed="false" customFormat="false" customHeight="false" hidden="false" ht="12.1" outlineLevel="0" r="1263">
      <c r="A1263" s="2" t="s">
        <v>460</v>
      </c>
      <c r="B1263" s="2" t="s">
        <v>794</v>
      </c>
      <c r="C1263" s="49" t="n">
        <v>44844</v>
      </c>
      <c r="D1263" s="50" t="n">
        <v>44852</v>
      </c>
      <c r="E1263" s="17" t="n">
        <v>387.997</v>
      </c>
      <c r="F1263" s="17" t="n">
        <v>444.189</v>
      </c>
      <c r="G1263" s="17" t="n">
        <v>20</v>
      </c>
      <c r="H1263" s="6" t="s">
        <f>=(F1263-E1263)*G1263</f>
      </c>
      <c r="I1263" s="9" t="s">
        <f>=(F1263-E1263)/E1263</f>
      </c>
      <c r="J1263" s="7" t="s">
        <f>=MAX(1,DATEDIF(C1263,D1263,"d")-1)</f>
      </c>
      <c r="K1263" s="9" t="s">
        <f>=I1263*365/J1263</f>
      </c>
    </row>
    <row collapsed="false" customFormat="false" customHeight="false" hidden="false" ht="12.1" outlineLevel="0" r="1264">
      <c r="A1264" s="2" t="s">
        <v>461</v>
      </c>
      <c r="B1264" s="2" t="s">
        <v>795</v>
      </c>
      <c r="C1264" s="49" t="n">
        <v>45069</v>
      </c>
      <c r="D1264" s="50" t="n">
        <v>45300</v>
      </c>
      <c r="E1264" s="17" t="n">
        <v>5.3748</v>
      </c>
      <c r="F1264" s="17" t="n">
        <v>3.922</v>
      </c>
      <c r="G1264" s="17" t="n">
        <v>100</v>
      </c>
      <c r="H1264" s="6" t="s">
        <f>=(F1264-E1264)*G1264</f>
      </c>
      <c r="I1264" s="9" t="s">
        <f>=(F1264-E1264)/E1264</f>
      </c>
      <c r="J1264" s="7" t="s">
        <f>=MAX(1,DATEDIF(C1264,D1264,"d")-1)</f>
      </c>
      <c r="K1264" s="9" t="s">
        <f>=I1264*365/J1264</f>
      </c>
    </row>
    <row collapsed="false" customFormat="false" customHeight="false" hidden="false" ht="12.1" outlineLevel="0" r="1265">
      <c r="A1265" s="2" t="s">
        <v>461</v>
      </c>
      <c r="B1265" s="2" t="s">
        <v>795</v>
      </c>
      <c r="C1265" s="49" t="n">
        <v>45145</v>
      </c>
      <c r="D1265" s="50" t="n">
        <v>45300</v>
      </c>
      <c r="E1265" s="17" t="n">
        <v>6.2271</v>
      </c>
      <c r="F1265" s="17" t="n">
        <v>3.922</v>
      </c>
      <c r="G1265" s="17" t="n">
        <v>4200</v>
      </c>
      <c r="H1265" s="6" t="s">
        <f>=(F1265-E1265)*G1265</f>
      </c>
      <c r="I1265" s="9" t="s">
        <f>=(F1265-E1265)/E1265</f>
      </c>
      <c r="J1265" s="7" t="s">
        <f>=MAX(1,DATEDIF(C1265,D1265,"d")-1)</f>
      </c>
      <c r="K1265" s="9" t="s">
        <f>=I1265*365/J1265</f>
      </c>
    </row>
    <row collapsed="false" customFormat="false" customHeight="false" hidden="false" ht="12.1" outlineLevel="0" r="1266">
      <c r="A1266" s="2" t="s">
        <v>461</v>
      </c>
      <c r="B1266" s="2" t="s">
        <v>795</v>
      </c>
      <c r="C1266" s="49" t="n">
        <v>45145</v>
      </c>
      <c r="D1266" s="50" t="n">
        <v>45300</v>
      </c>
      <c r="E1266" s="17" t="n">
        <v>6.2271</v>
      </c>
      <c r="F1266" s="17" t="n">
        <v>3.922</v>
      </c>
      <c r="G1266" s="17" t="n">
        <v>6400</v>
      </c>
      <c r="H1266" s="6" t="s">
        <f>=(F1266-E1266)*G1266</f>
      </c>
      <c r="I1266" s="9" t="s">
        <f>=(F1266-E1266)/E1266</f>
      </c>
      <c r="J1266" s="7" t="s">
        <f>=MAX(1,DATEDIF(C1266,D1266,"d")-1)</f>
      </c>
      <c r="K1266" s="9" t="s">
        <f>=I1266*365/J1266</f>
      </c>
    </row>
    <row collapsed="false" customFormat="false" customHeight="false" hidden="false" ht="12.1" outlineLevel="0" r="1267">
      <c r="A1267" s="2" t="s">
        <v>461</v>
      </c>
      <c r="B1267" s="2" t="s">
        <v>795</v>
      </c>
      <c r="C1267" s="49" t="n">
        <v>45145</v>
      </c>
      <c r="D1267" s="50" t="n">
        <v>45300</v>
      </c>
      <c r="E1267" s="17" t="n">
        <v>6.2271</v>
      </c>
      <c r="F1267" s="17" t="n">
        <v>3.922</v>
      </c>
      <c r="G1267" s="17" t="n">
        <v>5400</v>
      </c>
      <c r="H1267" s="6" t="s">
        <f>=(F1267-E1267)*G1267</f>
      </c>
      <c r="I1267" s="9" t="s">
        <f>=(F1267-E1267)/E1267</f>
      </c>
      <c r="J1267" s="7" t="s">
        <f>=MAX(1,DATEDIF(C1267,D1267,"d")-1)</f>
      </c>
      <c r="K1267" s="9" t="s">
        <f>=I1267*365/J1267</f>
      </c>
    </row>
    <row collapsed="false" customFormat="false" customHeight="false" hidden="false" ht="12.1" outlineLevel="0" r="1268">
      <c r="A1268" s="2" t="s">
        <v>461</v>
      </c>
      <c r="B1268" s="2" t="s">
        <v>795</v>
      </c>
      <c r="C1268" s="49" t="n">
        <v>45145</v>
      </c>
      <c r="D1268" s="50" t="n">
        <v>45300</v>
      </c>
      <c r="E1268" s="17" t="n">
        <v>6.2271</v>
      </c>
      <c r="F1268" s="17" t="n">
        <v>3.9205</v>
      </c>
      <c r="G1268" s="17" t="n">
        <v>100</v>
      </c>
      <c r="H1268" s="6" t="s">
        <f>=(F1268-E1268)*G1268</f>
      </c>
      <c r="I1268" s="9" t="s">
        <f>=(F1268-E1268)/E1268</f>
      </c>
      <c r="J1268" s="7" t="s">
        <f>=MAX(1,DATEDIF(C1268,D1268,"d")-1)</f>
      </c>
      <c r="K1268" s="9" t="s">
        <f>=I1268*365/J1268</f>
      </c>
    </row>
    <row collapsed="false" customFormat="false" customHeight="false" hidden="false" ht="12.1" outlineLevel="0" r="1269">
      <c r="A1269" s="2" t="s">
        <v>461</v>
      </c>
      <c r="B1269" s="2" t="s">
        <v>795</v>
      </c>
      <c r="C1269" s="49" t="n">
        <v>45190</v>
      </c>
      <c r="D1269" s="50" t="n">
        <v>45300</v>
      </c>
      <c r="E1269" s="17" t="n">
        <v>5.2047</v>
      </c>
      <c r="F1269" s="17" t="n">
        <v>3.9205</v>
      </c>
      <c r="G1269" s="17" t="n">
        <v>11800</v>
      </c>
      <c r="H1269" s="6" t="s">
        <f>=(F1269-E1269)*G1269</f>
      </c>
      <c r="I1269" s="9" t="s">
        <f>=(F1269-E1269)/E1269</f>
      </c>
      <c r="J1269" s="7" t="s">
        <f>=MAX(1,DATEDIF(C1269,D1269,"d")-1)</f>
      </c>
      <c r="K1269" s="9" t="s">
        <f>=I1269*365/J1269</f>
      </c>
    </row>
    <row collapsed="false" customFormat="false" customHeight="false" hidden="false" ht="12.1" outlineLevel="0" r="1270">
      <c r="A1270" s="2" t="s">
        <v>461</v>
      </c>
      <c r="B1270" s="2" t="s">
        <v>795</v>
      </c>
      <c r="C1270" s="49" t="n">
        <v>45190</v>
      </c>
      <c r="D1270" s="50" t="n">
        <v>45300</v>
      </c>
      <c r="E1270" s="17" t="n">
        <v>5.2047</v>
      </c>
      <c r="F1270" s="17" t="n">
        <v>3.9205</v>
      </c>
      <c r="G1270" s="17" t="n">
        <v>100</v>
      </c>
      <c r="H1270" s="6" t="s">
        <f>=(F1270-E1270)*G1270</f>
      </c>
      <c r="I1270" s="9" t="s">
        <f>=(F1270-E1270)/E1270</f>
      </c>
      <c r="J1270" s="7" t="s">
        <f>=MAX(1,DATEDIF(C1270,D1270,"d")-1)</f>
      </c>
      <c r="K1270" s="9" t="s">
        <f>=I1270*365/J1270</f>
      </c>
    </row>
    <row collapsed="false" customFormat="false" customHeight="false" hidden="false" ht="12.1" outlineLevel="0" r="1271">
      <c r="A1271" s="2" t="s">
        <v>461</v>
      </c>
      <c r="B1271" s="2" t="s">
        <v>795</v>
      </c>
      <c r="C1271" s="49" t="n">
        <v>45373</v>
      </c>
      <c r="D1271" s="50" t="n">
        <v>45373</v>
      </c>
      <c r="E1271" s="17" t="n">
        <v>3.6605</v>
      </c>
      <c r="F1271" s="17" t="n">
        <v>3.7905</v>
      </c>
      <c r="G1271" s="17" t="n">
        <v>27100</v>
      </c>
      <c r="H1271" s="6" t="s">
        <f>=(F1271-E1271)*G1271</f>
      </c>
      <c r="I1271" s="9" t="s">
        <f>=(F1271-E1271)/E1271</f>
      </c>
      <c r="J1271" s="7" t="s">
        <f>=MAX(1,DATEDIF(C1271,D1271,"d")-1)</f>
      </c>
      <c r="K1271" s="9" t="s">
        <f>=I1271*365/J1271</f>
      </c>
    </row>
    <row collapsed="false" customFormat="false" customHeight="false" hidden="false" ht="12.1" outlineLevel="0" r="1272">
      <c r="A1272" s="2" t="s">
        <v>461</v>
      </c>
      <c r="B1272" s="2" t="s">
        <v>795</v>
      </c>
      <c r="C1272" s="49" t="n">
        <v>45373</v>
      </c>
      <c r="D1272" s="50" t="n">
        <v>45373</v>
      </c>
      <c r="E1272" s="17" t="n">
        <v>3.6605</v>
      </c>
      <c r="F1272" s="17" t="n">
        <v>3.7905</v>
      </c>
      <c r="G1272" s="17" t="n">
        <v>2000</v>
      </c>
      <c r="H1272" s="6" t="s">
        <f>=(F1272-E1272)*G1272</f>
      </c>
      <c r="I1272" s="9" t="s">
        <f>=(F1272-E1272)/E1272</f>
      </c>
      <c r="J1272" s="7" t="s">
        <f>=MAX(1,DATEDIF(C1272,D1272,"d")-1)</f>
      </c>
      <c r="K1272" s="9" t="s">
        <f>=I1272*365/J1272</f>
      </c>
    </row>
    <row collapsed="false" customFormat="false" customHeight="false" hidden="false" ht="12.1" outlineLevel="0" r="1273">
      <c r="A1273" s="2" t="s">
        <v>461</v>
      </c>
      <c r="B1273" s="2" t="s">
        <v>795</v>
      </c>
      <c r="C1273" s="49" t="n">
        <v>45373</v>
      </c>
      <c r="D1273" s="50" t="n">
        <v>45373</v>
      </c>
      <c r="E1273" s="17" t="n">
        <v>3.6605</v>
      </c>
      <c r="F1273" s="17" t="n">
        <v>3.7905</v>
      </c>
      <c r="G1273" s="17" t="n">
        <v>5000</v>
      </c>
      <c r="H1273" s="6" t="s">
        <f>=(F1273-E1273)*G1273</f>
      </c>
      <c r="I1273" s="9" t="s">
        <f>=(F1273-E1273)/E1273</f>
      </c>
      <c r="J1273" s="7" t="s">
        <f>=MAX(1,DATEDIF(C1273,D1273,"d")-1)</f>
      </c>
      <c r="K1273" s="9" t="s">
        <f>=I1273*365/J1273</f>
      </c>
    </row>
    <row collapsed="false" customFormat="false" customHeight="false" hidden="false" ht="12.1" outlineLevel="0" r="1274">
      <c r="A1274" s="2" t="s">
        <v>461</v>
      </c>
      <c r="B1274" s="2" t="s">
        <v>795</v>
      </c>
      <c r="C1274" s="49" t="n">
        <v>45373</v>
      </c>
      <c r="D1274" s="50" t="n">
        <v>45373</v>
      </c>
      <c r="E1274" s="17" t="n">
        <v>3.6605</v>
      </c>
      <c r="F1274" s="17" t="n">
        <v>3.7905</v>
      </c>
      <c r="G1274" s="17" t="n">
        <v>1000</v>
      </c>
      <c r="H1274" s="6" t="s">
        <f>=(F1274-E1274)*G1274</f>
      </c>
      <c r="I1274" s="9" t="s">
        <f>=(F1274-E1274)/E1274</f>
      </c>
      <c r="J1274" s="7" t="s">
        <f>=MAX(1,DATEDIF(C1274,D1274,"d")-1)</f>
      </c>
      <c r="K1274" s="9" t="s">
        <f>=I1274*365/J1274</f>
      </c>
    </row>
    <row collapsed="false" customFormat="false" customHeight="false" hidden="false" ht="12.1" outlineLevel="0" r="1275">
      <c r="A1275" s="2" t="s">
        <v>461</v>
      </c>
      <c r="B1275" s="2" t="s">
        <v>795</v>
      </c>
      <c r="C1275" s="49" t="n">
        <v>45373</v>
      </c>
      <c r="D1275" s="50" t="n">
        <v>45373</v>
      </c>
      <c r="E1275" s="17" t="n">
        <v>3.6605</v>
      </c>
      <c r="F1275" s="17" t="n">
        <v>3.7905</v>
      </c>
      <c r="G1275" s="17" t="n">
        <v>100</v>
      </c>
      <c r="H1275" s="6" t="s">
        <f>=(F1275-E1275)*G1275</f>
      </c>
      <c r="I1275" s="9" t="s">
        <f>=(F1275-E1275)/E1275</f>
      </c>
      <c r="J1275" s="7" t="s">
        <f>=MAX(1,DATEDIF(C1275,D1275,"d")-1)</f>
      </c>
      <c r="K1275" s="9" t="s">
        <f>=I1275*365/J1275</f>
      </c>
    </row>
    <row collapsed="false" customFormat="false" customHeight="false" hidden="false" ht="12.1" outlineLevel="0" r="1276">
      <c r="A1276" s="2" t="s">
        <v>461</v>
      </c>
      <c r="B1276" s="2" t="s">
        <v>795</v>
      </c>
      <c r="C1276" s="49" t="n">
        <v>45373</v>
      </c>
      <c r="D1276" s="50" t="n">
        <v>45373</v>
      </c>
      <c r="E1276" s="17" t="n">
        <v>3.6605</v>
      </c>
      <c r="F1276" s="17" t="n">
        <v>3.7905</v>
      </c>
      <c r="G1276" s="17" t="n">
        <v>2000</v>
      </c>
      <c r="H1276" s="6" t="s">
        <f>=(F1276-E1276)*G1276</f>
      </c>
      <c r="I1276" s="9" t="s">
        <f>=(F1276-E1276)/E1276</f>
      </c>
      <c r="J1276" s="7" t="s">
        <f>=MAX(1,DATEDIF(C1276,D1276,"d")-1)</f>
      </c>
      <c r="K1276" s="9" t="s">
        <f>=I1276*365/J1276</f>
      </c>
    </row>
    <row collapsed="false" customFormat="false" customHeight="false" hidden="false" ht="12.1" outlineLevel="0" r="1277">
      <c r="A1277" s="2" t="s">
        <v>461</v>
      </c>
      <c r="B1277" s="2" t="s">
        <v>795</v>
      </c>
      <c r="C1277" s="49" t="n">
        <v>45373</v>
      </c>
      <c r="D1277" s="50" t="n">
        <v>45373</v>
      </c>
      <c r="E1277" s="17" t="n">
        <v>3.6605</v>
      </c>
      <c r="F1277" s="17" t="n">
        <v>3.7905</v>
      </c>
      <c r="G1277" s="17" t="n">
        <v>51300</v>
      </c>
      <c r="H1277" s="6" t="s">
        <f>=(F1277-E1277)*G1277</f>
      </c>
      <c r="I1277" s="9" t="s">
        <f>=(F1277-E1277)/E1277</f>
      </c>
      <c r="J1277" s="7" t="s">
        <f>=MAX(1,DATEDIF(C1277,D1277,"d")-1)</f>
      </c>
      <c r="K1277" s="9" t="s">
        <f>=I1277*365/J1277</f>
      </c>
    </row>
    <row collapsed="false" customFormat="false" customHeight="false" hidden="false" ht="12.1" outlineLevel="0" r="1278">
      <c r="A1278" s="2" t="s">
        <v>461</v>
      </c>
      <c r="B1278" s="2" t="s">
        <v>795</v>
      </c>
      <c r="C1278" s="49" t="n">
        <v>45373</v>
      </c>
      <c r="D1278" s="50" t="n">
        <v>45373</v>
      </c>
      <c r="E1278" s="17" t="n">
        <v>3.6605</v>
      </c>
      <c r="F1278" s="17" t="n">
        <v>3.7905</v>
      </c>
      <c r="G1278" s="17" t="n">
        <v>100</v>
      </c>
      <c r="H1278" s="6" t="s">
        <f>=(F1278-E1278)*G1278</f>
      </c>
      <c r="I1278" s="9" t="s">
        <f>=(F1278-E1278)/E1278</f>
      </c>
      <c r="J1278" s="7" t="s">
        <f>=MAX(1,DATEDIF(C1278,D1278,"d")-1)</f>
      </c>
      <c r="K1278" s="9" t="s">
        <f>=I1278*365/J1278</f>
      </c>
    </row>
    <row collapsed="false" customFormat="false" customHeight="false" hidden="false" ht="12.1" outlineLevel="0" r="1279">
      <c r="A1279" s="2" t="s">
        <v>461</v>
      </c>
      <c r="B1279" s="2" t="s">
        <v>795</v>
      </c>
      <c r="C1279" s="49" t="n">
        <v>45373</v>
      </c>
      <c r="D1279" s="50" t="n">
        <v>45373</v>
      </c>
      <c r="E1279" s="17" t="n">
        <v>3.6605</v>
      </c>
      <c r="F1279" s="17" t="n">
        <v>3.7905</v>
      </c>
      <c r="G1279" s="17" t="n">
        <v>100</v>
      </c>
      <c r="H1279" s="6" t="s">
        <f>=(F1279-E1279)*G1279</f>
      </c>
      <c r="I1279" s="9" t="s">
        <f>=(F1279-E1279)/E1279</f>
      </c>
      <c r="J1279" s="7" t="s">
        <f>=MAX(1,DATEDIF(C1279,D1279,"d")-1)</f>
      </c>
      <c r="K1279" s="9" t="s">
        <f>=I1279*365/J1279</f>
      </c>
    </row>
    <row collapsed="false" customFormat="false" customHeight="false" hidden="false" ht="12.1" outlineLevel="0" r="1280">
      <c r="A1280" s="2" t="s">
        <v>461</v>
      </c>
      <c r="B1280" s="2" t="s">
        <v>795</v>
      </c>
      <c r="C1280" s="49" t="n">
        <v>45373</v>
      </c>
      <c r="D1280" s="50" t="n">
        <v>45373</v>
      </c>
      <c r="E1280" s="17" t="n">
        <v>3.6605</v>
      </c>
      <c r="F1280" s="17" t="n">
        <v>3.7905</v>
      </c>
      <c r="G1280" s="17" t="n">
        <v>100</v>
      </c>
      <c r="H1280" s="6" t="s">
        <f>=(F1280-E1280)*G1280</f>
      </c>
      <c r="I1280" s="9" t="s">
        <f>=(F1280-E1280)/E1280</f>
      </c>
      <c r="J1280" s="7" t="s">
        <f>=MAX(1,DATEDIF(C1280,D1280,"d")-1)</f>
      </c>
      <c r="K1280" s="9" t="s">
        <f>=I1280*365/J1280</f>
      </c>
    </row>
    <row collapsed="false" customFormat="false" customHeight="false" hidden="false" ht="12.1" outlineLevel="0" r="1281">
      <c r="A1281" s="2" t="s">
        <v>461</v>
      </c>
      <c r="B1281" s="2" t="s">
        <v>795</v>
      </c>
      <c r="C1281" s="49" t="n">
        <v>45373</v>
      </c>
      <c r="D1281" s="50" t="n">
        <v>45373</v>
      </c>
      <c r="E1281" s="17" t="n">
        <v>3.6605</v>
      </c>
      <c r="F1281" s="17" t="n">
        <v>3.7905</v>
      </c>
      <c r="G1281" s="17" t="n">
        <v>600</v>
      </c>
      <c r="H1281" s="6" t="s">
        <f>=(F1281-E1281)*G1281</f>
      </c>
      <c r="I1281" s="9" t="s">
        <f>=(F1281-E1281)/E1281</f>
      </c>
      <c r="J1281" s="7" t="s">
        <f>=MAX(1,DATEDIF(C1281,D1281,"d")-1)</f>
      </c>
      <c r="K1281" s="9" t="s">
        <f>=I1281*365/J1281</f>
      </c>
    </row>
    <row collapsed="false" customFormat="false" customHeight="false" hidden="false" ht="12.1" outlineLevel="0" r="1282">
      <c r="A1282" s="2" t="s">
        <v>461</v>
      </c>
      <c r="B1282" s="2" t="s">
        <v>795</v>
      </c>
      <c r="C1282" s="49" t="n">
        <v>45373</v>
      </c>
      <c r="D1282" s="50" t="n">
        <v>45373</v>
      </c>
      <c r="E1282" s="17" t="n">
        <v>3.6605</v>
      </c>
      <c r="F1282" s="17" t="n">
        <v>3.7895</v>
      </c>
      <c r="G1282" s="17" t="n">
        <v>9400</v>
      </c>
      <c r="H1282" s="6" t="s">
        <f>=(F1282-E1282)*G1282</f>
      </c>
      <c r="I1282" s="9" t="s">
        <f>=(F1282-E1282)/E1282</f>
      </c>
      <c r="J1282" s="7" t="s">
        <f>=MAX(1,DATEDIF(C1282,D1282,"d")-1)</f>
      </c>
      <c r="K1282" s="9" t="s">
        <f>=I1282*365/J1282</f>
      </c>
    </row>
    <row collapsed="false" customFormat="false" customHeight="false" hidden="false" ht="12.1" outlineLevel="0" r="1283">
      <c r="A1283" s="2" t="s">
        <v>461</v>
      </c>
      <c r="B1283" s="2" t="s">
        <v>795</v>
      </c>
      <c r="C1283" s="49" t="n">
        <v>45373</v>
      </c>
      <c r="D1283" s="50" t="n">
        <v>45373</v>
      </c>
      <c r="E1283" s="17" t="n">
        <v>3.6605</v>
      </c>
      <c r="F1283" s="17" t="n">
        <v>3.7895</v>
      </c>
      <c r="G1283" s="17" t="n">
        <v>1000</v>
      </c>
      <c r="H1283" s="6" t="s">
        <f>=(F1283-E1283)*G1283</f>
      </c>
      <c r="I1283" s="9" t="s">
        <f>=(F1283-E1283)/E1283</f>
      </c>
      <c r="J1283" s="7" t="s">
        <f>=MAX(1,DATEDIF(C1283,D1283,"d")-1)</f>
      </c>
      <c r="K1283" s="9" t="s">
        <f>=I1283*365/J1283</f>
      </c>
    </row>
    <row collapsed="false" customFormat="false" customHeight="false" hidden="false" ht="12.1" outlineLevel="0" r="1284">
      <c r="A1284" s="2" t="s">
        <v>461</v>
      </c>
      <c r="B1284" s="2" t="s">
        <v>795</v>
      </c>
      <c r="C1284" s="49" t="n">
        <v>45373</v>
      </c>
      <c r="D1284" s="50" t="n">
        <v>45373</v>
      </c>
      <c r="E1284" s="17" t="n">
        <v>3.6605</v>
      </c>
      <c r="F1284" s="17" t="n">
        <v>3.7895</v>
      </c>
      <c r="G1284" s="17" t="n">
        <v>100</v>
      </c>
      <c r="H1284" s="6" t="s">
        <f>=(F1284-E1284)*G1284</f>
      </c>
      <c r="I1284" s="9" t="s">
        <f>=(F1284-E1284)/E1284</f>
      </c>
      <c r="J1284" s="7" t="s">
        <f>=MAX(1,DATEDIF(C1284,D1284,"d")-1)</f>
      </c>
      <c r="K1284" s="9" t="s">
        <f>=I1284*365/J1284</f>
      </c>
    </row>
    <row collapsed="false" customFormat="false" customHeight="false" hidden="false" ht="12.1" outlineLevel="0" r="1285">
      <c r="A1285" s="2" t="s">
        <v>461</v>
      </c>
      <c r="B1285" s="2" t="s">
        <v>795</v>
      </c>
      <c r="C1285" s="49" t="n">
        <v>45373</v>
      </c>
      <c r="D1285" s="50" t="n">
        <v>45373</v>
      </c>
      <c r="E1285" s="17" t="n">
        <v>3.6605</v>
      </c>
      <c r="F1285" s="17" t="n">
        <v>3.7895</v>
      </c>
      <c r="G1285" s="17" t="n">
        <v>100</v>
      </c>
      <c r="H1285" s="6" t="s">
        <f>=(F1285-E1285)*G1285</f>
      </c>
      <c r="I1285" s="9" t="s">
        <f>=(F1285-E1285)/E1285</f>
      </c>
      <c r="J1285" s="7" t="s">
        <f>=MAX(1,DATEDIF(C1285,D1285,"d")-1)</f>
      </c>
      <c r="K1285" s="9" t="s">
        <f>=I1285*365/J1285</f>
      </c>
    </row>
    <row collapsed="false" customFormat="false" customHeight="false" hidden="false" ht="12.1" outlineLevel="0" r="1286">
      <c r="A1286" s="2" t="s">
        <v>462</v>
      </c>
      <c r="B1286" s="2" t="s">
        <v>748</v>
      </c>
      <c r="C1286" s="49" t="n">
        <v>45113</v>
      </c>
      <c r="D1286" s="50" t="n">
        <v>45209</v>
      </c>
      <c r="E1286" s="17" t="n">
        <v>163.362</v>
      </c>
      <c r="F1286" s="17" t="n">
        <v>273.1334</v>
      </c>
      <c r="G1286" s="17" t="n">
        <v>10</v>
      </c>
      <c r="H1286" s="6" t="s">
        <f>=(F1286-E1286)*G1286</f>
      </c>
      <c r="I1286" s="9" t="s">
        <f>=(F1286-E1286)/E1286</f>
      </c>
      <c r="J1286" s="7" t="s">
        <f>=MAX(1,DATEDIF(C1286,D1286,"d")-1)</f>
      </c>
      <c r="K1286" s="9" t="s">
        <f>=I1286*365/J1286</f>
      </c>
    </row>
    <row collapsed="false" customFormat="false" customHeight="false" hidden="false" ht="12.1" outlineLevel="0" r="1287">
      <c r="A1287" s="2" t="s">
        <v>462</v>
      </c>
      <c r="B1287" s="2" t="s">
        <v>748</v>
      </c>
      <c r="C1287" s="49" t="n">
        <v>45113</v>
      </c>
      <c r="D1287" s="50" t="n">
        <v>45209</v>
      </c>
      <c r="E1287" s="17" t="n">
        <v>163.362</v>
      </c>
      <c r="F1287" s="17" t="n">
        <v>273.1334</v>
      </c>
      <c r="G1287" s="17" t="n">
        <v>10</v>
      </c>
      <c r="H1287" s="6" t="s">
        <f>=(F1287-E1287)*G1287</f>
      </c>
      <c r="I1287" s="9" t="s">
        <f>=(F1287-E1287)/E1287</f>
      </c>
      <c r="J1287" s="7" t="s">
        <f>=MAX(1,DATEDIF(C1287,D1287,"d")-1)</f>
      </c>
      <c r="K1287" s="9" t="s">
        <f>=I1287*365/J1287</f>
      </c>
    </row>
    <row collapsed="false" customFormat="false" customHeight="false" hidden="false" ht="12.1" outlineLevel="0" r="1288">
      <c r="A1288" s="2" t="s">
        <v>462</v>
      </c>
      <c r="B1288" s="2" t="s">
        <v>748</v>
      </c>
      <c r="C1288" s="49" t="n">
        <v>45113</v>
      </c>
      <c r="D1288" s="50" t="n">
        <v>45209</v>
      </c>
      <c r="E1288" s="17" t="n">
        <v>163.3716</v>
      </c>
      <c r="F1288" s="17" t="n">
        <v>273.1334</v>
      </c>
      <c r="G1288" s="17" t="n">
        <v>170</v>
      </c>
      <c r="H1288" s="6" t="s">
        <f>=(F1288-E1288)*G1288</f>
      </c>
      <c r="I1288" s="9" t="s">
        <f>=(F1288-E1288)/E1288</f>
      </c>
      <c r="J1288" s="7" t="s">
        <f>=MAX(1,DATEDIF(C1288,D1288,"d")-1)</f>
      </c>
      <c r="K1288" s="9" t="s">
        <f>=I1288*365/J1288</f>
      </c>
    </row>
    <row collapsed="false" customFormat="false" customHeight="false" hidden="false" ht="12.1" outlineLevel="0" r="1289">
      <c r="A1289" s="2" t="s">
        <v>38</v>
      </c>
      <c r="B1289" s="2" t="s">
        <v>39</v>
      </c>
      <c r="C1289" s="49" t="n">
        <v>45189</v>
      </c>
      <c r="D1289" s="50" t="n">
        <v>45565</v>
      </c>
      <c r="E1289" s="17" t="n">
        <v>1442.314</v>
      </c>
      <c r="F1289" s="17" t="n">
        <v>1375.86</v>
      </c>
      <c r="G1289" s="17" t="n">
        <v>100</v>
      </c>
      <c r="H1289" s="6" t="s">
        <f>=(F1289-E1289)*G1289</f>
      </c>
      <c r="I1289" s="9" t="s">
        <f>=(F1289-E1289)/E1289</f>
      </c>
      <c r="J1289" s="7" t="s">
        <f>=MAX(1,DATEDIF(C1289,D1289,"d")-1)</f>
      </c>
      <c r="K1289" s="9" t="s">
        <f>=I1289*365/J1289</f>
      </c>
    </row>
    <row collapsed="false" customFormat="false" customHeight="false" hidden="false" ht="12.1" outlineLevel="0" r="1290">
      <c r="A1290" s="2" t="s">
        <v>463</v>
      </c>
      <c r="B1290" s="2" t="s">
        <v>796</v>
      </c>
      <c r="C1290" s="49" t="n">
        <v>45189</v>
      </c>
      <c r="D1290" s="50" t="n">
        <v>45373</v>
      </c>
      <c r="E1290" s="17" t="n">
        <v>93.8969</v>
      </c>
      <c r="F1290" s="17" t="n">
        <v>92.9956</v>
      </c>
      <c r="G1290" s="17" t="n">
        <v>200</v>
      </c>
      <c r="H1290" s="6" t="s">
        <f>=(F1290-E1290)*G1290</f>
      </c>
      <c r="I1290" s="9" t="s">
        <f>=(F1290-E1290)/E1290</f>
      </c>
      <c r="J1290" s="7" t="s">
        <f>=MAX(1,DATEDIF(C1290,D1290,"d")-1)</f>
      </c>
      <c r="K1290" s="9" t="s">
        <f>=I1290*365/J1290</f>
      </c>
    </row>
    <row collapsed="false" customFormat="false" customHeight="false" hidden="false" ht="12.1" outlineLevel="0" r="1291">
      <c r="A1291" s="2" t="s">
        <v>463</v>
      </c>
      <c r="B1291" s="2" t="s">
        <v>796</v>
      </c>
      <c r="C1291" s="49" t="n">
        <v>45189</v>
      </c>
      <c r="D1291" s="50" t="n">
        <v>45373</v>
      </c>
      <c r="E1291" s="17" t="n">
        <v>93.8969</v>
      </c>
      <c r="F1291" s="17" t="n">
        <v>92.9656</v>
      </c>
      <c r="G1291" s="17" t="n">
        <v>80</v>
      </c>
      <c r="H1291" s="6" t="s">
        <f>=(F1291-E1291)*G1291</f>
      </c>
      <c r="I1291" s="9" t="s">
        <f>=(F1291-E1291)/E1291</f>
      </c>
      <c r="J1291" s="7" t="s">
        <f>=MAX(1,DATEDIF(C1291,D1291,"d")-1)</f>
      </c>
      <c r="K1291" s="9" t="s">
        <f>=I1291*365/J1291</f>
      </c>
    </row>
    <row collapsed="false" customFormat="false" customHeight="false" hidden="false" ht="12.1" outlineLevel="0" r="1292">
      <c r="A1292" s="2" t="s">
        <v>463</v>
      </c>
      <c r="B1292" s="2" t="s">
        <v>796</v>
      </c>
      <c r="C1292" s="49" t="n">
        <v>45189</v>
      </c>
      <c r="D1292" s="50" t="n">
        <v>45373</v>
      </c>
      <c r="E1292" s="17" t="n">
        <v>93.8969</v>
      </c>
      <c r="F1292" s="17" t="n">
        <v>93.0055</v>
      </c>
      <c r="G1292" s="17" t="n">
        <v>100</v>
      </c>
      <c r="H1292" s="6" t="s">
        <f>=(F1292-E1292)*G1292</f>
      </c>
      <c r="I1292" s="9" t="s">
        <f>=(F1292-E1292)/E1292</f>
      </c>
      <c r="J1292" s="7" t="s">
        <f>=MAX(1,DATEDIF(C1292,D1292,"d")-1)</f>
      </c>
      <c r="K1292" s="9" t="s">
        <f>=I1292*365/J1292</f>
      </c>
    </row>
    <row collapsed="false" customFormat="false" customHeight="false" hidden="false" ht="12.1" outlineLevel="0" r="1293">
      <c r="A1293" s="2" t="s">
        <v>463</v>
      </c>
      <c r="B1293" s="2" t="s">
        <v>796</v>
      </c>
      <c r="C1293" s="49" t="n">
        <v>45189</v>
      </c>
      <c r="D1293" s="50" t="n">
        <v>45373</v>
      </c>
      <c r="E1293" s="17" t="n">
        <v>93.8969</v>
      </c>
      <c r="F1293" s="17" t="n">
        <v>92.9556</v>
      </c>
      <c r="G1293" s="17" t="n">
        <v>120</v>
      </c>
      <c r="H1293" s="6" t="s">
        <f>=(F1293-E1293)*G1293</f>
      </c>
      <c r="I1293" s="9" t="s">
        <f>=(F1293-E1293)/E1293</f>
      </c>
      <c r="J1293" s="7" t="s">
        <f>=MAX(1,DATEDIF(C1293,D1293,"d")-1)</f>
      </c>
      <c r="K1293" s="9" t="s">
        <f>=I1293*365/J1293</f>
      </c>
    </row>
    <row collapsed="false" customFormat="false" customHeight="false" hidden="false" ht="12.1" outlineLevel="0" r="1294">
      <c r="A1294" s="2" t="s">
        <v>463</v>
      </c>
      <c r="B1294" s="2" t="s">
        <v>796</v>
      </c>
      <c r="C1294" s="49" t="n">
        <v>45254</v>
      </c>
      <c r="D1294" s="50" t="n">
        <v>45373</v>
      </c>
      <c r="E1294" s="17" t="n">
        <v>85.5228</v>
      </c>
      <c r="F1294" s="17" t="n">
        <v>92.9556</v>
      </c>
      <c r="G1294" s="17" t="n">
        <v>400</v>
      </c>
      <c r="H1294" s="6" t="s">
        <f>=(F1294-E1294)*G1294</f>
      </c>
      <c r="I1294" s="9" t="s">
        <f>=(F1294-E1294)/E1294</f>
      </c>
      <c r="J1294" s="7" t="s">
        <f>=MAX(1,DATEDIF(C1294,D1294,"d")-1)</f>
      </c>
      <c r="K1294" s="9" t="s">
        <f>=I1294*365/J1294</f>
      </c>
    </row>
    <row collapsed="false" customFormat="false" customHeight="false" hidden="false" ht="12.1" outlineLevel="0" r="1295">
      <c r="A1295" s="2" t="s">
        <v>463</v>
      </c>
      <c r="B1295" s="2" t="s">
        <v>796</v>
      </c>
      <c r="C1295" s="49" t="n">
        <v>45265</v>
      </c>
      <c r="D1295" s="50" t="n">
        <v>45373</v>
      </c>
      <c r="E1295" s="17" t="n">
        <v>69.5356</v>
      </c>
      <c r="F1295" s="17" t="n">
        <v>92.9556</v>
      </c>
      <c r="G1295" s="17" t="n">
        <v>500</v>
      </c>
      <c r="H1295" s="6" t="s">
        <f>=(F1295-E1295)*G1295</f>
      </c>
      <c r="I1295" s="9" t="s">
        <f>=(F1295-E1295)/E1295</f>
      </c>
      <c r="J1295" s="7" t="s">
        <f>=MAX(1,DATEDIF(C1295,D1295,"d")-1)</f>
      </c>
      <c r="K1295" s="9" t="s">
        <f>=I1295*365/J1295</f>
      </c>
    </row>
    <row collapsed="false" customFormat="false" customHeight="false" hidden="false" ht="12.1" outlineLevel="0" r="1296">
      <c r="A1296" s="2" t="s">
        <v>29</v>
      </c>
      <c r="B1296" s="2" t="s">
        <v>30</v>
      </c>
      <c r="C1296" s="49" t="n">
        <v>45190</v>
      </c>
      <c r="D1296" s="50" t="n">
        <v>45454</v>
      </c>
      <c r="E1296" s="17" t="n">
        <v>520.26</v>
      </c>
      <c r="F1296" s="17" t="n">
        <v>559.8518</v>
      </c>
      <c r="G1296" s="17" t="n">
        <v>103</v>
      </c>
      <c r="H1296" s="6" t="s">
        <f>=(F1296-E1296)*G1296</f>
      </c>
      <c r="I1296" s="9" t="s">
        <f>=(F1296-E1296)/E1296</f>
      </c>
      <c r="J1296" s="7" t="s">
        <f>=MAX(1,DATEDIF(C1296,D1296,"d")-1)</f>
      </c>
      <c r="K1296" s="9" t="s">
        <f>=I1296*365/J1296</f>
      </c>
    </row>
    <row collapsed="false" customFormat="false" customHeight="false" hidden="false" ht="12.1" outlineLevel="0" r="1297">
      <c r="A1297" s="2" t="s">
        <v>29</v>
      </c>
      <c r="B1297" s="2" t="s">
        <v>30</v>
      </c>
      <c r="C1297" s="49" t="n">
        <v>45373</v>
      </c>
      <c r="D1297" s="50" t="n">
        <v>45454</v>
      </c>
      <c r="E1297" s="17" t="n">
        <v>559.3795</v>
      </c>
      <c r="F1297" s="17" t="n">
        <v>559.8518</v>
      </c>
      <c r="G1297" s="17" t="n">
        <v>234</v>
      </c>
      <c r="H1297" s="6" t="s">
        <f>=(F1297-E1297)*G1297</f>
      </c>
      <c r="I1297" s="9" t="s">
        <f>=(F1297-E1297)/E1297</f>
      </c>
      <c r="J1297" s="7" t="s">
        <f>=MAX(1,DATEDIF(C1297,D1297,"d")-1)</f>
      </c>
      <c r="K1297" s="9" t="s">
        <f>=I1297*365/J1297</f>
      </c>
    </row>
    <row collapsed="false" customFormat="false" customHeight="false" hidden="false" ht="12.1" outlineLevel="0" r="1298">
      <c r="A1298" s="2" t="s">
        <v>29</v>
      </c>
      <c r="B1298" s="2" t="s">
        <v>30</v>
      </c>
      <c r="C1298" s="49" t="n">
        <v>45405</v>
      </c>
      <c r="D1298" s="50" t="n">
        <v>45454</v>
      </c>
      <c r="E1298" s="17" t="n">
        <v>583.0414</v>
      </c>
      <c r="F1298" s="17" t="n">
        <v>559.8518</v>
      </c>
      <c r="G1298" s="17" t="n">
        <v>88</v>
      </c>
      <c r="H1298" s="6" t="s">
        <f>=(F1298-E1298)*G1298</f>
      </c>
      <c r="I1298" s="9" t="s">
        <f>=(F1298-E1298)/E1298</f>
      </c>
      <c r="J1298" s="7" t="s">
        <f>=MAX(1,DATEDIF(C1298,D1298,"d")-1)</f>
      </c>
      <c r="K1298" s="9" t="s">
        <f>=I1298*365/J1298</f>
      </c>
    </row>
    <row collapsed="false" customFormat="false" customHeight="false" hidden="false" ht="12.1" outlineLevel="0" r="1299">
      <c r="A1299" s="2" t="s">
        <v>464</v>
      </c>
      <c r="B1299" s="2" t="s">
        <v>797</v>
      </c>
      <c r="C1299" s="49" t="n">
        <v>45212</v>
      </c>
      <c r="D1299" s="50" t="n">
        <v>45407</v>
      </c>
      <c r="E1299" s="17" t="n">
        <v>333.135</v>
      </c>
      <c r="F1299" s="17" t="n">
        <v>620.99</v>
      </c>
      <c r="G1299" s="17" t="n">
        <v>2</v>
      </c>
      <c r="H1299" s="6" t="s">
        <f>=(F1299-E1299)*G1299</f>
      </c>
      <c r="I1299" s="9" t="s">
        <f>=(F1299-E1299)/E1299</f>
      </c>
      <c r="J1299" s="7" t="s">
        <f>=MAX(1,DATEDIF(C1299,D1299,"d")-1)</f>
      </c>
      <c r="K1299" s="9" t="s">
        <f>=I1299*365/J1299</f>
      </c>
    </row>
    <row collapsed="false" customFormat="false" customHeight="false" hidden="false" ht="12.1" outlineLevel="0" r="1300">
      <c r="A1300" s="2" t="s">
        <v>465</v>
      </c>
      <c r="B1300" s="2" t="s">
        <v>684</v>
      </c>
      <c r="C1300" s="49" t="n">
        <v>45252</v>
      </c>
      <c r="D1300" s="50" t="n">
        <v>45408</v>
      </c>
      <c r="E1300" s="17" t="n">
        <v>0.5504</v>
      </c>
      <c r="F1300" s="17" t="n">
        <v>0.9513</v>
      </c>
      <c r="G1300" s="17" t="n">
        <v>30000</v>
      </c>
      <c r="H1300" s="6" t="s">
        <f>=(F1300-E1300)*G1300</f>
      </c>
      <c r="I1300" s="9" t="s">
        <f>=(F1300-E1300)/E1300</f>
      </c>
      <c r="J1300" s="7" t="s">
        <f>=MAX(1,DATEDIF(C1300,D1300,"d")-1)</f>
      </c>
      <c r="K1300" s="9" t="s">
        <f>=I1300*365/J1300</f>
      </c>
    </row>
    <row collapsed="false" customFormat="false" customHeight="false" hidden="false" ht="12.1" outlineLevel="0" r="1301">
      <c r="A1301" s="2" t="s">
        <v>465</v>
      </c>
      <c r="B1301" s="2" t="s">
        <v>684</v>
      </c>
      <c r="C1301" s="49" t="n">
        <v>45252</v>
      </c>
      <c r="D1301" s="50" t="n">
        <v>45408</v>
      </c>
      <c r="E1301" s="17" t="n">
        <v>0.5504</v>
      </c>
      <c r="F1301" s="17" t="n">
        <v>0.9513</v>
      </c>
      <c r="G1301" s="17" t="n">
        <v>10000</v>
      </c>
      <c r="H1301" s="6" t="s">
        <f>=(F1301-E1301)*G1301</f>
      </c>
      <c r="I1301" s="9" t="s">
        <f>=(F1301-E1301)/E1301</f>
      </c>
      <c r="J1301" s="7" t="s">
        <f>=MAX(1,DATEDIF(C1301,D1301,"d")-1)</f>
      </c>
      <c r="K1301" s="9" t="s">
        <f>=I1301*365/J1301</f>
      </c>
    </row>
    <row collapsed="false" customFormat="false" customHeight="false" hidden="false" ht="12.1" outlineLevel="0" r="1302">
      <c r="A1302" s="2" t="s">
        <v>465</v>
      </c>
      <c r="B1302" s="2" t="s">
        <v>684</v>
      </c>
      <c r="C1302" s="49" t="n">
        <v>45252</v>
      </c>
      <c r="D1302" s="50" t="n">
        <v>45408</v>
      </c>
      <c r="E1302" s="17" t="n">
        <v>0.5504</v>
      </c>
      <c r="F1302" s="17" t="n">
        <v>0.9514</v>
      </c>
      <c r="G1302" s="17" t="n">
        <v>1000</v>
      </c>
      <c r="H1302" s="6" t="s">
        <f>=(F1302-E1302)*G1302</f>
      </c>
      <c r="I1302" s="9" t="s">
        <f>=(F1302-E1302)/E1302</f>
      </c>
      <c r="J1302" s="7" t="s">
        <f>=MAX(1,DATEDIF(C1302,D1302,"d")-1)</f>
      </c>
      <c r="K1302" s="9" t="s">
        <f>=I1302*365/J1302</f>
      </c>
    </row>
    <row collapsed="false" customFormat="false" customHeight="false" hidden="false" ht="12.1" outlineLevel="0" r="1303">
      <c r="A1303" s="2" t="s">
        <v>465</v>
      </c>
      <c r="B1303" s="2" t="s">
        <v>684</v>
      </c>
      <c r="C1303" s="49" t="n">
        <v>45252</v>
      </c>
      <c r="D1303" s="50" t="n">
        <v>45408</v>
      </c>
      <c r="E1303" s="17" t="n">
        <v>0.5504</v>
      </c>
      <c r="F1303" s="17" t="n">
        <v>0.9516</v>
      </c>
      <c r="G1303" s="17" t="n">
        <v>2000</v>
      </c>
      <c r="H1303" s="6" t="s">
        <f>=(F1303-E1303)*G1303</f>
      </c>
      <c r="I1303" s="9" t="s">
        <f>=(F1303-E1303)/E1303</f>
      </c>
      <c r="J1303" s="7" t="s">
        <f>=MAX(1,DATEDIF(C1303,D1303,"d")-1)</f>
      </c>
      <c r="K1303" s="9" t="s">
        <f>=I1303*365/J1303</f>
      </c>
    </row>
    <row collapsed="false" customFormat="false" customHeight="false" hidden="false" ht="12.1" outlineLevel="0" r="1304">
      <c r="A1304" s="2" t="s">
        <v>465</v>
      </c>
      <c r="B1304" s="2" t="s">
        <v>684</v>
      </c>
      <c r="C1304" s="49" t="n">
        <v>45252</v>
      </c>
      <c r="D1304" s="50" t="n">
        <v>45408</v>
      </c>
      <c r="E1304" s="17" t="n">
        <v>0.5504</v>
      </c>
      <c r="F1304" s="17" t="n">
        <v>0.9516</v>
      </c>
      <c r="G1304" s="17" t="n">
        <v>1000</v>
      </c>
      <c r="H1304" s="6" t="s">
        <f>=(F1304-E1304)*G1304</f>
      </c>
      <c r="I1304" s="9" t="s">
        <f>=(F1304-E1304)/E1304</f>
      </c>
      <c r="J1304" s="7" t="s">
        <f>=MAX(1,DATEDIF(C1304,D1304,"d")-1)</f>
      </c>
      <c r="K1304" s="9" t="s">
        <f>=I1304*365/J1304</f>
      </c>
    </row>
    <row collapsed="false" customFormat="false" customHeight="false" hidden="false" ht="12.1" outlineLevel="0" r="1305">
      <c r="A1305" s="2" t="s">
        <v>465</v>
      </c>
      <c r="B1305" s="2" t="s">
        <v>684</v>
      </c>
      <c r="C1305" s="49" t="n">
        <v>45252</v>
      </c>
      <c r="D1305" s="50" t="n">
        <v>45408</v>
      </c>
      <c r="E1305" s="17" t="n">
        <v>0.5504</v>
      </c>
      <c r="F1305" s="17" t="n">
        <v>0.9515</v>
      </c>
      <c r="G1305" s="17" t="n">
        <v>10000</v>
      </c>
      <c r="H1305" s="6" t="s">
        <f>=(F1305-E1305)*G1305</f>
      </c>
      <c r="I1305" s="9" t="s">
        <f>=(F1305-E1305)/E1305</f>
      </c>
      <c r="J1305" s="7" t="s">
        <f>=MAX(1,DATEDIF(C1305,D1305,"d")-1)</f>
      </c>
      <c r="K1305" s="9" t="s">
        <f>=I1305*365/J1305</f>
      </c>
    </row>
    <row collapsed="false" customFormat="false" customHeight="false" hidden="false" ht="12.1" outlineLevel="0" r="1306">
      <c r="A1306" s="2" t="s">
        <v>466</v>
      </c>
      <c r="B1306" s="2" t="s">
        <v>798</v>
      </c>
      <c r="C1306" s="49" t="n">
        <v>45300</v>
      </c>
      <c r="D1306" s="50" t="n">
        <v>45343</v>
      </c>
      <c r="E1306" s="17" t="n">
        <v>28.4042</v>
      </c>
      <c r="F1306" s="17" t="n">
        <v>28.63</v>
      </c>
      <c r="G1306" s="17" t="n">
        <v>2000</v>
      </c>
      <c r="H1306" s="6" t="s">
        <f>=(F1306-E1306)*G1306</f>
      </c>
      <c r="I1306" s="9" t="s">
        <f>=(F1306-E1306)/E1306</f>
      </c>
      <c r="J1306" s="7" t="s">
        <f>=MAX(1,DATEDIF(C1306,D1306,"d")-1)</f>
      </c>
      <c r="K1306" s="9" t="s">
        <f>=I1306*365/J1306</f>
      </c>
    </row>
    <row collapsed="false" customFormat="false" customHeight="false" hidden="false" ht="12.1" outlineLevel="0" r="1307">
      <c r="A1307" s="2" t="s">
        <v>466</v>
      </c>
      <c r="B1307" s="2" t="s">
        <v>798</v>
      </c>
      <c r="C1307" s="49" t="n">
        <v>45300</v>
      </c>
      <c r="D1307" s="50" t="n">
        <v>45343</v>
      </c>
      <c r="E1307" s="17" t="n">
        <v>28.3992</v>
      </c>
      <c r="F1307" s="17" t="n">
        <v>28.63</v>
      </c>
      <c r="G1307" s="17" t="n">
        <v>100</v>
      </c>
      <c r="H1307" s="6" t="s">
        <f>=(F1307-E1307)*G1307</f>
      </c>
      <c r="I1307" s="9" t="s">
        <f>=(F1307-E1307)/E1307</f>
      </c>
      <c r="J1307" s="7" t="s">
        <f>=MAX(1,DATEDIF(C1307,D1307,"d")-1)</f>
      </c>
      <c r="K1307" s="9" t="s">
        <f>=I1307*365/J1307</f>
      </c>
    </row>
    <row collapsed="false" customFormat="false" customHeight="false" hidden="false" ht="12.1" outlineLevel="0" r="1308">
      <c r="A1308" s="2" t="s">
        <v>466</v>
      </c>
      <c r="B1308" s="2" t="s">
        <v>798</v>
      </c>
      <c r="C1308" s="49" t="n">
        <v>45300</v>
      </c>
      <c r="D1308" s="50" t="n">
        <v>45343</v>
      </c>
      <c r="E1308" s="17" t="n">
        <v>28.4005</v>
      </c>
      <c r="F1308" s="17" t="n">
        <v>28.63</v>
      </c>
      <c r="G1308" s="17" t="n">
        <v>400</v>
      </c>
      <c r="H1308" s="6" t="s">
        <f>=(F1308-E1308)*G1308</f>
      </c>
      <c r="I1308" s="9" t="s">
        <f>=(F1308-E1308)/E1308</f>
      </c>
      <c r="J1308" s="7" t="s">
        <f>=MAX(1,DATEDIF(C1308,D1308,"d")-1)</f>
      </c>
      <c r="K1308" s="9" t="s">
        <f>=I1308*365/J1308</f>
      </c>
    </row>
    <row collapsed="false" customFormat="false" customHeight="false" hidden="false" ht="12.1" outlineLevel="0" r="1309">
      <c r="A1309" s="2" t="s">
        <v>466</v>
      </c>
      <c r="B1309" s="2" t="s">
        <v>798</v>
      </c>
      <c r="C1309" s="49" t="n">
        <v>45300</v>
      </c>
      <c r="D1309" s="50" t="n">
        <v>45405</v>
      </c>
      <c r="E1309" s="17" t="n">
        <v>28.4005</v>
      </c>
      <c r="F1309" s="17" t="n">
        <v>34.1479</v>
      </c>
      <c r="G1309" s="17" t="n">
        <v>1200</v>
      </c>
      <c r="H1309" s="6" t="s">
        <f>=(F1309-E1309)*G1309</f>
      </c>
      <c r="I1309" s="9" t="s">
        <f>=(F1309-E1309)/E1309</f>
      </c>
      <c r="J1309" s="7" t="s">
        <f>=MAX(1,DATEDIF(C1309,D1309,"d")-1)</f>
      </c>
      <c r="K1309" s="9" t="s">
        <f>=I1309*365/J1309</f>
      </c>
    </row>
    <row collapsed="false" customFormat="false" customHeight="false" hidden="false" ht="12.1" outlineLevel="0" r="1310">
      <c r="A1310" s="2" t="s">
        <v>466</v>
      </c>
      <c r="B1310" s="2" t="s">
        <v>798</v>
      </c>
      <c r="C1310" s="49" t="n">
        <v>45300</v>
      </c>
      <c r="D1310" s="50" t="n">
        <v>45405</v>
      </c>
      <c r="E1310" s="17" t="n">
        <v>28.365</v>
      </c>
      <c r="F1310" s="17" t="n">
        <v>34.1479</v>
      </c>
      <c r="G1310" s="17" t="n">
        <v>1000</v>
      </c>
      <c r="H1310" s="6" t="s">
        <f>=(F1310-E1310)*G1310</f>
      </c>
      <c r="I1310" s="9" t="s">
        <f>=(F1310-E1310)/E1310</f>
      </c>
      <c r="J1310" s="7" t="s">
        <f>=MAX(1,DATEDIF(C1310,D1310,"d")-1)</f>
      </c>
      <c r="K1310" s="9" t="s">
        <f>=I1310*365/J1310</f>
      </c>
    </row>
    <row collapsed="false" customFormat="false" customHeight="false" hidden="false" ht="12.1" outlineLevel="0" r="1311">
      <c r="A1311" s="2" t="s">
        <v>466</v>
      </c>
      <c r="B1311" s="2" t="s">
        <v>798</v>
      </c>
      <c r="C1311" s="49" t="n">
        <v>45300</v>
      </c>
      <c r="D1311" s="50" t="n">
        <v>45406</v>
      </c>
      <c r="E1311" s="17" t="n">
        <v>28.365</v>
      </c>
      <c r="F1311" s="17" t="n">
        <v>33.0752</v>
      </c>
      <c r="G1311" s="17" t="n">
        <v>1500</v>
      </c>
      <c r="H1311" s="6" t="s">
        <f>=(F1311-E1311)*G1311</f>
      </c>
      <c r="I1311" s="9" t="s">
        <f>=(F1311-E1311)/E1311</f>
      </c>
      <c r="J1311" s="7" t="s">
        <f>=MAX(1,DATEDIF(C1311,D1311,"d")-1)</f>
      </c>
      <c r="K1311" s="9" t="s">
        <f>=I1311*365/J1311</f>
      </c>
    </row>
    <row collapsed="false" customFormat="false" customHeight="false" hidden="false" ht="12.1" outlineLevel="0" r="1312">
      <c r="A1312" s="2" t="s">
        <v>466</v>
      </c>
      <c r="B1312" s="2" t="s">
        <v>798</v>
      </c>
      <c r="C1312" s="49" t="n">
        <v>45300</v>
      </c>
      <c r="D1312" s="50" t="n">
        <v>45406</v>
      </c>
      <c r="E1312" s="17" t="n">
        <v>28.3642</v>
      </c>
      <c r="F1312" s="17" t="n">
        <v>33.0752</v>
      </c>
      <c r="G1312" s="17" t="n">
        <v>100</v>
      </c>
      <c r="H1312" s="6" t="s">
        <f>=(F1312-E1312)*G1312</f>
      </c>
      <c r="I1312" s="9" t="s">
        <f>=(F1312-E1312)/E1312</f>
      </c>
      <c r="J1312" s="7" t="s">
        <f>=MAX(1,DATEDIF(C1312,D1312,"d")-1)</f>
      </c>
      <c r="K1312" s="9" t="s">
        <f>=I1312*365/J1312</f>
      </c>
    </row>
    <row collapsed="false" customFormat="false" customHeight="false" hidden="false" ht="12.1" outlineLevel="0" r="1313">
      <c r="A1313" s="2" t="s">
        <v>407</v>
      </c>
      <c r="B1313" s="2" t="s">
        <v>799</v>
      </c>
      <c r="C1313" s="49" t="n">
        <v>45349</v>
      </c>
      <c r="D1313" s="50" t="n">
        <v>45565</v>
      </c>
      <c r="E1313" s="17" t="n">
        <v>3057</v>
      </c>
      <c r="F1313" s="17" t="n">
        <v>2646.5</v>
      </c>
      <c r="G1313" s="17" t="n">
        <v>10</v>
      </c>
      <c r="H1313" s="6" t="s">
        <f>=(F1313-E1313)*G1313</f>
      </c>
      <c r="I1313" s="9" t="s">
        <f>=(F1313-E1313)/E1313</f>
      </c>
      <c r="J1313" s="7" t="s">
        <f>=MAX(1,DATEDIF(C1313,D1313,"d")-1)</f>
      </c>
      <c r="K1313" s="9" t="s">
        <f>=I1313*365/J1313</f>
      </c>
    </row>
    <row collapsed="false" customFormat="false" customHeight="false" hidden="false" ht="12.1" outlineLevel="0" r="1314">
      <c r="A1314" s="2" t="s">
        <v>58</v>
      </c>
      <c r="B1314" s="2" t="s">
        <v>60</v>
      </c>
      <c r="C1314" s="49" t="n">
        <v>45469</v>
      </c>
      <c r="D1314" s="50" t="n">
        <v>45478</v>
      </c>
      <c r="E1314" s="17" t="n">
        <v>1.4234</v>
      </c>
      <c r="F1314" s="17" t="n">
        <v>1.4297</v>
      </c>
      <c r="G1314" s="17" t="n">
        <v>145700</v>
      </c>
      <c r="H1314" s="6" t="s">
        <f>=(F1314-E1314)*G1314</f>
      </c>
      <c r="I1314" s="9" t="s">
        <f>=(F1314-E1314)/E1314</f>
      </c>
      <c r="J1314" s="7" t="s">
        <f>=MAX(1,DATEDIF(C1314,D1314,"d")-1)</f>
      </c>
      <c r="K1314" s="9" t="s">
        <f>=I1314*365/J1314</f>
      </c>
    </row>
    <row collapsed="false" customFormat="false" customHeight="false" hidden="false" ht="12.1" outlineLevel="0" r="1315">
      <c r="A1315" s="2" t="s">
        <v>58</v>
      </c>
      <c r="B1315" s="2" t="s">
        <v>60</v>
      </c>
      <c r="C1315" s="49" t="n">
        <v>45469</v>
      </c>
      <c r="D1315" s="50" t="n">
        <v>45478</v>
      </c>
      <c r="E1315" s="17" t="n">
        <v>1.4234</v>
      </c>
      <c r="F1315" s="17" t="n">
        <v>1.4297</v>
      </c>
      <c r="G1315" s="17" t="n">
        <v>700</v>
      </c>
      <c r="H1315" s="6" t="s">
        <f>=(F1315-E1315)*G1315</f>
      </c>
      <c r="I1315" s="9" t="s">
        <f>=(F1315-E1315)/E1315</f>
      </c>
      <c r="J1315" s="7" t="s">
        <f>=MAX(1,DATEDIF(C1315,D1315,"d")-1)</f>
      </c>
      <c r="K1315" s="9" t="s">
        <f>=I1315*365/J1315</f>
      </c>
    </row>
    <row collapsed="false" customFormat="false" customHeight="false" hidden="false" ht="12.1" outlineLevel="0" r="1316">
      <c r="A1316" s="2" t="s">
        <v>58</v>
      </c>
      <c r="B1316" s="2" t="s">
        <v>60</v>
      </c>
      <c r="C1316" s="49" t="n">
        <v>45469</v>
      </c>
      <c r="D1316" s="50" t="n">
        <v>45478</v>
      </c>
      <c r="E1316" s="17" t="n">
        <v>1.4241</v>
      </c>
      <c r="F1316" s="17" t="n">
        <v>1.4297</v>
      </c>
      <c r="G1316" s="17" t="n">
        <v>22</v>
      </c>
      <c r="H1316" s="6" t="s">
        <f>=(F1316-E1316)*G1316</f>
      </c>
      <c r="I1316" s="9" t="s">
        <f>=(F1316-E1316)/E1316</f>
      </c>
      <c r="J1316" s="7" t="s">
        <f>=MAX(1,DATEDIF(C1316,D1316,"d")-1)</f>
      </c>
      <c r="K1316" s="9" t="s">
        <f>=I1316*365/J1316</f>
      </c>
    </row>
    <row collapsed="false" customFormat="false" customHeight="false" hidden="false" ht="12.1" outlineLevel="0" r="1317">
      <c r="A1317" s="2" t="s">
        <v>58</v>
      </c>
      <c r="B1317" s="2" t="s">
        <v>60</v>
      </c>
      <c r="C1317" s="49" t="n">
        <v>45470</v>
      </c>
      <c r="D1317" s="50" t="n">
        <v>45478</v>
      </c>
      <c r="E1317" s="17" t="n">
        <v>1.42</v>
      </c>
      <c r="F1317" s="17" t="n">
        <v>1.4297</v>
      </c>
      <c r="G1317" s="17" t="n">
        <v>1</v>
      </c>
      <c r="H1317" s="6" t="s">
        <f>=(F1317-E1317)*G1317</f>
      </c>
      <c r="I1317" s="9" t="s">
        <f>=(F1317-E1317)/E1317</f>
      </c>
      <c r="J1317" s="7" t="s">
        <f>=MAX(1,DATEDIF(C1317,D1317,"d")-1)</f>
      </c>
      <c r="K1317" s="9" t="s">
        <f>=I1317*365/J1317</f>
      </c>
    </row>
    <row collapsed="false" customFormat="false" customHeight="false" hidden="false" ht="12.1" outlineLevel="0" r="1318">
      <c r="A1318" s="2" t="s">
        <v>58</v>
      </c>
      <c r="B1318" s="2" t="s">
        <v>60</v>
      </c>
      <c r="C1318" s="49" t="n">
        <v>45470</v>
      </c>
      <c r="D1318" s="50" t="n">
        <v>45478</v>
      </c>
      <c r="E1318" s="17" t="n">
        <v>1.4236</v>
      </c>
      <c r="F1318" s="17" t="n">
        <v>1.4297</v>
      </c>
      <c r="G1318" s="17" t="n">
        <v>101</v>
      </c>
      <c r="H1318" s="6" t="s">
        <f>=(F1318-E1318)*G1318</f>
      </c>
      <c r="I1318" s="9" t="s">
        <f>=(F1318-E1318)/E1318</f>
      </c>
      <c r="J1318" s="7" t="s">
        <f>=MAX(1,DATEDIF(C1318,D1318,"d")-1)</f>
      </c>
      <c r="K1318" s="9" t="s">
        <f>=I1318*365/J1318</f>
      </c>
    </row>
    <row collapsed="false" customFormat="false" customHeight="false" hidden="false" ht="12.1" outlineLevel="0" r="1319">
      <c r="A1319" s="2" t="s">
        <v>58</v>
      </c>
      <c r="B1319" s="2" t="s">
        <v>60</v>
      </c>
      <c r="C1319" s="49" t="n">
        <v>45470</v>
      </c>
      <c r="D1319" s="50" t="n">
        <v>45478</v>
      </c>
      <c r="E1319" s="17" t="n">
        <v>1.424</v>
      </c>
      <c r="F1319" s="17" t="n">
        <v>1.4297</v>
      </c>
      <c r="G1319" s="17" t="n">
        <v>174974</v>
      </c>
      <c r="H1319" s="6" t="s">
        <f>=(F1319-E1319)*G1319</f>
      </c>
      <c r="I1319" s="9" t="s">
        <f>=(F1319-E1319)/E1319</f>
      </c>
      <c r="J1319" s="7" t="s">
        <f>=MAX(1,DATEDIF(C1319,D1319,"d")-1)</f>
      </c>
      <c r="K1319" s="9" t="s">
        <f>=I1319*365/J1319</f>
      </c>
    </row>
    <row collapsed="false" customFormat="false" customHeight="false" hidden="false" ht="12.1" outlineLevel="0" r="1320">
      <c r="A1320" s="2" t="s">
        <v>58</v>
      </c>
      <c r="B1320" s="2" t="s">
        <v>60</v>
      </c>
      <c r="C1320" s="49" t="n">
        <v>45470</v>
      </c>
      <c r="D1320" s="50" t="n">
        <v>45483</v>
      </c>
      <c r="E1320" s="17" t="n">
        <v>1.424</v>
      </c>
      <c r="F1320" s="17" t="n">
        <v>1.4315</v>
      </c>
      <c r="G1320" s="17" t="n">
        <v>80</v>
      </c>
      <c r="H1320" s="6" t="s">
        <f>=(F1320-E1320)*G1320</f>
      </c>
      <c r="I1320" s="9" t="s">
        <f>=(F1320-E1320)/E1320</f>
      </c>
      <c r="J1320" s="7" t="s">
        <f>=MAX(1,DATEDIF(C1320,D1320,"d")-1)</f>
      </c>
      <c r="K1320" s="9" t="s">
        <f>=I1320*365/J1320</f>
      </c>
    </row>
    <row collapsed="false" customFormat="false" customHeight="false" hidden="false" ht="12.1" outlineLevel="0" r="1321">
      <c r="A1321" s="2" t="s">
        <v>58</v>
      </c>
      <c r="B1321" s="2" t="s">
        <v>60</v>
      </c>
      <c r="C1321" s="49" t="n">
        <v>45470</v>
      </c>
      <c r="D1321" s="50" t="n">
        <v>45484</v>
      </c>
      <c r="E1321" s="17" t="n">
        <v>1.424</v>
      </c>
      <c r="F1321" s="17" t="n">
        <v>1.4317</v>
      </c>
      <c r="G1321" s="17" t="n">
        <v>144946</v>
      </c>
      <c r="H1321" s="6" t="s">
        <f>=(F1321-E1321)*G1321</f>
      </c>
      <c r="I1321" s="9" t="s">
        <f>=(F1321-E1321)/E1321</f>
      </c>
      <c r="J1321" s="7" t="s">
        <f>=MAX(1,DATEDIF(C1321,D1321,"d")-1)</f>
      </c>
      <c r="K1321" s="9" t="s">
        <f>=I1321*365/J1321</f>
      </c>
    </row>
    <row collapsed="false" customFormat="false" customHeight="false" hidden="false" ht="12.1" outlineLevel="0" r="1322">
      <c r="A1322" s="2" t="s">
        <v>58</v>
      </c>
      <c r="B1322" s="2" t="s">
        <v>60</v>
      </c>
      <c r="C1322" s="49" t="n">
        <v>45470</v>
      </c>
      <c r="D1322" s="50" t="n">
        <v>45484</v>
      </c>
      <c r="E1322" s="17" t="n">
        <v>1.424</v>
      </c>
      <c r="F1322" s="17" t="n">
        <v>1.4317</v>
      </c>
      <c r="G1322" s="17" t="n">
        <v>1450</v>
      </c>
      <c r="H1322" s="6" t="s">
        <f>=(F1322-E1322)*G1322</f>
      </c>
      <c r="I1322" s="9" t="s">
        <f>=(F1322-E1322)/E1322</f>
      </c>
      <c r="J1322" s="7" t="s">
        <f>=MAX(1,DATEDIF(C1322,D1322,"d")-1)</f>
      </c>
      <c r="K1322" s="9" t="s">
        <f>=I1322*365/J1322</f>
      </c>
    </row>
    <row collapsed="false" customFormat="false" customHeight="false" hidden="false" ht="12.1" outlineLevel="0" r="1323">
      <c r="A1323" s="2" t="s">
        <v>58</v>
      </c>
      <c r="B1323" s="2" t="s">
        <v>60</v>
      </c>
      <c r="C1323" s="49" t="n">
        <v>45470</v>
      </c>
      <c r="D1323" s="50" t="n">
        <v>45484</v>
      </c>
      <c r="E1323" s="17" t="n">
        <v>1.424</v>
      </c>
      <c r="F1323" s="17" t="n">
        <v>1.4317</v>
      </c>
      <c r="G1323" s="17" t="n">
        <v>48</v>
      </c>
      <c r="H1323" s="6" t="s">
        <f>=(F1323-E1323)*G1323</f>
      </c>
      <c r="I1323" s="9" t="s">
        <f>=(F1323-E1323)/E1323</f>
      </c>
      <c r="J1323" s="7" t="s">
        <f>=MAX(1,DATEDIF(C1323,D1323,"d")-1)</f>
      </c>
      <c r="K1323" s="9" t="s">
        <f>=I1323*365/J1323</f>
      </c>
    </row>
    <row collapsed="false" customFormat="false" customHeight="false" hidden="false" ht="12.1" outlineLevel="0" r="1324">
      <c r="A1324" s="2" t="s">
        <v>467</v>
      </c>
      <c r="B1324" s="2" t="s">
        <v>749</v>
      </c>
      <c r="C1324" s="49" t="n">
        <v>45481</v>
      </c>
      <c r="D1324" s="50" t="n">
        <v>45566</v>
      </c>
      <c r="E1324" s="17" t="n">
        <v>4250</v>
      </c>
      <c r="F1324" s="17" t="n">
        <v>3988</v>
      </c>
      <c r="G1324" s="17" t="n">
        <v>25</v>
      </c>
      <c r="H1324" s="6" t="s">
        <f>=(F1324-E1324)*G1324</f>
      </c>
      <c r="I1324" s="9" t="s">
        <f>=(F1324-E1324)/E1324</f>
      </c>
      <c r="J1324" s="7" t="s">
        <f>=MAX(1,DATEDIF(C1324,D1324,"d")-1)</f>
      </c>
      <c r="K1324" s="9" t="s">
        <f>=I1324*365/J1324</f>
      </c>
    </row>
    <row collapsed="false" customFormat="false" customHeight="false" hidden="false" ht="12.1" outlineLevel="0" r="1325">
      <c r="A1325" s="2" t="s">
        <v>467</v>
      </c>
      <c r="B1325" s="2" t="s">
        <v>749</v>
      </c>
      <c r="C1325" s="49" t="n">
        <v>45481</v>
      </c>
      <c r="D1325" s="50" t="n">
        <v>45566</v>
      </c>
      <c r="E1325" s="17" t="n">
        <v>4250</v>
      </c>
      <c r="F1325" s="17" t="n">
        <v>3988</v>
      </c>
      <c r="G1325" s="17" t="n">
        <v>6</v>
      </c>
      <c r="H1325" s="6" t="s">
        <f>=(F1325-E1325)*G1325</f>
      </c>
      <c r="I1325" s="9" t="s">
        <f>=(F1325-E1325)/E1325</f>
      </c>
      <c r="J1325" s="7" t="s">
        <f>=MAX(1,DATEDIF(C1325,D1325,"d")-1)</f>
      </c>
      <c r="K1325" s="9" t="s">
        <f>=I1325*365/J1325</f>
      </c>
    </row>
    <row collapsed="false" customFormat="false" customHeight="false" hidden="false" ht="12.1" outlineLevel="0" r="1326">
      <c r="A1326" s="2" t="s">
        <v>467</v>
      </c>
      <c r="B1326" s="2" t="s">
        <v>749</v>
      </c>
      <c r="C1326" s="49" t="n">
        <v>45506</v>
      </c>
      <c r="D1326" s="50" t="n">
        <v>45566</v>
      </c>
      <c r="E1326" s="17" t="n">
        <v>3852.5231</v>
      </c>
      <c r="F1326" s="17" t="n">
        <v>3988</v>
      </c>
      <c r="G1326" s="17" t="n">
        <v>29</v>
      </c>
      <c r="H1326" s="6" t="s">
        <f>=(F1326-E1326)*G1326</f>
      </c>
      <c r="I1326" s="9" t="s">
        <f>=(F1326-E1326)/E1326</f>
      </c>
      <c r="J1326" s="7" t="s">
        <f>=MAX(1,DATEDIF(C1326,D1326,"d")-1)</f>
      </c>
      <c r="K1326" s="9" t="s">
        <f>=I1326*365/J1326</f>
      </c>
    </row>
    <row collapsed="false" customFormat="false" customHeight="false" hidden="false" ht="12.1" outlineLevel="0" r="1327">
      <c r="A1327" s="2" t="s">
        <v>467</v>
      </c>
      <c r="B1327" s="2" t="s">
        <v>749</v>
      </c>
      <c r="C1327" s="49" t="n">
        <v>45506</v>
      </c>
      <c r="D1327" s="50" t="n">
        <v>45566</v>
      </c>
      <c r="E1327" s="17" t="n">
        <v>3858.54</v>
      </c>
      <c r="F1327" s="17" t="n">
        <v>3988</v>
      </c>
      <c r="G1327" s="17" t="n">
        <v>1</v>
      </c>
      <c r="H1327" s="6" t="s">
        <f>=(F1327-E1327)*G1327</f>
      </c>
      <c r="I1327" s="9" t="s">
        <f>=(F1327-E1327)/E1327</f>
      </c>
      <c r="J1327" s="7" t="s">
        <f>=MAX(1,DATEDIF(C1327,D1327,"d")-1)</f>
      </c>
      <c r="K1327" s="9" t="s">
        <f>=I1327*365/J1327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2025-06-05T06:42:42.00Z</dcterms:created>
  <dc:creator>izi-invest.ru</dc:creator>
  <cp:revision>0</cp:revision>
</cp:coreProperties>
</file>