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<sst xmlns="http://schemas.openxmlformats.org/spreadsheetml/2006/main" count="1972" uniqueCount="170">
  <si>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</si>
  <si>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</si>
  <si>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</si>
  <si>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</si>
  <si>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</si>
  <si>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</si>
  <si>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</si>
  <si>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</si>
  <si>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</si>
  <si>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</si>
  <si>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</si>
  <si>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</si>
  <si>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</si>
  <si>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</si>
  <si>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</si>
  <si>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</si>
  <si>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BNB-USD</t>
  </si>
  <si>
    <t>share</t>
  </si>
  <si>
    <t>BinanceCoin</t>
  </si>
  <si>
    <t>USD</t>
  </si>
  <si>
    <t>AMD</t>
  </si>
  <si>
    <t>Сумма по акциям:</t>
  </si>
  <si>
    <t>BYN</t>
  </si>
  <si>
    <t>Доллар</t>
  </si>
  <si>
    <t>RUR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</si>
  <si>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</si>
  <si>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</si>
  <si>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</si>
  <si>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</si>
  <si>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</si>
  <si>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</si>
  <si>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</si>
  <si>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</si>
  <si>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</si>
  <si>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</si>
  <si>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</si>
  <si>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</si>
  <si>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</si>
  <si>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</si>
  <si>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</si>
  <si>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</si>
  <si>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</si>
  <si>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</si>
  <si>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</si>
  <si>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</si>
  <si>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</si>
  <si>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</si>
  <si>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</si>
  <si>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Дивиденды и купоны (данные из сделок)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</si>
  <si>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</si>
  <si>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</si>
  <si>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</si>
  <si>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</si>
  <si>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</si>
  <si>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</si>
  <si>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sell</t>
  </si>
  <si>
    <t>Стоимость сейчас</t>
  </si>
  <si>
    <t>Полный доход</t>
  </si>
  <si>
    <t>ETH-USD</t>
  </si>
  <si>
    <t>TRX-USD</t>
  </si>
  <si>
    <t>XRP-USD</t>
  </si>
  <si>
    <t>NEO-USD</t>
  </si>
  <si>
    <t>RLC-USD</t>
  </si>
  <si>
    <t>CTSI-USD</t>
  </si>
  <si>
    <t>VIC-USD</t>
  </si>
  <si>
    <t>LTC-USD</t>
  </si>
  <si>
    <t>SOL-USD</t>
  </si>
  <si>
    <t>ICP-USD</t>
  </si>
  <si>
    <t>BTC-USD</t>
  </si>
  <si>
    <t>BCH-USD</t>
  </si>
  <si>
    <t>NEAR-USD</t>
  </si>
  <si>
    <t>BURGER-USD</t>
  </si>
  <si>
    <t>FTT-USD</t>
  </si>
  <si>
    <t>COMP-USD-U</t>
  </si>
  <si>
    <t>THETA-USD</t>
  </si>
  <si>
    <t>ALICE-USD</t>
  </si>
  <si>
    <t>BNB-USD
BinanceCoin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</si>
  <si>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</si>
  <si>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</si>
  <si>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</si>
  <si>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</si>
  <si>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</si>
  <si>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</si>
  <si>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</si>
  <si>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</si>
  <si>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Ethereum</t>
  </si>
  <si>
    <t>CCC - CoinMarketCap</t>
  </si>
  <si>
    <t>XRP</t>
  </si>
  <si>
    <t>yield</t>
  </si>
  <si>
    <t>Дивиденды и купоны</t>
  </si>
  <si>
    <t>dohod</t>
  </si>
  <si>
    <t>из пулов ликвидности BNB/ETH, TRX/ETH и XRP/ETH</t>
  </si>
  <si>
    <t>несколько начислений процентов в разное время</t>
  </si>
  <si>
    <t>TRON</t>
  </si>
  <si>
    <t>Neo USD</t>
  </si>
  <si>
    <t>из пулов ликвидности BNB/ETH, TRX/ETH, XRP/ETH и NEO/ETH</t>
  </si>
  <si>
    <t>Прочий доход</t>
  </si>
  <si>
    <t>output</t>
  </si>
  <si>
    <t>из пулов ликвидности</t>
  </si>
  <si>
    <t>iExec RLC USD</t>
  </si>
  <si>
    <t>Cartesi USD</t>
  </si>
  <si>
    <t>TomoChain USD</t>
  </si>
  <si>
    <t>Litecoin</t>
  </si>
  <si>
    <t>Solana USD</t>
  </si>
  <si>
    <t>прибавка к остатку после сверки</t>
  </si>
  <si>
    <t>commission</t>
  </si>
  <si>
    <t>Списание комиссий</t>
  </si>
  <si>
    <t>Internet Computer USD</t>
  </si>
  <si>
    <t>Bitcoin</t>
  </si>
  <si>
    <t>сведение остатков</t>
  </si>
  <si>
    <t>убыток, обнаруженный после сверки</t>
  </si>
  <si>
    <t>BitcoinCash</t>
  </si>
  <si>
    <t>NEAR Protocol USD</t>
  </si>
  <si>
    <t>BurgerCities</t>
  </si>
  <si>
    <t>FTX Token USD</t>
  </si>
  <si>
    <t>Compound (user price)</t>
  </si>
  <si>
    <t>custom</t>
  </si>
  <si>
    <t>INJ-USD</t>
  </si>
  <si>
    <t>Пользовательская бумага</t>
  </si>
  <si>
    <t>THETA</t>
  </si>
  <si>
    <t>от конвертаций копеек</t>
  </si>
  <si>
    <t>MyNeighborAlice USD</t>
  </si>
  <si>
    <t>из Альпари</t>
  </si>
  <si>
    <t>добавились проценты</t>
  </si>
  <si>
    <t>начислены проценты</t>
  </si>
  <si>
    <t>из портфеля Туземун</t>
  </si>
  <si>
    <t>кешбек от обменов</t>
  </si>
  <si>
    <t>в AMarkets</t>
  </si>
  <si>
    <t>в рубли</t>
  </si>
  <si>
    <t>вывод с Хуоби</t>
  </si>
  <si>
    <t>вывод из Huobi в БКС</t>
  </si>
  <si>
    <t>вывод из Binance в AMarkets</t>
  </si>
  <si>
    <t>вывод из Binance в OnFin</t>
  </si>
  <si>
    <t>вывод из Huobi в AMarkets</t>
  </si>
  <si>
    <t>высокое плечо два раза</t>
  </si>
  <si>
    <t>ввод на Huobi</t>
  </si>
  <si>
    <t>возврат из OnFin</t>
  </si>
  <si>
    <t>возврат из AMarkets в Huobi</t>
  </si>
  <si>
    <t>на разгон с Александром-трейдером</t>
  </si>
  <si>
    <t>мутки с Александром-трейдером. На Huobi</t>
  </si>
  <si>
    <t>вывод из Huobi</t>
  </si>
  <si>
    <t>на Binance</t>
  </si>
  <si>
    <t>разница между реальными остатками и остатками в Дребеденьги</t>
  </si>
  <si>
    <t>потрачено за последние месяцы</t>
  </si>
  <si>
    <t>разница между реальными остатками и ИзиИнвест</t>
  </si>
  <si>
    <t>из Huobi</t>
  </si>
  <si>
    <t>из Binance в Fizen</t>
  </si>
  <si>
    <t>на Huobi</t>
  </si>
  <si>
    <t>из Binance Наташи в AMarkets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</si>
  <si>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</si>
  <si>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</si>
  <si>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</si>
  <si>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</si>
  <si>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</si>
  <si>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</si>
  <si>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</si>
  <si>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</si>
  <si>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</si>
  <si>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</si>
  <si>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</si>
  <si>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</si>
  <si>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Крипта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</si>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</sst>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0.02121883</v>
      </c>
      <c r="F2" s="6" t="n">
        <v>892.817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0.1749</v>
      </c>
      <c r="L2" s="6" t="n">
        <v>593.73</v>
      </c>
      <c r="M2" s="17" t="n">
        <v>0.202</v>
      </c>
      <c r="N2" s="16"/>
      <c r="O2" s="16" t="s">
        <v>20</v>
      </c>
      <c r="P2" s="17" t="n">
        <v>0.202</v>
      </c>
      <c r="Q2" s="6" t="s">
        <f>=P2/$P$17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7" t="n">
        <v>26.5875</v>
      </c>
      <c r="N3" s="16"/>
      <c r="O3" s="16" t="s">
        <v>22</v>
      </c>
      <c r="P3" s="17" t="n">
        <v>26.5875</v>
      </c>
      <c r="Q3" s="6" t="s">
        <f>=P3/$P$17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24</v>
      </c>
      <c r="E4" s="7" t="n">
        <v>18920.0448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 t="n">
        <v>55.080492218603</v>
      </c>
      <c r="N4" s="16"/>
      <c r="O4" s="16" t="s">
        <v>25</v>
      </c>
      <c r="P4" s="17" t="n">
        <v>55.080492218603</v>
      </c>
      <c r="Q4" s="6" t="s">
        <f>=P4/$P$17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26</v>
      </c>
      <c r="I5" s="4"/>
      <c r="J5" s="5" t="s">
        <f>=SUM(J4:J4)</f>
      </c>
      <c r="K5" s="4"/>
      <c r="L5" s="4"/>
      <c r="M5" s="17" t="n">
        <v>94.7736</v>
      </c>
      <c r="N5" s="16"/>
      <c r="O5" s="16" t="s">
        <v>27</v>
      </c>
      <c r="P5" s="17" t="n">
        <v>94.7736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=J3+J5</f>
      </c>
      <c r="K6" s="17"/>
      <c r="L6" s="6"/>
      <c r="M6" s="17" t="n">
        <v>10.7328</v>
      </c>
      <c r="N6" s="16"/>
      <c r="O6" s="16" t="s">
        <v>29</v>
      </c>
      <c r="P6" s="17" t="n">
        <v>10.7328</v>
      </c>
      <c r="Q6" s="6" t="s">
        <f>=P6/$P$17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 t="n">
        <v>88.7028</v>
      </c>
      <c r="N7" s="16"/>
      <c r="O7" s="16" t="s">
        <v>30</v>
      </c>
      <c r="P7" s="17" t="n">
        <v>88.7028</v>
      </c>
      <c r="Q7" s="6" t="s">
        <f>=P7/$P$17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 t="n">
        <v>101.7601</v>
      </c>
      <c r="N8" s="16"/>
      <c r="O8" s="16" t="s">
        <v>31</v>
      </c>
      <c r="P8" s="17" t="n">
        <v>101.7601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 t="n">
        <v>10459.9</v>
      </c>
      <c r="N9" s="16"/>
      <c r="O9" s="16" t="s">
        <v>32</v>
      </c>
      <c r="P9" s="17" t="n">
        <v>10459.9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9.792</v>
      </c>
      <c r="N10" s="16"/>
      <c r="O10" s="16" t="s">
        <v>33</v>
      </c>
      <c r="P10" s="17" t="n">
        <v>9.792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34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35</v>
      </c>
      <c r="P12" s="17" t="n">
        <v>0.1488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24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36</v>
      </c>
      <c r="P14" s="17" t="n">
        <v>144.2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37</v>
      </c>
      <c r="P15" s="17" t="n">
        <v>1.83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38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19</v>
      </c>
      <c r="P17" s="17" t="n">
        <v>76.0937</v>
      </c>
      <c r="Q17" s="6" t="s">
        <f>=P17/$P$17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44515.999305556</v>
      </c>
      <c r="B2" s="6" t="n">
        <v>16571.5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45051.916666667</v>
      </c>
      <c r="B3" s="6" t="n">
        <v>604</v>
      </c>
      <c r="C3" s="16" t="s">
        <v>46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45064.863194444</v>
      </c>
      <c r="B4" s="6" t="n">
        <v>1570</v>
      </c>
      <c r="C4" s="16" t="s">
        <v>46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45070.997916667</v>
      </c>
      <c r="B5" s="6" t="n">
        <v>1003</v>
      </c>
      <c r="C5" s="16" t="s">
        <v>46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45074.7875</v>
      </c>
      <c r="B6" s="6" t="n">
        <v>288</v>
      </c>
      <c r="C6" s="16" t="s">
        <v>46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45075.999305556</v>
      </c>
      <c r="B7" s="6" t="n">
        <v>300</v>
      </c>
      <c r="C7" s="16" t="s">
        <v>46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45076.765972222</v>
      </c>
      <c r="B8" s="6" t="n">
        <v>-2859.49</v>
      </c>
      <c r="C8" s="16" t="s">
        <v>47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45083.515972222</v>
      </c>
      <c r="B9" s="6" t="n">
        <v>200</v>
      </c>
      <c r="C9" s="16" t="s">
        <v>46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45092.803472222</v>
      </c>
      <c r="B10" s="6" t="n">
        <v>200</v>
      </c>
      <c r="C10" s="16" t="s">
        <v>46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45098.970833333</v>
      </c>
      <c r="B11" s="6" t="n">
        <v>1499</v>
      </c>
      <c r="C11" s="16" t="s">
        <v>46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45099.844444444</v>
      </c>
      <c r="B12" s="6" t="n">
        <v>101</v>
      </c>
      <c r="C12" s="16" t="s">
        <v>46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45105.925694444</v>
      </c>
      <c r="B13" s="6" t="n">
        <v>200</v>
      </c>
      <c r="C13" s="16" t="s">
        <v>46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45112.805555556</v>
      </c>
      <c r="B14" s="6" t="n">
        <v>1885</v>
      </c>
      <c r="C14" s="16" t="s">
        <v>46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45119.8125</v>
      </c>
      <c r="B15" s="6" t="n">
        <v>400</v>
      </c>
      <c r="C15" s="16" t="s">
        <v>46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45126.760416667</v>
      </c>
      <c r="B16" s="6" t="n">
        <v>2150.24</v>
      </c>
      <c r="C16" s="16" t="s">
        <v>46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45128.840277778</v>
      </c>
      <c r="B17" s="6" t="n">
        <v>100</v>
      </c>
      <c r="C17" s="16" t="s">
        <v>46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45136.806944444</v>
      </c>
      <c r="B18" s="6" t="n">
        <v>197</v>
      </c>
      <c r="C18" s="16" t="s">
        <v>46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45146.765277778</v>
      </c>
      <c r="B19" s="6" t="n">
        <v>-450</v>
      </c>
      <c r="C19" s="16" t="s">
        <v>47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45152.999305556</v>
      </c>
      <c r="B20" s="6" t="n">
        <v>23.51</v>
      </c>
      <c r="C20" s="16" t="s">
        <v>46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45214.585416667</v>
      </c>
      <c r="B21" s="6" t="n">
        <v>0.91</v>
      </c>
      <c r="C21" s="16" t="s">
        <v>48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45332.836111111</v>
      </c>
      <c r="B22" s="6" t="n">
        <v>-516</v>
      </c>
      <c r="C22" s="16" t="s">
        <v>47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45336.868055556</v>
      </c>
      <c r="B23" s="6" t="n">
        <v>-328</v>
      </c>
      <c r="C23" s="16" t="s">
        <v>47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45343.583333333</v>
      </c>
      <c r="B24" s="6" t="n">
        <v>-2851.62</v>
      </c>
      <c r="C24" s="16" t="s">
        <v>47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45343.635416667</v>
      </c>
      <c r="B25" s="6" t="n">
        <v>-1658.38</v>
      </c>
      <c r="C25" s="16" t="s">
        <v>47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45350.666666667</v>
      </c>
      <c r="B26" s="6" t="n">
        <v>-80.38</v>
      </c>
      <c r="C26" s="16" t="s">
        <v>47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45450.838888889</v>
      </c>
      <c r="B27" s="6" t="n">
        <v>-1046</v>
      </c>
      <c r="C27" s="16" t="s">
        <v>47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45453.791666667</v>
      </c>
      <c r="B28" s="6" t="n">
        <v>-1122.33</v>
      </c>
      <c r="C28" s="16" t="s">
        <v>47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45593.683333333</v>
      </c>
      <c r="B29" s="6" t="n">
        <v>958.59</v>
      </c>
      <c r="C29" s="16" t="s">
        <v>46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45608.479166667</v>
      </c>
      <c r="B30" s="6" t="n">
        <v>326.81</v>
      </c>
      <c r="C30" s="16" t="s">
        <v>46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45638.529861111</v>
      </c>
      <c r="B31" s="6" t="n">
        <v>25456.1</v>
      </c>
      <c r="C31" s="16" t="s">
        <v>46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45644</v>
      </c>
      <c r="B32" s="6" t="n">
        <v>88</v>
      </c>
      <c r="C32" s="16" t="s">
        <v>46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45648.780555556</v>
      </c>
      <c r="B33" s="6" t="n">
        <v>-501</v>
      </c>
      <c r="C33" s="16" t="s">
        <v>47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45660.791666667</v>
      </c>
      <c r="B34" s="6" t="n">
        <v>-9979.92</v>
      </c>
      <c r="C34" s="16" t="s">
        <v>47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45660.838888889</v>
      </c>
      <c r="B35" s="6" t="n">
        <v>-286.51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45676</v>
      </c>
      <c r="B36" s="6" t="n">
        <v>-2381.29</v>
      </c>
      <c r="C36" s="16" t="s">
        <v>47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45691.695833333</v>
      </c>
      <c r="B37" s="6" t="n">
        <v>-2081.2</v>
      </c>
      <c r="C37" s="16" t="s">
        <v>47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45701.459027778</v>
      </c>
      <c r="B38" s="6" t="n">
        <v>-2174.74</v>
      </c>
      <c r="C38" s="16" t="s">
        <v>47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45715.728472222</v>
      </c>
      <c r="B39" s="6" t="n">
        <v>-10102.5</v>
      </c>
      <c r="C39" s="16" t="s">
        <v>47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45723.708333333</v>
      </c>
      <c r="B40" s="6" t="n">
        <v>-4917</v>
      </c>
      <c r="C40" s="16" t="s">
        <v>47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45727.698611111</v>
      </c>
      <c r="B41" s="6" t="n">
        <v>-1350.89</v>
      </c>
      <c r="C41" s="16" t="s">
        <v>47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45730.520138889</v>
      </c>
      <c r="B42" s="6" t="n">
        <v>-9317.82</v>
      </c>
      <c r="C42" s="16" t="s">
        <v>47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45754</v>
      </c>
      <c r="B43" s="6" t="n">
        <v>-10433.6</v>
      </c>
      <c r="C43" s="16" t="s">
        <v>47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45768.650694444</v>
      </c>
      <c r="B44" s="6" t="n">
        <v>1901.97</v>
      </c>
      <c r="C44" s="16" t="s">
        <v>46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45771.620833333</v>
      </c>
      <c r="B45" s="6" t="n">
        <v>100</v>
      </c>
      <c r="C45" s="16" t="s">
        <v>46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45783.969444444</v>
      </c>
      <c r="B46" s="6" t="n">
        <v>200</v>
      </c>
      <c r="C46" s="16" t="s">
        <v>46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45796.481944444</v>
      </c>
      <c r="B47" s="6" t="n">
        <v>10432.6</v>
      </c>
      <c r="C47" s="16" t="s">
        <v>46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45799.426388889</v>
      </c>
      <c r="B48" s="6" t="n">
        <v>759.63</v>
      </c>
      <c r="C48" s="16" t="s">
        <v>46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45806.650694444</v>
      </c>
      <c r="B49" s="6" t="n">
        <v>-176.57</v>
      </c>
      <c r="C49" s="16" t="s">
        <v>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45826.650694444</v>
      </c>
      <c r="B50" s="6" t="n">
        <v>211.48</v>
      </c>
      <c r="C50" s="16" t="s">
        <v>46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45845.650694444</v>
      </c>
      <c r="B51" s="6" t="n">
        <v>45.8</v>
      </c>
      <c r="C51" s="16" t="s">
        <v>46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45898.650694444</v>
      </c>
      <c r="B52" s="6" t="n">
        <v>-1079.54</v>
      </c>
      <c r="C52" s="16" t="s">
        <v>46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45900.650694444</v>
      </c>
      <c r="B53" s="6" t="n">
        <v>2227.08</v>
      </c>
      <c r="C53" s="16" t="s">
        <v>46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45913.765972222</v>
      </c>
      <c r="B54" s="6" t="n">
        <v>-115.04</v>
      </c>
      <c r="C54" s="16" t="s">
        <v>47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45944.65</v>
      </c>
      <c r="B55" s="6" t="n">
        <v>-40</v>
      </c>
      <c r="C55" s="16" t="s">
        <v>47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45982</v>
      </c>
      <c r="B56" s="6" t="n">
        <v>3000</v>
      </c>
      <c r="C56" s="16" t="s">
        <v>46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45997</v>
      </c>
      <c r="B57" s="6" t="n">
        <v>-528</v>
      </c>
      <c r="C57" s="16" t="s">
        <v>47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2" t="n">
        <v>45997.917731481</v>
      </c>
      <c r="B58" s="5" t="n">
        <v>-18938.99</v>
      </c>
      <c r="C58" s="14" t="s">
        <v>49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/>
      <c r="B59" s="9" t="s">
        <f>=XIRR(B2:B58,A2:A58)</f>
      </c>
      <c r="C59" s="16" t="s">
        <v>50</v>
      </c>
      <c r="D59" s="16"/>
      <c r="E59" s="16"/>
      <c r="F59" s="7"/>
      <c r="G59" s="2" t="s">
        <v>51</v>
      </c>
      <c r="H59" s="6" t="s">
        <f>=SUM(I2:H58)/365</f>
      </c>
    </row>
    <row collapsed="false" customFormat="false" customHeight="false" hidden="false" ht="12.1" outlineLevel="0" r="60">
      <c r="A60" s="13"/>
      <c r="B60" s="5" t="s">
        <f>=-SUM(B2:B58)</f>
      </c>
      <c r="C60" s="16" t="s">
        <v>52</v>
      </c>
      <c r="D60" s="16"/>
      <c r="E60" s="16"/>
      <c r="F60" s="7"/>
      <c r="G60" s="14" t="s">
        <v>53</v>
      </c>
      <c r="H60" s="9" t="s">
        <f>=B60/H59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44516</v>
      </c>
      <c r="B2" s="6" t="n">
        <v>115.87684</v>
      </c>
      <c r="C2" s="0" t="s">
        <v>54</v>
      </c>
    </row>
    <row collapsed="false" customFormat="false" customHeight="false" hidden="false" ht="12.1" outlineLevel="0" r="3">
      <c r="A3" s="11" t="n">
        <v>44516</v>
      </c>
      <c r="B3" s="6" t="n">
        <v>2609.24222</v>
      </c>
      <c r="C3" s="0" t="s">
        <v>54</v>
      </c>
    </row>
    <row collapsed="false" customFormat="false" customHeight="false" hidden="false" ht="12.1" outlineLevel="0" r="4">
      <c r="A4" s="11" t="n">
        <v>44548</v>
      </c>
      <c r="B4" s="6" t="n">
        <v>57.48</v>
      </c>
      <c r="C4" s="0" t="s">
        <v>54</v>
      </c>
    </row>
    <row collapsed="false" customFormat="false" customHeight="false" hidden="false" ht="12.1" outlineLevel="0" r="5">
      <c r="A5" s="11" t="n">
        <v>44548</v>
      </c>
      <c r="B5" s="6" t="n">
        <v>-53.06</v>
      </c>
      <c r="C5" s="0" t="s">
        <v>55</v>
      </c>
    </row>
    <row collapsed="false" customFormat="false" customHeight="false" hidden="false" ht="12.1" outlineLevel="0" r="6">
      <c r="A6" s="11" t="n">
        <v>44580</v>
      </c>
      <c r="B6" s="6" t="n">
        <v>36.242</v>
      </c>
      <c r="C6" s="0" t="s">
        <v>54</v>
      </c>
    </row>
    <row collapsed="false" customFormat="false" customHeight="false" hidden="false" ht="12.1" outlineLevel="0" r="7">
      <c r="A7" s="11" t="n">
        <v>44580</v>
      </c>
      <c r="B7" s="6" t="n">
        <v>-33.89</v>
      </c>
      <c r="C7" s="0" t="s">
        <v>55</v>
      </c>
    </row>
    <row collapsed="false" customFormat="false" customHeight="false" hidden="false" ht="12.1" outlineLevel="0" r="8">
      <c r="A8" s="11" t="n">
        <v>44623</v>
      </c>
      <c r="B8" s="6" t="n">
        <v>33.401</v>
      </c>
      <c r="C8" s="0" t="s">
        <v>54</v>
      </c>
    </row>
    <row collapsed="false" customFormat="false" customHeight="false" hidden="false" ht="12.1" outlineLevel="0" r="9">
      <c r="A9" s="11" t="n">
        <v>44623</v>
      </c>
      <c r="B9" s="6" t="n">
        <v>-32.448</v>
      </c>
      <c r="C9" s="0" t="s">
        <v>55</v>
      </c>
    </row>
    <row collapsed="false" customFormat="false" customHeight="false" hidden="false" ht="12.1" outlineLevel="0" r="10">
      <c r="A10" s="11" t="n">
        <v>44660</v>
      </c>
      <c r="B10" s="6" t="n">
        <v>21.817</v>
      </c>
      <c r="C10" s="0" t="s">
        <v>54</v>
      </c>
    </row>
    <row collapsed="false" customFormat="false" customHeight="false" hidden="false" ht="12.1" outlineLevel="0" r="11">
      <c r="A11" s="11" t="n">
        <v>44672</v>
      </c>
      <c r="B11" s="6" t="n">
        <v>-22.748</v>
      </c>
      <c r="C11" s="0" t="s">
        <v>55</v>
      </c>
    </row>
    <row collapsed="false" customFormat="false" customHeight="false" hidden="false" ht="12.1" outlineLevel="0" r="12">
      <c r="A12" s="11" t="n">
        <v>44758</v>
      </c>
      <c r="B12" s="6" t="n">
        <v>22.223</v>
      </c>
      <c r="C12" s="0" t="s">
        <v>54</v>
      </c>
    </row>
    <row collapsed="false" customFormat="false" customHeight="false" hidden="false" ht="12.1" outlineLevel="0" r="13">
      <c r="A13" s="11" t="n">
        <v>44758</v>
      </c>
      <c r="B13" s="6" t="n">
        <v>-24.538</v>
      </c>
      <c r="C13" s="0" t="s">
        <v>55</v>
      </c>
    </row>
    <row collapsed="false" customFormat="false" customHeight="false" hidden="false" ht="12.1" outlineLevel="0" r="14">
      <c r="A14" s="11" t="n">
        <v>44881</v>
      </c>
      <c r="B14" s="6" t="n">
        <v>-0.1396278</v>
      </c>
      <c r="C14" s="0" t="s">
        <v>55</v>
      </c>
    </row>
    <row collapsed="false" customFormat="false" customHeight="false" hidden="false" ht="12.1" outlineLevel="0" r="15">
      <c r="A15" s="11" t="n">
        <v>45038</v>
      </c>
      <c r="B15" s="6" t="n">
        <v>6.17</v>
      </c>
      <c r="C15" s="0" t="s">
        <v>54</v>
      </c>
    </row>
    <row collapsed="false" customFormat="false" customHeight="false" hidden="false" ht="12.1" outlineLevel="0" r="16">
      <c r="A16" s="11" t="n">
        <v>45051</v>
      </c>
      <c r="B16" s="6" t="n">
        <v>-6.147</v>
      </c>
      <c r="C16" s="0" t="s">
        <v>55</v>
      </c>
    </row>
    <row collapsed="false" customFormat="false" customHeight="false" hidden="false" ht="12.1" outlineLevel="0" r="17">
      <c r="A17" s="11" t="n">
        <v>45197</v>
      </c>
      <c r="B17" s="6" t="n">
        <v>408.88</v>
      </c>
      <c r="C17" s="0" t="s">
        <v>54</v>
      </c>
    </row>
    <row collapsed="false" customFormat="false" customHeight="false" hidden="false" ht="12.1" outlineLevel="0" r="18">
      <c r="A18" s="11" t="n">
        <v>45199</v>
      </c>
      <c r="B18" s="6" t="n">
        <v>-169.15</v>
      </c>
      <c r="C18" s="0" t="s">
        <v>55</v>
      </c>
    </row>
    <row collapsed="false" customFormat="false" customHeight="false" hidden="false" ht="12.1" outlineLevel="0" r="19">
      <c r="A19" s="11" t="n">
        <v>45251</v>
      </c>
      <c r="B19" s="6" t="n">
        <v>13.93</v>
      </c>
      <c r="C19" s="0" t="s">
        <v>54</v>
      </c>
    </row>
    <row collapsed="false" customFormat="false" customHeight="false" hidden="false" ht="12.1" outlineLevel="0" r="20">
      <c r="A20" s="11" t="n">
        <v>45276</v>
      </c>
      <c r="B20" s="6" t="n">
        <v>-11.76</v>
      </c>
      <c r="C20" s="0" t="s">
        <v>55</v>
      </c>
    </row>
    <row collapsed="false" customFormat="false" customHeight="false" hidden="false" ht="12.1" outlineLevel="0" r="21">
      <c r="A21" s="11" t="n">
        <v>45317</v>
      </c>
      <c r="B21" s="6" t="n">
        <v>34.61</v>
      </c>
      <c r="C21" s="0" t="s">
        <v>54</v>
      </c>
    </row>
    <row collapsed="false" customFormat="false" customHeight="false" hidden="false" ht="12.1" outlineLevel="0" r="22">
      <c r="A22" s="11" t="n">
        <v>45350</v>
      </c>
      <c r="B22" s="6" t="n">
        <v>7.98</v>
      </c>
      <c r="C22" s="0" t="s">
        <v>54</v>
      </c>
    </row>
    <row collapsed="false" customFormat="false" customHeight="false" hidden="false" ht="12.1" outlineLevel="0" r="23">
      <c r="A23" s="11" t="n">
        <v>45403</v>
      </c>
      <c r="B23" s="6" t="n">
        <v>6.46</v>
      </c>
      <c r="C23" s="0" t="s">
        <v>54</v>
      </c>
    </row>
    <row collapsed="false" customFormat="false" customHeight="false" hidden="false" ht="12.1" outlineLevel="0" r="24">
      <c r="A24" s="11" t="n">
        <v>45447</v>
      </c>
      <c r="B24" s="6" t="n">
        <v>-4442.62</v>
      </c>
      <c r="C24" s="0" t="s">
        <v>55</v>
      </c>
    </row>
    <row collapsed="false" customFormat="false" customHeight="false" hidden="false" ht="12.1" outlineLevel="0" r="25">
      <c r="A25" s="11" t="n">
        <v>45447</v>
      </c>
      <c r="B25" s="6" t="n">
        <v>6.53</v>
      </c>
      <c r="C25" s="0" t="s">
        <v>54</v>
      </c>
    </row>
    <row collapsed="false" customFormat="false" customHeight="false" hidden="false" ht="12.1" outlineLevel="0" r="26">
      <c r="A26" s="11" t="n">
        <v>45452</v>
      </c>
      <c r="B26" s="6" t="n">
        <v>0.07</v>
      </c>
      <c r="C26" s="0" t="s">
        <v>54</v>
      </c>
    </row>
    <row collapsed="false" customFormat="false" customHeight="false" hidden="false" ht="12.1" outlineLevel="0" r="27">
      <c r="A27" s="11" t="n">
        <v>45593</v>
      </c>
      <c r="B27" s="6" t="n">
        <v>17.35</v>
      </c>
      <c r="C27" s="0" t="s">
        <v>54</v>
      </c>
    </row>
    <row collapsed="false" customFormat="false" customHeight="false" hidden="false" ht="12.1" outlineLevel="0" r="28">
      <c r="A28" s="11" t="n">
        <v>45902</v>
      </c>
      <c r="B28" s="6" t="n">
        <v>-6.892</v>
      </c>
      <c r="C28" s="0" t="s">
        <v>55</v>
      </c>
    </row>
    <row collapsed="false" customFormat="false" customHeight="false" hidden="false" ht="12.1" outlineLevel="0" r="29">
      <c r="A29" s="11" t="n">
        <v>45997</v>
      </c>
      <c r="B29" s="8" t="s">
        <f>=-Портфель!J2</f>
      </c>
      <c r="C29" s="0" t="s">
        <v>56</v>
      </c>
    </row>
    <row collapsed="false" customFormat="false" customHeight="false" hidden="false" ht="12.1" outlineLevel="0" r="30">
      <c r="A30" s="0"/>
      <c r="B30" s="10" t="s">
        <f>=XIRR(B2:B29,A2:A29)</f>
      </c>
      <c r="C30" s="0"/>
    </row>
    <row collapsed="false" customFormat="false" customHeight="false" hidden="false" ht="12.1" outlineLevel="0" r="31">
      <c r="A31" s="0"/>
      <c r="B31" s="8" t="s">
        <f>=-SUM(B2:B29)</f>
      </c>
      <c r="C31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58</v>
      </c>
      <c r="C1" s="0"/>
      <c r="D1" s="0"/>
      <c r="E1" s="4" t="s">
        <v>59</v>
      </c>
      <c r="F1" s="0"/>
      <c r="G1" s="0"/>
      <c r="H1" s="4" t="s">
        <v>60</v>
      </c>
      <c r="I1" s="0"/>
      <c r="J1" s="0"/>
      <c r="K1" s="4" t="s">
        <v>61</v>
      </c>
      <c r="L1" s="0"/>
      <c r="M1" s="0"/>
      <c r="N1" s="4" t="s">
        <v>62</v>
      </c>
      <c r="O1" s="0"/>
      <c r="P1" s="0"/>
      <c r="Q1" s="4" t="s">
        <v>63</v>
      </c>
      <c r="R1" s="0"/>
      <c r="S1" s="0"/>
      <c r="T1" s="4" t="s">
        <v>64</v>
      </c>
      <c r="U1" s="0"/>
      <c r="V1" s="0"/>
      <c r="W1" s="4" t="s">
        <v>65</v>
      </c>
      <c r="X1" s="0"/>
      <c r="Y1" s="0"/>
      <c r="Z1" s="4" t="s">
        <v>66</v>
      </c>
      <c r="AA1" s="0"/>
      <c r="AB1" s="0"/>
      <c r="AC1" s="4" t="s">
        <v>67</v>
      </c>
      <c r="AD1" s="0"/>
      <c r="AE1" s="0"/>
      <c r="AF1" s="4" t="s">
        <v>68</v>
      </c>
      <c r="AG1" s="0"/>
      <c r="AH1" s="0"/>
      <c r="AI1" s="4" t="s">
        <v>69</v>
      </c>
      <c r="AJ1" s="0"/>
      <c r="AK1" s="0"/>
      <c r="AL1" s="4" t="s">
        <v>70</v>
      </c>
      <c r="AM1" s="0"/>
      <c r="AN1" s="0"/>
      <c r="AO1" s="4" t="s">
        <v>71</v>
      </c>
      <c r="AP1" s="0"/>
      <c r="AQ1" s="0"/>
      <c r="AR1" s="4" t="s">
        <v>72</v>
      </c>
      <c r="AS1" s="0"/>
      <c r="AT1" s="0"/>
      <c r="AU1" s="4" t="s">
        <v>73</v>
      </c>
      <c r="AV1" s="0"/>
      <c r="AW1" s="0"/>
      <c r="AX1" s="4" t="s">
        <v>74</v>
      </c>
      <c r="AY1" s="0"/>
      <c r="AZ1" s="0"/>
      <c r="BA1" s="4" t="s">
        <v>75</v>
      </c>
      <c r="BB1" s="0"/>
    </row>
    <row collapsed="false" customFormat="false" customHeight="false" hidden="false" ht="12.1" outlineLevel="0" r="2">
      <c r="A2" s="11" t="n">
        <v>44516</v>
      </c>
      <c r="B2" s="6" t="n">
        <v>8233.6527</v>
      </c>
      <c r="C2" s="0" t="s">
        <v>54</v>
      </c>
      <c r="D2" s="11" t="n">
        <v>44516</v>
      </c>
      <c r="E2" s="6" t="n">
        <v>2777.1</v>
      </c>
      <c r="F2" s="0" t="s">
        <v>54</v>
      </c>
      <c r="G2" s="11" t="n">
        <v>44516</v>
      </c>
      <c r="H2" s="6" t="n">
        <v>2776.01</v>
      </c>
      <c r="I2" s="0" t="s">
        <v>54</v>
      </c>
      <c r="J2" s="11" t="n">
        <v>44548</v>
      </c>
      <c r="K2" s="6" t="n">
        <v>64.78</v>
      </c>
      <c r="L2" s="0" t="s">
        <v>54</v>
      </c>
      <c r="M2" s="11" t="n">
        <v>45087</v>
      </c>
      <c r="N2" s="6" t="n">
        <v>247.72</v>
      </c>
      <c r="O2" s="0" t="s">
        <v>54</v>
      </c>
      <c r="P2" s="11" t="n">
        <v>45087</v>
      </c>
      <c r="Q2" s="6" t="n">
        <v>249.94</v>
      </c>
      <c r="R2" s="0" t="s">
        <v>54</v>
      </c>
      <c r="S2" s="11" t="n">
        <v>45098</v>
      </c>
      <c r="T2" s="6" t="n">
        <v>1497.06</v>
      </c>
      <c r="U2" s="0" t="s">
        <v>54</v>
      </c>
      <c r="V2" s="11" t="n">
        <v>45112</v>
      </c>
      <c r="W2" s="6" t="n">
        <v>1885.14</v>
      </c>
      <c r="X2" s="0" t="s">
        <v>54</v>
      </c>
      <c r="Y2" s="11" t="n">
        <v>45251</v>
      </c>
      <c r="Z2" s="6" t="n">
        <v>1516.364</v>
      </c>
      <c r="AA2" s="0" t="s">
        <v>54</v>
      </c>
      <c r="AB2" s="11" t="n">
        <v>45281</v>
      </c>
      <c r="AC2" s="6" t="n">
        <v>1315.4</v>
      </c>
      <c r="AD2" s="0" t="s">
        <v>54</v>
      </c>
      <c r="AE2" s="11" t="n">
        <v>45303</v>
      </c>
      <c r="AF2" s="6" t="n">
        <v>54.41</v>
      </c>
      <c r="AG2" s="0" t="s">
        <v>54</v>
      </c>
      <c r="AH2" s="11" t="n">
        <v>45350</v>
      </c>
      <c r="AI2" s="6" t="n">
        <v>655.75</v>
      </c>
      <c r="AJ2" s="0" t="s">
        <v>54</v>
      </c>
      <c r="AK2" s="11" t="n">
        <v>45350</v>
      </c>
      <c r="AL2" s="6" t="n">
        <v>423</v>
      </c>
      <c r="AM2" s="0" t="s">
        <v>54</v>
      </c>
      <c r="AN2" s="11" t="n">
        <v>45351</v>
      </c>
      <c r="AO2" s="6" t="n">
        <v>558.92</v>
      </c>
      <c r="AP2" s="0" t="s">
        <v>54</v>
      </c>
      <c r="AQ2" s="11" t="n">
        <v>45351</v>
      </c>
      <c r="AR2" s="6" t="n">
        <v>115.92</v>
      </c>
      <c r="AS2" s="0" t="s">
        <v>54</v>
      </c>
      <c r="AT2" s="11" t="n">
        <v>45353</v>
      </c>
      <c r="AU2" s="6" t="n">
        <v>239.82</v>
      </c>
      <c r="AV2" s="0" t="s">
        <v>54</v>
      </c>
      <c r="AW2" s="11" t="n">
        <v>45447</v>
      </c>
      <c r="AX2" s="6" t="n">
        <v>1479.85</v>
      </c>
      <c r="AY2" s="0" t="s">
        <v>54</v>
      </c>
      <c r="AZ2" s="11" t="n">
        <v>45521</v>
      </c>
      <c r="BA2" s="6" t="n">
        <v>524.94</v>
      </c>
      <c r="BB2" s="0" t="s">
        <v>54</v>
      </c>
    </row>
    <row collapsed="false" customFormat="false" customHeight="false" hidden="false" ht="12.1" outlineLevel="0" r="3">
      <c r="A3" s="11" t="n">
        <v>44548</v>
      </c>
      <c r="B3" s="6" t="n">
        <v>73.1044</v>
      </c>
      <c r="C3" s="0" t="s">
        <v>54</v>
      </c>
      <c r="D3" s="11" t="n">
        <v>44548</v>
      </c>
      <c r="E3" s="6" t="n">
        <v>4.62</v>
      </c>
      <c r="F3" s="0" t="s">
        <v>54</v>
      </c>
      <c r="G3" s="11" t="n">
        <v>44548</v>
      </c>
      <c r="H3" s="6" t="n">
        <v>5.94</v>
      </c>
      <c r="I3" s="0" t="s">
        <v>54</v>
      </c>
      <c r="J3" s="11" t="n">
        <v>44672</v>
      </c>
      <c r="K3" s="6" t="n">
        <v>73.783</v>
      </c>
      <c r="L3" s="0" t="s">
        <v>54</v>
      </c>
      <c r="M3" s="11" t="n">
        <v>45092</v>
      </c>
      <c r="N3" s="6" t="n">
        <v>79.23</v>
      </c>
      <c r="O3" s="0" t="s">
        <v>54</v>
      </c>
      <c r="P3" s="11" t="n">
        <v>45088</v>
      </c>
      <c r="Q3" s="6" t="n">
        <v>30.7</v>
      </c>
      <c r="R3" s="0" t="s">
        <v>54</v>
      </c>
      <c r="S3" s="11" t="n">
        <v>45199</v>
      </c>
      <c r="T3" s="6" t="n">
        <v>48.93</v>
      </c>
      <c r="U3" s="0" t="s">
        <v>54</v>
      </c>
      <c r="V3" s="11" t="n">
        <v>45447</v>
      </c>
      <c r="W3" s="6" t="n">
        <v>4.15</v>
      </c>
      <c r="X3" s="0" t="s">
        <v>54</v>
      </c>
      <c r="Y3" s="11" t="n">
        <v>45276</v>
      </c>
      <c r="Z3" s="6" t="n">
        <v>-0.87</v>
      </c>
      <c r="AA3" s="0" t="s">
        <v>55</v>
      </c>
      <c r="AB3" s="11" t="n">
        <v>45317</v>
      </c>
      <c r="AC3" s="6" t="n">
        <v>8.38</v>
      </c>
      <c r="AD3" s="0" t="s">
        <v>54</v>
      </c>
      <c r="AE3" s="11" t="n">
        <v>45313</v>
      </c>
      <c r="AF3" s="6" t="n">
        <v>246.52</v>
      </c>
      <c r="AG3" s="0" t="s">
        <v>54</v>
      </c>
      <c r="AH3" s="11" t="n">
        <v>45351</v>
      </c>
      <c r="AI3" s="6" t="n">
        <v>-679.09</v>
      </c>
      <c r="AJ3" s="0" t="s">
        <v>55</v>
      </c>
      <c r="AK3" s="11" t="n">
        <v>45353</v>
      </c>
      <c r="AL3" s="6" t="n">
        <v>-444.17</v>
      </c>
      <c r="AM3" s="0" t="s">
        <v>55</v>
      </c>
      <c r="AN3" s="11" t="n">
        <v>45403</v>
      </c>
      <c r="AO3" s="6" t="n">
        <v>0.2</v>
      </c>
      <c r="AP3" s="0" t="s">
        <v>54</v>
      </c>
      <c r="AQ3" s="11" t="n">
        <v>45450</v>
      </c>
      <c r="AR3" s="6" t="n">
        <v>-97.68</v>
      </c>
      <c r="AS3" s="0" t="s">
        <v>55</v>
      </c>
      <c r="AT3" s="11" t="n">
        <v>45450</v>
      </c>
      <c r="AU3" s="6" t="n">
        <v>-160.09</v>
      </c>
      <c r="AV3" s="0" t="s">
        <v>55</v>
      </c>
      <c r="AW3" s="11" t="n">
        <v>45593</v>
      </c>
      <c r="AX3" s="6" t="n">
        <v>499.49</v>
      </c>
      <c r="AY3" s="0" t="s">
        <v>54</v>
      </c>
      <c r="AZ3" s="11" t="n">
        <v>45630</v>
      </c>
      <c r="BA3" s="6" t="n">
        <v>-1104.81</v>
      </c>
      <c r="BB3" s="0" t="s">
        <v>55</v>
      </c>
    </row>
    <row collapsed="false" customFormat="false" customHeight="false" hidden="false" ht="12.1" outlineLevel="0" r="4">
      <c r="A4" s="11" t="n">
        <v>44548</v>
      </c>
      <c r="B4" s="6" t="n">
        <v>-1.78</v>
      </c>
      <c r="C4" s="0" t="s">
        <v>55</v>
      </c>
      <c r="D4" s="11" t="n">
        <v>44548</v>
      </c>
      <c r="E4" s="6" t="n">
        <v>-4.03</v>
      </c>
      <c r="F4" s="0" t="s">
        <v>55</v>
      </c>
      <c r="G4" s="11" t="n">
        <v>44548</v>
      </c>
      <c r="H4" s="6" t="n">
        <v>-5.5</v>
      </c>
      <c r="I4" s="0" t="s">
        <v>55</v>
      </c>
      <c r="J4" s="11" t="n">
        <v>45038</v>
      </c>
      <c r="K4" s="6" t="n">
        <v>148.538</v>
      </c>
      <c r="L4" s="0" t="s">
        <v>54</v>
      </c>
      <c r="M4" s="11" t="n">
        <v>45101</v>
      </c>
      <c r="N4" s="6" t="n">
        <v>102.92</v>
      </c>
      <c r="O4" s="0" t="s">
        <v>54</v>
      </c>
      <c r="P4" s="11" t="n">
        <v>45092</v>
      </c>
      <c r="Q4" s="6" t="n">
        <v>120.7</v>
      </c>
      <c r="R4" s="0" t="s">
        <v>54</v>
      </c>
      <c r="S4" s="11" t="n">
        <v>45251</v>
      </c>
      <c r="T4" s="6" t="n">
        <v>24.08</v>
      </c>
      <c r="U4" s="0" t="s">
        <v>54</v>
      </c>
      <c r="V4" s="11" t="n">
        <v>45593</v>
      </c>
      <c r="W4" s="6" t="n">
        <v>8.02</v>
      </c>
      <c r="X4" s="0" t="s">
        <v>54</v>
      </c>
      <c r="Y4" s="11" t="n">
        <v>45343</v>
      </c>
      <c r="Z4" s="6" t="n">
        <v>27.97</v>
      </c>
      <c r="AA4" s="0" t="s">
        <v>54</v>
      </c>
      <c r="AB4" s="11" t="n">
        <v>45332</v>
      </c>
      <c r="AC4" s="6" t="n">
        <v>4.04</v>
      </c>
      <c r="AD4" s="0" t="s">
        <v>54</v>
      </c>
      <c r="AE4" s="11" t="n">
        <v>45332</v>
      </c>
      <c r="AF4" s="6" t="n">
        <v>-351.7</v>
      </c>
      <c r="AG4" s="0" t="s">
        <v>55</v>
      </c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45450</v>
      </c>
      <c r="AO4" s="6" t="n">
        <v>-586.9</v>
      </c>
      <c r="AP4" s="0" t="s">
        <v>55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45593</v>
      </c>
      <c r="AX4" s="6" t="n">
        <v>7.65</v>
      </c>
      <c r="AY4" s="0" t="s">
        <v>54</v>
      </c>
      <c r="AZ4" s="0"/>
      <c r="BA4" s="10" t="s">
        <f>=XIRR(BA2:BA3,AZ2:AZ3)</f>
      </c>
      <c r="BB4" s="0"/>
    </row>
    <row collapsed="false" customFormat="false" customHeight="false" hidden="false" ht="12.1" outlineLevel="0" r="5">
      <c r="A5" s="11" t="n">
        <v>44660</v>
      </c>
      <c r="B5" s="6" t="n">
        <v>75.477</v>
      </c>
      <c r="C5" s="0" t="s">
        <v>54</v>
      </c>
      <c r="D5" s="11" t="n">
        <v>44580</v>
      </c>
      <c r="E5" s="6" t="n">
        <v>1.924</v>
      </c>
      <c r="F5" s="0" t="s">
        <v>54</v>
      </c>
      <c r="G5" s="11" t="n">
        <v>44580</v>
      </c>
      <c r="H5" s="6" t="n">
        <v>3.807</v>
      </c>
      <c r="I5" s="0" t="s">
        <v>54</v>
      </c>
      <c r="J5" s="11" t="n">
        <v>45051</v>
      </c>
      <c r="K5" s="6" t="n">
        <v>-2.512</v>
      </c>
      <c r="L5" s="0" t="s">
        <v>55</v>
      </c>
      <c r="M5" s="11" t="n">
        <v>45106</v>
      </c>
      <c r="N5" s="6" t="n">
        <v>199.76</v>
      </c>
      <c r="O5" s="0" t="s">
        <v>54</v>
      </c>
      <c r="P5" s="11" t="n">
        <v>45199</v>
      </c>
      <c r="Q5" s="6" t="n">
        <v>6.87</v>
      </c>
      <c r="R5" s="0" t="s">
        <v>54</v>
      </c>
      <c r="S5" s="11" t="n">
        <v>45260</v>
      </c>
      <c r="T5" s="6" t="n">
        <v>4.8</v>
      </c>
      <c r="U5" s="0" t="s">
        <v>54</v>
      </c>
      <c r="V5" s="11" t="n">
        <v>45633</v>
      </c>
      <c r="W5" s="6" t="n">
        <v>-2538.11</v>
      </c>
      <c r="X5" s="0" t="s">
        <v>55</v>
      </c>
      <c r="Y5" s="11" t="n">
        <v>45343</v>
      </c>
      <c r="Z5" s="6" t="n">
        <v>-2856.25</v>
      </c>
      <c r="AA5" s="0" t="s">
        <v>55</v>
      </c>
      <c r="AB5" s="11" t="n">
        <v>45343</v>
      </c>
      <c r="AC5" s="6" t="n">
        <v>-1658.81</v>
      </c>
      <c r="AD5" s="0" t="s">
        <v>55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57</v>
      </c>
      <c r="AK5" s="0"/>
      <c r="AL5" s="8" t="s">
        <f>=-SUM(AL2:AL3)</f>
      </c>
      <c r="AM5" s="0" t="s">
        <v>57</v>
      </c>
      <c r="AN5" s="0"/>
      <c r="AO5" s="10" t="s">
        <f>=XIRR(AO2:AO4,AN2:AN4)</f>
      </c>
      <c r="AP5" s="0"/>
      <c r="AQ5" s="0"/>
      <c r="AR5" s="8" t="s">
        <f>=-SUM(AR2:AR3)</f>
      </c>
      <c r="AS5" s="0" t="s">
        <v>57</v>
      </c>
      <c r="AT5" s="0"/>
      <c r="AU5" s="8" t="s">
        <f>=-SUM(AU2:AU3)</f>
      </c>
      <c r="AV5" s="0" t="s">
        <v>57</v>
      </c>
      <c r="AW5" s="11" t="n">
        <v>45633</v>
      </c>
      <c r="AX5" s="6" t="n">
        <v>-1316.34</v>
      </c>
      <c r="AY5" s="0" t="s">
        <v>55</v>
      </c>
      <c r="AZ5" s="0"/>
      <c r="BA5" s="8" t="s">
        <f>=-SUM(BA2:BA3)</f>
      </c>
      <c r="BB5" s="0" t="s">
        <v>57</v>
      </c>
    </row>
    <row collapsed="false" customFormat="false" customHeight="false" hidden="false" ht="12.1" outlineLevel="0" r="6">
      <c r="A6" s="11" t="n">
        <v>45276</v>
      </c>
      <c r="B6" s="6" t="n">
        <v>826.366</v>
      </c>
      <c r="C6" s="0" t="s">
        <v>54</v>
      </c>
      <c r="D6" s="11" t="n">
        <v>44580</v>
      </c>
      <c r="E6" s="6" t="n">
        <v>-1.855</v>
      </c>
      <c r="F6" s="0" t="s">
        <v>55</v>
      </c>
      <c r="G6" s="11" t="n">
        <v>44580</v>
      </c>
      <c r="H6" s="6" t="n">
        <v>-3.302</v>
      </c>
      <c r="I6" s="0" t="s">
        <v>55</v>
      </c>
      <c r="J6" s="11" t="n">
        <v>45199</v>
      </c>
      <c r="K6" s="6" t="n">
        <v>807.097</v>
      </c>
      <c r="L6" s="0" t="s">
        <v>54</v>
      </c>
      <c r="M6" s="11" t="n">
        <v>45276</v>
      </c>
      <c r="N6" s="6" t="n">
        <v>-896.65</v>
      </c>
      <c r="O6" s="0" t="s">
        <v>55</v>
      </c>
      <c r="P6" s="11" t="n">
        <v>45214</v>
      </c>
      <c r="Q6" s="6" t="n">
        <v>0.91</v>
      </c>
      <c r="R6" s="0" t="s">
        <v>54</v>
      </c>
      <c r="S6" s="11" t="n">
        <v>45317</v>
      </c>
      <c r="T6" s="6" t="n">
        <v>9.58</v>
      </c>
      <c r="U6" s="0" t="s">
        <v>54</v>
      </c>
      <c r="V6" s="0"/>
      <c r="W6" s="10" t="s">
        <f>=XIRR(W2:W5,V2:V5)</f>
      </c>
      <c r="X6" s="0"/>
      <c r="Y6" s="0"/>
      <c r="Z6" s="10" t="s">
        <f>=XIRR(Z2:Z5,Y2:Y5)</f>
      </c>
      <c r="AA6" s="0"/>
      <c r="AB6" s="11" t="n">
        <v>45343</v>
      </c>
      <c r="AC6" s="6" t="n">
        <v>2.7</v>
      </c>
      <c r="AD6" s="0" t="s">
        <v>54</v>
      </c>
      <c r="AE6" s="0"/>
      <c r="AF6" s="8" t="s">
        <f>=-SUM(AF2:AF4)</f>
      </c>
      <c r="AG6" s="0" t="s">
        <v>57</v>
      </c>
      <c r="AH6" s="0"/>
      <c r="AI6" s="0"/>
      <c r="AJ6" s="0"/>
      <c r="AK6" s="0"/>
      <c r="AL6" s="0"/>
      <c r="AM6" s="0"/>
      <c r="AN6" s="0"/>
      <c r="AO6" s="8" t="s">
        <f>=-SUM(AO2:AO4)</f>
      </c>
      <c r="AP6" s="0" t="s">
        <v>57</v>
      </c>
      <c r="AQ6" s="0"/>
      <c r="AR6" s="0"/>
      <c r="AS6" s="0"/>
      <c r="AT6" s="0"/>
      <c r="AU6" s="0"/>
      <c r="AV6" s="0"/>
      <c r="AW6" s="11" t="n">
        <v>45635</v>
      </c>
      <c r="AX6" s="6" t="n">
        <v>-2109.12</v>
      </c>
      <c r="AY6" s="0" t="s">
        <v>55</v>
      </c>
    </row>
    <row collapsed="false" customFormat="false" customHeight="false" hidden="false" ht="12.1" outlineLevel="0" r="7">
      <c r="A7" s="11" t="n">
        <v>45317</v>
      </c>
      <c r="B7" s="6" t="n">
        <v>26.83</v>
      </c>
      <c r="C7" s="0" t="s">
        <v>54</v>
      </c>
      <c r="D7" s="11" t="n">
        <v>44623</v>
      </c>
      <c r="E7" s="6" t="n">
        <v>4.617</v>
      </c>
      <c r="F7" s="0" t="s">
        <v>54</v>
      </c>
      <c r="G7" s="11" t="n">
        <v>44623</v>
      </c>
      <c r="H7" s="6" t="n">
        <v>6.332</v>
      </c>
      <c r="I7" s="0" t="s">
        <v>54</v>
      </c>
      <c r="J7" s="11" t="n">
        <v>45291</v>
      </c>
      <c r="K7" s="6" t="n">
        <v>-299.91</v>
      </c>
      <c r="L7" s="0" t="s">
        <v>55</v>
      </c>
      <c r="M7" s="11" t="n">
        <v>45353</v>
      </c>
      <c r="N7" s="6" t="n">
        <v>237.86</v>
      </c>
      <c r="O7" s="0" t="s">
        <v>54</v>
      </c>
      <c r="P7" s="11" t="n">
        <v>45276</v>
      </c>
      <c r="Q7" s="6" t="n">
        <v>-415.24</v>
      </c>
      <c r="R7" s="0" t="s">
        <v>55</v>
      </c>
      <c r="S7" s="11" t="n">
        <v>45332</v>
      </c>
      <c r="T7" s="6" t="n">
        <v>3.58</v>
      </c>
      <c r="U7" s="0" t="s">
        <v>54</v>
      </c>
      <c r="V7" s="0"/>
      <c r="W7" s="8" t="s">
        <f>=-SUM(W2:W5)</f>
      </c>
      <c r="X7" s="0" t="s">
        <v>57</v>
      </c>
      <c r="Y7" s="0"/>
      <c r="Z7" s="8" t="s">
        <f>=-SUM(Z2:Z5)</f>
      </c>
      <c r="AA7" s="0" t="s">
        <v>57</v>
      </c>
      <c r="AB7" s="11" t="n">
        <v>45350</v>
      </c>
      <c r="AC7" s="6" t="n">
        <v>-0.07</v>
      </c>
      <c r="AD7" s="0" t="s">
        <v>55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10" t="s">
        <f>=XIRR(AX2:AX6,AW2:AW6)</f>
      </c>
      <c r="AY7" s="0"/>
    </row>
    <row collapsed="false" customFormat="false" customHeight="false" hidden="false" ht="12.1" outlineLevel="0" r="8">
      <c r="A8" s="11" t="n">
        <v>45350</v>
      </c>
      <c r="B8" s="6" t="n">
        <v>23.05</v>
      </c>
      <c r="C8" s="0" t="s">
        <v>54</v>
      </c>
      <c r="D8" s="11" t="n">
        <v>44623</v>
      </c>
      <c r="E8" s="6" t="n">
        <v>-4.42</v>
      </c>
      <c r="F8" s="0" t="s">
        <v>55</v>
      </c>
      <c r="G8" s="11" t="n">
        <v>44623</v>
      </c>
      <c r="H8" s="6" t="n">
        <v>-6.275</v>
      </c>
      <c r="I8" s="0" t="s">
        <v>55</v>
      </c>
      <c r="J8" s="11" t="n">
        <v>45350</v>
      </c>
      <c r="K8" s="6" t="n">
        <v>-0.05</v>
      </c>
      <c r="L8" s="0" t="s">
        <v>55</v>
      </c>
      <c r="M8" s="11" t="n">
        <v>45450</v>
      </c>
      <c r="N8" s="6" t="n">
        <v>-203.28</v>
      </c>
      <c r="O8" s="0" t="s">
        <v>55</v>
      </c>
      <c r="P8" s="11" t="n">
        <v>45276</v>
      </c>
      <c r="Q8" s="6" t="n">
        <v>-5.63</v>
      </c>
      <c r="R8" s="0" t="s">
        <v>55</v>
      </c>
      <c r="S8" s="11" t="n">
        <v>45343</v>
      </c>
      <c r="T8" s="6" t="n">
        <v>2.69</v>
      </c>
      <c r="U8" s="0" t="s">
        <v>54</v>
      </c>
      <c r="V8" s="0"/>
      <c r="W8" s="0"/>
      <c r="X8" s="0"/>
      <c r="Y8" s="0"/>
      <c r="Z8" s="0"/>
      <c r="AA8" s="0"/>
      <c r="AB8" s="11" t="n">
        <v>45403</v>
      </c>
      <c r="AC8" s="6" t="n">
        <v>3.48</v>
      </c>
      <c r="AD8" s="0" t="s">
        <v>54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8" t="s">
        <f>=-SUM(AX2:AX6)</f>
      </c>
      <c r="AY8" s="0" t="s">
        <v>57</v>
      </c>
    </row>
    <row collapsed="false" customFormat="false" customHeight="false" hidden="false" ht="12.1" outlineLevel="0" r="9">
      <c r="A9" s="11" t="n">
        <v>45403</v>
      </c>
      <c r="B9" s="6" t="n">
        <v>49.24</v>
      </c>
      <c r="C9" s="0" t="s">
        <v>54</v>
      </c>
      <c r="D9" s="11" t="n">
        <v>44660</v>
      </c>
      <c r="E9" s="6" t="n">
        <v>2.789</v>
      </c>
      <c r="F9" s="0" t="s">
        <v>54</v>
      </c>
      <c r="G9" s="11" t="n">
        <v>44660</v>
      </c>
      <c r="H9" s="6" t="n">
        <v>3.274</v>
      </c>
      <c r="I9" s="0" t="s">
        <v>54</v>
      </c>
      <c r="J9" s="11" t="n">
        <v>45633</v>
      </c>
      <c r="K9" s="6" t="n">
        <v>-2167</v>
      </c>
      <c r="L9" s="0" t="s">
        <v>55</v>
      </c>
      <c r="M9" s="11" t="n">
        <v>45593</v>
      </c>
      <c r="N9" s="6" t="n">
        <v>499.92</v>
      </c>
      <c r="O9" s="0" t="s">
        <v>54</v>
      </c>
      <c r="P9" s="11" t="n">
        <v>45317</v>
      </c>
      <c r="Q9" s="6" t="n">
        <v>17.43</v>
      </c>
      <c r="R9" s="0" t="s">
        <v>54</v>
      </c>
      <c r="S9" s="11" t="n">
        <v>45350</v>
      </c>
      <c r="T9" s="6" t="n">
        <v>0.79</v>
      </c>
      <c r="U9" s="0" t="s">
        <v>54</v>
      </c>
      <c r="V9" s="0"/>
      <c r="W9" s="0"/>
      <c r="X9" s="0"/>
      <c r="Y9" s="0"/>
      <c r="Z9" s="0"/>
      <c r="AA9" s="0"/>
      <c r="AB9" s="11" t="n">
        <v>45447</v>
      </c>
      <c r="AC9" s="6" t="n">
        <v>1481.51</v>
      </c>
      <c r="AD9" s="0" t="s">
        <v>54</v>
      </c>
    </row>
    <row collapsed="false" customFormat="false" customHeight="false" hidden="false" ht="12.1" outlineLevel="0" r="10">
      <c r="A10" s="11" t="n">
        <v>45447</v>
      </c>
      <c r="B10" s="6" t="n">
        <v>36.97</v>
      </c>
      <c r="C10" s="0" t="s">
        <v>54</v>
      </c>
      <c r="D10" s="11" t="n">
        <v>44672</v>
      </c>
      <c r="E10" s="6" t="n">
        <v>-3.17</v>
      </c>
      <c r="F10" s="0" t="s">
        <v>55</v>
      </c>
      <c r="G10" s="11" t="n">
        <v>44672</v>
      </c>
      <c r="H10" s="6" t="n">
        <v>-3.163</v>
      </c>
      <c r="I10" s="0" t="s">
        <v>55</v>
      </c>
      <c r="J10" s="0"/>
      <c r="K10" s="10" t="s">
        <f>=XIRR(K2:K9,J2:J9)</f>
      </c>
      <c r="L10" s="0"/>
      <c r="M10" s="11" t="n">
        <v>45635</v>
      </c>
      <c r="N10" s="6" t="n">
        <v>-862.89</v>
      </c>
      <c r="O10" s="0" t="s">
        <v>55</v>
      </c>
      <c r="P10" s="11" t="n">
        <v>45332</v>
      </c>
      <c r="Q10" s="6" t="n">
        <v>1.04</v>
      </c>
      <c r="R10" s="0" t="s">
        <v>54</v>
      </c>
      <c r="S10" s="11" t="n">
        <v>45350</v>
      </c>
      <c r="T10" s="6" t="n">
        <v>-1078.31</v>
      </c>
      <c r="U10" s="0" t="s">
        <v>55</v>
      </c>
      <c r="V10" s="0"/>
      <c r="W10" s="0"/>
      <c r="X10" s="0"/>
      <c r="Y10" s="0"/>
      <c r="Z10" s="0"/>
      <c r="AA10" s="0"/>
      <c r="AB10" s="11" t="n">
        <v>45593</v>
      </c>
      <c r="AC10" s="6" t="n">
        <v>25.26</v>
      </c>
      <c r="AD10" s="0" t="s">
        <v>54</v>
      </c>
    </row>
    <row collapsed="false" customFormat="false" customHeight="false" hidden="false" ht="12.1" outlineLevel="0" r="11">
      <c r="A11" s="11" t="n">
        <v>45593</v>
      </c>
      <c r="B11" s="6" t="n">
        <v>72.29</v>
      </c>
      <c r="C11" s="0" t="s">
        <v>54</v>
      </c>
      <c r="D11" s="11" t="n">
        <v>44758</v>
      </c>
      <c r="E11" s="6" t="n">
        <v>14.796</v>
      </c>
      <c r="F11" s="0" t="s">
        <v>54</v>
      </c>
      <c r="G11" s="11" t="n">
        <v>44758</v>
      </c>
      <c r="H11" s="6" t="n">
        <v>4.658</v>
      </c>
      <c r="I11" s="0" t="s">
        <v>54</v>
      </c>
      <c r="J11" s="0"/>
      <c r="K11" s="8" t="s">
        <f>=-SUM(K2:K9)</f>
      </c>
      <c r="L11" s="0" t="s">
        <v>57</v>
      </c>
      <c r="M11" s="0"/>
      <c r="N11" s="10" t="s">
        <f>=XIRR(N2:N10,M2:M10)</f>
      </c>
      <c r="O11" s="0"/>
      <c r="P11" s="11" t="n">
        <v>45336</v>
      </c>
      <c r="Q11" s="6" t="n">
        <v>0.21</v>
      </c>
      <c r="R11" s="0" t="s">
        <v>54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11" t="n">
        <v>45637</v>
      </c>
      <c r="AC11" s="6" t="n">
        <v>-1684.77</v>
      </c>
      <c r="AD11" s="0" t="s">
        <v>55</v>
      </c>
    </row>
    <row collapsed="false" customFormat="false" customHeight="false" hidden="false" ht="12.1" outlineLevel="0" r="12">
      <c r="A12" s="11" t="n">
        <v>45631</v>
      </c>
      <c r="B12" s="6" t="n">
        <v>217.53</v>
      </c>
      <c r="C12" s="0" t="s">
        <v>54</v>
      </c>
      <c r="D12" s="11" t="n">
        <v>44758</v>
      </c>
      <c r="E12" s="6" t="n">
        <v>-16.436</v>
      </c>
      <c r="F12" s="0" t="s">
        <v>55</v>
      </c>
      <c r="G12" s="11" t="n">
        <v>44758</v>
      </c>
      <c r="H12" s="6" t="n">
        <v>-5.203</v>
      </c>
      <c r="I12" s="0" t="s">
        <v>55</v>
      </c>
      <c r="J12" s="0"/>
      <c r="K12" s="0"/>
      <c r="L12" s="0"/>
      <c r="M12" s="0"/>
      <c r="N12" s="8" t="s">
        <f>=-SUM(N2:N10)</f>
      </c>
      <c r="O12" s="0" t="s">
        <v>57</v>
      </c>
      <c r="P12" s="11" t="n">
        <v>45336</v>
      </c>
      <c r="Q12" s="6" t="n">
        <v>-328.34</v>
      </c>
      <c r="R12" s="0" t="s">
        <v>55</v>
      </c>
      <c r="S12" s="0"/>
      <c r="T12" s="8" t="s">
        <f>=-SUM(T2:T10)</f>
      </c>
      <c r="U12" s="0" t="s">
        <v>57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45631</v>
      </c>
      <c r="B13" s="6" t="n">
        <v>-5531.9</v>
      </c>
      <c r="C13" s="0" t="s">
        <v>55</v>
      </c>
      <c r="D13" s="11" t="n">
        <v>45199</v>
      </c>
      <c r="E13" s="6" t="n">
        <v>-538.08</v>
      </c>
      <c r="F13" s="0" t="s">
        <v>55</v>
      </c>
      <c r="G13" s="11" t="n">
        <v>45199</v>
      </c>
      <c r="H13" s="6" t="n">
        <v>-106.64</v>
      </c>
      <c r="I13" s="0" t="s">
        <v>55</v>
      </c>
      <c r="J13" s="0"/>
      <c r="K13" s="0"/>
      <c r="L13" s="0"/>
      <c r="M13" s="0"/>
      <c r="N13" s="0"/>
      <c r="O13" s="0"/>
      <c r="P13" s="0"/>
      <c r="Q13" s="10" t="s">
        <f>=XIRR(Q2:Q12,P2:P12)</f>
      </c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57</v>
      </c>
    </row>
    <row collapsed="false" customFormat="false" customHeight="false" hidden="false" ht="12.1" outlineLevel="0" r="14">
      <c r="A14" s="11" t="n">
        <v>45631</v>
      </c>
      <c r="B14" s="6" t="n">
        <v>-4020.81</v>
      </c>
      <c r="C14" s="0" t="s">
        <v>55</v>
      </c>
      <c r="D14" s="11" t="n">
        <v>45276</v>
      </c>
      <c r="E14" s="6" t="n">
        <v>73.72</v>
      </c>
      <c r="F14" s="0" t="s">
        <v>54</v>
      </c>
      <c r="G14" s="11" t="n">
        <v>45251</v>
      </c>
      <c r="H14" s="6" t="n">
        <v>3.56</v>
      </c>
      <c r="I14" s="0" t="s">
        <v>54</v>
      </c>
      <c r="J14" s="0"/>
      <c r="K14" s="0"/>
      <c r="L14" s="0"/>
      <c r="M14" s="0"/>
      <c r="N14" s="0"/>
      <c r="O14" s="0"/>
      <c r="P14" s="0"/>
      <c r="Q14" s="8" t="s">
        <f>=-SUM(Q2:Q12)</f>
      </c>
      <c r="R14" s="0" t="s">
        <v>57</v>
      </c>
    </row>
    <row collapsed="false" customFormat="false" customHeight="false" hidden="false" ht="12.1" outlineLevel="0" r="15">
      <c r="A15" s="11" t="n">
        <v>45631</v>
      </c>
      <c r="B15" s="6" t="n">
        <v>-185.72</v>
      </c>
      <c r="C15" s="0" t="s">
        <v>55</v>
      </c>
      <c r="D15" s="11" t="n">
        <v>45317</v>
      </c>
      <c r="E15" s="6" t="n">
        <v>37.78</v>
      </c>
      <c r="F15" s="0" t="s">
        <v>54</v>
      </c>
      <c r="G15" s="11" t="n">
        <v>45276</v>
      </c>
      <c r="H15" s="6" t="n">
        <v>-6.09</v>
      </c>
      <c r="I15" s="0" t="s">
        <v>55</v>
      </c>
    </row>
    <row collapsed="false" customFormat="false" customHeight="false" hidden="false" ht="12.1" outlineLevel="0" r="16">
      <c r="A16" s="0"/>
      <c r="B16" s="10" t="s">
        <f>=XIRR(B2:B15,A2:A15)</f>
      </c>
      <c r="C16" s="0"/>
      <c r="D16" s="11" t="n">
        <v>45350</v>
      </c>
      <c r="E16" s="6" t="n">
        <v>10.57</v>
      </c>
      <c r="F16" s="0" t="s">
        <v>54</v>
      </c>
      <c r="G16" s="11" t="n">
        <v>45317</v>
      </c>
      <c r="H16" s="6" t="n">
        <v>12.85</v>
      </c>
      <c r="I16" s="0" t="s">
        <v>54</v>
      </c>
    </row>
    <row collapsed="false" customFormat="false" customHeight="false" hidden="false" ht="12.1" outlineLevel="0" r="17">
      <c r="A17" s="0"/>
      <c r="B17" s="8" t="s">
        <f>=-SUM(B2:B15)</f>
      </c>
      <c r="C17" s="0" t="s">
        <v>57</v>
      </c>
      <c r="D17" s="11" t="n">
        <v>45403</v>
      </c>
      <c r="E17" s="6" t="n">
        <v>9.72</v>
      </c>
      <c r="F17" s="0" t="s">
        <v>54</v>
      </c>
      <c r="G17" s="11" t="n">
        <v>45350</v>
      </c>
      <c r="H17" s="6" t="n">
        <v>2.08</v>
      </c>
      <c r="I17" s="0" t="s">
        <v>54</v>
      </c>
    </row>
    <row collapsed="false" customFormat="false" customHeight="false" hidden="false" ht="12.1" outlineLevel="0" r="18">
      <c r="A18" s="0"/>
      <c r="B18" s="0"/>
      <c r="C18" s="0"/>
      <c r="D18" s="11" t="n">
        <v>45447</v>
      </c>
      <c r="E18" s="6" t="n">
        <v>12.53</v>
      </c>
      <c r="F18" s="0" t="s">
        <v>54</v>
      </c>
      <c r="G18" s="11" t="n">
        <v>45403</v>
      </c>
      <c r="H18" s="6" t="n">
        <v>3.13</v>
      </c>
      <c r="I18" s="0" t="s">
        <v>54</v>
      </c>
    </row>
    <row collapsed="false" customFormat="false" customHeight="false" hidden="false" ht="12.1" outlineLevel="0" r="19">
      <c r="A19" s="0"/>
      <c r="B19" s="0"/>
      <c r="C19" s="0"/>
      <c r="D19" s="11" t="n">
        <v>45593</v>
      </c>
      <c r="E19" s="6" t="n">
        <v>26.68</v>
      </c>
      <c r="F19" s="0" t="s">
        <v>54</v>
      </c>
      <c r="G19" s="11" t="n">
        <v>45447</v>
      </c>
      <c r="H19" s="6" t="n">
        <v>2.46</v>
      </c>
      <c r="I19" s="0" t="s">
        <v>54</v>
      </c>
    </row>
    <row collapsed="false" customFormat="false" customHeight="false" hidden="false" ht="12.1" outlineLevel="0" r="20">
      <c r="A20" s="0"/>
      <c r="B20" s="0"/>
      <c r="C20" s="0"/>
      <c r="D20" s="11" t="n">
        <v>45608</v>
      </c>
      <c r="E20" s="6" t="n">
        <v>326.81</v>
      </c>
      <c r="F20" s="0" t="s">
        <v>54</v>
      </c>
      <c r="G20" s="11" t="n">
        <v>45593</v>
      </c>
      <c r="H20" s="6" t="n">
        <v>6.91</v>
      </c>
      <c r="I20" s="0" t="s">
        <v>54</v>
      </c>
    </row>
    <row collapsed="false" customFormat="false" customHeight="false" hidden="false" ht="12.1" outlineLevel="0" r="21">
      <c r="A21" s="0"/>
      <c r="B21" s="0"/>
      <c r="C21" s="0"/>
      <c r="D21" s="11" t="n">
        <v>45630</v>
      </c>
      <c r="E21" s="6" t="n">
        <v>62.49</v>
      </c>
      <c r="F21" s="0" t="s">
        <v>54</v>
      </c>
      <c r="G21" s="11" t="n">
        <v>45630</v>
      </c>
      <c r="H21" s="6" t="n">
        <v>7.91</v>
      </c>
      <c r="I21" s="0" t="s">
        <v>54</v>
      </c>
    </row>
    <row collapsed="false" customFormat="false" customHeight="false" hidden="false" ht="12.1" outlineLevel="0" r="22">
      <c r="A22" s="0"/>
      <c r="B22" s="0"/>
      <c r="C22" s="0"/>
      <c r="D22" s="11" t="n">
        <v>45630</v>
      </c>
      <c r="E22" s="6" t="n">
        <v>-7759.44</v>
      </c>
      <c r="F22" s="0" t="s">
        <v>55</v>
      </c>
      <c r="G22" s="11" t="n">
        <v>45630</v>
      </c>
      <c r="H22" s="6" t="n">
        <v>-5358.88</v>
      </c>
      <c r="I22" s="0" t="s">
        <v>55</v>
      </c>
    </row>
    <row collapsed="false" customFormat="false" customHeight="false" hidden="false" ht="12.1" outlineLevel="0" r="23">
      <c r="A23" s="0"/>
      <c r="B23" s="0"/>
      <c r="C23" s="0"/>
      <c r="D23" s="0"/>
      <c r="E23" s="10" t="s">
        <f>=XIRR(E2:E22,D2:D22)</f>
      </c>
      <c r="F23" s="0"/>
      <c r="G23" s="11" t="n">
        <v>45630</v>
      </c>
      <c r="H23" s="6" t="n">
        <v>-540.34</v>
      </c>
      <c r="I23" s="0" t="s">
        <v>55</v>
      </c>
    </row>
    <row collapsed="false" customFormat="false" customHeight="false" hidden="false" ht="12.1" outlineLevel="0" r="24">
      <c r="A24" s="0"/>
      <c r="B24" s="0"/>
      <c r="C24" s="0"/>
      <c r="D24" s="0"/>
      <c r="E24" s="8" t="s">
        <f>=-SUM(E2:E22)</f>
      </c>
      <c r="F24" s="0" t="s">
        <v>57</v>
      </c>
      <c r="G24" s="0"/>
      <c r="H24" s="10" t="s">
        <f>=XIRR(H2:H23,G2:G23)</f>
      </c>
      <c r="I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76</v>
      </c>
      <c r="C1" s="0"/>
    </row>
    <row collapsed="false" customFormat="false" customHeight="false" hidden="false" ht="12.1" outlineLevel="0" r="2">
      <c r="A2" s="11" t="n">
        <v>45593</v>
      </c>
      <c r="B2" s="6" t="n">
        <v>0.02121883</v>
      </c>
      <c r="C2" s="6" t="n">
        <v>12.598271867086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892.817</v>
      </c>
      <c r="C4" s="0" t="s">
        <v>77</v>
      </c>
    </row>
    <row collapsed="false" customFormat="false" customHeight="false" hidden="false" ht="12.1" outlineLevel="0" r="5">
      <c r="A5" s="0"/>
      <c r="B5" s="6" t="n">
        <v>0.02121883</v>
      </c>
      <c r="C5" s="0" t="s">
        <v>78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80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81</v>
      </c>
      <c r="L1" s="18" t="s">
        <v>82</v>
      </c>
      <c r="M1" s="18" t="s">
        <v>19</v>
      </c>
      <c r="N1" s="18" t="s">
        <v>83</v>
      </c>
    </row>
    <row collapsed="false" customFormat="false" customHeight="false" hidden="false" ht="12.1" outlineLevel="0" r="2">
      <c r="A2" s="21" t="n">
        <v>44515.999305556</v>
      </c>
      <c r="B2" s="22" t="s">
        <v>84</v>
      </c>
      <c r="C2" s="22" t="s">
        <v>46</v>
      </c>
      <c r="D2" s="22" t="s">
        <v>84</v>
      </c>
      <c r="E2" s="22" t="s">
        <v>84</v>
      </c>
      <c r="F2" s="22" t="s">
        <v>19</v>
      </c>
      <c r="G2" s="23" t="n">
        <v>1</v>
      </c>
      <c r="H2" s="24" t="n">
        <v>16571.5</v>
      </c>
      <c r="I2" s="24" t="n">
        <v>16571.5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44516.344444444</v>
      </c>
      <c r="B3" s="16" t="s">
        <v>16</v>
      </c>
      <c r="C3" s="16" t="s">
        <v>18</v>
      </c>
      <c r="D3" s="16" t="s">
        <v>54</v>
      </c>
      <c r="E3" s="16" t="s">
        <v>17</v>
      </c>
      <c r="F3" s="16" t="s">
        <v>19</v>
      </c>
      <c r="G3" s="7" t="n">
        <v>0.19</v>
      </c>
      <c r="H3" s="6" t="n">
        <v>609.4</v>
      </c>
      <c r="I3" s="6" t="n">
        <v>-115.79</v>
      </c>
      <c r="J3" s="6" t="n">
        <v>0</v>
      </c>
      <c r="K3" s="6" t="n">
        <v>-0.08684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44516.347222222</v>
      </c>
      <c r="B4" s="16" t="s">
        <v>58</v>
      </c>
      <c r="C4" s="16" t="s">
        <v>85</v>
      </c>
      <c r="D4" s="16" t="s">
        <v>54</v>
      </c>
      <c r="E4" s="16" t="s">
        <v>17</v>
      </c>
      <c r="F4" s="16" t="s">
        <v>19</v>
      </c>
      <c r="G4" s="7" t="n">
        <v>1.8941</v>
      </c>
      <c r="H4" s="6" t="n">
        <v>4347</v>
      </c>
      <c r="I4" s="6" t="n">
        <v>-8233.6527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44516.350694444</v>
      </c>
      <c r="B5" s="16" t="s">
        <v>59</v>
      </c>
      <c r="C5" s="16" t="s">
        <v>86</v>
      </c>
      <c r="D5" s="16" t="s">
        <v>54</v>
      </c>
      <c r="E5" s="16" t="s">
        <v>17</v>
      </c>
      <c r="F5" s="16" t="s">
        <v>19</v>
      </c>
      <c r="G5" s="7" t="n">
        <v>24176</v>
      </c>
      <c r="H5" s="6" t="n">
        <v>0.11487</v>
      </c>
      <c r="I5" s="6" t="n">
        <v>-2777.1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44516.351388889</v>
      </c>
      <c r="B6" s="16" t="s">
        <v>60</v>
      </c>
      <c r="C6" s="16" t="s">
        <v>87</v>
      </c>
      <c r="D6" s="16" t="s">
        <v>54</v>
      </c>
      <c r="E6" s="16" t="s">
        <v>17</v>
      </c>
      <c r="F6" s="16" t="s">
        <v>19</v>
      </c>
      <c r="G6" s="7" t="n">
        <v>2461</v>
      </c>
      <c r="H6" s="6" t="n">
        <v>1.128</v>
      </c>
      <c r="I6" s="6" t="n">
        <v>-2776.01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44516.35625</v>
      </c>
      <c r="B7" s="16" t="s">
        <v>16</v>
      </c>
      <c r="C7" s="16" t="s">
        <v>18</v>
      </c>
      <c r="D7" s="16" t="s">
        <v>54</v>
      </c>
      <c r="E7" s="16" t="s">
        <v>17</v>
      </c>
      <c r="F7" s="16" t="s">
        <v>19</v>
      </c>
      <c r="G7" s="7" t="n">
        <v>4.26</v>
      </c>
      <c r="H7" s="6" t="n">
        <v>612.3</v>
      </c>
      <c r="I7" s="6" t="n">
        <v>-2608.4</v>
      </c>
      <c r="J7" s="6" t="n">
        <v>0</v>
      </c>
      <c r="K7" s="6" t="n">
        <v>-0.84222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44524.554166667</v>
      </c>
      <c r="B8" s="22" t="s">
        <v>88</v>
      </c>
      <c r="C8" s="22" t="s">
        <v>89</v>
      </c>
      <c r="D8" s="22" t="s">
        <v>90</v>
      </c>
      <c r="E8" s="22" t="s">
        <v>90</v>
      </c>
      <c r="F8" s="22" t="s">
        <v>19</v>
      </c>
      <c r="G8" s="23" t="n">
        <v>8</v>
      </c>
      <c r="H8" s="24" t="n">
        <v>3.9125</v>
      </c>
      <c r="I8" s="24" t="n">
        <v>31.3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 t="s">
        <v>91</v>
      </c>
    </row>
    <row collapsed="false" customFormat="false" customHeight="false" hidden="false" ht="12.1" outlineLevel="0" r="9">
      <c r="A9" s="21" t="n">
        <v>44533.872222222</v>
      </c>
      <c r="B9" s="22" t="s">
        <v>88</v>
      </c>
      <c r="C9" s="22" t="s">
        <v>89</v>
      </c>
      <c r="D9" s="22" t="s">
        <v>90</v>
      </c>
      <c r="E9" s="22" t="s">
        <v>90</v>
      </c>
      <c r="F9" s="22" t="s">
        <v>19</v>
      </c>
      <c r="G9" s="23" t="n">
        <v>9</v>
      </c>
      <c r="H9" s="24" t="n">
        <v>2.1344</v>
      </c>
      <c r="I9" s="24" t="n">
        <v>19.21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 t="s">
        <v>91</v>
      </c>
    </row>
    <row collapsed="false" customFormat="false" customHeight="false" hidden="false" ht="12.1" outlineLevel="0" r="10">
      <c r="A10" s="21" t="n">
        <v>44540.833333333</v>
      </c>
      <c r="B10" s="22" t="s">
        <v>88</v>
      </c>
      <c r="C10" s="22" t="s">
        <v>89</v>
      </c>
      <c r="D10" s="22" t="s">
        <v>90</v>
      </c>
      <c r="E10" s="22" t="s">
        <v>90</v>
      </c>
      <c r="F10" s="22" t="s">
        <v>19</v>
      </c>
      <c r="G10" s="23" t="n">
        <v>7</v>
      </c>
      <c r="H10" s="24" t="n">
        <v>2.49</v>
      </c>
      <c r="I10" s="24" t="n">
        <v>17.43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 t="s">
        <v>91</v>
      </c>
    </row>
    <row collapsed="false" customFormat="false" customHeight="false" hidden="false" ht="12.1" outlineLevel="0" r="11">
      <c r="A11" s="21" t="n">
        <v>44548.951388889</v>
      </c>
      <c r="B11" s="22" t="s">
        <v>88</v>
      </c>
      <c r="C11" s="22" t="s">
        <v>89</v>
      </c>
      <c r="D11" s="22" t="s">
        <v>90</v>
      </c>
      <c r="E11" s="22" t="s">
        <v>90</v>
      </c>
      <c r="F11" s="22" t="s">
        <v>19</v>
      </c>
      <c r="G11" s="23" t="n">
        <v>8</v>
      </c>
      <c r="H11" s="24" t="n">
        <v>1.75</v>
      </c>
      <c r="I11" s="24" t="n">
        <v>14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 t="s">
        <v>91</v>
      </c>
    </row>
    <row collapsed="false" customFormat="false" customHeight="false" hidden="false" ht="12.1" outlineLevel="0" r="12">
      <c r="A12" s="20" t="n">
        <v>44548.951388889</v>
      </c>
      <c r="B12" s="16" t="s">
        <v>16</v>
      </c>
      <c r="C12" s="16" t="s">
        <v>18</v>
      </c>
      <c r="D12" s="16" t="s">
        <v>54</v>
      </c>
      <c r="E12" s="16" t="s">
        <v>17</v>
      </c>
      <c r="F12" s="16" t="s">
        <v>19</v>
      </c>
      <c r="G12" s="7" t="n">
        <v>0.0995198</v>
      </c>
      <c r="H12" s="6" t="n">
        <v>577.545</v>
      </c>
      <c r="I12" s="6" t="n">
        <v>-57.48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 t="s">
        <v>92</v>
      </c>
    </row>
    <row collapsed="false" customFormat="false" customHeight="false" hidden="false" ht="12.1" outlineLevel="0" r="13">
      <c r="A13" s="20" t="n">
        <v>44548.951388889</v>
      </c>
      <c r="B13" s="16" t="s">
        <v>58</v>
      </c>
      <c r="C13" s="16" t="s">
        <v>85</v>
      </c>
      <c r="D13" s="16" t="s">
        <v>54</v>
      </c>
      <c r="E13" s="16" t="s">
        <v>17</v>
      </c>
      <c r="F13" s="16" t="s">
        <v>19</v>
      </c>
      <c r="G13" s="7" t="n">
        <v>0.0169614</v>
      </c>
      <c r="H13" s="6" t="n">
        <v>4307.7259</v>
      </c>
      <c r="I13" s="6" t="n">
        <v>-73.06</v>
      </c>
      <c r="J13" s="6" t="n">
        <v>0</v>
      </c>
      <c r="K13" s="6" t="n">
        <v>-0.0444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44548.951388889</v>
      </c>
      <c r="B14" s="16" t="s">
        <v>60</v>
      </c>
      <c r="C14" s="16" t="s">
        <v>87</v>
      </c>
      <c r="D14" s="16" t="s">
        <v>54</v>
      </c>
      <c r="E14" s="16" t="s">
        <v>17</v>
      </c>
      <c r="F14" s="16" t="s">
        <v>19</v>
      </c>
      <c r="G14" s="7" t="n">
        <v>6.6923256</v>
      </c>
      <c r="H14" s="6" t="n">
        <v>0.8868</v>
      </c>
      <c r="I14" s="6" t="n">
        <v>-5.94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44548.951388889</v>
      </c>
      <c r="B15" s="16" t="s">
        <v>59</v>
      </c>
      <c r="C15" s="16" t="s">
        <v>93</v>
      </c>
      <c r="D15" s="16" t="s">
        <v>54</v>
      </c>
      <c r="E15" s="16" t="s">
        <v>17</v>
      </c>
      <c r="F15" s="16" t="s">
        <v>19</v>
      </c>
      <c r="G15" s="7" t="n">
        <v>50.2028515</v>
      </c>
      <c r="H15" s="6" t="n">
        <v>0.092174658</v>
      </c>
      <c r="I15" s="6" t="n">
        <v>-4.62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5" t="n">
        <v>44548.958333333</v>
      </c>
      <c r="B16" s="26" t="s">
        <v>60</v>
      </c>
      <c r="C16" s="26" t="s">
        <v>87</v>
      </c>
      <c r="D16" s="26" t="s">
        <v>55</v>
      </c>
      <c r="E16" s="26" t="s">
        <v>17</v>
      </c>
      <c r="F16" s="26" t="s">
        <v>19</v>
      </c>
      <c r="G16" s="27" t="n">
        <v>-6.6923256</v>
      </c>
      <c r="H16" s="28" t="n">
        <v>0.8219</v>
      </c>
      <c r="I16" s="28" t="n">
        <v>5.5</v>
      </c>
      <c r="J16" s="28" t="n">
        <v>0</v>
      </c>
      <c r="K16" s="28" t="n">
        <v>0</v>
      </c>
      <c r="L16" s="28" t="n">
        <v>0</v>
      </c>
      <c r="M16" s="6" t="s">
        <f>=I16+J16+K16+L16</f>
      </c>
      <c r="N16" s="26"/>
    </row>
    <row collapsed="false" customFormat="false" customHeight="false" hidden="false" ht="12.1" outlineLevel="0" r="17">
      <c r="A17" s="25" t="n">
        <v>44548.958333333</v>
      </c>
      <c r="B17" s="26" t="s">
        <v>59</v>
      </c>
      <c r="C17" s="26" t="s">
        <v>93</v>
      </c>
      <c r="D17" s="26" t="s">
        <v>55</v>
      </c>
      <c r="E17" s="26" t="s">
        <v>17</v>
      </c>
      <c r="F17" s="26" t="s">
        <v>19</v>
      </c>
      <c r="G17" s="27" t="n">
        <v>-50.2028269</v>
      </c>
      <c r="H17" s="28" t="n">
        <v>0.08036</v>
      </c>
      <c r="I17" s="28" t="n">
        <v>4.03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44548.958333333</v>
      </c>
      <c r="B18" s="26" t="s">
        <v>16</v>
      </c>
      <c r="C18" s="26" t="s">
        <v>18</v>
      </c>
      <c r="D18" s="26" t="s">
        <v>55</v>
      </c>
      <c r="E18" s="26" t="s">
        <v>17</v>
      </c>
      <c r="F18" s="26" t="s">
        <v>19</v>
      </c>
      <c r="G18" s="27" t="n">
        <v>-0.0991429</v>
      </c>
      <c r="H18" s="28" t="n">
        <v>535.2</v>
      </c>
      <c r="I18" s="28" t="n">
        <v>53.06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5" t="n">
        <v>44548.958333333</v>
      </c>
      <c r="B19" s="26" t="s">
        <v>58</v>
      </c>
      <c r="C19" s="26" t="s">
        <v>85</v>
      </c>
      <c r="D19" s="26" t="s">
        <v>55</v>
      </c>
      <c r="E19" s="26" t="s">
        <v>17</v>
      </c>
      <c r="F19" s="26" t="s">
        <v>19</v>
      </c>
      <c r="G19" s="27" t="n">
        <v>-0.000451</v>
      </c>
      <c r="H19" s="28" t="n">
        <v>3946.97</v>
      </c>
      <c r="I19" s="28" t="n">
        <v>1.78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0" t="n">
        <v>44548.991666667</v>
      </c>
      <c r="B20" s="16" t="s">
        <v>61</v>
      </c>
      <c r="C20" s="16" t="s">
        <v>94</v>
      </c>
      <c r="D20" s="16" t="s">
        <v>54</v>
      </c>
      <c r="E20" s="16" t="s">
        <v>17</v>
      </c>
      <c r="F20" s="16" t="s">
        <v>19</v>
      </c>
      <c r="G20" s="7" t="n">
        <v>2.5079</v>
      </c>
      <c r="H20" s="6" t="n">
        <v>25.83</v>
      </c>
      <c r="I20" s="6" t="n">
        <v>-64.78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44556.6625</v>
      </c>
      <c r="B21" s="22" t="s">
        <v>88</v>
      </c>
      <c r="C21" s="22" t="s">
        <v>89</v>
      </c>
      <c r="D21" s="22" t="s">
        <v>90</v>
      </c>
      <c r="E21" s="22" t="s">
        <v>90</v>
      </c>
      <c r="F21" s="22" t="s">
        <v>19</v>
      </c>
      <c r="G21" s="23" t="n">
        <v>8</v>
      </c>
      <c r="H21" s="24" t="n">
        <v>1.885625</v>
      </c>
      <c r="I21" s="24" t="n">
        <v>15.085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 t="s">
        <v>95</v>
      </c>
    </row>
    <row collapsed="false" customFormat="false" customHeight="false" hidden="false" ht="12.1" outlineLevel="0" r="22">
      <c r="A22" s="21" t="n">
        <v>44565.583333333</v>
      </c>
      <c r="B22" s="22" t="s">
        <v>88</v>
      </c>
      <c r="C22" s="22" t="s">
        <v>89</v>
      </c>
      <c r="D22" s="22" t="s">
        <v>90</v>
      </c>
      <c r="E22" s="22" t="s">
        <v>90</v>
      </c>
      <c r="F22" s="22" t="s">
        <v>19</v>
      </c>
      <c r="G22" s="23" t="n">
        <v>9</v>
      </c>
      <c r="H22" s="24" t="n">
        <v>1.44244</v>
      </c>
      <c r="I22" s="24" t="n">
        <v>12.982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 t="s">
        <v>95</v>
      </c>
    </row>
    <row collapsed="false" customFormat="false" customHeight="false" hidden="false" ht="12.1" outlineLevel="0" r="23">
      <c r="A23" s="21" t="n">
        <v>44573.882638889</v>
      </c>
      <c r="B23" s="22" t="s">
        <v>88</v>
      </c>
      <c r="C23" s="22" t="s">
        <v>89</v>
      </c>
      <c r="D23" s="22" t="s">
        <v>90</v>
      </c>
      <c r="E23" s="22" t="s">
        <v>90</v>
      </c>
      <c r="F23" s="22" t="s">
        <v>19</v>
      </c>
      <c r="G23" s="23" t="n">
        <v>8</v>
      </c>
      <c r="H23" s="24" t="n">
        <v>1.61</v>
      </c>
      <c r="I23" s="24" t="n">
        <v>12.882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 t="s">
        <v>95</v>
      </c>
    </row>
    <row collapsed="false" customFormat="false" customHeight="false" hidden="false" ht="12.1" outlineLevel="0" r="24">
      <c r="A24" s="21" t="n">
        <v>44580.625</v>
      </c>
      <c r="B24" s="22" t="s">
        <v>88</v>
      </c>
      <c r="C24" s="22" t="s">
        <v>89</v>
      </c>
      <c r="D24" s="22" t="s">
        <v>90</v>
      </c>
      <c r="E24" s="22" t="s">
        <v>90</v>
      </c>
      <c r="F24" s="22" t="s">
        <v>19</v>
      </c>
      <c r="G24" s="23" t="n">
        <v>7</v>
      </c>
      <c r="H24" s="24" t="n">
        <v>1.173</v>
      </c>
      <c r="I24" s="24" t="n">
        <v>8.211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95</v>
      </c>
    </row>
    <row collapsed="false" customFormat="false" customHeight="false" hidden="false" ht="12.1" outlineLevel="0" r="25">
      <c r="A25" s="20" t="n">
        <v>44580.635416667</v>
      </c>
      <c r="B25" s="16" t="s">
        <v>16</v>
      </c>
      <c r="C25" s="16" t="s">
        <v>18</v>
      </c>
      <c r="D25" s="16" t="s">
        <v>54</v>
      </c>
      <c r="E25" s="16" t="s">
        <v>17</v>
      </c>
      <c r="F25" s="16" t="s">
        <v>19</v>
      </c>
      <c r="G25" s="7" t="n">
        <v>0.0720228</v>
      </c>
      <c r="H25" s="6" t="n">
        <v>503.2256</v>
      </c>
      <c r="I25" s="6" t="n">
        <v>-36.242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 t="s">
        <v>92</v>
      </c>
    </row>
    <row collapsed="false" customFormat="false" customHeight="false" hidden="false" ht="12.1" outlineLevel="0" r="26">
      <c r="A26" s="20" t="n">
        <v>44580.635416667</v>
      </c>
      <c r="B26" s="16" t="s">
        <v>59</v>
      </c>
      <c r="C26" s="16" t="s">
        <v>93</v>
      </c>
      <c r="D26" s="16" t="s">
        <v>54</v>
      </c>
      <c r="E26" s="16" t="s">
        <v>17</v>
      </c>
      <c r="F26" s="16" t="s">
        <v>19</v>
      </c>
      <c r="G26" s="7" t="n">
        <v>26.3833299</v>
      </c>
      <c r="H26" s="6" t="n">
        <v>0.07278487</v>
      </c>
      <c r="I26" s="6" t="n">
        <v>-1.924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44580.635416667</v>
      </c>
      <c r="B27" s="16" t="s">
        <v>60</v>
      </c>
      <c r="C27" s="16" t="s">
        <v>87</v>
      </c>
      <c r="D27" s="16" t="s">
        <v>54</v>
      </c>
      <c r="E27" s="16" t="s">
        <v>17</v>
      </c>
      <c r="F27" s="16" t="s">
        <v>19</v>
      </c>
      <c r="G27" s="7" t="n">
        <v>4.4697477</v>
      </c>
      <c r="H27" s="6" t="n">
        <v>0.91715</v>
      </c>
      <c r="I27" s="6" t="n">
        <v>-3.807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44580.969444444</v>
      </c>
      <c r="B28" s="26" t="s">
        <v>60</v>
      </c>
      <c r="C28" s="26" t="s">
        <v>87</v>
      </c>
      <c r="D28" s="26" t="s">
        <v>55</v>
      </c>
      <c r="E28" s="26" t="s">
        <v>17</v>
      </c>
      <c r="F28" s="26" t="s">
        <v>19</v>
      </c>
      <c r="G28" s="27" t="n">
        <v>-4.4697477</v>
      </c>
      <c r="H28" s="28" t="n">
        <v>0.7388</v>
      </c>
      <c r="I28" s="28" t="n">
        <v>3.302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44580.969444444</v>
      </c>
      <c r="B29" s="26" t="s">
        <v>59</v>
      </c>
      <c r="C29" s="26" t="s">
        <v>93</v>
      </c>
      <c r="D29" s="26" t="s">
        <v>55</v>
      </c>
      <c r="E29" s="26" t="s">
        <v>17</v>
      </c>
      <c r="F29" s="26" t="s">
        <v>19</v>
      </c>
      <c r="G29" s="27" t="n">
        <v>-26.8338707</v>
      </c>
      <c r="H29" s="28" t="n">
        <v>0.06912</v>
      </c>
      <c r="I29" s="28" t="n">
        <v>1.855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44580.969444444</v>
      </c>
      <c r="B30" s="26" t="s">
        <v>16</v>
      </c>
      <c r="C30" s="26" t="s">
        <v>18</v>
      </c>
      <c r="D30" s="26" t="s">
        <v>55</v>
      </c>
      <c r="E30" s="26" t="s">
        <v>17</v>
      </c>
      <c r="F30" s="26" t="s">
        <v>19</v>
      </c>
      <c r="G30" s="27" t="n">
        <v>-0.0723996</v>
      </c>
      <c r="H30" s="28" t="n">
        <v>468.1</v>
      </c>
      <c r="I30" s="28" t="n">
        <v>33.89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1" t="n">
        <v>44590.5</v>
      </c>
      <c r="B31" s="22" t="s">
        <v>88</v>
      </c>
      <c r="C31" s="22" t="s">
        <v>89</v>
      </c>
      <c r="D31" s="22" t="s">
        <v>90</v>
      </c>
      <c r="E31" s="22" t="s">
        <v>90</v>
      </c>
      <c r="F31" s="22" t="s">
        <v>19</v>
      </c>
      <c r="G31" s="23" t="n">
        <v>10</v>
      </c>
      <c r="H31" s="24" t="n">
        <v>1.3661</v>
      </c>
      <c r="I31" s="24" t="n">
        <v>13.661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 t="s">
        <v>95</v>
      </c>
    </row>
    <row collapsed="false" customFormat="false" customHeight="false" hidden="false" ht="12.1" outlineLevel="0" r="32">
      <c r="A32" s="21" t="n">
        <v>44599.916666667</v>
      </c>
      <c r="B32" s="22" t="s">
        <v>88</v>
      </c>
      <c r="C32" s="22" t="s">
        <v>96</v>
      </c>
      <c r="D32" s="22" t="s">
        <v>90</v>
      </c>
      <c r="E32" s="22" t="s">
        <v>90</v>
      </c>
      <c r="F32" s="22" t="s">
        <v>19</v>
      </c>
      <c r="G32" s="23" t="n">
        <v>9</v>
      </c>
      <c r="H32" s="24" t="n">
        <v>1.3842</v>
      </c>
      <c r="I32" s="24" t="n">
        <v>12.458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95</v>
      </c>
    </row>
    <row collapsed="false" customFormat="false" customHeight="false" hidden="false" ht="12.1" outlineLevel="0" r="33">
      <c r="A33" s="21" t="n">
        <v>44608.708333333</v>
      </c>
      <c r="B33" s="22" t="s">
        <v>88</v>
      </c>
      <c r="C33" s="22" t="s">
        <v>96</v>
      </c>
      <c r="D33" s="22" t="s">
        <v>90</v>
      </c>
      <c r="E33" s="22" t="s">
        <v>90</v>
      </c>
      <c r="F33" s="22" t="s">
        <v>19</v>
      </c>
      <c r="G33" s="23" t="n">
        <v>9</v>
      </c>
      <c r="H33" s="24" t="n">
        <v>1.4217</v>
      </c>
      <c r="I33" s="24" t="n">
        <v>12.795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 t="s">
        <v>95</v>
      </c>
    </row>
    <row collapsed="false" customFormat="false" customHeight="false" hidden="false" ht="12.1" outlineLevel="0" r="34">
      <c r="A34" s="21" t="n">
        <v>44623.583333333</v>
      </c>
      <c r="B34" s="22" t="s">
        <v>88</v>
      </c>
      <c r="C34" s="22" t="s">
        <v>96</v>
      </c>
      <c r="D34" s="22" t="s">
        <v>90</v>
      </c>
      <c r="E34" s="22" t="s">
        <v>90</v>
      </c>
      <c r="F34" s="22" t="s">
        <v>19</v>
      </c>
      <c r="G34" s="23" t="n">
        <v>15</v>
      </c>
      <c r="H34" s="24" t="n">
        <v>1.297</v>
      </c>
      <c r="I34" s="24" t="n">
        <v>19.455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95</v>
      </c>
    </row>
    <row collapsed="false" customFormat="false" customHeight="false" hidden="false" ht="12.1" outlineLevel="0" r="35">
      <c r="A35" s="20" t="n">
        <v>44623.625</v>
      </c>
      <c r="B35" s="16" t="s">
        <v>16</v>
      </c>
      <c r="C35" s="16" t="s">
        <v>18</v>
      </c>
      <c r="D35" s="16" t="s">
        <v>54</v>
      </c>
      <c r="E35" s="16" t="s">
        <v>17</v>
      </c>
      <c r="F35" s="16" t="s">
        <v>19</v>
      </c>
      <c r="G35" s="7" t="n">
        <v>0.0806757</v>
      </c>
      <c r="H35" s="6" t="n">
        <v>414.0095</v>
      </c>
      <c r="I35" s="6" t="n">
        <v>-33.401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 t="s">
        <v>92</v>
      </c>
    </row>
    <row collapsed="false" customFormat="false" customHeight="false" hidden="false" ht="12.1" outlineLevel="0" r="36">
      <c r="A36" s="20" t="n">
        <v>44623.625</v>
      </c>
      <c r="B36" s="16" t="s">
        <v>60</v>
      </c>
      <c r="C36" s="16" t="s">
        <v>87</v>
      </c>
      <c r="D36" s="16" t="s">
        <v>54</v>
      </c>
      <c r="E36" s="16" t="s">
        <v>17</v>
      </c>
      <c r="F36" s="16" t="s">
        <v>19</v>
      </c>
      <c r="G36" s="7" t="n">
        <v>8.4449152</v>
      </c>
      <c r="H36" s="6" t="n">
        <v>0.7499</v>
      </c>
      <c r="I36" s="6" t="n">
        <v>-6.332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44623.625</v>
      </c>
      <c r="B37" s="16" t="s">
        <v>59</v>
      </c>
      <c r="C37" s="16" t="s">
        <v>93</v>
      </c>
      <c r="D37" s="16" t="s">
        <v>54</v>
      </c>
      <c r="E37" s="16" t="s">
        <v>17</v>
      </c>
      <c r="F37" s="16" t="s">
        <v>19</v>
      </c>
      <c r="G37" s="7" t="n">
        <v>74.3597564</v>
      </c>
      <c r="H37" s="6" t="n">
        <v>0.062095548</v>
      </c>
      <c r="I37" s="6" t="n">
        <v>-4.617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5" t="n">
        <v>44623.875</v>
      </c>
      <c r="B38" s="26" t="s">
        <v>16</v>
      </c>
      <c r="C38" s="26" t="s">
        <v>18</v>
      </c>
      <c r="D38" s="26" t="s">
        <v>55</v>
      </c>
      <c r="E38" s="26" t="s">
        <v>17</v>
      </c>
      <c r="F38" s="26" t="s">
        <v>19</v>
      </c>
      <c r="G38" s="27" t="n">
        <v>-0.0806757</v>
      </c>
      <c r="H38" s="28" t="n">
        <v>402.2</v>
      </c>
      <c r="I38" s="28" t="n">
        <v>32.448</v>
      </c>
      <c r="J38" s="28" t="n">
        <v>0</v>
      </c>
      <c r="K38" s="28" t="n">
        <v>0</v>
      </c>
      <c r="L38" s="28" t="n">
        <v>0</v>
      </c>
      <c r="M38" s="6" t="s">
        <f>=I38+J38+K38+L38</f>
      </c>
      <c r="N38" s="26"/>
    </row>
    <row collapsed="false" customFormat="false" customHeight="false" hidden="false" ht="12.1" outlineLevel="0" r="39">
      <c r="A39" s="25" t="n">
        <v>44623.875</v>
      </c>
      <c r="B39" s="26" t="s">
        <v>60</v>
      </c>
      <c r="C39" s="26" t="s">
        <v>87</v>
      </c>
      <c r="D39" s="26" t="s">
        <v>55</v>
      </c>
      <c r="E39" s="26" t="s">
        <v>17</v>
      </c>
      <c r="F39" s="26" t="s">
        <v>19</v>
      </c>
      <c r="G39" s="27" t="n">
        <v>-8.444915</v>
      </c>
      <c r="H39" s="28" t="n">
        <v>0.743</v>
      </c>
      <c r="I39" s="28" t="n">
        <v>6.275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44623.875</v>
      </c>
      <c r="B40" s="26" t="s">
        <v>59</v>
      </c>
      <c r="C40" s="26" t="s">
        <v>93</v>
      </c>
      <c r="D40" s="26" t="s">
        <v>55</v>
      </c>
      <c r="E40" s="26" t="s">
        <v>17</v>
      </c>
      <c r="F40" s="26" t="s">
        <v>19</v>
      </c>
      <c r="G40" s="27" t="n">
        <v>-74.35976</v>
      </c>
      <c r="H40" s="28" t="n">
        <v>0.05944</v>
      </c>
      <c r="I40" s="28" t="n">
        <v>4.42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1" t="n">
        <v>44634.954861111</v>
      </c>
      <c r="B41" s="22" t="s">
        <v>88</v>
      </c>
      <c r="C41" s="22" t="s">
        <v>96</v>
      </c>
      <c r="D41" s="22" t="s">
        <v>90</v>
      </c>
      <c r="E41" s="22" t="s">
        <v>90</v>
      </c>
      <c r="F41" s="22" t="s">
        <v>19</v>
      </c>
      <c r="G41" s="23" t="n">
        <v>11</v>
      </c>
      <c r="H41" s="24" t="n">
        <v>1.032</v>
      </c>
      <c r="I41" s="24" t="n">
        <v>11.351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 t="s">
        <v>95</v>
      </c>
    </row>
    <row collapsed="false" customFormat="false" customHeight="false" hidden="false" ht="12.1" outlineLevel="0" r="42">
      <c r="A42" s="21" t="n">
        <v>44647.708333333</v>
      </c>
      <c r="B42" s="22" t="s">
        <v>88</v>
      </c>
      <c r="C42" s="22" t="s">
        <v>96</v>
      </c>
      <c r="D42" s="22" t="s">
        <v>90</v>
      </c>
      <c r="E42" s="22" t="s">
        <v>90</v>
      </c>
      <c r="F42" s="22" t="s">
        <v>19</v>
      </c>
      <c r="G42" s="23" t="n">
        <v>13</v>
      </c>
      <c r="H42" s="24" t="n">
        <v>0.92654</v>
      </c>
      <c r="I42" s="24" t="n">
        <v>12.045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 t="s">
        <v>95</v>
      </c>
    </row>
    <row collapsed="false" customFormat="false" customHeight="false" hidden="false" ht="12.1" outlineLevel="0" r="43">
      <c r="A43" s="21" t="n">
        <v>44660.583333333</v>
      </c>
      <c r="B43" s="22" t="s">
        <v>88</v>
      </c>
      <c r="C43" s="22" t="s">
        <v>96</v>
      </c>
      <c r="D43" s="22" t="s">
        <v>90</v>
      </c>
      <c r="E43" s="22" t="s">
        <v>90</v>
      </c>
      <c r="F43" s="22" t="s">
        <v>19</v>
      </c>
      <c r="G43" s="23" t="n">
        <v>13</v>
      </c>
      <c r="H43" s="24" t="n">
        <v>0.916</v>
      </c>
      <c r="I43" s="24" t="n">
        <v>11.909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 t="s">
        <v>95</v>
      </c>
    </row>
    <row collapsed="false" customFormat="false" customHeight="false" hidden="false" ht="12.1" outlineLevel="0" r="44">
      <c r="A44" s="20" t="n">
        <v>44660.625</v>
      </c>
      <c r="B44" s="16" t="s">
        <v>16</v>
      </c>
      <c r="C44" s="16" t="s">
        <v>18</v>
      </c>
      <c r="D44" s="16" t="s">
        <v>54</v>
      </c>
      <c r="E44" s="16" t="s">
        <v>17</v>
      </c>
      <c r="F44" s="16" t="s">
        <v>19</v>
      </c>
      <c r="G44" s="7" t="n">
        <v>0.054382</v>
      </c>
      <c r="H44" s="6" t="n">
        <v>401.1796</v>
      </c>
      <c r="I44" s="6" t="n">
        <v>-21.817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 t="s">
        <v>92</v>
      </c>
    </row>
    <row collapsed="false" customFormat="false" customHeight="false" hidden="false" ht="12.1" outlineLevel="0" r="45">
      <c r="A45" s="20" t="n">
        <v>44660.625</v>
      </c>
      <c r="B45" s="16" t="s">
        <v>60</v>
      </c>
      <c r="C45" s="16" t="s">
        <v>87</v>
      </c>
      <c r="D45" s="16" t="s">
        <v>54</v>
      </c>
      <c r="E45" s="16" t="s">
        <v>17</v>
      </c>
      <c r="F45" s="16" t="s">
        <v>19</v>
      </c>
      <c r="G45" s="7" t="n">
        <v>4.1844018</v>
      </c>
      <c r="H45" s="6" t="n">
        <v>0.78223</v>
      </c>
      <c r="I45" s="6" t="n">
        <v>-3.274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44660.625</v>
      </c>
      <c r="B46" s="16" t="s">
        <v>59</v>
      </c>
      <c r="C46" s="16" t="s">
        <v>93</v>
      </c>
      <c r="D46" s="16" t="s">
        <v>54</v>
      </c>
      <c r="E46" s="16" t="s">
        <v>17</v>
      </c>
      <c r="F46" s="16" t="s">
        <v>19</v>
      </c>
      <c r="G46" s="7" t="n">
        <v>43.990527</v>
      </c>
      <c r="H46" s="6" t="n">
        <v>0.063408788</v>
      </c>
      <c r="I46" s="6" t="n">
        <v>-2.789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44660.625</v>
      </c>
      <c r="B47" s="16" t="s">
        <v>58</v>
      </c>
      <c r="C47" s="16" t="s">
        <v>85</v>
      </c>
      <c r="D47" s="16" t="s">
        <v>54</v>
      </c>
      <c r="E47" s="16" t="s">
        <v>17</v>
      </c>
      <c r="F47" s="16" t="s">
        <v>19</v>
      </c>
      <c r="G47" s="7" t="n">
        <v>0.0247543</v>
      </c>
      <c r="H47" s="6" t="n">
        <v>3037.4552</v>
      </c>
      <c r="I47" s="6" t="n">
        <v>-75.477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44672.833333333</v>
      </c>
      <c r="B48" s="22" t="s">
        <v>88</v>
      </c>
      <c r="C48" s="22" t="s">
        <v>96</v>
      </c>
      <c r="D48" s="22" t="s">
        <v>90</v>
      </c>
      <c r="E48" s="22" t="s">
        <v>90</v>
      </c>
      <c r="F48" s="22" t="s">
        <v>19</v>
      </c>
      <c r="G48" s="23" t="n">
        <v>12</v>
      </c>
      <c r="H48" s="24" t="n">
        <v>0.77985</v>
      </c>
      <c r="I48" s="24" t="n">
        <v>9.358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95</v>
      </c>
    </row>
    <row collapsed="false" customFormat="false" customHeight="false" hidden="false" ht="12.1" outlineLevel="0" r="49">
      <c r="A49" s="25" t="n">
        <v>44672.854166667</v>
      </c>
      <c r="B49" s="26" t="s">
        <v>60</v>
      </c>
      <c r="C49" s="26" t="s">
        <v>87</v>
      </c>
      <c r="D49" s="26" t="s">
        <v>55</v>
      </c>
      <c r="E49" s="26" t="s">
        <v>17</v>
      </c>
      <c r="F49" s="26" t="s">
        <v>19</v>
      </c>
      <c r="G49" s="27" t="n">
        <v>-4.1844018</v>
      </c>
      <c r="H49" s="28" t="n">
        <v>0.7559</v>
      </c>
      <c r="I49" s="28" t="n">
        <v>3.163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44672.854166667</v>
      </c>
      <c r="B50" s="26" t="s">
        <v>59</v>
      </c>
      <c r="C50" s="26" t="s">
        <v>93</v>
      </c>
      <c r="D50" s="26" t="s">
        <v>55</v>
      </c>
      <c r="E50" s="26" t="s">
        <v>17</v>
      </c>
      <c r="F50" s="26" t="s">
        <v>19</v>
      </c>
      <c r="G50" s="27" t="n">
        <v>-43.990527</v>
      </c>
      <c r="H50" s="28" t="n">
        <v>0.07207</v>
      </c>
      <c r="I50" s="28" t="n">
        <v>3.17</v>
      </c>
      <c r="J50" s="28" t="n">
        <v>0</v>
      </c>
      <c r="K50" s="28" t="n">
        <v>0</v>
      </c>
      <c r="L50" s="28" t="n">
        <v>0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44672.854166667</v>
      </c>
      <c r="B51" s="26" t="s">
        <v>16</v>
      </c>
      <c r="C51" s="26" t="s">
        <v>18</v>
      </c>
      <c r="D51" s="26" t="s">
        <v>55</v>
      </c>
      <c r="E51" s="26" t="s">
        <v>17</v>
      </c>
      <c r="F51" s="26" t="s">
        <v>19</v>
      </c>
      <c r="G51" s="27" t="n">
        <v>-0.054382</v>
      </c>
      <c r="H51" s="28" t="n">
        <v>418.3</v>
      </c>
      <c r="I51" s="28" t="n">
        <v>22.748</v>
      </c>
      <c r="J51" s="28" t="n">
        <v>0</v>
      </c>
      <c r="K51" s="28" t="n">
        <v>0</v>
      </c>
      <c r="L51" s="28" t="n">
        <v>0</v>
      </c>
      <c r="M51" s="6" t="s">
        <f>=I51+J51+K51+L51</f>
      </c>
      <c r="N51" s="26"/>
    </row>
    <row collapsed="false" customFormat="false" customHeight="false" hidden="false" ht="12.1" outlineLevel="0" r="52">
      <c r="A52" s="20" t="n">
        <v>44672.864583333</v>
      </c>
      <c r="B52" s="16" t="s">
        <v>61</v>
      </c>
      <c r="C52" s="16" t="s">
        <v>94</v>
      </c>
      <c r="D52" s="16" t="s">
        <v>54</v>
      </c>
      <c r="E52" s="16" t="s">
        <v>17</v>
      </c>
      <c r="F52" s="16" t="s">
        <v>19</v>
      </c>
      <c r="G52" s="7" t="n">
        <v>3.1899128</v>
      </c>
      <c r="H52" s="6" t="n">
        <v>23.2215</v>
      </c>
      <c r="I52" s="6" t="n">
        <v>-73.783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44758.458333333</v>
      </c>
      <c r="B53" s="22" t="s">
        <v>88</v>
      </c>
      <c r="C53" s="22" t="s">
        <v>96</v>
      </c>
      <c r="D53" s="22" t="s">
        <v>90</v>
      </c>
      <c r="E53" s="22" t="s">
        <v>90</v>
      </c>
      <c r="F53" s="22" t="s">
        <v>19</v>
      </c>
      <c r="G53" s="23" t="n">
        <v>86</v>
      </c>
      <c r="H53" s="24" t="n">
        <v>0.68399</v>
      </c>
      <c r="I53" s="24" t="n">
        <v>58.823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 t="s">
        <v>95</v>
      </c>
    </row>
    <row collapsed="false" customFormat="false" customHeight="false" hidden="false" ht="12.1" outlineLevel="0" r="54">
      <c r="A54" s="20" t="n">
        <v>44758.465972222</v>
      </c>
      <c r="B54" s="16" t="s">
        <v>16</v>
      </c>
      <c r="C54" s="16" t="s">
        <v>18</v>
      </c>
      <c r="D54" s="16" t="s">
        <v>54</v>
      </c>
      <c r="E54" s="16" t="s">
        <v>17</v>
      </c>
      <c r="F54" s="16" t="s">
        <v>19</v>
      </c>
      <c r="G54" s="7" t="n">
        <v>0.0945248</v>
      </c>
      <c r="H54" s="6" t="n">
        <v>235.1</v>
      </c>
      <c r="I54" s="6" t="n">
        <v>-22.223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44758.465972222</v>
      </c>
      <c r="B55" s="16" t="s">
        <v>60</v>
      </c>
      <c r="C55" s="16" t="s">
        <v>87</v>
      </c>
      <c r="D55" s="16" t="s">
        <v>54</v>
      </c>
      <c r="E55" s="16" t="s">
        <v>17</v>
      </c>
      <c r="F55" s="16" t="s">
        <v>19</v>
      </c>
      <c r="G55" s="7" t="n">
        <v>13.8465298</v>
      </c>
      <c r="H55" s="6" t="n">
        <v>0.3364</v>
      </c>
      <c r="I55" s="6" t="n">
        <v>-4.658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44758.465972222</v>
      </c>
      <c r="B56" s="16" t="s">
        <v>59</v>
      </c>
      <c r="C56" s="16" t="s">
        <v>93</v>
      </c>
      <c r="D56" s="16" t="s">
        <v>54</v>
      </c>
      <c r="E56" s="16" t="s">
        <v>17</v>
      </c>
      <c r="F56" s="16" t="s">
        <v>19</v>
      </c>
      <c r="G56" s="7" t="n">
        <v>222.9310543</v>
      </c>
      <c r="H56" s="6" t="n">
        <v>0.06637</v>
      </c>
      <c r="I56" s="6" t="n">
        <v>-14.796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44758.5</v>
      </c>
      <c r="B57" s="26" t="s">
        <v>60</v>
      </c>
      <c r="C57" s="26" t="s">
        <v>87</v>
      </c>
      <c r="D57" s="26" t="s">
        <v>55</v>
      </c>
      <c r="E57" s="26" t="s">
        <v>17</v>
      </c>
      <c r="F57" s="26" t="s">
        <v>19</v>
      </c>
      <c r="G57" s="27" t="n">
        <v>-13.8465298</v>
      </c>
      <c r="H57" s="28" t="n">
        <v>0.3392</v>
      </c>
      <c r="I57" s="28" t="n">
        <v>5.203</v>
      </c>
      <c r="J57" s="28" t="n">
        <v>0</v>
      </c>
      <c r="K57" s="28" t="n">
        <v>0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25" t="n">
        <v>44758.5</v>
      </c>
      <c r="B58" s="26" t="s">
        <v>59</v>
      </c>
      <c r="C58" s="26" t="s">
        <v>93</v>
      </c>
      <c r="D58" s="26" t="s">
        <v>55</v>
      </c>
      <c r="E58" s="26" t="s">
        <v>17</v>
      </c>
      <c r="F58" s="26" t="s">
        <v>19</v>
      </c>
      <c r="G58" s="27" t="n">
        <v>-222.9310543</v>
      </c>
      <c r="H58" s="28" t="n">
        <v>0.06655</v>
      </c>
      <c r="I58" s="28" t="n">
        <v>16.436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44758.5</v>
      </c>
      <c r="B59" s="26" t="s">
        <v>16</v>
      </c>
      <c r="C59" s="26" t="s">
        <v>18</v>
      </c>
      <c r="D59" s="26" t="s">
        <v>55</v>
      </c>
      <c r="E59" s="26" t="s">
        <v>17</v>
      </c>
      <c r="F59" s="26" t="s">
        <v>19</v>
      </c>
      <c r="G59" s="27" t="n">
        <v>-0.0940135</v>
      </c>
      <c r="H59" s="28" t="n">
        <v>235.6</v>
      </c>
      <c r="I59" s="28" t="n">
        <v>24.538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1" t="n">
        <v>44881.875</v>
      </c>
      <c r="B60" s="22" t="s">
        <v>88</v>
      </c>
      <c r="C60" s="22" t="s">
        <v>96</v>
      </c>
      <c r="D60" s="22" t="s">
        <v>90</v>
      </c>
      <c r="E60" s="22" t="s">
        <v>90</v>
      </c>
      <c r="F60" s="22" t="s">
        <v>19</v>
      </c>
      <c r="G60" s="23" t="n">
        <v>123</v>
      </c>
      <c r="H60" s="24" t="n">
        <v>0.8853659</v>
      </c>
      <c r="I60" s="24" t="n">
        <v>108.9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 t="s">
        <v>95</v>
      </c>
    </row>
    <row collapsed="false" customFormat="false" customHeight="false" hidden="false" ht="12.1" outlineLevel="0" r="61">
      <c r="A61" s="25" t="n">
        <v>44881.878472222</v>
      </c>
      <c r="B61" s="26" t="s">
        <v>16</v>
      </c>
      <c r="C61" s="26" t="s">
        <v>18</v>
      </c>
      <c r="D61" s="26" t="s">
        <v>55</v>
      </c>
      <c r="E61" s="26" t="s">
        <v>17</v>
      </c>
      <c r="F61" s="26" t="s">
        <v>19</v>
      </c>
      <c r="G61" s="27" t="n">
        <v>-0.00051127</v>
      </c>
      <c r="H61" s="28" t="n">
        <v>273.1</v>
      </c>
      <c r="I61" s="28" t="n">
        <v>0.1396278</v>
      </c>
      <c r="J61" s="28" t="n">
        <v>0</v>
      </c>
      <c r="K61" s="28" t="n">
        <v>0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1" t="n">
        <v>45038.708333333</v>
      </c>
      <c r="B62" s="22" t="s">
        <v>88</v>
      </c>
      <c r="C62" s="22" t="s">
        <v>96</v>
      </c>
      <c r="D62" s="22" t="s">
        <v>90</v>
      </c>
      <c r="E62" s="22" t="s">
        <v>90</v>
      </c>
      <c r="F62" s="22" t="s">
        <v>19</v>
      </c>
      <c r="G62" s="23" t="n">
        <v>1</v>
      </c>
      <c r="H62" s="24" t="n">
        <v>127.069</v>
      </c>
      <c r="I62" s="24" t="n">
        <v>127.069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 t="s">
        <v>95</v>
      </c>
    </row>
    <row collapsed="false" customFormat="false" customHeight="false" hidden="false" ht="12.1" outlineLevel="0" r="63">
      <c r="A63" s="20" t="n">
        <v>45038.720138889</v>
      </c>
      <c r="B63" s="16" t="s">
        <v>16</v>
      </c>
      <c r="C63" s="16" t="s">
        <v>18</v>
      </c>
      <c r="D63" s="16" t="s">
        <v>54</v>
      </c>
      <c r="E63" s="16" t="s">
        <v>17</v>
      </c>
      <c r="F63" s="16" t="s">
        <v>19</v>
      </c>
      <c r="G63" s="7" t="n">
        <v>0.018776628</v>
      </c>
      <c r="H63" s="6" t="n">
        <v>328.6</v>
      </c>
      <c r="I63" s="6" t="n">
        <v>-6.17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45038.720138889</v>
      </c>
      <c r="B64" s="16" t="s">
        <v>61</v>
      </c>
      <c r="C64" s="16" t="s">
        <v>94</v>
      </c>
      <c r="D64" s="16" t="s">
        <v>54</v>
      </c>
      <c r="E64" s="16" t="s">
        <v>17</v>
      </c>
      <c r="F64" s="16" t="s">
        <v>19</v>
      </c>
      <c r="G64" s="7" t="n">
        <v>17.45114776</v>
      </c>
      <c r="H64" s="6" t="n">
        <v>8.5116</v>
      </c>
      <c r="I64" s="6" t="n">
        <v>-148.538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45051.916666667</v>
      </c>
      <c r="B65" s="22" t="s">
        <v>84</v>
      </c>
      <c r="C65" s="22" t="s">
        <v>46</v>
      </c>
      <c r="D65" s="22" t="s">
        <v>84</v>
      </c>
      <c r="E65" s="22" t="s">
        <v>84</v>
      </c>
      <c r="F65" s="22" t="s">
        <v>19</v>
      </c>
      <c r="G65" s="23" t="n">
        <v>1</v>
      </c>
      <c r="H65" s="24" t="n">
        <v>604</v>
      </c>
      <c r="I65" s="24" t="n">
        <v>604</v>
      </c>
      <c r="J65" s="24" t="n">
        <v>0</v>
      </c>
      <c r="K65" s="24" t="n">
        <v>-5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5" t="n">
        <v>45051.924305556</v>
      </c>
      <c r="B66" s="26" t="s">
        <v>61</v>
      </c>
      <c r="C66" s="26" t="s">
        <v>94</v>
      </c>
      <c r="D66" s="26" t="s">
        <v>55</v>
      </c>
      <c r="E66" s="26" t="s">
        <v>17</v>
      </c>
      <c r="F66" s="26" t="s">
        <v>19</v>
      </c>
      <c r="G66" s="27" t="n">
        <v>-0.24243488</v>
      </c>
      <c r="H66" s="28" t="n">
        <v>10.360539</v>
      </c>
      <c r="I66" s="28" t="n">
        <v>2.512</v>
      </c>
      <c r="J66" s="28" t="n">
        <v>0</v>
      </c>
      <c r="K66" s="28" t="n">
        <v>0</v>
      </c>
      <c r="L66" s="28" t="n">
        <v>0</v>
      </c>
      <c r="M66" s="6" t="s">
        <f>=I66+J66+K66+L66</f>
      </c>
      <c r="N66" s="26"/>
    </row>
    <row collapsed="false" customFormat="false" customHeight="false" hidden="false" ht="12.1" outlineLevel="0" r="67">
      <c r="A67" s="25" t="n">
        <v>45051.924305556</v>
      </c>
      <c r="B67" s="26" t="s">
        <v>16</v>
      </c>
      <c r="C67" s="26" t="s">
        <v>18</v>
      </c>
      <c r="D67" s="26" t="s">
        <v>55</v>
      </c>
      <c r="E67" s="26" t="s">
        <v>17</v>
      </c>
      <c r="F67" s="26" t="s">
        <v>19</v>
      </c>
      <c r="G67" s="27" t="n">
        <v>-0.01877464</v>
      </c>
      <c r="H67" s="28" t="n">
        <v>327.434</v>
      </c>
      <c r="I67" s="28" t="n">
        <v>6.147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1" t="n">
        <v>45064.863194444</v>
      </c>
      <c r="B68" s="22" t="s">
        <v>84</v>
      </c>
      <c r="C68" s="22" t="s">
        <v>46</v>
      </c>
      <c r="D68" s="22" t="s">
        <v>84</v>
      </c>
      <c r="E68" s="22" t="s">
        <v>84</v>
      </c>
      <c r="F68" s="22" t="s">
        <v>19</v>
      </c>
      <c r="G68" s="23" t="n">
        <v>1</v>
      </c>
      <c r="H68" s="24" t="n">
        <v>1570</v>
      </c>
      <c r="I68" s="24" t="n">
        <v>1570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45070.997916667</v>
      </c>
      <c r="B69" s="22" t="s">
        <v>84</v>
      </c>
      <c r="C69" s="22" t="s">
        <v>46</v>
      </c>
      <c r="D69" s="22" t="s">
        <v>84</v>
      </c>
      <c r="E69" s="22" t="s">
        <v>84</v>
      </c>
      <c r="F69" s="22" t="s">
        <v>19</v>
      </c>
      <c r="G69" s="23" t="n">
        <v>1</v>
      </c>
      <c r="H69" s="24" t="n">
        <v>1003</v>
      </c>
      <c r="I69" s="24" t="n">
        <v>1003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45074.7875</v>
      </c>
      <c r="B70" s="22" t="s">
        <v>84</v>
      </c>
      <c r="C70" s="22" t="s">
        <v>46</v>
      </c>
      <c r="D70" s="22" t="s">
        <v>84</v>
      </c>
      <c r="E70" s="22" t="s">
        <v>84</v>
      </c>
      <c r="F70" s="22" t="s">
        <v>19</v>
      </c>
      <c r="G70" s="23" t="n">
        <v>1</v>
      </c>
      <c r="H70" s="24" t="n">
        <v>288</v>
      </c>
      <c r="I70" s="24" t="n">
        <v>288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45075.999305556</v>
      </c>
      <c r="B71" s="22" t="s">
        <v>84</v>
      </c>
      <c r="C71" s="22" t="s">
        <v>46</v>
      </c>
      <c r="D71" s="22" t="s">
        <v>84</v>
      </c>
      <c r="E71" s="22" t="s">
        <v>84</v>
      </c>
      <c r="F71" s="22" t="s">
        <v>19</v>
      </c>
      <c r="G71" s="23" t="n">
        <v>1</v>
      </c>
      <c r="H71" s="24" t="n">
        <v>300</v>
      </c>
      <c r="I71" s="24" t="n">
        <v>300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9" t="n">
        <v>45076.765972222</v>
      </c>
      <c r="B72" s="30" t="s">
        <v>97</v>
      </c>
      <c r="C72" s="30" t="s">
        <v>47</v>
      </c>
      <c r="D72" s="30" t="s">
        <v>97</v>
      </c>
      <c r="E72" s="30" t="s">
        <v>97</v>
      </c>
      <c r="F72" s="30" t="s">
        <v>19</v>
      </c>
      <c r="G72" s="31" t="n">
        <v>1</v>
      </c>
      <c r="H72" s="32" t="n">
        <v>-2859.49</v>
      </c>
      <c r="I72" s="32" t="n">
        <v>-2859.49</v>
      </c>
      <c r="J72" s="32" t="n">
        <v>0</v>
      </c>
      <c r="K72" s="32" t="n">
        <v>0</v>
      </c>
      <c r="L72" s="32" t="n">
        <v>0</v>
      </c>
      <c r="M72" s="6" t="s">
        <f>=I72+J72+K72+L72</f>
      </c>
      <c r="N72" s="30"/>
    </row>
    <row collapsed="false" customFormat="false" customHeight="false" hidden="false" ht="12.1" outlineLevel="0" r="73">
      <c r="A73" s="21" t="n">
        <v>45083.515972222</v>
      </c>
      <c r="B73" s="22" t="s">
        <v>84</v>
      </c>
      <c r="C73" s="22" t="s">
        <v>46</v>
      </c>
      <c r="D73" s="22" t="s">
        <v>84</v>
      </c>
      <c r="E73" s="22" t="s">
        <v>84</v>
      </c>
      <c r="F73" s="22" t="s">
        <v>19</v>
      </c>
      <c r="G73" s="23" t="n">
        <v>1</v>
      </c>
      <c r="H73" s="24" t="n">
        <v>200</v>
      </c>
      <c r="I73" s="24" t="n">
        <v>200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45087</v>
      </c>
      <c r="B74" s="22" t="s">
        <v>88</v>
      </c>
      <c r="C74" s="22" t="s">
        <v>96</v>
      </c>
      <c r="D74" s="22" t="s">
        <v>90</v>
      </c>
      <c r="E74" s="22" t="s">
        <v>90</v>
      </c>
      <c r="F74" s="22" t="s">
        <v>19</v>
      </c>
      <c r="G74" s="23" t="n">
        <v>1</v>
      </c>
      <c r="H74" s="24" t="n">
        <v>24.03</v>
      </c>
      <c r="I74" s="24" t="n">
        <v>24.03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 t="s">
        <v>98</v>
      </c>
    </row>
    <row collapsed="false" customFormat="false" customHeight="false" hidden="false" ht="12.1" outlineLevel="0" r="75">
      <c r="A75" s="20" t="n">
        <v>45087.726388889</v>
      </c>
      <c r="B75" s="16" t="s">
        <v>62</v>
      </c>
      <c r="C75" s="16" t="s">
        <v>99</v>
      </c>
      <c r="D75" s="16" t="s">
        <v>54</v>
      </c>
      <c r="E75" s="16" t="s">
        <v>17</v>
      </c>
      <c r="F75" s="16" t="s">
        <v>19</v>
      </c>
      <c r="G75" s="7" t="n">
        <v>220</v>
      </c>
      <c r="H75" s="6" t="n">
        <v>1.126</v>
      </c>
      <c r="I75" s="6" t="n">
        <v>-247.72</v>
      </c>
      <c r="J75" s="6" t="n">
        <v>0</v>
      </c>
      <c r="K75" s="6" t="n">
        <v>0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45087.727083333</v>
      </c>
      <c r="B76" s="16" t="s">
        <v>63</v>
      </c>
      <c r="C76" s="16" t="s">
        <v>100</v>
      </c>
      <c r="D76" s="16" t="s">
        <v>54</v>
      </c>
      <c r="E76" s="16" t="s">
        <v>17</v>
      </c>
      <c r="F76" s="16" t="s">
        <v>19</v>
      </c>
      <c r="G76" s="7" t="n">
        <v>2111</v>
      </c>
      <c r="H76" s="6" t="n">
        <v>0.1184</v>
      </c>
      <c r="I76" s="6" t="n">
        <v>-249.94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45088.029861111</v>
      </c>
      <c r="B77" s="16" t="s">
        <v>63</v>
      </c>
      <c r="C77" s="16" t="s">
        <v>100</v>
      </c>
      <c r="D77" s="16" t="s">
        <v>54</v>
      </c>
      <c r="E77" s="16" t="s">
        <v>17</v>
      </c>
      <c r="F77" s="16" t="s">
        <v>19</v>
      </c>
      <c r="G77" s="7" t="n">
        <v>258</v>
      </c>
      <c r="H77" s="6" t="n">
        <v>0.119</v>
      </c>
      <c r="I77" s="6" t="n">
        <v>-30.7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45092.803472222</v>
      </c>
      <c r="B78" s="22" t="s">
        <v>84</v>
      </c>
      <c r="C78" s="22" t="s">
        <v>46</v>
      </c>
      <c r="D78" s="22" t="s">
        <v>84</v>
      </c>
      <c r="E78" s="22" t="s">
        <v>84</v>
      </c>
      <c r="F78" s="22" t="s">
        <v>19</v>
      </c>
      <c r="G78" s="23" t="n">
        <v>1</v>
      </c>
      <c r="H78" s="24" t="n">
        <v>200</v>
      </c>
      <c r="I78" s="24" t="n">
        <v>200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0" t="n">
        <v>45092.844444444</v>
      </c>
      <c r="B79" s="16" t="s">
        <v>63</v>
      </c>
      <c r="C79" s="16" t="s">
        <v>100</v>
      </c>
      <c r="D79" s="16" t="s">
        <v>54</v>
      </c>
      <c r="E79" s="16" t="s">
        <v>17</v>
      </c>
      <c r="F79" s="16" t="s">
        <v>19</v>
      </c>
      <c r="G79" s="7" t="n">
        <v>1000</v>
      </c>
      <c r="H79" s="6" t="n">
        <v>0.1207</v>
      </c>
      <c r="I79" s="6" t="n">
        <v>-120.7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45092.845138889</v>
      </c>
      <c r="B80" s="16" t="s">
        <v>62</v>
      </c>
      <c r="C80" s="16" t="s">
        <v>99</v>
      </c>
      <c r="D80" s="16" t="s">
        <v>54</v>
      </c>
      <c r="E80" s="16" t="s">
        <v>17</v>
      </c>
      <c r="F80" s="16" t="s">
        <v>19</v>
      </c>
      <c r="G80" s="7" t="n">
        <v>67.2</v>
      </c>
      <c r="H80" s="6" t="n">
        <v>1.179</v>
      </c>
      <c r="I80" s="6" t="n">
        <v>-79.23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45098.965277778</v>
      </c>
      <c r="B81" s="16" t="s">
        <v>64</v>
      </c>
      <c r="C81" s="16" t="s">
        <v>101</v>
      </c>
      <c r="D81" s="16" t="s">
        <v>54</v>
      </c>
      <c r="E81" s="16" t="s">
        <v>17</v>
      </c>
      <c r="F81" s="16" t="s">
        <v>19</v>
      </c>
      <c r="G81" s="7" t="n">
        <v>1277.9</v>
      </c>
      <c r="H81" s="6" t="n">
        <v>1.1715</v>
      </c>
      <c r="I81" s="6" t="n">
        <v>-1497.06</v>
      </c>
      <c r="J81" s="6" t="n">
        <v>0</v>
      </c>
      <c r="K81" s="6" t="n">
        <v>0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1" t="n">
        <v>45098.970833333</v>
      </c>
      <c r="B82" s="22" t="s">
        <v>84</v>
      </c>
      <c r="C82" s="22" t="s">
        <v>46</v>
      </c>
      <c r="D82" s="22" t="s">
        <v>84</v>
      </c>
      <c r="E82" s="22" t="s">
        <v>84</v>
      </c>
      <c r="F82" s="22" t="s">
        <v>19</v>
      </c>
      <c r="G82" s="23" t="n">
        <v>1</v>
      </c>
      <c r="H82" s="24" t="n">
        <v>1499</v>
      </c>
      <c r="I82" s="24" t="n">
        <v>1499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1" t="n">
        <v>45099.844444444</v>
      </c>
      <c r="B83" s="22" t="s">
        <v>84</v>
      </c>
      <c r="C83" s="22" t="s">
        <v>46</v>
      </c>
      <c r="D83" s="22" t="s">
        <v>84</v>
      </c>
      <c r="E83" s="22" t="s">
        <v>84</v>
      </c>
      <c r="F83" s="22" t="s">
        <v>19</v>
      </c>
      <c r="G83" s="23" t="n">
        <v>1</v>
      </c>
      <c r="H83" s="24" t="n">
        <v>101</v>
      </c>
      <c r="I83" s="24" t="n">
        <v>101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45101.075</v>
      </c>
      <c r="B84" s="16" t="s">
        <v>62</v>
      </c>
      <c r="C84" s="16" t="s">
        <v>99</v>
      </c>
      <c r="D84" s="16" t="s">
        <v>54</v>
      </c>
      <c r="E84" s="16" t="s">
        <v>17</v>
      </c>
      <c r="F84" s="16" t="s">
        <v>19</v>
      </c>
      <c r="G84" s="7" t="n">
        <v>74.2</v>
      </c>
      <c r="H84" s="6" t="n">
        <v>1.387</v>
      </c>
      <c r="I84" s="6" t="n">
        <v>-102.92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1" t="n">
        <v>45105.925694444</v>
      </c>
      <c r="B85" s="22" t="s">
        <v>84</v>
      </c>
      <c r="C85" s="22" t="s">
        <v>46</v>
      </c>
      <c r="D85" s="22" t="s">
        <v>84</v>
      </c>
      <c r="E85" s="22" t="s">
        <v>84</v>
      </c>
      <c r="F85" s="22" t="s">
        <v>19</v>
      </c>
      <c r="G85" s="23" t="n">
        <v>1</v>
      </c>
      <c r="H85" s="24" t="n">
        <v>200</v>
      </c>
      <c r="I85" s="24" t="n">
        <v>200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45106.98125</v>
      </c>
      <c r="B86" s="16" t="s">
        <v>62</v>
      </c>
      <c r="C86" s="16" t="s">
        <v>99</v>
      </c>
      <c r="D86" s="16" t="s">
        <v>54</v>
      </c>
      <c r="E86" s="16" t="s">
        <v>17</v>
      </c>
      <c r="F86" s="16" t="s">
        <v>19</v>
      </c>
      <c r="G86" s="7" t="n">
        <v>155.7</v>
      </c>
      <c r="H86" s="6" t="n">
        <v>1.283</v>
      </c>
      <c r="I86" s="6" t="n">
        <v>-199.76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1" t="n">
        <v>45112.805555556</v>
      </c>
      <c r="B87" s="22" t="s">
        <v>84</v>
      </c>
      <c r="C87" s="22" t="s">
        <v>46</v>
      </c>
      <c r="D87" s="22" t="s">
        <v>84</v>
      </c>
      <c r="E87" s="22" t="s">
        <v>84</v>
      </c>
      <c r="F87" s="22" t="s">
        <v>19</v>
      </c>
      <c r="G87" s="23" t="n">
        <v>1</v>
      </c>
      <c r="H87" s="24" t="n">
        <v>1885</v>
      </c>
      <c r="I87" s="24" t="n">
        <v>1885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45112.897916667</v>
      </c>
      <c r="B88" s="16" t="s">
        <v>65</v>
      </c>
      <c r="C88" s="16" t="s">
        <v>102</v>
      </c>
      <c r="D88" s="16" t="s">
        <v>54</v>
      </c>
      <c r="E88" s="16" t="s">
        <v>17</v>
      </c>
      <c r="F88" s="16" t="s">
        <v>19</v>
      </c>
      <c r="G88" s="7" t="n">
        <v>18.593</v>
      </c>
      <c r="H88" s="6" t="n">
        <v>101.39</v>
      </c>
      <c r="I88" s="6" t="n">
        <v>-1885.14</v>
      </c>
      <c r="J88" s="6" t="n">
        <v>0</v>
      </c>
      <c r="K88" s="6" t="n">
        <v>0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1" t="n">
        <v>45119.8125</v>
      </c>
      <c r="B89" s="22" t="s">
        <v>84</v>
      </c>
      <c r="C89" s="22" t="s">
        <v>46</v>
      </c>
      <c r="D89" s="22" t="s">
        <v>84</v>
      </c>
      <c r="E89" s="22" t="s">
        <v>84</v>
      </c>
      <c r="F89" s="22" t="s">
        <v>19</v>
      </c>
      <c r="G89" s="23" t="n">
        <v>1</v>
      </c>
      <c r="H89" s="24" t="n">
        <v>400</v>
      </c>
      <c r="I89" s="24" t="n">
        <v>400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1" t="n">
        <v>45126.760416667</v>
      </c>
      <c r="B90" s="22" t="s">
        <v>84</v>
      </c>
      <c r="C90" s="22" t="s">
        <v>46</v>
      </c>
      <c r="D90" s="22" t="s">
        <v>84</v>
      </c>
      <c r="E90" s="22" t="s">
        <v>84</v>
      </c>
      <c r="F90" s="22" t="s">
        <v>19</v>
      </c>
      <c r="G90" s="23" t="n">
        <v>1</v>
      </c>
      <c r="H90" s="24" t="n">
        <v>2150.24</v>
      </c>
      <c r="I90" s="24" t="n">
        <v>2150.24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45128.840277778</v>
      </c>
      <c r="B91" s="22" t="s">
        <v>84</v>
      </c>
      <c r="C91" s="22" t="s">
        <v>46</v>
      </c>
      <c r="D91" s="22" t="s">
        <v>84</v>
      </c>
      <c r="E91" s="22" t="s">
        <v>84</v>
      </c>
      <c r="F91" s="22" t="s">
        <v>19</v>
      </c>
      <c r="G91" s="23" t="n">
        <v>1</v>
      </c>
      <c r="H91" s="24" t="n">
        <v>100</v>
      </c>
      <c r="I91" s="24" t="n">
        <v>100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45136.806944444</v>
      </c>
      <c r="B92" s="22" t="s">
        <v>84</v>
      </c>
      <c r="C92" s="22" t="s">
        <v>46</v>
      </c>
      <c r="D92" s="22" t="s">
        <v>84</v>
      </c>
      <c r="E92" s="22" t="s">
        <v>84</v>
      </c>
      <c r="F92" s="22" t="s">
        <v>19</v>
      </c>
      <c r="G92" s="23" t="n">
        <v>1</v>
      </c>
      <c r="H92" s="24" t="n">
        <v>197</v>
      </c>
      <c r="I92" s="24" t="n">
        <v>197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9" t="n">
        <v>45146.765277778</v>
      </c>
      <c r="B93" s="30" t="s">
        <v>97</v>
      </c>
      <c r="C93" s="30" t="s">
        <v>47</v>
      </c>
      <c r="D93" s="30" t="s">
        <v>97</v>
      </c>
      <c r="E93" s="30" t="s">
        <v>97</v>
      </c>
      <c r="F93" s="30" t="s">
        <v>19</v>
      </c>
      <c r="G93" s="31" t="n">
        <v>1</v>
      </c>
      <c r="H93" s="32" t="n">
        <v>-450</v>
      </c>
      <c r="I93" s="32" t="n">
        <v>-450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0"/>
    </row>
    <row collapsed="false" customFormat="false" customHeight="false" hidden="false" ht="12.1" outlineLevel="0" r="94">
      <c r="A94" s="21" t="n">
        <v>45152.999305556</v>
      </c>
      <c r="B94" s="22" t="s">
        <v>84</v>
      </c>
      <c r="C94" s="22" t="s">
        <v>46</v>
      </c>
      <c r="D94" s="22" t="s">
        <v>84</v>
      </c>
      <c r="E94" s="22" t="s">
        <v>84</v>
      </c>
      <c r="F94" s="22" t="s">
        <v>19</v>
      </c>
      <c r="G94" s="23" t="n">
        <v>1</v>
      </c>
      <c r="H94" s="24" t="n">
        <v>23.51</v>
      </c>
      <c r="I94" s="24" t="n">
        <v>23.51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0" t="n">
        <v>45197.898611111</v>
      </c>
      <c r="B95" s="16" t="s">
        <v>16</v>
      </c>
      <c r="C95" s="16" t="s">
        <v>18</v>
      </c>
      <c r="D95" s="16" t="s">
        <v>54</v>
      </c>
      <c r="E95" s="16" t="s">
        <v>17</v>
      </c>
      <c r="F95" s="16" t="s">
        <v>19</v>
      </c>
      <c r="G95" s="7" t="n">
        <v>1.9</v>
      </c>
      <c r="H95" s="6" t="n">
        <v>215.2</v>
      </c>
      <c r="I95" s="6" t="n">
        <v>-408.88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45199.916666667</v>
      </c>
      <c r="B96" s="16" t="s">
        <v>64</v>
      </c>
      <c r="C96" s="16" t="s">
        <v>101</v>
      </c>
      <c r="D96" s="16" t="s">
        <v>54</v>
      </c>
      <c r="E96" s="16" t="s">
        <v>17</v>
      </c>
      <c r="F96" s="16" t="s">
        <v>19</v>
      </c>
      <c r="G96" s="7" t="n">
        <v>37.327002</v>
      </c>
      <c r="H96" s="6" t="n">
        <v>1.3108304</v>
      </c>
      <c r="I96" s="6" t="n">
        <v>-48.93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5" t="n">
        <v>45199.916666667</v>
      </c>
      <c r="B97" s="26" t="s">
        <v>59</v>
      </c>
      <c r="C97" s="26" t="s">
        <v>93</v>
      </c>
      <c r="D97" s="26" t="s">
        <v>55</v>
      </c>
      <c r="E97" s="26" t="s">
        <v>17</v>
      </c>
      <c r="F97" s="26" t="s">
        <v>19</v>
      </c>
      <c r="G97" s="27" t="n">
        <v>-6057.8958902</v>
      </c>
      <c r="H97" s="28" t="n">
        <v>0.08882311</v>
      </c>
      <c r="I97" s="28" t="n">
        <v>538.08</v>
      </c>
      <c r="J97" s="28" t="n">
        <v>0</v>
      </c>
      <c r="K97" s="28" t="n">
        <v>0</v>
      </c>
      <c r="L97" s="28" t="n">
        <v>0</v>
      </c>
      <c r="M97" s="6" t="s">
        <f>=I97+J97+K97+L97</f>
      </c>
      <c r="N97" s="26"/>
    </row>
    <row collapsed="false" customFormat="false" customHeight="false" hidden="false" ht="12.1" outlineLevel="0" r="98">
      <c r="A98" s="25" t="n">
        <v>45199.916666667</v>
      </c>
      <c r="B98" s="26" t="s">
        <v>16</v>
      </c>
      <c r="C98" s="26" t="s">
        <v>18</v>
      </c>
      <c r="D98" s="26" t="s">
        <v>55</v>
      </c>
      <c r="E98" s="26" t="s">
        <v>17</v>
      </c>
      <c r="F98" s="26" t="s">
        <v>19</v>
      </c>
      <c r="G98" s="27" t="n">
        <v>-0.78391712</v>
      </c>
      <c r="H98" s="28" t="n">
        <v>215.78131</v>
      </c>
      <c r="I98" s="28" t="n">
        <v>169.15</v>
      </c>
      <c r="J98" s="28" t="n">
        <v>0</v>
      </c>
      <c r="K98" s="28" t="n">
        <v>0</v>
      </c>
      <c r="L98" s="28" t="n">
        <v>0</v>
      </c>
      <c r="M98" s="6" t="s">
        <f>=I98+J98+K98+L98</f>
      </c>
      <c r="N98" s="26"/>
    </row>
    <row collapsed="false" customFormat="false" customHeight="false" hidden="false" ht="12.1" outlineLevel="0" r="99">
      <c r="A99" s="25" t="n">
        <v>45199.916666667</v>
      </c>
      <c r="B99" s="26" t="s">
        <v>60</v>
      </c>
      <c r="C99" s="26" t="s">
        <v>87</v>
      </c>
      <c r="D99" s="26" t="s">
        <v>55</v>
      </c>
      <c r="E99" s="26" t="s">
        <v>17</v>
      </c>
      <c r="F99" s="26" t="s">
        <v>19</v>
      </c>
      <c r="G99" s="27" t="n">
        <v>-205.5861852</v>
      </c>
      <c r="H99" s="28" t="n">
        <v>0.5187041</v>
      </c>
      <c r="I99" s="28" t="n">
        <v>106.64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0" t="n">
        <v>45199.916666667</v>
      </c>
      <c r="B100" s="16" t="s">
        <v>61</v>
      </c>
      <c r="C100" s="16" t="s">
        <v>94</v>
      </c>
      <c r="D100" s="16" t="s">
        <v>54</v>
      </c>
      <c r="E100" s="16" t="s">
        <v>17</v>
      </c>
      <c r="F100" s="16" t="s">
        <v>19</v>
      </c>
      <c r="G100" s="7" t="n">
        <v>98.27675772</v>
      </c>
      <c r="H100" s="6" t="n">
        <v>8.21252</v>
      </c>
      <c r="I100" s="6" t="n">
        <v>-807.097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45199.916666667</v>
      </c>
      <c r="B101" s="16" t="s">
        <v>63</v>
      </c>
      <c r="C101" s="16" t="s">
        <v>100</v>
      </c>
      <c r="D101" s="16" t="s">
        <v>54</v>
      </c>
      <c r="E101" s="16" t="s">
        <v>17</v>
      </c>
      <c r="F101" s="16" t="s">
        <v>19</v>
      </c>
      <c r="G101" s="7" t="n">
        <v>52.107556</v>
      </c>
      <c r="H101" s="6" t="n">
        <v>0.13177823</v>
      </c>
      <c r="I101" s="6" t="n">
        <v>-6.87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45214.585416667</v>
      </c>
      <c r="B102" s="22" t="s">
        <v>90</v>
      </c>
      <c r="C102" s="22" t="s">
        <v>89</v>
      </c>
      <c r="D102" s="22" t="s">
        <v>90</v>
      </c>
      <c r="E102" s="22" t="s">
        <v>90</v>
      </c>
      <c r="F102" s="22" t="s">
        <v>19</v>
      </c>
      <c r="G102" s="23" t="n">
        <v>0.914825</v>
      </c>
      <c r="H102" s="24" t="n">
        <v>1</v>
      </c>
      <c r="I102" s="24" t="n">
        <v>0.91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45214.585416667</v>
      </c>
      <c r="B103" s="16" t="s">
        <v>63</v>
      </c>
      <c r="C103" s="16" t="s">
        <v>100</v>
      </c>
      <c r="D103" s="16" t="s">
        <v>54</v>
      </c>
      <c r="E103" s="16" t="s">
        <v>17</v>
      </c>
      <c r="F103" s="16" t="s">
        <v>19</v>
      </c>
      <c r="G103" s="7" t="n">
        <v>7.02091336</v>
      </c>
      <c r="H103" s="6" t="n">
        <v>0.1303</v>
      </c>
      <c r="I103" s="6" t="n">
        <v>-0.91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45251.775</v>
      </c>
      <c r="B104" s="16" t="s">
        <v>66</v>
      </c>
      <c r="C104" s="16" t="s">
        <v>103</v>
      </c>
      <c r="D104" s="16" t="s">
        <v>54</v>
      </c>
      <c r="E104" s="16" t="s">
        <v>17</v>
      </c>
      <c r="F104" s="16" t="s">
        <v>19</v>
      </c>
      <c r="G104" s="7" t="n">
        <v>27.311473</v>
      </c>
      <c r="H104" s="6" t="n">
        <v>55.521</v>
      </c>
      <c r="I104" s="6" t="n">
        <v>-1516.364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45251.875</v>
      </c>
      <c r="B105" s="16" t="s">
        <v>16</v>
      </c>
      <c r="C105" s="16" t="s">
        <v>18</v>
      </c>
      <c r="D105" s="16" t="s">
        <v>54</v>
      </c>
      <c r="E105" s="16" t="s">
        <v>17</v>
      </c>
      <c r="F105" s="16" t="s">
        <v>19</v>
      </c>
      <c r="G105" s="7" t="n">
        <v>0.05853607</v>
      </c>
      <c r="H105" s="6" t="n">
        <v>238</v>
      </c>
      <c r="I105" s="6" t="n">
        <v>-13.93</v>
      </c>
      <c r="J105" s="6" t="n">
        <v>0</v>
      </c>
      <c r="K105" s="6" t="n">
        <v>0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45251.875</v>
      </c>
      <c r="B106" s="16" t="s">
        <v>60</v>
      </c>
      <c r="C106" s="16" t="s">
        <v>87</v>
      </c>
      <c r="D106" s="16" t="s">
        <v>54</v>
      </c>
      <c r="E106" s="16" t="s">
        <v>17</v>
      </c>
      <c r="F106" s="16" t="s">
        <v>19</v>
      </c>
      <c r="G106" s="7" t="n">
        <v>6.076135</v>
      </c>
      <c r="H106" s="6" t="n">
        <v>0.58513</v>
      </c>
      <c r="I106" s="6" t="n">
        <v>-3.56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45251.875</v>
      </c>
      <c r="B107" s="22" t="s">
        <v>88</v>
      </c>
      <c r="C107" s="22" t="s">
        <v>96</v>
      </c>
      <c r="D107" s="22" t="s">
        <v>90</v>
      </c>
      <c r="E107" s="22" t="s">
        <v>90</v>
      </c>
      <c r="F107" s="22" t="s">
        <v>19</v>
      </c>
      <c r="G107" s="23" t="n">
        <v>82.26</v>
      </c>
      <c r="H107" s="24" t="n">
        <v>1</v>
      </c>
      <c r="I107" s="24" t="n">
        <v>82.26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 t="s">
        <v>104</v>
      </c>
    </row>
    <row collapsed="false" customFormat="false" customHeight="false" hidden="false" ht="12.1" outlineLevel="0" r="108">
      <c r="A108" s="20" t="n">
        <v>45251.875</v>
      </c>
      <c r="B108" s="16" t="s">
        <v>64</v>
      </c>
      <c r="C108" s="16" t="s">
        <v>101</v>
      </c>
      <c r="D108" s="16" t="s">
        <v>54</v>
      </c>
      <c r="E108" s="16" t="s">
        <v>17</v>
      </c>
      <c r="F108" s="16" t="s">
        <v>19</v>
      </c>
      <c r="G108" s="7" t="n">
        <v>18.051114</v>
      </c>
      <c r="H108" s="6" t="n">
        <v>1.3339</v>
      </c>
      <c r="I108" s="6" t="n">
        <v>-24.08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45260.999305556</v>
      </c>
      <c r="B109" s="16" t="s">
        <v>64</v>
      </c>
      <c r="C109" s="16" t="s">
        <v>101</v>
      </c>
      <c r="D109" s="16" t="s">
        <v>54</v>
      </c>
      <c r="E109" s="16" t="s">
        <v>17</v>
      </c>
      <c r="F109" s="16" t="s">
        <v>19</v>
      </c>
      <c r="G109" s="7" t="n">
        <v>5.526811</v>
      </c>
      <c r="H109" s="6" t="n">
        <v>0.868</v>
      </c>
      <c r="I109" s="6" t="n">
        <v>-4.8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5" t="n">
        <v>45276.628472222</v>
      </c>
      <c r="B110" s="26" t="s">
        <v>63</v>
      </c>
      <c r="C110" s="26" t="s">
        <v>100</v>
      </c>
      <c r="D110" s="26" t="s">
        <v>55</v>
      </c>
      <c r="E110" s="26" t="s">
        <v>17</v>
      </c>
      <c r="F110" s="26" t="s">
        <v>19</v>
      </c>
      <c r="G110" s="27" t="n">
        <v>-2410</v>
      </c>
      <c r="H110" s="28" t="n">
        <v>0.1723</v>
      </c>
      <c r="I110" s="28" t="n">
        <v>415.24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6"/>
    </row>
    <row collapsed="false" customFormat="false" customHeight="false" hidden="false" ht="12.1" outlineLevel="0" r="111">
      <c r="A111" s="25" t="n">
        <v>45276.699305556</v>
      </c>
      <c r="B111" s="26" t="s">
        <v>62</v>
      </c>
      <c r="C111" s="26" t="s">
        <v>99</v>
      </c>
      <c r="D111" s="26" t="s">
        <v>55</v>
      </c>
      <c r="E111" s="26" t="s">
        <v>17</v>
      </c>
      <c r="F111" s="26" t="s">
        <v>19</v>
      </c>
      <c r="G111" s="27" t="n">
        <v>-517.1</v>
      </c>
      <c r="H111" s="28" t="n">
        <v>1.734</v>
      </c>
      <c r="I111" s="28" t="n">
        <v>896.65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6"/>
    </row>
    <row collapsed="false" customFormat="false" customHeight="false" hidden="false" ht="12.1" outlineLevel="0" r="112">
      <c r="A112" s="20" t="n">
        <v>45276.75</v>
      </c>
      <c r="B112" s="16" t="s">
        <v>58</v>
      </c>
      <c r="C112" s="16" t="s">
        <v>85</v>
      </c>
      <c r="D112" s="16" t="s">
        <v>54</v>
      </c>
      <c r="E112" s="16" t="s">
        <v>17</v>
      </c>
      <c r="F112" s="16" t="s">
        <v>19</v>
      </c>
      <c r="G112" s="7" t="n">
        <v>0.47717896</v>
      </c>
      <c r="H112" s="6" t="n">
        <v>1731.4605</v>
      </c>
      <c r="I112" s="6" t="n">
        <v>-826.366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5" t="n">
        <v>45276.75</v>
      </c>
      <c r="B113" s="26" t="s">
        <v>66</v>
      </c>
      <c r="C113" s="26" t="s">
        <v>103</v>
      </c>
      <c r="D113" s="26" t="s">
        <v>55</v>
      </c>
      <c r="E113" s="26" t="s">
        <v>17</v>
      </c>
      <c r="F113" s="26" t="s">
        <v>19</v>
      </c>
      <c r="G113" s="27" t="n">
        <v>-0.011473</v>
      </c>
      <c r="H113" s="28" t="n">
        <v>75.5801</v>
      </c>
      <c r="I113" s="28" t="n">
        <v>0.87</v>
      </c>
      <c r="J113" s="28" t="n">
        <v>0</v>
      </c>
      <c r="K113" s="28" t="n">
        <v>0</v>
      </c>
      <c r="L113" s="28" t="n">
        <v>0</v>
      </c>
      <c r="M113" s="6" t="s">
        <f>=I113+J113+K113+L113</f>
      </c>
      <c r="N113" s="26"/>
    </row>
    <row collapsed="false" customFormat="false" customHeight="false" hidden="false" ht="12.1" outlineLevel="0" r="114">
      <c r="A114" s="20" t="n">
        <v>45276.75</v>
      </c>
      <c r="B114" s="16" t="s">
        <v>59</v>
      </c>
      <c r="C114" s="16" t="s">
        <v>93</v>
      </c>
      <c r="D114" s="16" t="s">
        <v>54</v>
      </c>
      <c r="E114" s="16" t="s">
        <v>17</v>
      </c>
      <c r="F114" s="16" t="s">
        <v>19</v>
      </c>
      <c r="G114" s="7" t="n">
        <v>833.56481</v>
      </c>
      <c r="H114" s="6" t="n">
        <v>0.088443697</v>
      </c>
      <c r="I114" s="6" t="n">
        <v>-73.72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5" t="n">
        <v>45276.75</v>
      </c>
      <c r="B115" s="26" t="s">
        <v>16</v>
      </c>
      <c r="C115" s="26" t="s">
        <v>18</v>
      </c>
      <c r="D115" s="26" t="s">
        <v>55</v>
      </c>
      <c r="E115" s="26" t="s">
        <v>17</v>
      </c>
      <c r="F115" s="26" t="s">
        <v>19</v>
      </c>
      <c r="G115" s="27" t="n">
        <v>-0.04781297</v>
      </c>
      <c r="H115" s="28" t="n">
        <v>246</v>
      </c>
      <c r="I115" s="28" t="n">
        <v>11.76</v>
      </c>
      <c r="J115" s="28" t="n">
        <v>0</v>
      </c>
      <c r="K115" s="28" t="n">
        <v>0</v>
      </c>
      <c r="L115" s="28" t="n">
        <v>0</v>
      </c>
      <c r="M115" s="6" t="s">
        <f>=I115+J115+K115+L115</f>
      </c>
      <c r="N115" s="26"/>
    </row>
    <row collapsed="false" customFormat="false" customHeight="false" hidden="false" ht="12.1" outlineLevel="0" r="116">
      <c r="A116" s="25" t="n">
        <v>45276.75</v>
      </c>
      <c r="B116" s="26" t="s">
        <v>60</v>
      </c>
      <c r="C116" s="26" t="s">
        <v>87</v>
      </c>
      <c r="D116" s="26" t="s">
        <v>55</v>
      </c>
      <c r="E116" s="26" t="s">
        <v>17</v>
      </c>
      <c r="F116" s="26" t="s">
        <v>19</v>
      </c>
      <c r="G116" s="27" t="n">
        <v>-9.771794</v>
      </c>
      <c r="H116" s="28" t="n">
        <v>0.62281</v>
      </c>
      <c r="I116" s="28" t="n">
        <v>6.09</v>
      </c>
      <c r="J116" s="28" t="n">
        <v>0</v>
      </c>
      <c r="K116" s="28" t="n">
        <v>0</v>
      </c>
      <c r="L116" s="28" t="n">
        <v>0</v>
      </c>
      <c r="M116" s="6" t="s">
        <f>=I116+J116+K116+L116</f>
      </c>
      <c r="N116" s="26"/>
    </row>
    <row collapsed="false" customFormat="false" customHeight="false" hidden="false" ht="12.1" outlineLevel="0" r="117">
      <c r="A117" s="25" t="n">
        <v>45276.75</v>
      </c>
      <c r="B117" s="26" t="s">
        <v>63</v>
      </c>
      <c r="C117" s="26" t="s">
        <v>100</v>
      </c>
      <c r="D117" s="26" t="s">
        <v>55</v>
      </c>
      <c r="E117" s="26" t="s">
        <v>17</v>
      </c>
      <c r="F117" s="26" t="s">
        <v>19</v>
      </c>
      <c r="G117" s="27" t="n">
        <v>-32.66893664</v>
      </c>
      <c r="H117" s="28" t="n">
        <v>0.1722</v>
      </c>
      <c r="I117" s="28" t="n">
        <v>5.63</v>
      </c>
      <c r="J117" s="28" t="n">
        <v>0</v>
      </c>
      <c r="K117" s="28" t="n">
        <v>0</v>
      </c>
      <c r="L117" s="28" t="n">
        <v>0</v>
      </c>
      <c r="M117" s="6" t="s">
        <f>=I117+J117+K117+L117</f>
      </c>
      <c r="N117" s="26"/>
    </row>
    <row collapsed="false" customFormat="false" customHeight="false" hidden="false" ht="12.1" outlineLevel="0" r="118">
      <c r="A118" s="33" t="n">
        <v>45276.75</v>
      </c>
      <c r="B118" s="34" t="s">
        <v>105</v>
      </c>
      <c r="C118" s="34" t="s">
        <v>106</v>
      </c>
      <c r="D118" s="34" t="s">
        <v>105</v>
      </c>
      <c r="E118" s="34" t="s">
        <v>105</v>
      </c>
      <c r="F118" s="34" t="s">
        <v>19</v>
      </c>
      <c r="G118" s="35" t="n">
        <v>1</v>
      </c>
      <c r="H118" s="36" t="n">
        <v>-1.99</v>
      </c>
      <c r="I118" s="36" t="n">
        <v>-1.99</v>
      </c>
      <c r="J118" s="36" t="n">
        <v>0</v>
      </c>
      <c r="K118" s="36" t="n">
        <v>0</v>
      </c>
      <c r="L118" s="36" t="n">
        <v>0</v>
      </c>
      <c r="M118" s="6" t="s">
        <f>=I118+J118+K118+L118</f>
      </c>
      <c r="N118" s="34"/>
    </row>
    <row collapsed="false" customFormat="false" customHeight="false" hidden="false" ht="12.1" outlineLevel="0" r="119">
      <c r="A119" s="20" t="n">
        <v>45281.945833333</v>
      </c>
      <c r="B119" s="16" t="s">
        <v>67</v>
      </c>
      <c r="C119" s="16" t="s">
        <v>107</v>
      </c>
      <c r="D119" s="16" t="s">
        <v>54</v>
      </c>
      <c r="E119" s="16" t="s">
        <v>17</v>
      </c>
      <c r="F119" s="16" t="s">
        <v>19</v>
      </c>
      <c r="G119" s="7" t="n">
        <v>146.01</v>
      </c>
      <c r="H119" s="6" t="n">
        <v>9.009</v>
      </c>
      <c r="I119" s="6" t="n">
        <v>-1315.4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5" t="n">
        <v>45291.571527778</v>
      </c>
      <c r="B120" s="26" t="s">
        <v>61</v>
      </c>
      <c r="C120" s="26" t="s">
        <v>94</v>
      </c>
      <c r="D120" s="26" t="s">
        <v>55</v>
      </c>
      <c r="E120" s="26" t="s">
        <v>17</v>
      </c>
      <c r="F120" s="26" t="s">
        <v>19</v>
      </c>
      <c r="G120" s="27" t="n">
        <v>-21.18</v>
      </c>
      <c r="H120" s="28" t="n">
        <v>14.16</v>
      </c>
      <c r="I120" s="28" t="n">
        <v>299.91</v>
      </c>
      <c r="J120" s="28" t="n">
        <v>0</v>
      </c>
      <c r="K120" s="28" t="n">
        <v>0</v>
      </c>
      <c r="L120" s="28" t="n">
        <v>0</v>
      </c>
      <c r="M120" s="6" t="s">
        <f>=I120+J120+K120+L120</f>
      </c>
      <c r="N120" s="26"/>
    </row>
    <row collapsed="false" customFormat="false" customHeight="false" hidden="false" ht="12.1" outlineLevel="0" r="121">
      <c r="A121" s="20" t="n">
        <v>45303.736111111</v>
      </c>
      <c r="B121" s="16" t="s">
        <v>68</v>
      </c>
      <c r="C121" s="16" t="s">
        <v>108</v>
      </c>
      <c r="D121" s="16" t="s">
        <v>54</v>
      </c>
      <c r="E121" s="16" t="s">
        <v>17</v>
      </c>
      <c r="F121" s="16" t="s">
        <v>19</v>
      </c>
      <c r="G121" s="7" t="n">
        <v>0.0012</v>
      </c>
      <c r="H121" s="6" t="n">
        <v>45344.79</v>
      </c>
      <c r="I121" s="6" t="n">
        <v>-54.41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45313.957638889</v>
      </c>
      <c r="B122" s="16" t="s">
        <v>68</v>
      </c>
      <c r="C122" s="16" t="s">
        <v>108</v>
      </c>
      <c r="D122" s="16" t="s">
        <v>54</v>
      </c>
      <c r="E122" s="16" t="s">
        <v>17</v>
      </c>
      <c r="F122" s="16" t="s">
        <v>19</v>
      </c>
      <c r="G122" s="7" t="n">
        <v>0.00619</v>
      </c>
      <c r="H122" s="6" t="n">
        <v>39825</v>
      </c>
      <c r="I122" s="6" t="n">
        <v>-246.52</v>
      </c>
      <c r="J122" s="6" t="n">
        <v>0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45317.741666667</v>
      </c>
      <c r="B123" s="16" t="s">
        <v>58</v>
      </c>
      <c r="C123" s="16" t="s">
        <v>85</v>
      </c>
      <c r="D123" s="16" t="s">
        <v>54</v>
      </c>
      <c r="E123" s="16" t="s">
        <v>17</v>
      </c>
      <c r="F123" s="16" t="s">
        <v>19</v>
      </c>
      <c r="G123" s="7" t="n">
        <v>0.01188433</v>
      </c>
      <c r="H123" s="6" t="n">
        <v>2257.48</v>
      </c>
      <c r="I123" s="6" t="n">
        <v>-26.83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 t="s">
        <v>109</v>
      </c>
    </row>
    <row collapsed="false" customFormat="false" customHeight="false" hidden="false" ht="12.1" outlineLevel="0" r="124">
      <c r="A124" s="20" t="n">
        <v>45317.741666667</v>
      </c>
      <c r="B124" s="16" t="s">
        <v>59</v>
      </c>
      <c r="C124" s="16" t="s">
        <v>93</v>
      </c>
      <c r="D124" s="16" t="s">
        <v>54</v>
      </c>
      <c r="E124" s="16" t="s">
        <v>17</v>
      </c>
      <c r="F124" s="16" t="s">
        <v>19</v>
      </c>
      <c r="G124" s="7" t="n">
        <v>328.62349</v>
      </c>
      <c r="H124" s="6" t="n">
        <v>0.11495039</v>
      </c>
      <c r="I124" s="6" t="n">
        <v>-37.78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 t="s">
        <v>109</v>
      </c>
    </row>
    <row collapsed="false" customFormat="false" customHeight="false" hidden="false" ht="12.1" outlineLevel="0" r="125">
      <c r="A125" s="20" t="n">
        <v>45317.741666667</v>
      </c>
      <c r="B125" s="16" t="s">
        <v>16</v>
      </c>
      <c r="C125" s="16" t="s">
        <v>18</v>
      </c>
      <c r="D125" s="16" t="s">
        <v>54</v>
      </c>
      <c r="E125" s="16" t="s">
        <v>17</v>
      </c>
      <c r="F125" s="16" t="s">
        <v>19</v>
      </c>
      <c r="G125" s="7" t="n">
        <v>1.095491902</v>
      </c>
      <c r="H125" s="6" t="n">
        <v>302.8817</v>
      </c>
      <c r="I125" s="6" t="n">
        <v>-34.61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16" t="s">
        <v>109</v>
      </c>
    </row>
    <row collapsed="false" customFormat="false" customHeight="false" hidden="false" ht="12.1" outlineLevel="0" r="126">
      <c r="A126" s="20" t="n">
        <v>45317.741666667</v>
      </c>
      <c r="B126" s="16" t="s">
        <v>67</v>
      </c>
      <c r="C126" s="16" t="s">
        <v>107</v>
      </c>
      <c r="D126" s="16" t="s">
        <v>54</v>
      </c>
      <c r="E126" s="16" t="s">
        <v>17</v>
      </c>
      <c r="F126" s="16" t="s">
        <v>19</v>
      </c>
      <c r="G126" s="7" t="n">
        <v>0.6758</v>
      </c>
      <c r="H126" s="6" t="n">
        <v>12.403184</v>
      </c>
      <c r="I126" s="6" t="n">
        <v>-8.38</v>
      </c>
      <c r="J126" s="6" t="n">
        <v>0</v>
      </c>
      <c r="K126" s="6" t="n">
        <v>0</v>
      </c>
      <c r="L126" s="6" t="n">
        <v>0</v>
      </c>
      <c r="M126" s="6" t="s">
        <f>=I126+J126+K126+L126</f>
      </c>
      <c r="N126" s="16" t="s">
        <v>109</v>
      </c>
    </row>
    <row collapsed="false" customFormat="false" customHeight="false" hidden="false" ht="12.1" outlineLevel="0" r="127">
      <c r="A127" s="20" t="n">
        <v>45317.741666667</v>
      </c>
      <c r="B127" s="16" t="s">
        <v>60</v>
      </c>
      <c r="C127" s="16" t="s">
        <v>87</v>
      </c>
      <c r="D127" s="16" t="s">
        <v>54</v>
      </c>
      <c r="E127" s="16" t="s">
        <v>17</v>
      </c>
      <c r="F127" s="16" t="s">
        <v>19</v>
      </c>
      <c r="G127" s="7" t="n">
        <v>24.594587</v>
      </c>
      <c r="H127" s="6" t="n">
        <v>0.5226539</v>
      </c>
      <c r="I127" s="6" t="n">
        <v>-12.85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 t="s">
        <v>109</v>
      </c>
    </row>
    <row collapsed="false" customFormat="false" customHeight="false" hidden="false" ht="12.1" outlineLevel="0" r="128">
      <c r="A128" s="20" t="n">
        <v>45317.741666667</v>
      </c>
      <c r="B128" s="16" t="s">
        <v>64</v>
      </c>
      <c r="C128" s="16" t="s">
        <v>101</v>
      </c>
      <c r="D128" s="16" t="s">
        <v>54</v>
      </c>
      <c r="E128" s="16" t="s">
        <v>17</v>
      </c>
      <c r="F128" s="16" t="s">
        <v>19</v>
      </c>
      <c r="G128" s="7" t="n">
        <v>13.329389</v>
      </c>
      <c r="H128" s="6" t="n">
        <v>0.7187664</v>
      </c>
      <c r="I128" s="6" t="n">
        <v>-9.58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 t="s">
        <v>109</v>
      </c>
    </row>
    <row collapsed="false" customFormat="false" customHeight="false" hidden="false" ht="12.1" outlineLevel="0" r="129">
      <c r="A129" s="20" t="n">
        <v>45317.741666667</v>
      </c>
      <c r="B129" s="16" t="s">
        <v>63</v>
      </c>
      <c r="C129" s="16" t="s">
        <v>100</v>
      </c>
      <c r="D129" s="16" t="s">
        <v>54</v>
      </c>
      <c r="E129" s="16" t="s">
        <v>17</v>
      </c>
      <c r="F129" s="16" t="s">
        <v>19</v>
      </c>
      <c r="G129" s="7" t="n">
        <v>75.22296728</v>
      </c>
      <c r="H129" s="6" t="n">
        <v>0.23174553</v>
      </c>
      <c r="I129" s="6" t="n">
        <v>-17.43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16" t="s">
        <v>109</v>
      </c>
    </row>
    <row collapsed="false" customFormat="false" customHeight="false" hidden="false" ht="12.1" outlineLevel="0" r="130">
      <c r="A130" s="33" t="n">
        <v>45317.815277778</v>
      </c>
      <c r="B130" s="34" t="s">
        <v>105</v>
      </c>
      <c r="C130" s="34" t="s">
        <v>106</v>
      </c>
      <c r="D130" s="34" t="s">
        <v>105</v>
      </c>
      <c r="E130" s="34" t="s">
        <v>105</v>
      </c>
      <c r="F130" s="34" t="s">
        <v>19</v>
      </c>
      <c r="G130" s="35" t="n">
        <v>1</v>
      </c>
      <c r="H130" s="36" t="n">
        <v>-23.257433</v>
      </c>
      <c r="I130" s="36" t="n">
        <v>-23.26</v>
      </c>
      <c r="J130" s="36" t="n">
        <v>0</v>
      </c>
      <c r="K130" s="36" t="n">
        <v>0</v>
      </c>
      <c r="L130" s="36" t="n">
        <v>0</v>
      </c>
      <c r="M130" s="6" t="s">
        <f>=I130+J130+K130+L130</f>
      </c>
      <c r="N130" s="34" t="s">
        <v>110</v>
      </c>
    </row>
    <row collapsed="false" customFormat="false" customHeight="false" hidden="false" ht="12.1" outlineLevel="0" r="131">
      <c r="A131" s="29" t="n">
        <v>45332.836111111</v>
      </c>
      <c r="B131" s="30" t="s">
        <v>97</v>
      </c>
      <c r="C131" s="30" t="s">
        <v>47</v>
      </c>
      <c r="D131" s="30" t="s">
        <v>97</v>
      </c>
      <c r="E131" s="30" t="s">
        <v>97</v>
      </c>
      <c r="F131" s="30" t="s">
        <v>19</v>
      </c>
      <c r="G131" s="31" t="n">
        <v>1</v>
      </c>
      <c r="H131" s="32" t="n">
        <v>-516</v>
      </c>
      <c r="I131" s="32" t="n">
        <v>-516</v>
      </c>
      <c r="J131" s="32" t="n">
        <v>0</v>
      </c>
      <c r="K131" s="32" t="n">
        <v>0</v>
      </c>
      <c r="L131" s="32" t="n">
        <v>0</v>
      </c>
      <c r="M131" s="6" t="s">
        <f>=I131+J131+K131+L131</f>
      </c>
      <c r="N131" s="30"/>
    </row>
    <row collapsed="false" customFormat="false" customHeight="false" hidden="false" ht="12.1" outlineLevel="0" r="132">
      <c r="A132" s="20" t="n">
        <v>45332.977777778</v>
      </c>
      <c r="B132" s="16" t="s">
        <v>67</v>
      </c>
      <c r="C132" s="16" t="s">
        <v>107</v>
      </c>
      <c r="D132" s="16" t="s">
        <v>54</v>
      </c>
      <c r="E132" s="16" t="s">
        <v>17</v>
      </c>
      <c r="F132" s="16" t="s">
        <v>19</v>
      </c>
      <c r="G132" s="7" t="n">
        <v>0.3029</v>
      </c>
      <c r="H132" s="6" t="n">
        <v>13.339</v>
      </c>
      <c r="I132" s="6" t="n">
        <v>-4.04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45332.977777778</v>
      </c>
      <c r="B133" s="16" t="s">
        <v>64</v>
      </c>
      <c r="C133" s="16" t="s">
        <v>101</v>
      </c>
      <c r="D133" s="16" t="s">
        <v>54</v>
      </c>
      <c r="E133" s="16" t="s">
        <v>17</v>
      </c>
      <c r="F133" s="16" t="s">
        <v>19</v>
      </c>
      <c r="G133" s="7" t="n">
        <v>4.8766</v>
      </c>
      <c r="H133" s="6" t="n">
        <v>0.734</v>
      </c>
      <c r="I133" s="6" t="n">
        <v>-3.58</v>
      </c>
      <c r="J133" s="6" t="n">
        <v>0</v>
      </c>
      <c r="K133" s="6" t="n">
        <v>0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5" t="n">
        <v>45332.977777778</v>
      </c>
      <c r="B134" s="26" t="s">
        <v>68</v>
      </c>
      <c r="C134" s="26" t="s">
        <v>108</v>
      </c>
      <c r="D134" s="26" t="s">
        <v>55</v>
      </c>
      <c r="E134" s="26" t="s">
        <v>17</v>
      </c>
      <c r="F134" s="26" t="s">
        <v>19</v>
      </c>
      <c r="G134" s="27" t="n">
        <v>-0.00739</v>
      </c>
      <c r="H134" s="28" t="n">
        <v>47592</v>
      </c>
      <c r="I134" s="28" t="n">
        <v>351.7</v>
      </c>
      <c r="J134" s="28" t="n">
        <v>0</v>
      </c>
      <c r="K134" s="28" t="n">
        <v>0</v>
      </c>
      <c r="L134" s="28" t="n">
        <v>0</v>
      </c>
      <c r="M134" s="6" t="s">
        <f>=I134+J134+K134+L134</f>
      </c>
      <c r="N134" s="26"/>
    </row>
    <row collapsed="false" customFormat="false" customHeight="false" hidden="false" ht="12.1" outlineLevel="0" r="135">
      <c r="A135" s="20" t="n">
        <v>45332.977777778</v>
      </c>
      <c r="B135" s="16" t="s">
        <v>63</v>
      </c>
      <c r="C135" s="16" t="s">
        <v>100</v>
      </c>
      <c r="D135" s="16" t="s">
        <v>54</v>
      </c>
      <c r="E135" s="16" t="s">
        <v>17</v>
      </c>
      <c r="F135" s="16" t="s">
        <v>19</v>
      </c>
      <c r="G135" s="7" t="n">
        <v>3.6275</v>
      </c>
      <c r="H135" s="6" t="n">
        <v>0.2864</v>
      </c>
      <c r="I135" s="6" t="n">
        <v>-1.04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45332.977777778</v>
      </c>
      <c r="B136" s="22" t="s">
        <v>88</v>
      </c>
      <c r="C136" s="22" t="s">
        <v>96</v>
      </c>
      <c r="D136" s="22" t="s">
        <v>90</v>
      </c>
      <c r="E136" s="22" t="s">
        <v>90</v>
      </c>
      <c r="F136" s="22" t="s">
        <v>19</v>
      </c>
      <c r="G136" s="23" t="n">
        <v>1</v>
      </c>
      <c r="H136" s="24" t="n">
        <v>0.2864</v>
      </c>
      <c r="I136" s="24" t="n">
        <v>34.453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45336.75</v>
      </c>
      <c r="B137" s="16" t="s">
        <v>63</v>
      </c>
      <c r="C137" s="16" t="s">
        <v>100</v>
      </c>
      <c r="D137" s="16" t="s">
        <v>54</v>
      </c>
      <c r="E137" s="16" t="s">
        <v>17</v>
      </c>
      <c r="F137" s="16" t="s">
        <v>19</v>
      </c>
      <c r="G137" s="7" t="n">
        <v>0.69</v>
      </c>
      <c r="H137" s="6" t="n">
        <v>0.3083</v>
      </c>
      <c r="I137" s="6" t="n">
        <v>-0.21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5" t="n">
        <v>45336.78125</v>
      </c>
      <c r="B138" s="26" t="s">
        <v>63</v>
      </c>
      <c r="C138" s="26" t="s">
        <v>100</v>
      </c>
      <c r="D138" s="26" t="s">
        <v>55</v>
      </c>
      <c r="E138" s="26" t="s">
        <v>17</v>
      </c>
      <c r="F138" s="26" t="s">
        <v>19</v>
      </c>
      <c r="G138" s="27" t="n">
        <v>-1065</v>
      </c>
      <c r="H138" s="28" t="n">
        <v>0.3083</v>
      </c>
      <c r="I138" s="28" t="n">
        <v>328.34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6"/>
    </row>
    <row collapsed="false" customFormat="false" customHeight="false" hidden="false" ht="12.1" outlineLevel="0" r="139">
      <c r="A139" s="29" t="n">
        <v>45336.868055556</v>
      </c>
      <c r="B139" s="30" t="s">
        <v>97</v>
      </c>
      <c r="C139" s="30" t="s">
        <v>47</v>
      </c>
      <c r="D139" s="30" t="s">
        <v>97</v>
      </c>
      <c r="E139" s="30" t="s">
        <v>97</v>
      </c>
      <c r="F139" s="30" t="s">
        <v>19</v>
      </c>
      <c r="G139" s="31" t="n">
        <v>1</v>
      </c>
      <c r="H139" s="32" t="n">
        <v>-0.3083</v>
      </c>
      <c r="I139" s="32" t="n">
        <v>-328</v>
      </c>
      <c r="J139" s="32" t="n">
        <v>0</v>
      </c>
      <c r="K139" s="32" t="n">
        <v>0</v>
      </c>
      <c r="L139" s="32" t="n">
        <v>0</v>
      </c>
      <c r="M139" s="6" t="s">
        <f>=I139+J139+K139+L139</f>
      </c>
      <c r="N139" s="30"/>
    </row>
    <row collapsed="false" customFormat="false" customHeight="false" hidden="false" ht="12.1" outlineLevel="0" r="140">
      <c r="A140" s="20" t="n">
        <v>45343.5</v>
      </c>
      <c r="B140" s="16" t="s">
        <v>66</v>
      </c>
      <c r="C140" s="16" t="s">
        <v>103</v>
      </c>
      <c r="D140" s="16" t="s">
        <v>54</v>
      </c>
      <c r="E140" s="16" t="s">
        <v>17</v>
      </c>
      <c r="F140" s="16" t="s">
        <v>19</v>
      </c>
      <c r="G140" s="7" t="n">
        <v>0.27</v>
      </c>
      <c r="H140" s="6" t="n">
        <v>103.6</v>
      </c>
      <c r="I140" s="6" t="n">
        <v>-27.97</v>
      </c>
      <c r="J140" s="6" t="n">
        <v>0</v>
      </c>
      <c r="K140" s="6" t="n">
        <v>0</v>
      </c>
      <c r="L140" s="6" t="n">
        <v>0</v>
      </c>
      <c r="M140" s="6" t="s">
        <f>=I140+J140+K140+L140</f>
      </c>
      <c r="N140" s="16"/>
    </row>
    <row collapsed="false" customFormat="false" customHeight="false" hidden="false" ht="12.1" outlineLevel="0" r="141">
      <c r="A141" s="25" t="n">
        <v>45343.563194444</v>
      </c>
      <c r="B141" s="26" t="s">
        <v>66</v>
      </c>
      <c r="C141" s="26" t="s">
        <v>103</v>
      </c>
      <c r="D141" s="26" t="s">
        <v>55</v>
      </c>
      <c r="E141" s="26" t="s">
        <v>17</v>
      </c>
      <c r="F141" s="26" t="s">
        <v>19</v>
      </c>
      <c r="G141" s="27" t="n">
        <v>-27.57</v>
      </c>
      <c r="H141" s="28" t="n">
        <v>103.6</v>
      </c>
      <c r="I141" s="28" t="n">
        <v>2856.25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9" t="n">
        <v>45343.583333333</v>
      </c>
      <c r="B142" s="30" t="s">
        <v>97</v>
      </c>
      <c r="C142" s="30" t="s">
        <v>47</v>
      </c>
      <c r="D142" s="30" t="s">
        <v>97</v>
      </c>
      <c r="E142" s="30" t="s">
        <v>97</v>
      </c>
      <c r="F142" s="30" t="s">
        <v>19</v>
      </c>
      <c r="G142" s="31" t="n">
        <v>1</v>
      </c>
      <c r="H142" s="32" t="n">
        <v>-103.6</v>
      </c>
      <c r="I142" s="32" t="n">
        <v>-2851.62</v>
      </c>
      <c r="J142" s="32" t="n">
        <v>0</v>
      </c>
      <c r="K142" s="32" t="n">
        <v>0</v>
      </c>
      <c r="L142" s="32" t="n">
        <v>0</v>
      </c>
      <c r="M142" s="6" t="s">
        <f>=I142+J142+K142+L142</f>
      </c>
      <c r="N142" s="30"/>
    </row>
    <row collapsed="false" customFormat="false" customHeight="false" hidden="false" ht="12.1" outlineLevel="0" r="143">
      <c r="A143" s="25" t="n">
        <v>45343.597222222</v>
      </c>
      <c r="B143" s="26" t="s">
        <v>67</v>
      </c>
      <c r="C143" s="26" t="s">
        <v>107</v>
      </c>
      <c r="D143" s="26" t="s">
        <v>55</v>
      </c>
      <c r="E143" s="26" t="s">
        <v>17</v>
      </c>
      <c r="F143" s="26" t="s">
        <v>19</v>
      </c>
      <c r="G143" s="27" t="n">
        <v>-127.19</v>
      </c>
      <c r="H143" s="28" t="n">
        <v>13.042</v>
      </c>
      <c r="I143" s="28" t="n">
        <v>1658.81</v>
      </c>
      <c r="J143" s="28" t="n">
        <v>0</v>
      </c>
      <c r="K143" s="28" t="n">
        <v>0</v>
      </c>
      <c r="L143" s="28" t="n">
        <v>0</v>
      </c>
      <c r="M143" s="6" t="s">
        <f>=I143+J143+K143+L143</f>
      </c>
      <c r="N143" s="26"/>
    </row>
    <row collapsed="false" customFormat="false" customHeight="false" hidden="false" ht="12.1" outlineLevel="0" r="144">
      <c r="A144" s="29" t="n">
        <v>45343.635416667</v>
      </c>
      <c r="B144" s="30" t="s">
        <v>97</v>
      </c>
      <c r="C144" s="30" t="s">
        <v>47</v>
      </c>
      <c r="D144" s="30" t="s">
        <v>97</v>
      </c>
      <c r="E144" s="30" t="s">
        <v>97</v>
      </c>
      <c r="F144" s="30" t="s">
        <v>19</v>
      </c>
      <c r="G144" s="31" t="n">
        <v>1</v>
      </c>
      <c r="H144" s="32" t="n">
        <v>-13.042</v>
      </c>
      <c r="I144" s="32" t="n">
        <v>-1658.38</v>
      </c>
      <c r="J144" s="32" t="n">
        <v>0</v>
      </c>
      <c r="K144" s="32" t="n">
        <v>0</v>
      </c>
      <c r="L144" s="32" t="n">
        <v>0</v>
      </c>
      <c r="M144" s="6" t="s">
        <f>=I144+J144+K144+L144</f>
      </c>
      <c r="N144" s="30"/>
    </row>
    <row collapsed="false" customFormat="false" customHeight="false" hidden="false" ht="12.1" outlineLevel="0" r="145">
      <c r="A145" s="20" t="n">
        <v>45343.666666667</v>
      </c>
      <c r="B145" s="16" t="s">
        <v>64</v>
      </c>
      <c r="C145" s="16" t="s">
        <v>101</v>
      </c>
      <c r="D145" s="16" t="s">
        <v>54</v>
      </c>
      <c r="E145" s="16" t="s">
        <v>17</v>
      </c>
      <c r="F145" s="16" t="s">
        <v>19</v>
      </c>
      <c r="G145" s="7" t="n">
        <v>3.5761</v>
      </c>
      <c r="H145" s="6" t="n">
        <v>0.7509574</v>
      </c>
      <c r="I145" s="6" t="n">
        <v>-2.69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45343.666666667</v>
      </c>
      <c r="B146" s="16" t="s">
        <v>67</v>
      </c>
      <c r="C146" s="16" t="s">
        <v>107</v>
      </c>
      <c r="D146" s="16" t="s">
        <v>54</v>
      </c>
      <c r="E146" s="16" t="s">
        <v>17</v>
      </c>
      <c r="F146" s="16" t="s">
        <v>19</v>
      </c>
      <c r="G146" s="7" t="n">
        <v>0.2066</v>
      </c>
      <c r="H146" s="6" t="n">
        <v>13.069989</v>
      </c>
      <c r="I146" s="6" t="n">
        <v>-2.7</v>
      </c>
      <c r="J146" s="6" t="n">
        <v>0</v>
      </c>
      <c r="K146" s="6" t="n">
        <v>0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1" t="n">
        <v>45343.669444444</v>
      </c>
      <c r="B147" s="22" t="s">
        <v>88</v>
      </c>
      <c r="C147" s="22" t="s">
        <v>96</v>
      </c>
      <c r="D147" s="22" t="s">
        <v>90</v>
      </c>
      <c r="E147" s="22" t="s">
        <v>90</v>
      </c>
      <c r="F147" s="22" t="s">
        <v>19</v>
      </c>
      <c r="G147" s="23" t="n">
        <v>1</v>
      </c>
      <c r="H147" s="24" t="n">
        <v>13.069989</v>
      </c>
      <c r="I147" s="24" t="n">
        <v>102.56747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45350.625</v>
      </c>
      <c r="B148" s="16" t="s">
        <v>64</v>
      </c>
      <c r="C148" s="16" t="s">
        <v>101</v>
      </c>
      <c r="D148" s="16" t="s">
        <v>54</v>
      </c>
      <c r="E148" s="16" t="s">
        <v>17</v>
      </c>
      <c r="F148" s="16" t="s">
        <v>19</v>
      </c>
      <c r="G148" s="7" t="n">
        <v>1.942984</v>
      </c>
      <c r="H148" s="6" t="n">
        <v>0.7914</v>
      </c>
      <c r="I148" s="6" t="n">
        <v>-0.79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5" t="n">
        <v>45350.629166667</v>
      </c>
      <c r="B149" s="26" t="s">
        <v>64</v>
      </c>
      <c r="C149" s="26" t="s">
        <v>101</v>
      </c>
      <c r="D149" s="26" t="s">
        <v>55</v>
      </c>
      <c r="E149" s="26" t="s">
        <v>17</v>
      </c>
      <c r="F149" s="26" t="s">
        <v>19</v>
      </c>
      <c r="G149" s="27" t="n">
        <v>-1362.53</v>
      </c>
      <c r="H149" s="28" t="n">
        <v>0.7914</v>
      </c>
      <c r="I149" s="28" t="n">
        <v>1078.31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6"/>
    </row>
    <row collapsed="false" customFormat="false" customHeight="false" hidden="false" ht="12.1" outlineLevel="0" r="150">
      <c r="A150" s="20" t="n">
        <v>45350.630555556</v>
      </c>
      <c r="B150" s="16" t="s">
        <v>69</v>
      </c>
      <c r="C150" s="16" t="s">
        <v>111</v>
      </c>
      <c r="D150" s="16" t="s">
        <v>54</v>
      </c>
      <c r="E150" s="16" t="s">
        <v>17</v>
      </c>
      <c r="F150" s="16" t="s">
        <v>19</v>
      </c>
      <c r="G150" s="7" t="n">
        <v>2.15</v>
      </c>
      <c r="H150" s="6" t="n">
        <v>305</v>
      </c>
      <c r="I150" s="6" t="n">
        <v>-655.75</v>
      </c>
      <c r="J150" s="6" t="n">
        <v>0</v>
      </c>
      <c r="K150" s="6" t="n">
        <v>0</v>
      </c>
      <c r="L150" s="6" t="n">
        <v>0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45350.630555556</v>
      </c>
      <c r="B151" s="16" t="s">
        <v>70</v>
      </c>
      <c r="C151" s="16" t="s">
        <v>112</v>
      </c>
      <c r="D151" s="16" t="s">
        <v>54</v>
      </c>
      <c r="E151" s="16" t="s">
        <v>17</v>
      </c>
      <c r="F151" s="16" t="s">
        <v>19</v>
      </c>
      <c r="G151" s="7" t="n">
        <v>108.6</v>
      </c>
      <c r="H151" s="6" t="n">
        <v>3.895</v>
      </c>
      <c r="I151" s="6" t="n">
        <v>-423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16"/>
    </row>
    <row collapsed="false" customFormat="false" customHeight="false" hidden="false" ht="12.1" outlineLevel="0" r="152">
      <c r="A152" s="29" t="n">
        <v>45350.666666667</v>
      </c>
      <c r="B152" s="30" t="s">
        <v>97</v>
      </c>
      <c r="C152" s="30" t="s">
        <v>47</v>
      </c>
      <c r="D152" s="30" t="s">
        <v>97</v>
      </c>
      <c r="E152" s="30" t="s">
        <v>97</v>
      </c>
      <c r="F152" s="30" t="s">
        <v>19</v>
      </c>
      <c r="G152" s="31" t="n">
        <v>1</v>
      </c>
      <c r="H152" s="32" t="n">
        <v>-3.895</v>
      </c>
      <c r="I152" s="32" t="n">
        <v>-80.38</v>
      </c>
      <c r="J152" s="32" t="n">
        <v>0</v>
      </c>
      <c r="K152" s="32" t="n">
        <v>0</v>
      </c>
      <c r="L152" s="32" t="n">
        <v>0</v>
      </c>
      <c r="M152" s="6" t="s">
        <f>=I152+J152+K152+L152</f>
      </c>
      <c r="N152" s="30"/>
    </row>
    <row collapsed="false" customFormat="false" customHeight="false" hidden="false" ht="12.1" outlineLevel="0" r="153">
      <c r="A153" s="20" t="n">
        <v>45350.729166667</v>
      </c>
      <c r="B153" s="16" t="s">
        <v>58</v>
      </c>
      <c r="C153" s="16" t="s">
        <v>85</v>
      </c>
      <c r="D153" s="16" t="s">
        <v>54</v>
      </c>
      <c r="E153" s="16" t="s">
        <v>17</v>
      </c>
      <c r="F153" s="16" t="s">
        <v>19</v>
      </c>
      <c r="G153" s="7" t="n">
        <v>0.0083714</v>
      </c>
      <c r="H153" s="6" t="n">
        <v>2753.991</v>
      </c>
      <c r="I153" s="6" t="n">
        <v>-23.05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45350.729166667</v>
      </c>
      <c r="B154" s="16" t="s">
        <v>59</v>
      </c>
      <c r="C154" s="16" t="s">
        <v>93</v>
      </c>
      <c r="D154" s="16" t="s">
        <v>54</v>
      </c>
      <c r="E154" s="16" t="s">
        <v>17</v>
      </c>
      <c r="F154" s="16" t="s">
        <v>19</v>
      </c>
      <c r="G154" s="7" t="n">
        <v>79.01949</v>
      </c>
      <c r="H154" s="6" t="n">
        <v>0.133831786</v>
      </c>
      <c r="I154" s="6" t="n">
        <v>-10.57</v>
      </c>
      <c r="J154" s="6" t="n">
        <v>0</v>
      </c>
      <c r="K154" s="6" t="n">
        <v>0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45350.729166667</v>
      </c>
      <c r="B155" s="16" t="s">
        <v>16</v>
      </c>
      <c r="C155" s="16" t="s">
        <v>18</v>
      </c>
      <c r="D155" s="16" t="s">
        <v>54</v>
      </c>
      <c r="E155" s="16" t="s">
        <v>17</v>
      </c>
      <c r="F155" s="16" t="s">
        <v>19</v>
      </c>
      <c r="G155" s="7" t="n">
        <v>0.02356517</v>
      </c>
      <c r="H155" s="6" t="n">
        <v>338.9727</v>
      </c>
      <c r="I155" s="6" t="n">
        <v>-7.98</v>
      </c>
      <c r="J155" s="6" t="n">
        <v>0</v>
      </c>
      <c r="K155" s="6" t="n">
        <v>0</v>
      </c>
      <c r="L155" s="6" t="n">
        <v>0</v>
      </c>
      <c r="M155" s="6" t="s">
        <f>=I155+J155+K155+L155</f>
      </c>
      <c r="N155" s="16" t="s">
        <v>92</v>
      </c>
    </row>
    <row collapsed="false" customFormat="false" customHeight="false" hidden="false" ht="12.1" outlineLevel="0" r="156">
      <c r="A156" s="25" t="n">
        <v>45350.729166667</v>
      </c>
      <c r="B156" s="26" t="s">
        <v>61</v>
      </c>
      <c r="C156" s="26" t="s">
        <v>94</v>
      </c>
      <c r="D156" s="26" t="s">
        <v>55</v>
      </c>
      <c r="E156" s="26" t="s">
        <v>17</v>
      </c>
      <c r="F156" s="26" t="s">
        <v>19</v>
      </c>
      <c r="G156" s="27" t="n">
        <v>-0.0032834</v>
      </c>
      <c r="H156" s="28" t="n">
        <v>13.841103</v>
      </c>
      <c r="I156" s="28" t="n">
        <v>0.05</v>
      </c>
      <c r="J156" s="28" t="n">
        <v>0</v>
      </c>
      <c r="K156" s="28" t="n">
        <v>0</v>
      </c>
      <c r="L156" s="28" t="n">
        <v>0</v>
      </c>
      <c r="M156" s="6" t="s">
        <f>=I156+J156+K156+L156</f>
      </c>
      <c r="N156" s="26"/>
    </row>
    <row collapsed="false" customFormat="false" customHeight="false" hidden="false" ht="12.1" outlineLevel="0" r="157">
      <c r="A157" s="20" t="n">
        <v>45350.729166667</v>
      </c>
      <c r="B157" s="16" t="s">
        <v>60</v>
      </c>
      <c r="C157" s="16" t="s">
        <v>87</v>
      </c>
      <c r="D157" s="16" t="s">
        <v>54</v>
      </c>
      <c r="E157" s="16" t="s">
        <v>17</v>
      </c>
      <c r="F157" s="16" t="s">
        <v>19</v>
      </c>
      <c r="G157" s="7" t="n">
        <v>3.851657</v>
      </c>
      <c r="H157" s="6" t="n">
        <v>0.54276</v>
      </c>
      <c r="I157" s="6" t="n">
        <v>-2.08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5" t="n">
        <v>45350.729166667</v>
      </c>
      <c r="B158" s="26" t="s">
        <v>67</v>
      </c>
      <c r="C158" s="26" t="s">
        <v>107</v>
      </c>
      <c r="D158" s="26" t="s">
        <v>55</v>
      </c>
      <c r="E158" s="26" t="s">
        <v>17</v>
      </c>
      <c r="F158" s="26" t="s">
        <v>19</v>
      </c>
      <c r="G158" s="27" t="n">
        <v>-0.0053</v>
      </c>
      <c r="H158" s="28" t="n">
        <v>13.148672</v>
      </c>
      <c r="I158" s="28" t="n">
        <v>0.07</v>
      </c>
      <c r="J158" s="28" t="n">
        <v>0</v>
      </c>
      <c r="K158" s="28" t="n">
        <v>0</v>
      </c>
      <c r="L158" s="28" t="n">
        <v>0</v>
      </c>
      <c r="M158" s="6" t="s">
        <f>=I158+J158+K158+L158</f>
      </c>
      <c r="N158" s="26"/>
    </row>
    <row collapsed="false" customFormat="false" customHeight="false" hidden="false" ht="12.1" outlineLevel="0" r="159">
      <c r="A159" s="21" t="n">
        <v>45350.729166667</v>
      </c>
      <c r="B159" s="22" t="s">
        <v>88</v>
      </c>
      <c r="C159" s="22" t="s">
        <v>96</v>
      </c>
      <c r="D159" s="22" t="s">
        <v>90</v>
      </c>
      <c r="E159" s="22" t="s">
        <v>90</v>
      </c>
      <c r="F159" s="22" t="s">
        <v>19</v>
      </c>
      <c r="G159" s="23" t="n">
        <v>1</v>
      </c>
      <c r="H159" s="24" t="n">
        <v>13.148672</v>
      </c>
      <c r="I159" s="24" t="n">
        <v>11.69744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5" t="n">
        <v>45351.709722222</v>
      </c>
      <c r="B160" s="26" t="s">
        <v>69</v>
      </c>
      <c r="C160" s="26" t="s">
        <v>111</v>
      </c>
      <c r="D160" s="26" t="s">
        <v>55</v>
      </c>
      <c r="E160" s="26" t="s">
        <v>17</v>
      </c>
      <c r="F160" s="26" t="s">
        <v>19</v>
      </c>
      <c r="G160" s="27" t="n">
        <v>-2.15</v>
      </c>
      <c r="H160" s="28" t="n">
        <v>313.6</v>
      </c>
      <c r="I160" s="28" t="n">
        <v>679.09</v>
      </c>
      <c r="J160" s="28" t="n">
        <v>0</v>
      </c>
      <c r="K160" s="28" t="n">
        <v>0</v>
      </c>
      <c r="L160" s="28" t="n">
        <v>0</v>
      </c>
      <c r="M160" s="6" t="s">
        <f>=I160+J160+K160+L160</f>
      </c>
      <c r="N160" s="26"/>
    </row>
    <row collapsed="false" customFormat="false" customHeight="false" hidden="false" ht="12.1" outlineLevel="0" r="161">
      <c r="A161" s="20" t="n">
        <v>45351.75</v>
      </c>
      <c r="B161" s="16" t="s">
        <v>71</v>
      </c>
      <c r="C161" s="16" t="s">
        <v>113</v>
      </c>
      <c r="D161" s="16" t="s">
        <v>54</v>
      </c>
      <c r="E161" s="16" t="s">
        <v>17</v>
      </c>
      <c r="F161" s="16" t="s">
        <v>19</v>
      </c>
      <c r="G161" s="7" t="n">
        <v>791</v>
      </c>
      <c r="H161" s="6" t="n">
        <v>0.7066</v>
      </c>
      <c r="I161" s="6" t="n">
        <v>-558.92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45351.765277778</v>
      </c>
      <c r="B162" s="16" t="s">
        <v>72</v>
      </c>
      <c r="C162" s="16" t="s">
        <v>114</v>
      </c>
      <c r="D162" s="16" t="s">
        <v>54</v>
      </c>
      <c r="E162" s="16" t="s">
        <v>17</v>
      </c>
      <c r="F162" s="16" t="s">
        <v>19</v>
      </c>
      <c r="G162" s="7" t="n">
        <v>61.14</v>
      </c>
      <c r="H162" s="6" t="n">
        <v>1.8959</v>
      </c>
      <c r="I162" s="6" t="n">
        <v>-115.92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16"/>
    </row>
    <row collapsed="false" customFormat="false" customHeight="false" hidden="false" ht="12.1" outlineLevel="0" r="163">
      <c r="A163" s="25" t="n">
        <v>45353.554861111</v>
      </c>
      <c r="B163" s="26" t="s">
        <v>70</v>
      </c>
      <c r="C163" s="26" t="s">
        <v>112</v>
      </c>
      <c r="D163" s="26" t="s">
        <v>55</v>
      </c>
      <c r="E163" s="26" t="s">
        <v>17</v>
      </c>
      <c r="F163" s="26" t="s">
        <v>19</v>
      </c>
      <c r="G163" s="27" t="n">
        <v>-108.6</v>
      </c>
      <c r="H163" s="28" t="n">
        <v>4.09</v>
      </c>
      <c r="I163" s="28" t="n">
        <v>444.17</v>
      </c>
      <c r="J163" s="28" t="n">
        <v>0</v>
      </c>
      <c r="K163" s="28" t="n">
        <v>0</v>
      </c>
      <c r="L163" s="28" t="n">
        <v>0</v>
      </c>
      <c r="M163" s="6" t="s">
        <f>=I163+J163+K163+L163</f>
      </c>
      <c r="N163" s="26"/>
    </row>
    <row collapsed="false" customFormat="false" customHeight="false" hidden="false" ht="12.1" outlineLevel="0" r="164">
      <c r="A164" s="20" t="n">
        <v>45353.796527778</v>
      </c>
      <c r="B164" s="16" t="s">
        <v>73</v>
      </c>
      <c r="C164" s="16" t="s">
        <v>115</v>
      </c>
      <c r="D164" s="16" t="s">
        <v>54</v>
      </c>
      <c r="E164" s="16" t="s">
        <v>116</v>
      </c>
      <c r="F164" s="16" t="s">
        <v>19</v>
      </c>
      <c r="G164" s="7" t="n">
        <v>2.647</v>
      </c>
      <c r="H164" s="6" t="n">
        <v>90.6</v>
      </c>
      <c r="I164" s="6" t="n">
        <v>-239.82</v>
      </c>
      <c r="J164" s="6" t="n">
        <v>0</v>
      </c>
      <c r="K164" s="6" t="n">
        <v>0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45353.802083333</v>
      </c>
      <c r="B165" s="16" t="s">
        <v>62</v>
      </c>
      <c r="C165" s="16" t="s">
        <v>99</v>
      </c>
      <c r="D165" s="16" t="s">
        <v>54</v>
      </c>
      <c r="E165" s="16" t="s">
        <v>17</v>
      </c>
      <c r="F165" s="16" t="s">
        <v>19</v>
      </c>
      <c r="G165" s="7" t="n">
        <v>60.5</v>
      </c>
      <c r="H165" s="6" t="n">
        <v>3.9316</v>
      </c>
      <c r="I165" s="6" t="n">
        <v>-237.86</v>
      </c>
      <c r="J165" s="6" t="n">
        <v>0</v>
      </c>
      <c r="K165" s="6" t="n">
        <v>0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1" t="n">
        <v>45353.833333333</v>
      </c>
      <c r="B166" s="22" t="s">
        <v>88</v>
      </c>
      <c r="C166" s="22" t="s">
        <v>96</v>
      </c>
      <c r="D166" s="22" t="s">
        <v>90</v>
      </c>
      <c r="E166" s="22" t="s">
        <v>90</v>
      </c>
      <c r="F166" s="22" t="s">
        <v>19</v>
      </c>
      <c r="G166" s="23" t="n">
        <v>28.7254</v>
      </c>
      <c r="H166" s="24" t="n">
        <v>1</v>
      </c>
      <c r="I166" s="24" t="n">
        <v>28.7254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2"/>
    </row>
    <row collapsed="false" customFormat="false" customHeight="false" hidden="false" ht="12.1" outlineLevel="0" r="167">
      <c r="A167" s="20" t="n">
        <v>45403.896527778</v>
      </c>
      <c r="B167" s="16" t="s">
        <v>58</v>
      </c>
      <c r="C167" s="16" t="s">
        <v>85</v>
      </c>
      <c r="D167" s="16" t="s">
        <v>54</v>
      </c>
      <c r="E167" s="16" t="s">
        <v>17</v>
      </c>
      <c r="F167" s="16" t="s">
        <v>19</v>
      </c>
      <c r="G167" s="7" t="n">
        <v>0.01565311</v>
      </c>
      <c r="H167" s="6" t="n">
        <v>3145.6</v>
      </c>
      <c r="I167" s="6" t="n">
        <v>-49.24</v>
      </c>
      <c r="J167" s="6" t="n">
        <v>0</v>
      </c>
      <c r="K167" s="6" t="n">
        <v>0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45403.896527778</v>
      </c>
      <c r="B168" s="16" t="s">
        <v>59</v>
      </c>
      <c r="C168" s="16" t="s">
        <v>93</v>
      </c>
      <c r="D168" s="16" t="s">
        <v>54</v>
      </c>
      <c r="E168" s="16" t="s">
        <v>17</v>
      </c>
      <c r="F168" s="16" t="s">
        <v>19</v>
      </c>
      <c r="G168" s="7" t="n">
        <v>87.6033</v>
      </c>
      <c r="H168" s="6" t="n">
        <v>0.110958</v>
      </c>
      <c r="I168" s="6" t="n">
        <v>-9.72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45403.896527778</v>
      </c>
      <c r="B169" s="16" t="s">
        <v>16</v>
      </c>
      <c r="C169" s="16" t="s">
        <v>18</v>
      </c>
      <c r="D169" s="16" t="s">
        <v>54</v>
      </c>
      <c r="E169" s="16" t="s">
        <v>17</v>
      </c>
      <c r="F169" s="16" t="s">
        <v>19</v>
      </c>
      <c r="G169" s="7" t="n">
        <v>0.01126167</v>
      </c>
      <c r="H169" s="6" t="n">
        <v>573.3</v>
      </c>
      <c r="I169" s="6" t="n">
        <v>-6.46</v>
      </c>
      <c r="J169" s="6" t="n">
        <v>0</v>
      </c>
      <c r="K169" s="6" t="n">
        <v>0</v>
      </c>
      <c r="L169" s="6" t="n">
        <v>0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45403.896527778</v>
      </c>
      <c r="B170" s="16" t="s">
        <v>60</v>
      </c>
      <c r="C170" s="16" t="s">
        <v>87</v>
      </c>
      <c r="D170" s="16" t="s">
        <v>54</v>
      </c>
      <c r="E170" s="16" t="s">
        <v>17</v>
      </c>
      <c r="F170" s="16" t="s">
        <v>19</v>
      </c>
      <c r="G170" s="7" t="n">
        <v>5.982714</v>
      </c>
      <c r="H170" s="6" t="n">
        <v>0.52383</v>
      </c>
      <c r="I170" s="6" t="n">
        <v>-3.13</v>
      </c>
      <c r="J170" s="6" t="n">
        <v>0</v>
      </c>
      <c r="K170" s="6" t="n">
        <v>0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45403.896527778</v>
      </c>
      <c r="B171" s="16" t="s">
        <v>71</v>
      </c>
      <c r="C171" s="16" t="s">
        <v>113</v>
      </c>
      <c r="D171" s="16" t="s">
        <v>54</v>
      </c>
      <c r="E171" s="16" t="s">
        <v>17</v>
      </c>
      <c r="F171" s="16" t="s">
        <v>19</v>
      </c>
      <c r="G171" s="7" t="n">
        <v>0.4</v>
      </c>
      <c r="H171" s="6" t="n">
        <v>0.5117</v>
      </c>
      <c r="I171" s="6" t="n">
        <v>-0.2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45403.896527778</v>
      </c>
      <c r="B172" s="16" t="s">
        <v>67</v>
      </c>
      <c r="C172" s="16" t="s">
        <v>107</v>
      </c>
      <c r="D172" s="16" t="s">
        <v>54</v>
      </c>
      <c r="E172" s="16" t="s">
        <v>17</v>
      </c>
      <c r="F172" s="16" t="s">
        <v>19</v>
      </c>
      <c r="G172" s="7" t="n">
        <v>0.2284952</v>
      </c>
      <c r="H172" s="6" t="n">
        <v>15.23</v>
      </c>
      <c r="I172" s="6" t="n">
        <v>-3.48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45403.897916667</v>
      </c>
      <c r="B173" s="22" t="s">
        <v>88</v>
      </c>
      <c r="C173" s="22" t="s">
        <v>96</v>
      </c>
      <c r="D173" s="22" t="s">
        <v>90</v>
      </c>
      <c r="E173" s="22" t="s">
        <v>90</v>
      </c>
      <c r="F173" s="22" t="s">
        <v>19</v>
      </c>
      <c r="G173" s="23" t="n">
        <v>73.31</v>
      </c>
      <c r="H173" s="24" t="n">
        <v>1</v>
      </c>
      <c r="I173" s="24" t="n">
        <v>73.31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5" t="n">
        <v>45447.805555556</v>
      </c>
      <c r="B174" s="26" t="s">
        <v>16</v>
      </c>
      <c r="C174" s="26" t="s">
        <v>18</v>
      </c>
      <c r="D174" s="26" t="s">
        <v>55</v>
      </c>
      <c r="E174" s="26" t="s">
        <v>17</v>
      </c>
      <c r="F174" s="26" t="s">
        <v>19</v>
      </c>
      <c r="G174" s="27" t="n">
        <v>-6.717</v>
      </c>
      <c r="H174" s="28" t="n">
        <v>661.4</v>
      </c>
      <c r="I174" s="28" t="n">
        <v>4442.62</v>
      </c>
      <c r="J174" s="28" t="n">
        <v>0</v>
      </c>
      <c r="K174" s="28" t="n">
        <v>0</v>
      </c>
      <c r="L174" s="28" t="n">
        <v>0</v>
      </c>
      <c r="M174" s="6" t="s">
        <f>=I174+J174+K174+L174</f>
      </c>
      <c r="N174" s="26"/>
    </row>
    <row collapsed="false" customFormat="false" customHeight="false" hidden="false" ht="12.1" outlineLevel="0" r="175">
      <c r="A175" s="20" t="n">
        <v>45447.8125</v>
      </c>
      <c r="B175" s="16" t="s">
        <v>117</v>
      </c>
      <c r="C175" s="16" t="s">
        <v>118</v>
      </c>
      <c r="D175" s="16" t="s">
        <v>54</v>
      </c>
      <c r="E175" s="16" t="s">
        <v>54</v>
      </c>
      <c r="F175" s="16" t="s">
        <v>19</v>
      </c>
      <c r="G175" s="7" t="n">
        <v>57.66228</v>
      </c>
      <c r="H175" s="6" t="n">
        <v>25.62</v>
      </c>
      <c r="I175" s="6" t="n">
        <v>-1477.31</v>
      </c>
      <c r="J175" s="6" t="n">
        <v>0</v>
      </c>
      <c r="K175" s="6" t="n">
        <v>0</v>
      </c>
      <c r="L175" s="6" t="n">
        <v>0</v>
      </c>
      <c r="M175" s="6" t="s">
        <f>=I175+J175+K175+L175</f>
      </c>
      <c r="N175" s="16"/>
    </row>
    <row collapsed="false" customFormat="false" customHeight="false" hidden="false" ht="12.1" outlineLevel="0" r="176">
      <c r="A176" s="20" t="n">
        <v>45447.8125</v>
      </c>
      <c r="B176" s="16" t="s">
        <v>67</v>
      </c>
      <c r="C176" s="16" t="s">
        <v>107</v>
      </c>
      <c r="D176" s="16" t="s">
        <v>54</v>
      </c>
      <c r="E176" s="16" t="s">
        <v>17</v>
      </c>
      <c r="F176" s="16" t="s">
        <v>19</v>
      </c>
      <c r="G176" s="7" t="n">
        <v>121.03856972</v>
      </c>
      <c r="H176" s="6" t="n">
        <v>12.24</v>
      </c>
      <c r="I176" s="6" t="n">
        <v>-1481.51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45447.8125</v>
      </c>
      <c r="B177" s="16" t="s">
        <v>74</v>
      </c>
      <c r="C177" s="16" t="s">
        <v>119</v>
      </c>
      <c r="D177" s="16" t="s">
        <v>54</v>
      </c>
      <c r="E177" s="16" t="s">
        <v>17</v>
      </c>
      <c r="F177" s="16" t="s">
        <v>19</v>
      </c>
      <c r="G177" s="7" t="n">
        <v>691.517116</v>
      </c>
      <c r="H177" s="6" t="n">
        <v>2.14</v>
      </c>
      <c r="I177" s="6" t="n">
        <v>-1479.85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45447.833333333</v>
      </c>
      <c r="B178" s="16" t="s">
        <v>58</v>
      </c>
      <c r="C178" s="16" t="s">
        <v>85</v>
      </c>
      <c r="D178" s="16" t="s">
        <v>54</v>
      </c>
      <c r="E178" s="16" t="s">
        <v>17</v>
      </c>
      <c r="F178" s="16" t="s">
        <v>19</v>
      </c>
      <c r="G178" s="7" t="n">
        <v>0.00969296</v>
      </c>
      <c r="H178" s="6" t="n">
        <v>3814.5</v>
      </c>
      <c r="I178" s="6" t="n">
        <v>-36.97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45447.833333333</v>
      </c>
      <c r="B179" s="16" t="s">
        <v>59</v>
      </c>
      <c r="C179" s="16" t="s">
        <v>93</v>
      </c>
      <c r="D179" s="16" t="s">
        <v>54</v>
      </c>
      <c r="E179" s="16" t="s">
        <v>17</v>
      </c>
      <c r="F179" s="16" t="s">
        <v>19</v>
      </c>
      <c r="G179" s="7" t="n">
        <v>109.74673</v>
      </c>
      <c r="H179" s="6" t="n">
        <v>0.114142</v>
      </c>
      <c r="I179" s="6" t="n">
        <v>-12.53</v>
      </c>
      <c r="J179" s="6" t="n">
        <v>0</v>
      </c>
      <c r="K179" s="6" t="n">
        <v>0</v>
      </c>
      <c r="L179" s="6" t="n">
        <v>0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45447.833333333</v>
      </c>
      <c r="B180" s="16" t="s">
        <v>65</v>
      </c>
      <c r="C180" s="16" t="s">
        <v>102</v>
      </c>
      <c r="D180" s="16" t="s">
        <v>54</v>
      </c>
      <c r="E180" s="16" t="s">
        <v>17</v>
      </c>
      <c r="F180" s="16" t="s">
        <v>19</v>
      </c>
      <c r="G180" s="7" t="n">
        <v>0.05012</v>
      </c>
      <c r="H180" s="6" t="n">
        <v>82.86</v>
      </c>
      <c r="I180" s="6" t="n">
        <v>-4.15</v>
      </c>
      <c r="J180" s="6" t="n">
        <v>0</v>
      </c>
      <c r="K180" s="6" t="n">
        <v>0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45447.833333333</v>
      </c>
      <c r="B181" s="16" t="s">
        <v>60</v>
      </c>
      <c r="C181" s="16" t="s">
        <v>87</v>
      </c>
      <c r="D181" s="16" t="s">
        <v>54</v>
      </c>
      <c r="E181" s="16" t="s">
        <v>17</v>
      </c>
      <c r="F181" s="16" t="s">
        <v>19</v>
      </c>
      <c r="G181" s="7" t="n">
        <v>4.664</v>
      </c>
      <c r="H181" s="6" t="n">
        <v>0.52813</v>
      </c>
      <c r="I181" s="6" t="n">
        <v>-2.46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45447.833333333</v>
      </c>
      <c r="B182" s="16" t="s">
        <v>16</v>
      </c>
      <c r="C182" s="16" t="s">
        <v>18</v>
      </c>
      <c r="D182" s="16" t="s">
        <v>54</v>
      </c>
      <c r="E182" s="16" t="s">
        <v>17</v>
      </c>
      <c r="F182" s="16" t="s">
        <v>19</v>
      </c>
      <c r="G182" s="7" t="n">
        <v>0.00987316</v>
      </c>
      <c r="H182" s="6" t="n">
        <v>661.4</v>
      </c>
      <c r="I182" s="6" t="n">
        <v>-6.53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45447.838888889</v>
      </c>
      <c r="B183" s="22" t="s">
        <v>88</v>
      </c>
      <c r="C183" s="22" t="s">
        <v>96</v>
      </c>
      <c r="D183" s="22" t="s">
        <v>90</v>
      </c>
      <c r="E183" s="22" t="s">
        <v>90</v>
      </c>
      <c r="F183" s="22" t="s">
        <v>19</v>
      </c>
      <c r="G183" s="23" t="n">
        <v>858.63</v>
      </c>
      <c r="H183" s="24" t="n">
        <v>1</v>
      </c>
      <c r="I183" s="24" t="n">
        <v>58.67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5" t="n">
        <v>45450.75</v>
      </c>
      <c r="B184" s="26" t="s">
        <v>71</v>
      </c>
      <c r="C184" s="26" t="s">
        <v>113</v>
      </c>
      <c r="D184" s="26" t="s">
        <v>55</v>
      </c>
      <c r="E184" s="26" t="s">
        <v>17</v>
      </c>
      <c r="F184" s="26" t="s">
        <v>19</v>
      </c>
      <c r="G184" s="27" t="n">
        <v>-791.4</v>
      </c>
      <c r="H184" s="28" t="n">
        <v>0.7416</v>
      </c>
      <c r="I184" s="28" t="n">
        <v>586.9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6"/>
    </row>
    <row collapsed="false" customFormat="false" customHeight="false" hidden="false" ht="12.1" outlineLevel="0" r="185">
      <c r="A185" s="25" t="n">
        <v>45450.75</v>
      </c>
      <c r="B185" s="26" t="s">
        <v>72</v>
      </c>
      <c r="C185" s="26" t="s">
        <v>114</v>
      </c>
      <c r="D185" s="26" t="s">
        <v>55</v>
      </c>
      <c r="E185" s="26" t="s">
        <v>17</v>
      </c>
      <c r="F185" s="26" t="s">
        <v>19</v>
      </c>
      <c r="G185" s="27" t="n">
        <v>-61.14</v>
      </c>
      <c r="H185" s="28" t="n">
        <v>1.5977</v>
      </c>
      <c r="I185" s="28" t="n">
        <v>97.68</v>
      </c>
      <c r="J185" s="28" t="n">
        <v>0</v>
      </c>
      <c r="K185" s="28" t="n">
        <v>0</v>
      </c>
      <c r="L185" s="28" t="n">
        <v>0</v>
      </c>
      <c r="M185" s="6" t="s">
        <f>=I185+J185+K185+L185</f>
      </c>
      <c r="N185" s="26"/>
    </row>
    <row collapsed="false" customFormat="false" customHeight="false" hidden="false" ht="12.1" outlineLevel="0" r="186">
      <c r="A186" s="25" t="n">
        <v>45450.75</v>
      </c>
      <c r="B186" s="26" t="s">
        <v>73</v>
      </c>
      <c r="C186" s="26" t="s">
        <v>118</v>
      </c>
      <c r="D186" s="26" t="s">
        <v>55</v>
      </c>
      <c r="E186" s="26" t="s">
        <v>116</v>
      </c>
      <c r="F186" s="26" t="s">
        <v>19</v>
      </c>
      <c r="G186" s="27" t="n">
        <v>-2.647</v>
      </c>
      <c r="H186" s="28" t="n">
        <v>60.48</v>
      </c>
      <c r="I186" s="28" t="n">
        <v>160.09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6"/>
    </row>
    <row collapsed="false" customFormat="false" customHeight="false" hidden="false" ht="12.1" outlineLevel="0" r="187">
      <c r="A187" s="25" t="n">
        <v>45450.75</v>
      </c>
      <c r="B187" s="26" t="s">
        <v>62</v>
      </c>
      <c r="C187" s="26" t="s">
        <v>99</v>
      </c>
      <c r="D187" s="26" t="s">
        <v>55</v>
      </c>
      <c r="E187" s="26" t="s">
        <v>17</v>
      </c>
      <c r="F187" s="26" t="s">
        <v>19</v>
      </c>
      <c r="G187" s="27" t="n">
        <v>-60.5</v>
      </c>
      <c r="H187" s="28" t="n">
        <v>3.36</v>
      </c>
      <c r="I187" s="28" t="n">
        <v>203.28</v>
      </c>
      <c r="J187" s="28" t="n">
        <v>0</v>
      </c>
      <c r="K187" s="28" t="n">
        <v>0</v>
      </c>
      <c r="L187" s="28" t="n">
        <v>0</v>
      </c>
      <c r="M187" s="6" t="s">
        <f>=I187+J187+K187+L187</f>
      </c>
      <c r="N187" s="26"/>
    </row>
    <row collapsed="false" customFormat="false" customHeight="false" hidden="false" ht="12.1" outlineLevel="0" r="188">
      <c r="A188" s="29" t="n">
        <v>45450.838888889</v>
      </c>
      <c r="B188" s="30" t="s">
        <v>97</v>
      </c>
      <c r="C188" s="30" t="s">
        <v>47</v>
      </c>
      <c r="D188" s="30" t="s">
        <v>97</v>
      </c>
      <c r="E188" s="30" t="s">
        <v>97</v>
      </c>
      <c r="F188" s="30" t="s">
        <v>19</v>
      </c>
      <c r="G188" s="31" t="n">
        <v>1046</v>
      </c>
      <c r="H188" s="32" t="n">
        <v>-1</v>
      </c>
      <c r="I188" s="32" t="n">
        <v>-1046</v>
      </c>
      <c r="J188" s="32" t="n">
        <v>0</v>
      </c>
      <c r="K188" s="32" t="n">
        <v>0</v>
      </c>
      <c r="L188" s="32" t="n">
        <v>0</v>
      </c>
      <c r="M188" s="6" t="s">
        <f>=I188+J188+K188+L188</f>
      </c>
      <c r="N188" s="30"/>
    </row>
    <row collapsed="false" customFormat="false" customHeight="false" hidden="false" ht="12.1" outlineLevel="0" r="189">
      <c r="A189" s="25" t="n">
        <v>45451.763888889</v>
      </c>
      <c r="B189" s="26" t="s">
        <v>117</v>
      </c>
      <c r="C189" s="26" t="s">
        <v>118</v>
      </c>
      <c r="D189" s="26" t="s">
        <v>55</v>
      </c>
      <c r="E189" s="26" t="s">
        <v>55</v>
      </c>
      <c r="F189" s="26" t="s">
        <v>19</v>
      </c>
      <c r="G189" s="27" t="n">
        <v>-57.66228</v>
      </c>
      <c r="H189" s="28" t="n">
        <v>28.5</v>
      </c>
      <c r="I189" s="28" t="n">
        <v>1643.37</v>
      </c>
      <c r="J189" s="28" t="n">
        <v>0</v>
      </c>
      <c r="K189" s="28" t="n">
        <v>0</v>
      </c>
      <c r="L189" s="28" t="n">
        <v>0</v>
      </c>
      <c r="M189" s="6" t="s">
        <f>=I189+J189+K189+L189</f>
      </c>
      <c r="N189" s="26"/>
    </row>
    <row collapsed="false" customFormat="false" customHeight="false" hidden="false" ht="12.1" outlineLevel="0" r="190">
      <c r="A190" s="20" t="n">
        <v>45452.574305556</v>
      </c>
      <c r="B190" s="16" t="s">
        <v>117</v>
      </c>
      <c r="C190" s="16" t="s">
        <v>118</v>
      </c>
      <c r="D190" s="16" t="s">
        <v>54</v>
      </c>
      <c r="E190" s="16" t="s">
        <v>54</v>
      </c>
      <c r="F190" s="16" t="s">
        <v>19</v>
      </c>
      <c r="G190" s="7" t="n">
        <v>20.67</v>
      </c>
      <c r="H190" s="6" t="n">
        <v>28.18</v>
      </c>
      <c r="I190" s="6" t="n">
        <v>-582.48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5" t="n">
        <v>45452.652777778</v>
      </c>
      <c r="B191" s="26" t="s">
        <v>117</v>
      </c>
      <c r="C191" s="26" t="s">
        <v>118</v>
      </c>
      <c r="D191" s="26" t="s">
        <v>55</v>
      </c>
      <c r="E191" s="26" t="s">
        <v>55</v>
      </c>
      <c r="F191" s="26" t="s">
        <v>19</v>
      </c>
      <c r="G191" s="27" t="n">
        <v>-20.67</v>
      </c>
      <c r="H191" s="28" t="n">
        <v>28.5</v>
      </c>
      <c r="I191" s="28" t="n">
        <v>588.53</v>
      </c>
      <c r="J191" s="28" t="n">
        <v>0</v>
      </c>
      <c r="K191" s="28" t="n">
        <v>0</v>
      </c>
      <c r="L191" s="28" t="n">
        <v>0</v>
      </c>
      <c r="M191" s="6" t="s">
        <f>=I191+J191+K191+L191</f>
      </c>
      <c r="N191" s="26"/>
    </row>
    <row collapsed="false" customFormat="false" customHeight="false" hidden="false" ht="12.1" outlineLevel="0" r="192">
      <c r="A192" s="20" t="n">
        <v>45452.666666667</v>
      </c>
      <c r="B192" s="16" t="s">
        <v>16</v>
      </c>
      <c r="C192" s="16" t="s">
        <v>18</v>
      </c>
      <c r="D192" s="16" t="s">
        <v>54</v>
      </c>
      <c r="E192" s="16" t="s">
        <v>17</v>
      </c>
      <c r="F192" s="16" t="s">
        <v>19</v>
      </c>
      <c r="G192" s="7" t="n">
        <v>0.00010011</v>
      </c>
      <c r="H192" s="6" t="n">
        <v>681.4</v>
      </c>
      <c r="I192" s="6" t="n">
        <v>-0.07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 t="s">
        <v>120</v>
      </c>
    </row>
    <row collapsed="false" customFormat="false" customHeight="false" hidden="false" ht="12.1" outlineLevel="0" r="193">
      <c r="A193" s="29" t="n">
        <v>45453.791666667</v>
      </c>
      <c r="B193" s="30" t="s">
        <v>97</v>
      </c>
      <c r="C193" s="30" t="s">
        <v>47</v>
      </c>
      <c r="D193" s="30" t="s">
        <v>97</v>
      </c>
      <c r="E193" s="30" t="s">
        <v>97</v>
      </c>
      <c r="F193" s="30" t="s">
        <v>19</v>
      </c>
      <c r="G193" s="31" t="n">
        <v>1122.33</v>
      </c>
      <c r="H193" s="32" t="n">
        <v>-1</v>
      </c>
      <c r="I193" s="32" t="n">
        <v>-1122.33</v>
      </c>
      <c r="J193" s="32" t="n">
        <v>0</v>
      </c>
      <c r="K193" s="32" t="n">
        <v>0</v>
      </c>
      <c r="L193" s="32" t="n">
        <v>0</v>
      </c>
      <c r="M193" s="6" t="s">
        <f>=I193+J193+K193+L193</f>
      </c>
      <c r="N193" s="30"/>
    </row>
    <row collapsed="false" customFormat="false" customHeight="false" hidden="false" ht="12.1" outlineLevel="0" r="194">
      <c r="A194" s="20" t="n">
        <v>45521.343055556</v>
      </c>
      <c r="B194" s="16" t="s">
        <v>75</v>
      </c>
      <c r="C194" s="16" t="s">
        <v>121</v>
      </c>
      <c r="D194" s="16" t="s">
        <v>54</v>
      </c>
      <c r="E194" s="16" t="s">
        <v>17</v>
      </c>
      <c r="F194" s="16" t="s">
        <v>19</v>
      </c>
      <c r="G194" s="7" t="n">
        <v>601.42033</v>
      </c>
      <c r="H194" s="6" t="n">
        <v>0.872</v>
      </c>
      <c r="I194" s="6" t="n">
        <v>-524.94</v>
      </c>
      <c r="J194" s="6" t="n">
        <v>0</v>
      </c>
      <c r="K194" s="6" t="n">
        <v>0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1" t="n">
        <v>45593.683333333</v>
      </c>
      <c r="B195" s="22" t="s">
        <v>84</v>
      </c>
      <c r="C195" s="22" t="s">
        <v>46</v>
      </c>
      <c r="D195" s="22" t="s">
        <v>84</v>
      </c>
      <c r="E195" s="22" t="s">
        <v>84</v>
      </c>
      <c r="F195" s="22" t="s">
        <v>19</v>
      </c>
      <c r="G195" s="23" t="n">
        <v>958.59</v>
      </c>
      <c r="H195" s="24" t="n">
        <v>1</v>
      </c>
      <c r="I195" s="24" t="n">
        <v>958.59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 t="s">
        <v>122</v>
      </c>
    </row>
    <row collapsed="false" customFormat="false" customHeight="false" hidden="false" ht="12.1" outlineLevel="0" r="196">
      <c r="A196" s="20" t="n">
        <v>45593.690972222</v>
      </c>
      <c r="B196" s="16" t="s">
        <v>62</v>
      </c>
      <c r="C196" s="16" t="s">
        <v>99</v>
      </c>
      <c r="D196" s="16" t="s">
        <v>54</v>
      </c>
      <c r="E196" s="16" t="s">
        <v>17</v>
      </c>
      <c r="F196" s="16" t="s">
        <v>19</v>
      </c>
      <c r="G196" s="7" t="n">
        <v>325.6176</v>
      </c>
      <c r="H196" s="6" t="n">
        <v>1.5335</v>
      </c>
      <c r="I196" s="6" t="n">
        <v>-499.92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45593.690972222</v>
      </c>
      <c r="B197" s="16" t="s">
        <v>74</v>
      </c>
      <c r="C197" s="16" t="s">
        <v>119</v>
      </c>
      <c r="D197" s="16" t="s">
        <v>54</v>
      </c>
      <c r="E197" s="16" t="s">
        <v>17</v>
      </c>
      <c r="F197" s="16" t="s">
        <v>19</v>
      </c>
      <c r="G197" s="7" t="n">
        <v>426</v>
      </c>
      <c r="H197" s="6" t="n">
        <v>1.1725</v>
      </c>
      <c r="I197" s="6" t="n">
        <v>-499.49</v>
      </c>
      <c r="J197" s="6" t="n">
        <v>0</v>
      </c>
      <c r="K197" s="6" t="n">
        <v>0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45593.708333333</v>
      </c>
      <c r="B198" s="16" t="s">
        <v>58</v>
      </c>
      <c r="C198" s="16" t="s">
        <v>85</v>
      </c>
      <c r="D198" s="16" t="s">
        <v>54</v>
      </c>
      <c r="E198" s="16" t="s">
        <v>17</v>
      </c>
      <c r="F198" s="16" t="s">
        <v>19</v>
      </c>
      <c r="G198" s="7" t="n">
        <v>0.02853854</v>
      </c>
      <c r="H198" s="6" t="n">
        <v>2532.93</v>
      </c>
      <c r="I198" s="6" t="n">
        <v>-72.29</v>
      </c>
      <c r="J198" s="6" t="n">
        <v>0</v>
      </c>
      <c r="K198" s="6" t="n">
        <v>0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45593.708333333</v>
      </c>
      <c r="B199" s="16" t="s">
        <v>59</v>
      </c>
      <c r="C199" s="16" t="s">
        <v>93</v>
      </c>
      <c r="D199" s="16" t="s">
        <v>54</v>
      </c>
      <c r="E199" s="16" t="s">
        <v>17</v>
      </c>
      <c r="F199" s="16" t="s">
        <v>19</v>
      </c>
      <c r="G199" s="7" t="n">
        <v>162.75064</v>
      </c>
      <c r="H199" s="6" t="n">
        <v>0.16394</v>
      </c>
      <c r="I199" s="6" t="n">
        <v>-26.68</v>
      </c>
      <c r="J199" s="6" t="n">
        <v>0</v>
      </c>
      <c r="K199" s="6" t="n">
        <v>0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45593.708333333</v>
      </c>
      <c r="B200" s="16" t="s">
        <v>67</v>
      </c>
      <c r="C200" s="16" t="s">
        <v>107</v>
      </c>
      <c r="D200" s="16" t="s">
        <v>54</v>
      </c>
      <c r="E200" s="16" t="s">
        <v>17</v>
      </c>
      <c r="F200" s="16" t="s">
        <v>19</v>
      </c>
      <c r="G200" s="7" t="n">
        <v>3.250685</v>
      </c>
      <c r="H200" s="6" t="n">
        <v>7.77</v>
      </c>
      <c r="I200" s="6" t="n">
        <v>-25.26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45593.708333333</v>
      </c>
      <c r="B201" s="16" t="s">
        <v>65</v>
      </c>
      <c r="C201" s="16" t="s">
        <v>102</v>
      </c>
      <c r="D201" s="16" t="s">
        <v>54</v>
      </c>
      <c r="E201" s="16" t="s">
        <v>17</v>
      </c>
      <c r="F201" s="16" t="s">
        <v>19</v>
      </c>
      <c r="G201" s="7" t="n">
        <v>0.1138418</v>
      </c>
      <c r="H201" s="6" t="n">
        <v>70.46</v>
      </c>
      <c r="I201" s="6" t="n">
        <v>-8.02</v>
      </c>
      <c r="J201" s="6" t="n">
        <v>0</v>
      </c>
      <c r="K201" s="6" t="n">
        <v>0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45593.708333333</v>
      </c>
      <c r="B202" s="16" t="s">
        <v>74</v>
      </c>
      <c r="C202" s="16" t="s">
        <v>119</v>
      </c>
      <c r="D202" s="16" t="s">
        <v>54</v>
      </c>
      <c r="E202" s="16" t="s">
        <v>17</v>
      </c>
      <c r="F202" s="16" t="s">
        <v>19</v>
      </c>
      <c r="G202" s="7" t="n">
        <v>6.581364</v>
      </c>
      <c r="H202" s="6" t="n">
        <v>1.1628</v>
      </c>
      <c r="I202" s="6" t="n">
        <v>-7.65</v>
      </c>
      <c r="J202" s="6" t="n">
        <v>0</v>
      </c>
      <c r="K202" s="6" t="n">
        <v>0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45593.708333333</v>
      </c>
      <c r="B203" s="16" t="s">
        <v>60</v>
      </c>
      <c r="C203" s="16" t="s">
        <v>87</v>
      </c>
      <c r="D203" s="16" t="s">
        <v>54</v>
      </c>
      <c r="E203" s="16" t="s">
        <v>17</v>
      </c>
      <c r="F203" s="16" t="s">
        <v>19</v>
      </c>
      <c r="G203" s="7" t="n">
        <v>13.343116</v>
      </c>
      <c r="H203" s="6" t="n">
        <v>0.51785</v>
      </c>
      <c r="I203" s="6" t="n">
        <v>-6.91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45593.708333333</v>
      </c>
      <c r="B204" s="16" t="s">
        <v>16</v>
      </c>
      <c r="C204" s="16" t="s">
        <v>18</v>
      </c>
      <c r="D204" s="16" t="s">
        <v>54</v>
      </c>
      <c r="E204" s="16" t="s">
        <v>17</v>
      </c>
      <c r="F204" s="16" t="s">
        <v>19</v>
      </c>
      <c r="G204" s="7" t="n">
        <v>0.029222</v>
      </c>
      <c r="H204" s="6" t="n">
        <v>593.78</v>
      </c>
      <c r="I204" s="6" t="n">
        <v>-17.35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45593.711805556</v>
      </c>
      <c r="B205" s="22" t="s">
        <v>88</v>
      </c>
      <c r="C205" s="22" t="s">
        <v>96</v>
      </c>
      <c r="D205" s="22" t="s">
        <v>90</v>
      </c>
      <c r="E205" s="22" t="s">
        <v>90</v>
      </c>
      <c r="F205" s="22" t="s">
        <v>19</v>
      </c>
      <c r="G205" s="23" t="n">
        <v>314.3</v>
      </c>
      <c r="H205" s="24" t="n">
        <v>1</v>
      </c>
      <c r="I205" s="24" t="n">
        <v>314.3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45608.479166667</v>
      </c>
      <c r="B206" s="22" t="s">
        <v>84</v>
      </c>
      <c r="C206" s="22" t="s">
        <v>46</v>
      </c>
      <c r="D206" s="22" t="s">
        <v>84</v>
      </c>
      <c r="E206" s="22" t="s">
        <v>84</v>
      </c>
      <c r="F206" s="22" t="s">
        <v>19</v>
      </c>
      <c r="G206" s="23" t="n">
        <v>326.81</v>
      </c>
      <c r="H206" s="24" t="n">
        <v>1</v>
      </c>
      <c r="I206" s="24" t="n">
        <v>326.81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 t="s">
        <v>122</v>
      </c>
    </row>
    <row collapsed="false" customFormat="false" customHeight="false" hidden="false" ht="12.1" outlineLevel="0" r="207">
      <c r="A207" s="20" t="n">
        <v>45608.486111111</v>
      </c>
      <c r="B207" s="16" t="s">
        <v>59</v>
      </c>
      <c r="C207" s="16" t="s">
        <v>93</v>
      </c>
      <c r="D207" s="16" t="s">
        <v>54</v>
      </c>
      <c r="E207" s="16" t="s">
        <v>17</v>
      </c>
      <c r="F207" s="16" t="s">
        <v>19</v>
      </c>
      <c r="G207" s="7" t="n">
        <v>1926.002636</v>
      </c>
      <c r="H207" s="6" t="n">
        <v>0.169683</v>
      </c>
      <c r="I207" s="6" t="n">
        <v>-326.81</v>
      </c>
      <c r="J207" s="6" t="n">
        <v>0</v>
      </c>
      <c r="K207" s="6" t="n">
        <v>0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45630.708333333</v>
      </c>
      <c r="B208" s="16" t="s">
        <v>60</v>
      </c>
      <c r="C208" s="16" t="s">
        <v>87</v>
      </c>
      <c r="D208" s="16" t="s">
        <v>54</v>
      </c>
      <c r="E208" s="16" t="s">
        <v>17</v>
      </c>
      <c r="F208" s="16" t="s">
        <v>19</v>
      </c>
      <c r="G208" s="7" t="n">
        <v>3.09577</v>
      </c>
      <c r="H208" s="6" t="n">
        <v>2.5555</v>
      </c>
      <c r="I208" s="6" t="n">
        <v>-7.91</v>
      </c>
      <c r="J208" s="6" t="n">
        <v>0</v>
      </c>
      <c r="K208" s="6" t="n">
        <v>0</v>
      </c>
      <c r="L208" s="6" t="n">
        <v>0</v>
      </c>
      <c r="M208" s="6" t="s">
        <f>=I208+J208+K208+L208</f>
      </c>
      <c r="N208" s="16" t="s">
        <v>123</v>
      </c>
    </row>
    <row collapsed="false" customFormat="false" customHeight="false" hidden="false" ht="12.1" outlineLevel="0" r="209">
      <c r="A209" s="20" t="n">
        <v>45630.708333333</v>
      </c>
      <c r="B209" s="16" t="s">
        <v>59</v>
      </c>
      <c r="C209" s="16" t="s">
        <v>93</v>
      </c>
      <c r="D209" s="16" t="s">
        <v>54</v>
      </c>
      <c r="E209" s="16" t="s">
        <v>17</v>
      </c>
      <c r="F209" s="16" t="s">
        <v>19</v>
      </c>
      <c r="G209" s="7" t="n">
        <v>175.745314</v>
      </c>
      <c r="H209" s="6" t="n">
        <v>0.3556</v>
      </c>
      <c r="I209" s="6" t="n">
        <v>-62.49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5" t="n">
        <v>45630.721527778</v>
      </c>
      <c r="B210" s="26" t="s">
        <v>60</v>
      </c>
      <c r="C210" s="26" t="s">
        <v>87</v>
      </c>
      <c r="D210" s="26" t="s">
        <v>55</v>
      </c>
      <c r="E210" s="26" t="s">
        <v>17</v>
      </c>
      <c r="F210" s="26" t="s">
        <v>19</v>
      </c>
      <c r="G210" s="27" t="n">
        <v>-2097</v>
      </c>
      <c r="H210" s="28" t="n">
        <v>2.5555</v>
      </c>
      <c r="I210" s="28" t="n">
        <v>5358.88</v>
      </c>
      <c r="J210" s="28" t="n">
        <v>0</v>
      </c>
      <c r="K210" s="28" t="n">
        <v>0</v>
      </c>
      <c r="L210" s="28" t="n">
        <v>0</v>
      </c>
      <c r="M210" s="6" t="s">
        <f>=I210+J210+K210+L210</f>
      </c>
      <c r="N210" s="26"/>
    </row>
    <row collapsed="false" customFormat="false" customHeight="false" hidden="false" ht="12.1" outlineLevel="0" r="211">
      <c r="A211" s="25" t="n">
        <v>45630.722222222</v>
      </c>
      <c r="B211" s="26" t="s">
        <v>75</v>
      </c>
      <c r="C211" s="26" t="s">
        <v>121</v>
      </c>
      <c r="D211" s="26" t="s">
        <v>55</v>
      </c>
      <c r="E211" s="26" t="s">
        <v>17</v>
      </c>
      <c r="F211" s="26" t="s">
        <v>19</v>
      </c>
      <c r="G211" s="27" t="n">
        <v>-601.42033</v>
      </c>
      <c r="H211" s="28" t="n">
        <v>1.837</v>
      </c>
      <c r="I211" s="28" t="n">
        <v>1104.81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5" t="n">
        <v>45630.728472222</v>
      </c>
      <c r="B212" s="26" t="s">
        <v>59</v>
      </c>
      <c r="C212" s="26" t="s">
        <v>93</v>
      </c>
      <c r="D212" s="26" t="s">
        <v>55</v>
      </c>
      <c r="E212" s="26" t="s">
        <v>17</v>
      </c>
      <c r="F212" s="26" t="s">
        <v>19</v>
      </c>
      <c r="G212" s="27" t="n">
        <v>-21820.71</v>
      </c>
      <c r="H212" s="28" t="n">
        <v>0.3556</v>
      </c>
      <c r="I212" s="28" t="n">
        <v>7759.44</v>
      </c>
      <c r="J212" s="28" t="n">
        <v>0</v>
      </c>
      <c r="K212" s="28" t="n">
        <v>0</v>
      </c>
      <c r="L212" s="28" t="n">
        <v>0</v>
      </c>
      <c r="M212" s="6" t="s">
        <f>=I212+J212+K212+L212</f>
      </c>
      <c r="N212" s="26"/>
    </row>
    <row collapsed="false" customFormat="false" customHeight="false" hidden="false" ht="12.1" outlineLevel="0" r="213">
      <c r="A213" s="25" t="n">
        <v>45630.747916667</v>
      </c>
      <c r="B213" s="26" t="s">
        <v>60</v>
      </c>
      <c r="C213" s="26" t="s">
        <v>87</v>
      </c>
      <c r="D213" s="26" t="s">
        <v>55</v>
      </c>
      <c r="E213" s="26" t="s">
        <v>17</v>
      </c>
      <c r="F213" s="26" t="s">
        <v>19</v>
      </c>
      <c r="G213" s="27" t="n">
        <v>-210.25</v>
      </c>
      <c r="H213" s="28" t="n">
        <v>2.57</v>
      </c>
      <c r="I213" s="28" t="n">
        <v>540.34</v>
      </c>
      <c r="J213" s="28" t="n">
        <v>0</v>
      </c>
      <c r="K213" s="28" t="n">
        <v>0</v>
      </c>
      <c r="L213" s="28" t="n">
        <v>0</v>
      </c>
      <c r="M213" s="6" t="s">
        <f>=I213+J213+K213+L213</f>
      </c>
      <c r="N213" s="26"/>
    </row>
    <row collapsed="false" customFormat="false" customHeight="false" hidden="false" ht="12.1" outlineLevel="0" r="214">
      <c r="A214" s="20" t="n">
        <v>45631</v>
      </c>
      <c r="B214" s="16" t="s">
        <v>58</v>
      </c>
      <c r="C214" s="16" t="s">
        <v>85</v>
      </c>
      <c r="D214" s="16" t="s">
        <v>54</v>
      </c>
      <c r="E214" s="16" t="s">
        <v>17</v>
      </c>
      <c r="F214" s="16" t="s">
        <v>19</v>
      </c>
      <c r="G214" s="7" t="n">
        <v>0.056816</v>
      </c>
      <c r="H214" s="6" t="n">
        <v>3828.75</v>
      </c>
      <c r="I214" s="6" t="n">
        <v>-217.53</v>
      </c>
      <c r="J214" s="6" t="n">
        <v>0</v>
      </c>
      <c r="K214" s="6" t="n">
        <v>0</v>
      </c>
      <c r="L214" s="6" t="n">
        <v>0</v>
      </c>
      <c r="M214" s="6" t="s">
        <f>=I214+J214+K214+L214</f>
      </c>
      <c r="N214" s="16" t="s">
        <v>124</v>
      </c>
    </row>
    <row collapsed="false" customFormat="false" customHeight="false" hidden="false" ht="12.1" outlineLevel="0" r="215">
      <c r="A215" s="25" t="n">
        <v>45631.035416667</v>
      </c>
      <c r="B215" s="26" t="s">
        <v>58</v>
      </c>
      <c r="C215" s="26" t="s">
        <v>85</v>
      </c>
      <c r="D215" s="26" t="s">
        <v>55</v>
      </c>
      <c r="E215" s="26" t="s">
        <v>17</v>
      </c>
      <c r="F215" s="26" t="s">
        <v>19</v>
      </c>
      <c r="G215" s="27" t="n">
        <v>-1.4489</v>
      </c>
      <c r="H215" s="28" t="n">
        <v>3818</v>
      </c>
      <c r="I215" s="28" t="n">
        <v>5531.9</v>
      </c>
      <c r="J215" s="28" t="n">
        <v>0</v>
      </c>
      <c r="K215" s="28" t="n">
        <v>0</v>
      </c>
      <c r="L215" s="28" t="n">
        <v>0</v>
      </c>
      <c r="M215" s="6" t="s">
        <f>=I215+J215+K215+L215</f>
      </c>
      <c r="N215" s="26"/>
    </row>
    <row collapsed="false" customFormat="false" customHeight="false" hidden="false" ht="12.1" outlineLevel="0" r="216">
      <c r="A216" s="25" t="n">
        <v>45631.036111111</v>
      </c>
      <c r="B216" s="26" t="s">
        <v>58</v>
      </c>
      <c r="C216" s="26" t="s">
        <v>85</v>
      </c>
      <c r="D216" s="26" t="s">
        <v>55</v>
      </c>
      <c r="E216" s="26" t="s">
        <v>17</v>
      </c>
      <c r="F216" s="26" t="s">
        <v>19</v>
      </c>
      <c r="G216" s="27" t="n">
        <v>-1.046</v>
      </c>
      <c r="H216" s="28" t="n">
        <v>3843.99</v>
      </c>
      <c r="I216" s="28" t="n">
        <v>4020.81</v>
      </c>
      <c r="J216" s="28" t="n">
        <v>0</v>
      </c>
      <c r="K216" s="28" t="n">
        <v>0</v>
      </c>
      <c r="L216" s="28" t="n">
        <v>0</v>
      </c>
      <c r="M216" s="6" t="s">
        <f>=I216+J216+K216+L216</f>
      </c>
      <c r="N216" s="26"/>
    </row>
    <row collapsed="false" customFormat="false" customHeight="false" hidden="false" ht="12.1" outlineLevel="0" r="217">
      <c r="A217" s="25" t="n">
        <v>45631.038194444</v>
      </c>
      <c r="B217" s="26" t="s">
        <v>58</v>
      </c>
      <c r="C217" s="26" t="s">
        <v>85</v>
      </c>
      <c r="D217" s="26" t="s">
        <v>55</v>
      </c>
      <c r="E217" s="26" t="s">
        <v>17</v>
      </c>
      <c r="F217" s="26" t="s">
        <v>19</v>
      </c>
      <c r="G217" s="27" t="n">
        <v>-0.0486</v>
      </c>
      <c r="H217" s="28" t="n">
        <v>3821.45</v>
      </c>
      <c r="I217" s="28" t="n">
        <v>185.72</v>
      </c>
      <c r="J217" s="28" t="n">
        <v>0</v>
      </c>
      <c r="K217" s="28" t="n">
        <v>0</v>
      </c>
      <c r="L217" s="28" t="n">
        <v>0</v>
      </c>
      <c r="M217" s="6" t="s">
        <f>=I217+J217+K217+L217</f>
      </c>
      <c r="N217" s="26"/>
    </row>
    <row collapsed="false" customFormat="false" customHeight="false" hidden="false" ht="12.1" outlineLevel="0" r="218">
      <c r="A218" s="25" t="n">
        <v>45633.239583333</v>
      </c>
      <c r="B218" s="26" t="s">
        <v>65</v>
      </c>
      <c r="C218" s="26" t="s">
        <v>102</v>
      </c>
      <c r="D218" s="26" t="s">
        <v>55</v>
      </c>
      <c r="E218" s="26" t="s">
        <v>17</v>
      </c>
      <c r="F218" s="26" t="s">
        <v>19</v>
      </c>
      <c r="G218" s="27" t="n">
        <v>-18.7569618</v>
      </c>
      <c r="H218" s="28" t="n">
        <v>136.50883</v>
      </c>
      <c r="I218" s="28" t="n">
        <v>2538.11</v>
      </c>
      <c r="J218" s="28" t="n">
        <v>0</v>
      </c>
      <c r="K218" s="28" t="n">
        <v>0</v>
      </c>
      <c r="L218" s="28" t="n">
        <v>0</v>
      </c>
      <c r="M218" s="6" t="s">
        <f>=I218+J218+K218+L218</f>
      </c>
      <c r="N218" s="26"/>
    </row>
    <row collapsed="false" customFormat="false" customHeight="false" hidden="false" ht="12.1" outlineLevel="0" r="219">
      <c r="A219" s="25" t="n">
        <v>45633.244444444</v>
      </c>
      <c r="B219" s="26" t="s">
        <v>61</v>
      </c>
      <c r="C219" s="26" t="s">
        <v>94</v>
      </c>
      <c r="D219" s="26" t="s">
        <v>55</v>
      </c>
      <c r="E219" s="26" t="s">
        <v>17</v>
      </c>
      <c r="F219" s="26" t="s">
        <v>19</v>
      </c>
      <c r="G219" s="27" t="n">
        <v>-100</v>
      </c>
      <c r="H219" s="28" t="n">
        <v>21.67</v>
      </c>
      <c r="I219" s="28" t="n">
        <v>2167</v>
      </c>
      <c r="J219" s="28" t="n">
        <v>0</v>
      </c>
      <c r="K219" s="28" t="n">
        <v>0</v>
      </c>
      <c r="L219" s="28" t="n">
        <v>0</v>
      </c>
      <c r="M219" s="6" t="s">
        <f>=I219+J219+K219+L219</f>
      </c>
      <c r="N219" s="26"/>
    </row>
    <row collapsed="false" customFormat="false" customHeight="false" hidden="false" ht="12.1" outlineLevel="0" r="220">
      <c r="A220" s="25" t="n">
        <v>45633.259722222</v>
      </c>
      <c r="B220" s="26" t="s">
        <v>74</v>
      </c>
      <c r="C220" s="26" t="s">
        <v>119</v>
      </c>
      <c r="D220" s="26" t="s">
        <v>55</v>
      </c>
      <c r="E220" s="26" t="s">
        <v>17</v>
      </c>
      <c r="F220" s="26" t="s">
        <v>19</v>
      </c>
      <c r="G220" s="27" t="n">
        <v>-426</v>
      </c>
      <c r="H220" s="28" t="n">
        <v>3.09</v>
      </c>
      <c r="I220" s="28" t="n">
        <v>1316.34</v>
      </c>
      <c r="J220" s="28" t="n">
        <v>0</v>
      </c>
      <c r="K220" s="28" t="n">
        <v>0</v>
      </c>
      <c r="L220" s="28" t="n">
        <v>0</v>
      </c>
      <c r="M220" s="6" t="s">
        <f>=I220+J220+K220+L220</f>
      </c>
      <c r="N220" s="26"/>
    </row>
    <row collapsed="false" customFormat="false" customHeight="false" hidden="false" ht="12.1" outlineLevel="0" r="221">
      <c r="A221" s="25" t="n">
        <v>45635.159027778</v>
      </c>
      <c r="B221" s="26" t="s">
        <v>74</v>
      </c>
      <c r="C221" s="26" t="s">
        <v>119</v>
      </c>
      <c r="D221" s="26" t="s">
        <v>55</v>
      </c>
      <c r="E221" s="26" t="s">
        <v>17</v>
      </c>
      <c r="F221" s="26" t="s">
        <v>19</v>
      </c>
      <c r="G221" s="27" t="n">
        <v>-698.09848</v>
      </c>
      <c r="H221" s="28" t="n">
        <v>3.026</v>
      </c>
      <c r="I221" s="28" t="n">
        <v>2109.12</v>
      </c>
      <c r="J221" s="28" t="n">
        <v>0</v>
      </c>
      <c r="K221" s="28" t="n">
        <v>0</v>
      </c>
      <c r="L221" s="28" t="n">
        <v>0</v>
      </c>
      <c r="M221" s="6" t="s">
        <f>=I221+J221+K221+L221</f>
      </c>
      <c r="N221" s="26"/>
    </row>
    <row collapsed="false" customFormat="false" customHeight="false" hidden="false" ht="12.1" outlineLevel="0" r="222">
      <c r="A222" s="25" t="n">
        <v>45635.807638889</v>
      </c>
      <c r="B222" s="26" t="s">
        <v>62</v>
      </c>
      <c r="C222" s="26" t="s">
        <v>99</v>
      </c>
      <c r="D222" s="26" t="s">
        <v>55</v>
      </c>
      <c r="E222" s="26" t="s">
        <v>17</v>
      </c>
      <c r="F222" s="26" t="s">
        <v>19</v>
      </c>
      <c r="G222" s="27" t="n">
        <v>-325.6176</v>
      </c>
      <c r="H222" s="28" t="n">
        <v>2.65</v>
      </c>
      <c r="I222" s="28" t="n">
        <v>862.89</v>
      </c>
      <c r="J222" s="28" t="n">
        <v>0</v>
      </c>
      <c r="K222" s="28" t="n">
        <v>0</v>
      </c>
      <c r="L222" s="28" t="n">
        <v>0</v>
      </c>
      <c r="M222" s="6" t="s">
        <f>=I222+J222+K222+L222</f>
      </c>
      <c r="N222" s="26"/>
    </row>
    <row collapsed="false" customFormat="false" customHeight="false" hidden="false" ht="12.1" outlineLevel="0" r="223">
      <c r="A223" s="25" t="n">
        <v>45637.239583333</v>
      </c>
      <c r="B223" s="26" t="s">
        <v>67</v>
      </c>
      <c r="C223" s="26" t="s">
        <v>107</v>
      </c>
      <c r="D223" s="26" t="s">
        <v>55</v>
      </c>
      <c r="E223" s="26" t="s">
        <v>17</v>
      </c>
      <c r="F223" s="26" t="s">
        <v>19</v>
      </c>
      <c r="G223" s="27" t="n">
        <v>-144.51774992</v>
      </c>
      <c r="H223" s="28" t="n">
        <v>11.808</v>
      </c>
      <c r="I223" s="28" t="n">
        <v>1684.77</v>
      </c>
      <c r="J223" s="28" t="n">
        <v>0</v>
      </c>
      <c r="K223" s="28" t="n">
        <v>0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1" t="n">
        <v>45638.529861111</v>
      </c>
      <c r="B224" s="22" t="s">
        <v>84</v>
      </c>
      <c r="C224" s="22" t="s">
        <v>46</v>
      </c>
      <c r="D224" s="22" t="s">
        <v>84</v>
      </c>
      <c r="E224" s="22" t="s">
        <v>84</v>
      </c>
      <c r="F224" s="22" t="s">
        <v>19</v>
      </c>
      <c r="G224" s="23" t="n">
        <v>25456.1</v>
      </c>
      <c r="H224" s="24" t="n">
        <v>1</v>
      </c>
      <c r="I224" s="24" t="n">
        <v>25456.1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 t="s">
        <v>125</v>
      </c>
    </row>
    <row collapsed="false" customFormat="false" customHeight="false" hidden="false" ht="12.1" outlineLevel="0" r="225">
      <c r="A225" s="21" t="n">
        <v>45644.358333333</v>
      </c>
      <c r="B225" s="22" t="s">
        <v>84</v>
      </c>
      <c r="C225" s="22" t="s">
        <v>46</v>
      </c>
      <c r="D225" s="22" t="s">
        <v>84</v>
      </c>
      <c r="E225" s="22" t="s">
        <v>84</v>
      </c>
      <c r="F225" s="22" t="s">
        <v>19</v>
      </c>
      <c r="G225" s="23" t="n">
        <v>88</v>
      </c>
      <c r="H225" s="24" t="n">
        <v>1</v>
      </c>
      <c r="I225" s="24" t="n">
        <v>88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 t="s">
        <v>126</v>
      </c>
    </row>
    <row collapsed="false" customFormat="false" customHeight="false" hidden="false" ht="12.1" outlineLevel="0" r="226">
      <c r="A226" s="29" t="n">
        <v>45648.780555556</v>
      </c>
      <c r="B226" s="30" t="s">
        <v>97</v>
      </c>
      <c r="C226" s="30" t="s">
        <v>47</v>
      </c>
      <c r="D226" s="30" t="s">
        <v>97</v>
      </c>
      <c r="E226" s="30" t="s">
        <v>97</v>
      </c>
      <c r="F226" s="30" t="s">
        <v>19</v>
      </c>
      <c r="G226" s="31" t="n">
        <v>501</v>
      </c>
      <c r="H226" s="32" t="n">
        <v>-1</v>
      </c>
      <c r="I226" s="32" t="n">
        <v>-501</v>
      </c>
      <c r="J226" s="32" t="n">
        <v>0</v>
      </c>
      <c r="K226" s="32" t="n">
        <v>0</v>
      </c>
      <c r="L226" s="32" t="n">
        <v>0</v>
      </c>
      <c r="M226" s="6" t="s">
        <f>=I226+J226+K226+L226</f>
      </c>
      <c r="N226" s="30" t="s">
        <v>127</v>
      </c>
    </row>
    <row collapsed="false" customFormat="false" customHeight="false" hidden="false" ht="12.1" outlineLevel="0" r="227">
      <c r="A227" s="29" t="n">
        <v>45660.791666667</v>
      </c>
      <c r="B227" s="30" t="s">
        <v>97</v>
      </c>
      <c r="C227" s="30" t="s">
        <v>47</v>
      </c>
      <c r="D227" s="30" t="s">
        <v>97</v>
      </c>
      <c r="E227" s="30" t="s">
        <v>97</v>
      </c>
      <c r="F227" s="30" t="s">
        <v>19</v>
      </c>
      <c r="G227" s="31" t="n">
        <v>9979.92</v>
      </c>
      <c r="H227" s="32" t="n">
        <v>-1</v>
      </c>
      <c r="I227" s="32" t="n">
        <v>-9979.92</v>
      </c>
      <c r="J227" s="32" t="n">
        <v>0</v>
      </c>
      <c r="K227" s="32" t="n">
        <v>0</v>
      </c>
      <c r="L227" s="32" t="n">
        <v>0</v>
      </c>
      <c r="M227" s="6" t="s">
        <f>=I227+J227+K227+L227</f>
      </c>
      <c r="N227" s="30" t="s">
        <v>127</v>
      </c>
    </row>
    <row collapsed="false" customFormat="false" customHeight="false" hidden="false" ht="12.1" outlineLevel="0" r="228">
      <c r="A228" s="29" t="n">
        <v>45660.838888889</v>
      </c>
      <c r="B228" s="30" t="s">
        <v>97</v>
      </c>
      <c r="C228" s="30" t="s">
        <v>47</v>
      </c>
      <c r="D228" s="30" t="s">
        <v>97</v>
      </c>
      <c r="E228" s="30" t="s">
        <v>97</v>
      </c>
      <c r="F228" s="30" t="s">
        <v>19</v>
      </c>
      <c r="G228" s="31" t="n">
        <v>286.51</v>
      </c>
      <c r="H228" s="32" t="n">
        <v>-1</v>
      </c>
      <c r="I228" s="32" t="n">
        <v>-286.51</v>
      </c>
      <c r="J228" s="32" t="n">
        <v>0</v>
      </c>
      <c r="K228" s="32" t="n">
        <v>0</v>
      </c>
      <c r="L228" s="32" t="n">
        <v>0</v>
      </c>
      <c r="M228" s="6" t="s">
        <f>=I228+J228+K228+L228</f>
      </c>
      <c r="N228" s="30" t="s">
        <v>128</v>
      </c>
    </row>
    <row collapsed="false" customFormat="false" customHeight="false" hidden="false" ht="12.1" outlineLevel="0" r="229">
      <c r="A229" s="29" t="n">
        <v>45676.309027778</v>
      </c>
      <c r="B229" s="30" t="s">
        <v>97</v>
      </c>
      <c r="C229" s="30" t="s">
        <v>47</v>
      </c>
      <c r="D229" s="30" t="s">
        <v>97</v>
      </c>
      <c r="E229" s="30" t="s">
        <v>97</v>
      </c>
      <c r="F229" s="30" t="s">
        <v>19</v>
      </c>
      <c r="G229" s="31" t="n">
        <v>2381.29</v>
      </c>
      <c r="H229" s="32" t="n">
        <v>-1</v>
      </c>
      <c r="I229" s="32" t="n">
        <v>-2381.29</v>
      </c>
      <c r="J229" s="32" t="n">
        <v>0</v>
      </c>
      <c r="K229" s="32" t="n">
        <v>0</v>
      </c>
      <c r="L229" s="32" t="n">
        <v>0</v>
      </c>
      <c r="M229" s="6" t="s">
        <f>=I229+J229+K229+L229</f>
      </c>
      <c r="N229" s="30" t="s">
        <v>129</v>
      </c>
    </row>
    <row collapsed="false" customFormat="false" customHeight="false" hidden="false" ht="12.1" outlineLevel="0" r="230">
      <c r="A230" s="29" t="n">
        <v>45691.695833333</v>
      </c>
      <c r="B230" s="30" t="s">
        <v>97</v>
      </c>
      <c r="C230" s="30" t="s">
        <v>47</v>
      </c>
      <c r="D230" s="30" t="s">
        <v>97</v>
      </c>
      <c r="E230" s="30" t="s">
        <v>97</v>
      </c>
      <c r="F230" s="30" t="s">
        <v>19</v>
      </c>
      <c r="G230" s="31" t="n">
        <v>2081.2</v>
      </c>
      <c r="H230" s="32" t="n">
        <v>-1</v>
      </c>
      <c r="I230" s="32" t="n">
        <v>-2081.2</v>
      </c>
      <c r="J230" s="32" t="n">
        <v>0</v>
      </c>
      <c r="K230" s="32" t="n">
        <v>0</v>
      </c>
      <c r="L230" s="32" t="n">
        <v>0</v>
      </c>
      <c r="M230" s="6" t="s">
        <f>=I230+J230+K230+L230</f>
      </c>
      <c r="N230" s="30" t="s">
        <v>127</v>
      </c>
    </row>
    <row collapsed="false" customFormat="false" customHeight="false" hidden="false" ht="12.1" outlineLevel="0" r="231">
      <c r="A231" s="29" t="n">
        <v>45701.459027778</v>
      </c>
      <c r="B231" s="30" t="s">
        <v>97</v>
      </c>
      <c r="C231" s="30" t="s">
        <v>47</v>
      </c>
      <c r="D231" s="30" t="s">
        <v>97</v>
      </c>
      <c r="E231" s="30" t="s">
        <v>97</v>
      </c>
      <c r="F231" s="30" t="s">
        <v>19</v>
      </c>
      <c r="G231" s="31" t="n">
        <v>2174.74</v>
      </c>
      <c r="H231" s="32" t="n">
        <v>-1</v>
      </c>
      <c r="I231" s="32" t="n">
        <v>-2174.74</v>
      </c>
      <c r="J231" s="32" t="n">
        <v>0</v>
      </c>
      <c r="K231" s="32" t="n">
        <v>0</v>
      </c>
      <c r="L231" s="32" t="n">
        <v>0</v>
      </c>
      <c r="M231" s="6" t="s">
        <f>=I231+J231+K231+L231</f>
      </c>
      <c r="N231" s="30" t="s">
        <v>130</v>
      </c>
    </row>
    <row collapsed="false" customFormat="false" customHeight="false" hidden="false" ht="12.1" outlineLevel="0" r="232">
      <c r="A232" s="29" t="n">
        <v>45715.728472222</v>
      </c>
      <c r="B232" s="30" t="s">
        <v>97</v>
      </c>
      <c r="C232" s="30" t="s">
        <v>47</v>
      </c>
      <c r="D232" s="30" t="s">
        <v>97</v>
      </c>
      <c r="E232" s="30" t="s">
        <v>97</v>
      </c>
      <c r="F232" s="30" t="s">
        <v>19</v>
      </c>
      <c r="G232" s="31" t="n">
        <v>10102.5</v>
      </c>
      <c r="H232" s="32" t="n">
        <v>-1</v>
      </c>
      <c r="I232" s="32" t="n">
        <v>-10102.5</v>
      </c>
      <c r="J232" s="32" t="n">
        <v>0</v>
      </c>
      <c r="K232" s="32" t="n">
        <v>0</v>
      </c>
      <c r="L232" s="32" t="n">
        <v>0</v>
      </c>
      <c r="M232" s="6" t="s">
        <f>=I232+J232+K232+L232</f>
      </c>
      <c r="N232" s="30" t="s">
        <v>131</v>
      </c>
    </row>
    <row collapsed="false" customFormat="false" customHeight="false" hidden="false" ht="12.1" outlineLevel="0" r="233">
      <c r="A233" s="29" t="n">
        <v>45723.708333333</v>
      </c>
      <c r="B233" s="30" t="s">
        <v>97</v>
      </c>
      <c r="C233" s="30" t="s">
        <v>47</v>
      </c>
      <c r="D233" s="30" t="s">
        <v>97</v>
      </c>
      <c r="E233" s="30" t="s">
        <v>97</v>
      </c>
      <c r="F233" s="30" t="s">
        <v>19</v>
      </c>
      <c r="G233" s="31" t="n">
        <v>4917</v>
      </c>
      <c r="H233" s="32" t="n">
        <v>-1</v>
      </c>
      <c r="I233" s="32" t="n">
        <v>-4917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0" t="s">
        <v>132</v>
      </c>
    </row>
    <row collapsed="false" customFormat="false" customHeight="false" hidden="false" ht="12.1" outlineLevel="0" r="234">
      <c r="A234" s="29" t="n">
        <v>45727.698611111</v>
      </c>
      <c r="B234" s="30" t="s">
        <v>97</v>
      </c>
      <c r="C234" s="30" t="s">
        <v>47</v>
      </c>
      <c r="D234" s="30" t="s">
        <v>97</v>
      </c>
      <c r="E234" s="30" t="s">
        <v>97</v>
      </c>
      <c r="F234" s="30" t="s">
        <v>19</v>
      </c>
      <c r="G234" s="31" t="n">
        <v>1350.89</v>
      </c>
      <c r="H234" s="32" t="n">
        <v>-1</v>
      </c>
      <c r="I234" s="32" t="n">
        <v>-1350.89</v>
      </c>
      <c r="J234" s="32" t="n">
        <v>0</v>
      </c>
      <c r="K234" s="32" t="n">
        <v>0</v>
      </c>
      <c r="L234" s="32" t="n">
        <v>0</v>
      </c>
      <c r="M234" s="6" t="s">
        <f>=I234+J234+K234+L234</f>
      </c>
      <c r="N234" s="30" t="s">
        <v>133</v>
      </c>
    </row>
    <row collapsed="false" customFormat="false" customHeight="false" hidden="false" ht="12.1" outlineLevel="0" r="235">
      <c r="A235" s="29" t="n">
        <v>45730.520138889</v>
      </c>
      <c r="B235" s="30" t="s">
        <v>97</v>
      </c>
      <c r="C235" s="30" t="s">
        <v>47</v>
      </c>
      <c r="D235" s="30" t="s">
        <v>97</v>
      </c>
      <c r="E235" s="30" t="s">
        <v>97</v>
      </c>
      <c r="F235" s="30" t="s">
        <v>19</v>
      </c>
      <c r="G235" s="31" t="n">
        <v>9317.82</v>
      </c>
      <c r="H235" s="32" t="n">
        <v>-1</v>
      </c>
      <c r="I235" s="32" t="n">
        <v>-9317.82</v>
      </c>
      <c r="J235" s="32" t="n">
        <v>0</v>
      </c>
      <c r="K235" s="32" t="n">
        <v>0</v>
      </c>
      <c r="L235" s="32" t="n">
        <v>0</v>
      </c>
      <c r="M235" s="6" t="s">
        <f>=I235+J235+K235+L235</f>
      </c>
      <c r="N235" s="30" t="s">
        <v>133</v>
      </c>
    </row>
    <row collapsed="false" customFormat="false" customHeight="false" hidden="false" ht="12.1" outlineLevel="0" r="236">
      <c r="A236" s="33" t="n">
        <v>45747.650694444</v>
      </c>
      <c r="B236" s="34" t="s">
        <v>105</v>
      </c>
      <c r="C236" s="34" t="s">
        <v>106</v>
      </c>
      <c r="D236" s="34" t="s">
        <v>105</v>
      </c>
      <c r="E236" s="34" t="s">
        <v>105</v>
      </c>
      <c r="F236" s="34" t="s">
        <v>19</v>
      </c>
      <c r="G236" s="35" t="n">
        <v>500.09</v>
      </c>
      <c r="H236" s="36" t="n">
        <v>-1</v>
      </c>
      <c r="I236" s="36" t="n">
        <v>-500.09</v>
      </c>
      <c r="J236" s="36" t="n">
        <v>0</v>
      </c>
      <c r="K236" s="36" t="n">
        <v>0</v>
      </c>
      <c r="L236" s="36" t="n">
        <v>0</v>
      </c>
      <c r="M236" s="6" t="s">
        <f>=I236+J236+K236+L236</f>
      </c>
      <c r="N236" s="34" t="s">
        <v>134</v>
      </c>
    </row>
    <row collapsed="false" customFormat="false" customHeight="false" hidden="false" ht="12.1" outlineLevel="0" r="237">
      <c r="A237" s="29" t="n">
        <v>45754.047222222</v>
      </c>
      <c r="B237" s="30" t="s">
        <v>97</v>
      </c>
      <c r="C237" s="30" t="s">
        <v>47</v>
      </c>
      <c r="D237" s="30" t="s">
        <v>97</v>
      </c>
      <c r="E237" s="30" t="s">
        <v>97</v>
      </c>
      <c r="F237" s="30" t="s">
        <v>19</v>
      </c>
      <c r="G237" s="31" t="n">
        <v>10433.6</v>
      </c>
      <c r="H237" s="32" t="n">
        <v>-1</v>
      </c>
      <c r="I237" s="32" t="n">
        <v>-10433.6</v>
      </c>
      <c r="J237" s="32" t="n">
        <v>0</v>
      </c>
      <c r="K237" s="32" t="n">
        <v>0</v>
      </c>
      <c r="L237" s="32" t="n">
        <v>0</v>
      </c>
      <c r="M237" s="6" t="s">
        <f>=I237+J237+K237+L237</f>
      </c>
      <c r="N237" s="30" t="s">
        <v>127</v>
      </c>
    </row>
    <row collapsed="false" customFormat="false" customHeight="false" hidden="false" ht="12.1" outlineLevel="0" r="238">
      <c r="A238" s="21" t="n">
        <v>45768.650694444</v>
      </c>
      <c r="B238" s="22" t="s">
        <v>84</v>
      </c>
      <c r="C238" s="22" t="s">
        <v>46</v>
      </c>
      <c r="D238" s="22" t="s">
        <v>84</v>
      </c>
      <c r="E238" s="22" t="s">
        <v>84</v>
      </c>
      <c r="F238" s="22" t="s">
        <v>19</v>
      </c>
      <c r="G238" s="23" t="n">
        <v>1901.97</v>
      </c>
      <c r="H238" s="24" t="n">
        <v>1</v>
      </c>
      <c r="I238" s="24" t="n">
        <v>1901.97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 t="s">
        <v>135</v>
      </c>
    </row>
    <row collapsed="false" customFormat="false" customHeight="false" hidden="false" ht="12.1" outlineLevel="0" r="239">
      <c r="A239" s="21" t="n">
        <v>45771.620833333</v>
      </c>
      <c r="B239" s="22" t="s">
        <v>84</v>
      </c>
      <c r="C239" s="22" t="s">
        <v>46</v>
      </c>
      <c r="D239" s="22" t="s">
        <v>84</v>
      </c>
      <c r="E239" s="22" t="s">
        <v>84</v>
      </c>
      <c r="F239" s="22" t="s">
        <v>19</v>
      </c>
      <c r="G239" s="23" t="n">
        <v>100</v>
      </c>
      <c r="H239" s="24" t="n">
        <v>1</v>
      </c>
      <c r="I239" s="24" t="n">
        <v>100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 t="s">
        <v>136</v>
      </c>
    </row>
    <row collapsed="false" customFormat="false" customHeight="false" hidden="false" ht="12.1" outlineLevel="0" r="240">
      <c r="A240" s="21" t="n">
        <v>45783.969444444</v>
      </c>
      <c r="B240" s="22" t="s">
        <v>84</v>
      </c>
      <c r="C240" s="22" t="s">
        <v>46</v>
      </c>
      <c r="D240" s="22" t="s">
        <v>84</v>
      </c>
      <c r="E240" s="22" t="s">
        <v>84</v>
      </c>
      <c r="F240" s="22" t="s">
        <v>19</v>
      </c>
      <c r="G240" s="23" t="n">
        <v>200</v>
      </c>
      <c r="H240" s="24" t="n">
        <v>1</v>
      </c>
      <c r="I240" s="24" t="n">
        <v>200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 t="s">
        <v>136</v>
      </c>
    </row>
    <row collapsed="false" customFormat="false" customHeight="false" hidden="false" ht="12.1" outlineLevel="0" r="241">
      <c r="A241" s="21" t="n">
        <v>45796.481944444</v>
      </c>
      <c r="B241" s="22" t="s">
        <v>84</v>
      </c>
      <c r="C241" s="22" t="s">
        <v>46</v>
      </c>
      <c r="D241" s="22" t="s">
        <v>84</v>
      </c>
      <c r="E241" s="22" t="s">
        <v>84</v>
      </c>
      <c r="F241" s="22" t="s">
        <v>19</v>
      </c>
      <c r="G241" s="23" t="n">
        <v>10432.6</v>
      </c>
      <c r="H241" s="24" t="n">
        <v>1</v>
      </c>
      <c r="I241" s="24" t="n">
        <v>10432.6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 t="s">
        <v>137</v>
      </c>
    </row>
    <row collapsed="false" customFormat="false" customHeight="false" hidden="false" ht="12.1" outlineLevel="0" r="242">
      <c r="A242" s="21" t="n">
        <v>45799.426388889</v>
      </c>
      <c r="B242" s="22" t="s">
        <v>84</v>
      </c>
      <c r="C242" s="22" t="s">
        <v>46</v>
      </c>
      <c r="D242" s="22" t="s">
        <v>84</v>
      </c>
      <c r="E242" s="22" t="s">
        <v>84</v>
      </c>
      <c r="F242" s="22" t="s">
        <v>19</v>
      </c>
      <c r="G242" s="23" t="n">
        <v>759.63</v>
      </c>
      <c r="H242" s="24" t="n">
        <v>1</v>
      </c>
      <c r="I242" s="24" t="n">
        <v>759.63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 t="s">
        <v>137</v>
      </c>
    </row>
    <row collapsed="false" customFormat="false" customHeight="false" hidden="false" ht="12.1" outlineLevel="0" r="243">
      <c r="A243" s="29" t="n">
        <v>45806.650694444</v>
      </c>
      <c r="B243" s="30" t="s">
        <v>97</v>
      </c>
      <c r="C243" s="30" t="s">
        <v>47</v>
      </c>
      <c r="D243" s="30" t="s">
        <v>97</v>
      </c>
      <c r="E243" s="30" t="s">
        <v>97</v>
      </c>
      <c r="F243" s="30" t="s">
        <v>19</v>
      </c>
      <c r="G243" s="31" t="n">
        <v>176.57</v>
      </c>
      <c r="H243" s="32" t="n">
        <v>-1</v>
      </c>
      <c r="I243" s="32" t="n">
        <v>-176.57</v>
      </c>
      <c r="J243" s="32" t="n">
        <v>0</v>
      </c>
      <c r="K243" s="32" t="n">
        <v>0</v>
      </c>
      <c r="L243" s="32" t="n">
        <v>0</v>
      </c>
      <c r="M243" s="6" t="s">
        <f>=I243+J243+K243+L243</f>
      </c>
      <c r="N243" s="30" t="s">
        <v>138</v>
      </c>
    </row>
    <row collapsed="false" customFormat="false" customHeight="false" hidden="false" ht="12.1" outlineLevel="0" r="244">
      <c r="A244" s="21" t="n">
        <v>45826.650694444</v>
      </c>
      <c r="B244" s="22" t="s">
        <v>84</v>
      </c>
      <c r="C244" s="22" t="s">
        <v>46</v>
      </c>
      <c r="D244" s="22" t="s">
        <v>84</v>
      </c>
      <c r="E244" s="22" t="s">
        <v>84</v>
      </c>
      <c r="F244" s="22" t="s">
        <v>19</v>
      </c>
      <c r="G244" s="23" t="n">
        <v>211.48</v>
      </c>
      <c r="H244" s="24" t="n">
        <v>1</v>
      </c>
      <c r="I244" s="24" t="n">
        <v>211.48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 t="s">
        <v>139</v>
      </c>
    </row>
    <row collapsed="false" customFormat="false" customHeight="false" hidden="false" ht="12.1" outlineLevel="0" r="245">
      <c r="A245" s="21" t="n">
        <v>45845.650694444</v>
      </c>
      <c r="B245" s="22" t="s">
        <v>84</v>
      </c>
      <c r="C245" s="22" t="s">
        <v>46</v>
      </c>
      <c r="D245" s="22" t="s">
        <v>84</v>
      </c>
      <c r="E245" s="22" t="s">
        <v>84</v>
      </c>
      <c r="F245" s="22" t="s">
        <v>19</v>
      </c>
      <c r="G245" s="23" t="n">
        <v>45.8</v>
      </c>
      <c r="H245" s="24" t="n">
        <v>1</v>
      </c>
      <c r="I245" s="24" t="n">
        <v>45.8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 t="s">
        <v>136</v>
      </c>
    </row>
    <row collapsed="false" customFormat="false" customHeight="false" hidden="false" ht="12.1" outlineLevel="0" r="246">
      <c r="A246" s="29" t="n">
        <v>45898.650694444</v>
      </c>
      <c r="B246" s="30" t="s">
        <v>97</v>
      </c>
      <c r="C246" s="30" t="s">
        <v>46</v>
      </c>
      <c r="D246" s="30" t="s">
        <v>97</v>
      </c>
      <c r="E246" s="30" t="s">
        <v>97</v>
      </c>
      <c r="F246" s="30" t="s">
        <v>19</v>
      </c>
      <c r="G246" s="31" t="n">
        <v>1079.54</v>
      </c>
      <c r="H246" s="32" t="n">
        <v>-1</v>
      </c>
      <c r="I246" s="32" t="n">
        <v>-1079.54</v>
      </c>
      <c r="J246" s="32" t="n">
        <v>0</v>
      </c>
      <c r="K246" s="32" t="n">
        <v>0</v>
      </c>
      <c r="L246" s="32" t="n">
        <v>0</v>
      </c>
      <c r="M246" s="6" t="s">
        <f>=I246+J246+K246+L246</f>
      </c>
      <c r="N246" s="30" t="s">
        <v>140</v>
      </c>
    </row>
    <row collapsed="false" customFormat="false" customHeight="false" hidden="false" ht="12.1" outlineLevel="0" r="247">
      <c r="A247" s="21" t="n">
        <v>45900.650694444</v>
      </c>
      <c r="B247" s="22" t="s">
        <v>84</v>
      </c>
      <c r="C247" s="22" t="s">
        <v>46</v>
      </c>
      <c r="D247" s="22" t="s">
        <v>84</v>
      </c>
      <c r="E247" s="22" t="s">
        <v>84</v>
      </c>
      <c r="F247" s="22" t="s">
        <v>19</v>
      </c>
      <c r="G247" s="23" t="n">
        <v>2227.08</v>
      </c>
      <c r="H247" s="24" t="n">
        <v>1</v>
      </c>
      <c r="I247" s="24" t="n">
        <v>2227.08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 t="s">
        <v>141</v>
      </c>
    </row>
    <row collapsed="false" customFormat="false" customHeight="false" hidden="false" ht="12.1" outlineLevel="0" r="248">
      <c r="A248" s="21" t="n">
        <v>45902.650694444</v>
      </c>
      <c r="B248" s="22" t="s">
        <v>88</v>
      </c>
      <c r="C248" s="22" t="s">
        <v>96</v>
      </c>
      <c r="D248" s="22" t="s">
        <v>90</v>
      </c>
      <c r="E248" s="22" t="s">
        <v>90</v>
      </c>
      <c r="F248" s="22" t="s">
        <v>19</v>
      </c>
      <c r="G248" s="23" t="n">
        <v>652.77</v>
      </c>
      <c r="H248" s="24" t="n">
        <v>1</v>
      </c>
      <c r="I248" s="24" t="n">
        <v>652.77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 t="s">
        <v>142</v>
      </c>
    </row>
    <row collapsed="false" customFormat="false" customHeight="false" hidden="false" ht="12.1" outlineLevel="0" r="249">
      <c r="A249" s="25" t="n">
        <v>45902.650694444</v>
      </c>
      <c r="B249" s="26" t="s">
        <v>16</v>
      </c>
      <c r="C249" s="26" t="s">
        <v>18</v>
      </c>
      <c r="D249" s="26" t="s">
        <v>55</v>
      </c>
      <c r="E249" s="26" t="s">
        <v>17</v>
      </c>
      <c r="F249" s="26" t="s">
        <v>19</v>
      </c>
      <c r="G249" s="27" t="n">
        <v>-0.00810328</v>
      </c>
      <c r="H249" s="28" t="n">
        <v>850.52</v>
      </c>
      <c r="I249" s="28" t="n">
        <v>6.892</v>
      </c>
      <c r="J249" s="28" t="n">
        <v>0</v>
      </c>
      <c r="K249" s="28" t="n">
        <v>0</v>
      </c>
      <c r="L249" s="28" t="n">
        <v>0</v>
      </c>
      <c r="M249" s="6" t="s">
        <f>=I249+J249+K249+L249</f>
      </c>
      <c r="N249" s="26" t="s">
        <v>143</v>
      </c>
    </row>
    <row collapsed="false" customFormat="false" customHeight="false" hidden="false" ht="12.1" outlineLevel="0" r="250">
      <c r="A250" s="33" t="n">
        <v>45902.650694444</v>
      </c>
      <c r="B250" s="34" t="s">
        <v>105</v>
      </c>
      <c r="C250" s="34" t="s">
        <v>106</v>
      </c>
      <c r="D250" s="34" t="s">
        <v>105</v>
      </c>
      <c r="E250" s="34" t="s">
        <v>105</v>
      </c>
      <c r="F250" s="34" t="s">
        <v>19</v>
      </c>
      <c r="G250" s="35" t="n">
        <v>5204.21</v>
      </c>
      <c r="H250" s="36" t="n">
        <v>-1</v>
      </c>
      <c r="I250" s="36" t="n">
        <v>-5204.21</v>
      </c>
      <c r="J250" s="36" t="n">
        <v>0</v>
      </c>
      <c r="K250" s="36" t="n">
        <v>0</v>
      </c>
      <c r="L250" s="36" t="n">
        <v>0</v>
      </c>
      <c r="M250" s="6" t="s">
        <f>=I250+J250+K250+L250</f>
      </c>
      <c r="N250" s="34" t="s">
        <v>144</v>
      </c>
    </row>
    <row collapsed="false" customFormat="false" customHeight="false" hidden="false" ht="12.1" outlineLevel="0" r="251">
      <c r="A251" s="29" t="n">
        <v>45913.765972222</v>
      </c>
      <c r="B251" s="30" t="s">
        <v>97</v>
      </c>
      <c r="C251" s="30" t="s">
        <v>47</v>
      </c>
      <c r="D251" s="30" t="s">
        <v>97</v>
      </c>
      <c r="E251" s="30" t="s">
        <v>97</v>
      </c>
      <c r="F251" s="30" t="s">
        <v>19</v>
      </c>
      <c r="G251" s="31" t="n">
        <v>115.04</v>
      </c>
      <c r="H251" s="32" t="n">
        <v>-1</v>
      </c>
      <c r="I251" s="32" t="n">
        <v>-115.04</v>
      </c>
      <c r="J251" s="32" t="n">
        <v>0</v>
      </c>
      <c r="K251" s="32" t="n">
        <v>0</v>
      </c>
      <c r="L251" s="32" t="n">
        <v>0</v>
      </c>
      <c r="M251" s="6" t="s">
        <f>=I251+J251+K251+L251</f>
      </c>
      <c r="N251" s="30" t="s">
        <v>145</v>
      </c>
    </row>
    <row collapsed="false" customFormat="false" customHeight="false" hidden="false" ht="12.1" outlineLevel="0" r="252">
      <c r="A252" s="29" t="n">
        <v>45944.65</v>
      </c>
      <c r="B252" s="30" t="s">
        <v>97</v>
      </c>
      <c r="C252" s="30" t="s">
        <v>47</v>
      </c>
      <c r="D252" s="30" t="s">
        <v>97</v>
      </c>
      <c r="E252" s="30" t="s">
        <v>97</v>
      </c>
      <c r="F252" s="30" t="s">
        <v>19</v>
      </c>
      <c r="G252" s="31" t="n">
        <v>40</v>
      </c>
      <c r="H252" s="32" t="n">
        <v>-1</v>
      </c>
      <c r="I252" s="32" t="n">
        <v>-40</v>
      </c>
      <c r="J252" s="32" t="n">
        <v>0</v>
      </c>
      <c r="K252" s="32" t="n">
        <v>0</v>
      </c>
      <c r="L252" s="32" t="n">
        <v>0</v>
      </c>
      <c r="M252" s="6" t="s">
        <f>=I252+J252+K252+L252</f>
      </c>
      <c r="N252" s="30" t="s">
        <v>146</v>
      </c>
    </row>
    <row collapsed="false" customFormat="false" customHeight="false" hidden="false" ht="12.1" outlineLevel="0" r="253">
      <c r="A253" s="21" t="n">
        <v>45982.314583333</v>
      </c>
      <c r="B253" s="22" t="s">
        <v>84</v>
      </c>
      <c r="C253" s="22" t="s">
        <v>46</v>
      </c>
      <c r="D253" s="22" t="s">
        <v>84</v>
      </c>
      <c r="E253" s="22" t="s">
        <v>84</v>
      </c>
      <c r="F253" s="22" t="s">
        <v>19</v>
      </c>
      <c r="G253" s="23" t="n">
        <v>3000</v>
      </c>
      <c r="H253" s="24" t="n">
        <v>1</v>
      </c>
      <c r="I253" s="24" t="n">
        <v>3000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 t="s">
        <v>147</v>
      </c>
    </row>
    <row collapsed="false" customFormat="false" customHeight="false" hidden="false" ht="12.1" outlineLevel="0" r="254">
      <c r="A254" s="29" t="n">
        <v>45997.399305556</v>
      </c>
      <c r="B254" s="30" t="s">
        <v>97</v>
      </c>
      <c r="C254" s="30" t="s">
        <v>47</v>
      </c>
      <c r="D254" s="30" t="s">
        <v>97</v>
      </c>
      <c r="E254" s="30" t="s">
        <v>97</v>
      </c>
      <c r="F254" s="30" t="s">
        <v>19</v>
      </c>
      <c r="G254" s="31" t="n">
        <v>528</v>
      </c>
      <c r="H254" s="32" t="n">
        <v>-1</v>
      </c>
      <c r="I254" s="32" t="n">
        <v>-528</v>
      </c>
      <c r="J254" s="32" t="n">
        <v>0</v>
      </c>
      <c r="K254" s="32" t="n">
        <v>0</v>
      </c>
      <c r="L254" s="32" t="n">
        <v>0</v>
      </c>
      <c r="M254" s="6" t="s">
        <f>=I254+J254+K254+L254</f>
      </c>
      <c r="N254" s="30" t="s">
        <v>148</v>
      </c>
    </row>
    <row collapsed="false" customFormat="false" customHeight="false" hidden="false" ht="12.1" outlineLevel="0"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 t="s">
        <v>149</v>
      </c>
      <c r="M255" s="5" t="s">
        <f>=SUM(M2:M254)</f>
      </c>
      <c r="N255" s="4"/>
    </row>
  </sheetData>
  <autoFilter ref="A1:N25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39</v>
      </c>
      <c r="B1" s="38" t="s">
        <v>150</v>
      </c>
      <c r="C1" s="38" t="s">
        <v>0</v>
      </c>
      <c r="D1" s="38" t="s">
        <v>2</v>
      </c>
      <c r="E1" s="38" t="s">
        <v>151</v>
      </c>
      <c r="F1" s="38" t="s">
        <v>152</v>
      </c>
      <c r="G1" s="38" t="s">
        <v>153</v>
      </c>
      <c r="H1" s="38" t="s">
        <v>43</v>
      </c>
      <c r="I1" s="38" t="s">
        <v>154</v>
      </c>
      <c r="J1" s="38" t="s">
        <v>155</v>
      </c>
      <c r="K1" s="38" t="s">
        <v>156</v>
      </c>
      <c r="L1" s="38" t="s">
        <v>157</v>
      </c>
      <c r="M1" s="38" t="s">
        <v>158</v>
      </c>
      <c r="N1" s="38" t="s">
        <v>159</v>
      </c>
      <c r="O1" s="38" t="s">
        <v>160</v>
      </c>
    </row>
    <row collapsed="false" customFormat="false" customHeight="false" hidden="false" ht="12.1" outlineLevel="0" r="2">
      <c r="A2" s="37" t="n">
        <v>45593</v>
      </c>
      <c r="B2" s="16" t="s">
        <v>161</v>
      </c>
      <c r="C2" s="16" t="s">
        <v>16</v>
      </c>
      <c r="D2" s="16" t="s">
        <v>18</v>
      </c>
      <c r="E2" s="17" t="n">
        <v>0.02121883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405</v>
      </c>
      <c r="J2" s="17" t="n">
        <v>593.73075080419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7"/>
      <c r="B3" s="16"/>
      <c r="C3" s="16"/>
      <c r="D3" s="16"/>
      <c r="E3" s="17"/>
      <c r="F3" s="7"/>
      <c r="G3" s="17"/>
      <c r="H3" s="16"/>
      <c r="I3" s="7"/>
      <c r="J3" s="17"/>
      <c r="K3" s="4" t="s">
        <v>28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162</v>
      </c>
      <c r="D1" s="38" t="s">
        <v>163</v>
      </c>
      <c r="E1" s="38" t="s">
        <v>164</v>
      </c>
      <c r="F1" s="38" t="s">
        <v>165</v>
      </c>
      <c r="G1" s="38" t="s">
        <v>151</v>
      </c>
      <c r="H1" s="38" t="s">
        <v>166</v>
      </c>
      <c r="I1" s="38" t="s">
        <v>167</v>
      </c>
      <c r="J1" s="38" t="s">
        <v>168</v>
      </c>
      <c r="K1" s="38" t="s">
        <v>169</v>
      </c>
    </row>
    <row collapsed="false" customFormat="false" customHeight="false" hidden="false" ht="12.1" outlineLevel="0" r="2">
      <c r="A2" s="16" t="s">
        <v>16</v>
      </c>
      <c r="B2" s="16" t="s">
        <v>18</v>
      </c>
      <c r="C2" s="39" t="n">
        <v>44516</v>
      </c>
      <c r="D2" s="40" t="n">
        <v>44548</v>
      </c>
      <c r="E2" s="17" t="n">
        <v>609.8781</v>
      </c>
      <c r="F2" s="17" t="n">
        <v>535.1871</v>
      </c>
      <c r="G2" s="17" t="n">
        <v>0.099143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</v>
      </c>
      <c r="B3" s="16" t="s">
        <v>18</v>
      </c>
      <c r="C3" s="39" t="n">
        <v>44516</v>
      </c>
      <c r="D3" s="40" t="n">
        <v>44580</v>
      </c>
      <c r="E3" s="17" t="n">
        <v>609.8781</v>
      </c>
      <c r="F3" s="17" t="n">
        <v>468.0965</v>
      </c>
      <c r="G3" s="17" t="n">
        <v>0.0724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</v>
      </c>
      <c r="B4" s="16" t="s">
        <v>18</v>
      </c>
      <c r="C4" s="39" t="n">
        <v>44516</v>
      </c>
      <c r="D4" s="40" t="n">
        <v>44623</v>
      </c>
      <c r="E4" s="17" t="n">
        <v>609.8781</v>
      </c>
      <c r="F4" s="17" t="n">
        <v>402.2029</v>
      </c>
      <c r="G4" s="17" t="n">
        <v>0.018458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</v>
      </c>
      <c r="B5" s="16" t="s">
        <v>18</v>
      </c>
      <c r="C5" s="39" t="n">
        <v>44516</v>
      </c>
      <c r="D5" s="40" t="n">
        <v>44623</v>
      </c>
      <c r="E5" s="17" t="n">
        <v>612.4982</v>
      </c>
      <c r="F5" s="17" t="n">
        <v>402.2029</v>
      </c>
      <c r="G5" s="17" t="n">
        <v>0.062218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</v>
      </c>
      <c r="B6" s="16" t="s">
        <v>18</v>
      </c>
      <c r="C6" s="39" t="n">
        <v>44516</v>
      </c>
      <c r="D6" s="40" t="n">
        <v>44672</v>
      </c>
      <c r="E6" s="17" t="n">
        <v>612.4982</v>
      </c>
      <c r="F6" s="17" t="n">
        <v>418.3002</v>
      </c>
      <c r="G6" s="17" t="n">
        <v>0.054382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39" t="n">
        <v>44516</v>
      </c>
      <c r="D7" s="40" t="n">
        <v>44758</v>
      </c>
      <c r="E7" s="17" t="n">
        <v>612.4982</v>
      </c>
      <c r="F7" s="17" t="n">
        <v>261.0051</v>
      </c>
      <c r="G7" s="17" t="n">
        <v>0.094014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39" t="n">
        <v>44516</v>
      </c>
      <c r="D8" s="40" t="n">
        <v>44881</v>
      </c>
      <c r="E8" s="17" t="n">
        <v>612.4982</v>
      </c>
      <c r="F8" s="17" t="n">
        <v>273.0999</v>
      </c>
      <c r="G8" s="17" t="n">
        <v>0.000511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9" t="n">
        <v>44516</v>
      </c>
      <c r="D9" s="40" t="n">
        <v>45051</v>
      </c>
      <c r="E9" s="17" t="n">
        <v>612.4982</v>
      </c>
      <c r="F9" s="17" t="n">
        <v>327.4097</v>
      </c>
      <c r="G9" s="17" t="n">
        <v>0.018775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9" t="n">
        <v>44516</v>
      </c>
      <c r="D10" s="40" t="n">
        <v>45199</v>
      </c>
      <c r="E10" s="17" t="n">
        <v>612.4982</v>
      </c>
      <c r="F10" s="17" t="n">
        <v>215.7754</v>
      </c>
      <c r="G10" s="17" t="n">
        <v>0.783917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9" t="n">
        <v>44516</v>
      </c>
      <c r="D11" s="40" t="n">
        <v>45276</v>
      </c>
      <c r="E11" s="17" t="n">
        <v>612.4982</v>
      </c>
      <c r="F11" s="17" t="n">
        <v>245.9584</v>
      </c>
      <c r="G11" s="17" t="n">
        <v>0.047813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9" t="n">
        <v>44516</v>
      </c>
      <c r="D12" s="40" t="n">
        <v>45447</v>
      </c>
      <c r="E12" s="17" t="n">
        <v>612.4982</v>
      </c>
      <c r="F12" s="17" t="n">
        <v>661.3994</v>
      </c>
      <c r="G12" s="17" t="n">
        <v>3.19837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9" t="n">
        <v>44548</v>
      </c>
      <c r="D13" s="40" t="n">
        <v>45447</v>
      </c>
      <c r="E13" s="17" t="n">
        <v>577.5735</v>
      </c>
      <c r="F13" s="17" t="n">
        <v>661.3994</v>
      </c>
      <c r="G13" s="17" t="n">
        <v>0.09952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9" t="n">
        <v>44580</v>
      </c>
      <c r="D14" s="40" t="n">
        <v>45447</v>
      </c>
      <c r="E14" s="17" t="n">
        <v>503.2018</v>
      </c>
      <c r="F14" s="17" t="n">
        <v>661.3994</v>
      </c>
      <c r="G14" s="17" t="n">
        <v>0.072023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9" t="n">
        <v>44623</v>
      </c>
      <c r="D15" s="40" t="n">
        <v>45447</v>
      </c>
      <c r="E15" s="17" t="n">
        <v>414.0156</v>
      </c>
      <c r="F15" s="17" t="n">
        <v>661.3994</v>
      </c>
      <c r="G15" s="17" t="n">
        <v>0.080676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9" t="n">
        <v>44660</v>
      </c>
      <c r="D16" s="40" t="n">
        <v>45447</v>
      </c>
      <c r="E16" s="17" t="n">
        <v>401.1805</v>
      </c>
      <c r="F16" s="17" t="n">
        <v>661.3994</v>
      </c>
      <c r="G16" s="17" t="n">
        <v>0.054382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9" t="n">
        <v>44758</v>
      </c>
      <c r="D17" s="40" t="n">
        <v>45447</v>
      </c>
      <c r="E17" s="17" t="n">
        <v>235.1023</v>
      </c>
      <c r="F17" s="17" t="n">
        <v>661.3994</v>
      </c>
      <c r="G17" s="17" t="n">
        <v>0.094525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9" t="n">
        <v>45038</v>
      </c>
      <c r="D18" s="40" t="n">
        <v>45447</v>
      </c>
      <c r="E18" s="17" t="n">
        <v>328.6</v>
      </c>
      <c r="F18" s="17" t="n">
        <v>661.3994</v>
      </c>
      <c r="G18" s="17" t="n">
        <v>0.018777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16</v>
      </c>
      <c r="B19" s="16" t="s">
        <v>18</v>
      </c>
      <c r="C19" s="39" t="n">
        <v>45197</v>
      </c>
      <c r="D19" s="40" t="n">
        <v>45447</v>
      </c>
      <c r="E19" s="17" t="n">
        <v>215.2</v>
      </c>
      <c r="F19" s="17" t="n">
        <v>661.3994</v>
      </c>
      <c r="G19" s="17" t="n">
        <v>1.9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16</v>
      </c>
      <c r="B20" s="16" t="s">
        <v>18</v>
      </c>
      <c r="C20" s="39" t="n">
        <v>45251</v>
      </c>
      <c r="D20" s="40" t="n">
        <v>45447</v>
      </c>
      <c r="E20" s="17" t="n">
        <v>237.9729</v>
      </c>
      <c r="F20" s="17" t="n">
        <v>661.3994</v>
      </c>
      <c r="G20" s="17" t="n">
        <v>0.058536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16</v>
      </c>
      <c r="B21" s="16" t="s">
        <v>18</v>
      </c>
      <c r="C21" s="39" t="n">
        <v>45317</v>
      </c>
      <c r="D21" s="40" t="n">
        <v>45447</v>
      </c>
      <c r="E21" s="17" t="n">
        <v>31.5931</v>
      </c>
      <c r="F21" s="17" t="n">
        <v>661.3994</v>
      </c>
      <c r="G21" s="17" t="n">
        <v>1.095492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16</v>
      </c>
      <c r="B22" s="16" t="s">
        <v>18</v>
      </c>
      <c r="C22" s="39" t="n">
        <v>45350</v>
      </c>
      <c r="D22" s="40" t="n">
        <v>45447</v>
      </c>
      <c r="E22" s="17" t="n">
        <v>338.6354</v>
      </c>
      <c r="F22" s="17" t="n">
        <v>661.3994</v>
      </c>
      <c r="G22" s="17" t="n">
        <v>0.023565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16</v>
      </c>
      <c r="B23" s="16" t="s">
        <v>18</v>
      </c>
      <c r="C23" s="39" t="n">
        <v>45403</v>
      </c>
      <c r="D23" s="40" t="n">
        <v>45447</v>
      </c>
      <c r="E23" s="17" t="n">
        <v>573.6272</v>
      </c>
      <c r="F23" s="17" t="n">
        <v>661.3994</v>
      </c>
      <c r="G23" s="17" t="n">
        <v>0.011262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16</v>
      </c>
      <c r="B24" s="16" t="s">
        <v>18</v>
      </c>
      <c r="C24" s="39" t="n">
        <v>45447</v>
      </c>
      <c r="D24" s="40" t="n">
        <v>45447</v>
      </c>
      <c r="E24" s="17" t="n">
        <v>661.3994</v>
      </c>
      <c r="F24" s="17" t="n">
        <v>661.3891</v>
      </c>
      <c r="G24" s="17" t="n">
        <v>0.009873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39" t="n">
        <v>45452</v>
      </c>
      <c r="D25" s="40" t="n">
        <v>45902</v>
      </c>
      <c r="E25" s="17" t="n">
        <v>699.2308</v>
      </c>
      <c r="F25" s="17" t="n">
        <v>850.5198</v>
      </c>
      <c r="G25" s="17" t="n">
        <v>0.0001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16</v>
      </c>
      <c r="B26" s="16" t="s">
        <v>18</v>
      </c>
      <c r="C26" s="39" t="n">
        <v>45593</v>
      </c>
      <c r="D26" s="40" t="n">
        <v>45902</v>
      </c>
      <c r="E26" s="17" t="n">
        <v>593.7308</v>
      </c>
      <c r="F26" s="17" t="n">
        <v>850.5198</v>
      </c>
      <c r="G26" s="17" t="n">
        <v>0.008003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58</v>
      </c>
      <c r="B27" s="16" t="s">
        <v>85</v>
      </c>
      <c r="C27" s="39" t="n">
        <v>44516</v>
      </c>
      <c r="D27" s="40" t="n">
        <v>44548</v>
      </c>
      <c r="E27" s="17" t="n">
        <v>4347</v>
      </c>
      <c r="F27" s="17" t="n">
        <v>3946.7849</v>
      </c>
      <c r="G27" s="17" t="n">
        <v>0.000451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58</v>
      </c>
      <c r="B28" s="16" t="s">
        <v>85</v>
      </c>
      <c r="C28" s="39" t="n">
        <v>44516</v>
      </c>
      <c r="D28" s="40" t="n">
        <v>45631</v>
      </c>
      <c r="E28" s="17" t="n">
        <v>4347</v>
      </c>
      <c r="F28" s="17" t="n">
        <v>3817.9999</v>
      </c>
      <c r="G28" s="17" t="n">
        <v>1.4489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58</v>
      </c>
      <c r="B29" s="16" t="s">
        <v>85</v>
      </c>
      <c r="C29" s="39" t="n">
        <v>44516</v>
      </c>
      <c r="D29" s="40" t="n">
        <v>45631</v>
      </c>
      <c r="E29" s="17" t="n">
        <v>4347</v>
      </c>
      <c r="F29" s="17" t="n">
        <v>3843.9866</v>
      </c>
      <c r="G29" s="17" t="n">
        <v>0.444749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58</v>
      </c>
      <c r="B30" s="16" t="s">
        <v>85</v>
      </c>
      <c r="C30" s="39" t="n">
        <v>44548</v>
      </c>
      <c r="D30" s="40" t="n">
        <v>45631</v>
      </c>
      <c r="E30" s="17" t="n">
        <v>4310.0452</v>
      </c>
      <c r="F30" s="17" t="n">
        <v>3843.9866</v>
      </c>
      <c r="G30" s="17" t="n">
        <v>0.016961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58</v>
      </c>
      <c r="B31" s="16" t="s">
        <v>85</v>
      </c>
      <c r="C31" s="39" t="n">
        <v>44660</v>
      </c>
      <c r="D31" s="40" t="n">
        <v>45631</v>
      </c>
      <c r="E31" s="17" t="n">
        <v>3049.046</v>
      </c>
      <c r="F31" s="17" t="n">
        <v>3843.9866</v>
      </c>
      <c r="G31" s="17" t="n">
        <v>0.024754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58</v>
      </c>
      <c r="B32" s="16" t="s">
        <v>85</v>
      </c>
      <c r="C32" s="39" t="n">
        <v>45276</v>
      </c>
      <c r="D32" s="40" t="n">
        <v>45631</v>
      </c>
      <c r="E32" s="17" t="n">
        <v>1731.7738</v>
      </c>
      <c r="F32" s="17" t="n">
        <v>3843.9866</v>
      </c>
      <c r="G32" s="17" t="n">
        <v>0.477179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58</v>
      </c>
      <c r="B33" s="16" t="s">
        <v>85</v>
      </c>
      <c r="C33" s="39" t="n">
        <v>45317</v>
      </c>
      <c r="D33" s="40" t="n">
        <v>45631</v>
      </c>
      <c r="E33" s="17" t="n">
        <v>2257.5947</v>
      </c>
      <c r="F33" s="17" t="n">
        <v>3843.9866</v>
      </c>
      <c r="G33" s="17" t="n">
        <v>0.011884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58</v>
      </c>
      <c r="B34" s="16" t="s">
        <v>85</v>
      </c>
      <c r="C34" s="39" t="n">
        <v>45350</v>
      </c>
      <c r="D34" s="40" t="n">
        <v>45631</v>
      </c>
      <c r="E34" s="17" t="n">
        <v>2753.4224</v>
      </c>
      <c r="F34" s="17" t="n">
        <v>3843.9866</v>
      </c>
      <c r="G34" s="17" t="n">
        <v>0.008371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58</v>
      </c>
      <c r="B35" s="16" t="s">
        <v>85</v>
      </c>
      <c r="C35" s="39" t="n">
        <v>45403</v>
      </c>
      <c r="D35" s="40" t="n">
        <v>45631</v>
      </c>
      <c r="E35" s="17" t="n">
        <v>3145.7008</v>
      </c>
      <c r="F35" s="17" t="n">
        <v>3843.9866</v>
      </c>
      <c r="G35" s="17" t="n">
        <v>0.015653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58</v>
      </c>
      <c r="B36" s="16" t="s">
        <v>85</v>
      </c>
      <c r="C36" s="39" t="n">
        <v>45447</v>
      </c>
      <c r="D36" s="40" t="n">
        <v>45631</v>
      </c>
      <c r="E36" s="17" t="n">
        <v>3814.1084</v>
      </c>
      <c r="F36" s="17" t="n">
        <v>3843.9866</v>
      </c>
      <c r="G36" s="17" t="n">
        <v>0.009693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58</v>
      </c>
      <c r="B37" s="16" t="s">
        <v>85</v>
      </c>
      <c r="C37" s="39" t="n">
        <v>45593</v>
      </c>
      <c r="D37" s="40" t="n">
        <v>45631</v>
      </c>
      <c r="E37" s="17" t="n">
        <v>2533.0658</v>
      </c>
      <c r="F37" s="17" t="n">
        <v>3843.9866</v>
      </c>
      <c r="G37" s="17" t="n">
        <v>0.028539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58</v>
      </c>
      <c r="B38" s="16" t="s">
        <v>85</v>
      </c>
      <c r="C38" s="39" t="n">
        <v>45631</v>
      </c>
      <c r="D38" s="40" t="n">
        <v>45631</v>
      </c>
      <c r="E38" s="17" t="n">
        <v>3828.675</v>
      </c>
      <c r="F38" s="17" t="n">
        <v>3843.9866</v>
      </c>
      <c r="G38" s="17" t="n">
        <v>0.008216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58</v>
      </c>
      <c r="B39" s="16" t="s">
        <v>85</v>
      </c>
      <c r="C39" s="39" t="n">
        <v>45631</v>
      </c>
      <c r="D39" s="40" t="n">
        <v>45631</v>
      </c>
      <c r="E39" s="17" t="n">
        <v>3828.675</v>
      </c>
      <c r="F39" s="17" t="n">
        <v>3821.3992</v>
      </c>
      <c r="G39" s="17" t="n">
        <v>0.0486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59</v>
      </c>
      <c r="B40" s="16" t="s">
        <v>93</v>
      </c>
      <c r="C40" s="39" t="n">
        <v>44516</v>
      </c>
      <c r="D40" s="40" t="n">
        <v>44548</v>
      </c>
      <c r="E40" s="17" t="n">
        <v>0.1149</v>
      </c>
      <c r="F40" s="17" t="n">
        <v>0.0803</v>
      </c>
      <c r="G40" s="17" t="n">
        <v>50.202827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59</v>
      </c>
      <c r="B41" s="16" t="s">
        <v>93</v>
      </c>
      <c r="C41" s="39" t="n">
        <v>44516</v>
      </c>
      <c r="D41" s="40" t="n">
        <v>44580</v>
      </c>
      <c r="E41" s="17" t="n">
        <v>0.1149</v>
      </c>
      <c r="F41" s="17" t="n">
        <v>0.0691</v>
      </c>
      <c r="G41" s="17" t="n">
        <v>26.833871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59</v>
      </c>
      <c r="B42" s="16" t="s">
        <v>93</v>
      </c>
      <c r="C42" s="39" t="n">
        <v>44516</v>
      </c>
      <c r="D42" s="40" t="n">
        <v>44623</v>
      </c>
      <c r="E42" s="17" t="n">
        <v>0.1149</v>
      </c>
      <c r="F42" s="17" t="n">
        <v>0.0594</v>
      </c>
      <c r="G42" s="17" t="n">
        <v>74.35976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59</v>
      </c>
      <c r="B43" s="16" t="s">
        <v>93</v>
      </c>
      <c r="C43" s="39" t="n">
        <v>44516</v>
      </c>
      <c r="D43" s="40" t="n">
        <v>44672</v>
      </c>
      <c r="E43" s="17" t="n">
        <v>0.1149</v>
      </c>
      <c r="F43" s="17" t="n">
        <v>0.0721</v>
      </c>
      <c r="G43" s="17" t="n">
        <v>43.990527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59</v>
      </c>
      <c r="B44" s="16" t="s">
        <v>93</v>
      </c>
      <c r="C44" s="39" t="n">
        <v>44516</v>
      </c>
      <c r="D44" s="40" t="n">
        <v>44758</v>
      </c>
      <c r="E44" s="17" t="n">
        <v>0.1149</v>
      </c>
      <c r="F44" s="17" t="n">
        <v>0.0737</v>
      </c>
      <c r="G44" s="17" t="n">
        <v>222.931054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59</v>
      </c>
      <c r="B45" s="16" t="s">
        <v>93</v>
      </c>
      <c r="C45" s="39" t="n">
        <v>44516</v>
      </c>
      <c r="D45" s="40" t="n">
        <v>45199</v>
      </c>
      <c r="E45" s="17" t="n">
        <v>0.1149</v>
      </c>
      <c r="F45" s="17" t="n">
        <v>0.0888</v>
      </c>
      <c r="G45" s="17" t="n">
        <v>6057.89589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59</v>
      </c>
      <c r="B46" s="16" t="s">
        <v>93</v>
      </c>
      <c r="C46" s="39" t="n">
        <v>44516</v>
      </c>
      <c r="D46" s="40" t="n">
        <v>45630</v>
      </c>
      <c r="E46" s="17" t="n">
        <v>0.1149</v>
      </c>
      <c r="F46" s="17" t="n">
        <v>0.3556</v>
      </c>
      <c r="G46" s="17" t="n">
        <v>17699.786071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59</v>
      </c>
      <c r="B47" s="16" t="s">
        <v>93</v>
      </c>
      <c r="C47" s="39" t="n">
        <v>44548</v>
      </c>
      <c r="D47" s="40" t="n">
        <v>45630</v>
      </c>
      <c r="E47" s="17" t="n">
        <v>0.092</v>
      </c>
      <c r="F47" s="17" t="n">
        <v>0.3556</v>
      </c>
      <c r="G47" s="17" t="n">
        <v>50.202852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59</v>
      </c>
      <c r="B48" s="16" t="s">
        <v>93</v>
      </c>
      <c r="C48" s="39" t="n">
        <v>44580</v>
      </c>
      <c r="D48" s="40" t="n">
        <v>45630</v>
      </c>
      <c r="E48" s="17" t="n">
        <v>0.0729</v>
      </c>
      <c r="F48" s="17" t="n">
        <v>0.3556</v>
      </c>
      <c r="G48" s="17" t="n">
        <v>26.38333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59</v>
      </c>
      <c r="B49" s="16" t="s">
        <v>93</v>
      </c>
      <c r="C49" s="39" t="n">
        <v>44623</v>
      </c>
      <c r="D49" s="40" t="n">
        <v>45630</v>
      </c>
      <c r="E49" s="17" t="n">
        <v>0.0621</v>
      </c>
      <c r="F49" s="17" t="n">
        <v>0.3556</v>
      </c>
      <c r="G49" s="17" t="n">
        <v>74.359756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59</v>
      </c>
      <c r="B50" s="16" t="s">
        <v>93</v>
      </c>
      <c r="C50" s="39" t="n">
        <v>44660</v>
      </c>
      <c r="D50" s="40" t="n">
        <v>45630</v>
      </c>
      <c r="E50" s="17" t="n">
        <v>0.0634</v>
      </c>
      <c r="F50" s="17" t="n">
        <v>0.3556</v>
      </c>
      <c r="G50" s="17" t="n">
        <v>43.990527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59</v>
      </c>
      <c r="B51" s="16" t="s">
        <v>93</v>
      </c>
      <c r="C51" s="39" t="n">
        <v>44758</v>
      </c>
      <c r="D51" s="40" t="n">
        <v>45630</v>
      </c>
      <c r="E51" s="17" t="n">
        <v>0.0664</v>
      </c>
      <c r="F51" s="17" t="n">
        <v>0.3556</v>
      </c>
      <c r="G51" s="17" t="n">
        <v>222.931054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59</v>
      </c>
      <c r="B52" s="16" t="s">
        <v>93</v>
      </c>
      <c r="C52" s="39" t="n">
        <v>45276</v>
      </c>
      <c r="D52" s="40" t="n">
        <v>45630</v>
      </c>
      <c r="E52" s="17" t="n">
        <v>0.0884</v>
      </c>
      <c r="F52" s="17" t="n">
        <v>0.3556</v>
      </c>
      <c r="G52" s="17" t="n">
        <v>833.56481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59</v>
      </c>
      <c r="B53" s="16" t="s">
        <v>93</v>
      </c>
      <c r="C53" s="39" t="n">
        <v>45317</v>
      </c>
      <c r="D53" s="40" t="n">
        <v>45630</v>
      </c>
      <c r="E53" s="17" t="n">
        <v>0.115</v>
      </c>
      <c r="F53" s="17" t="n">
        <v>0.3556</v>
      </c>
      <c r="G53" s="17" t="n">
        <v>328.62349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59</v>
      </c>
      <c r="B54" s="16" t="s">
        <v>93</v>
      </c>
      <c r="C54" s="39" t="n">
        <v>45350</v>
      </c>
      <c r="D54" s="40" t="n">
        <v>45630</v>
      </c>
      <c r="E54" s="17" t="n">
        <v>0.1338</v>
      </c>
      <c r="F54" s="17" t="n">
        <v>0.3556</v>
      </c>
      <c r="G54" s="17" t="n">
        <v>79.01949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59</v>
      </c>
      <c r="B55" s="16" t="s">
        <v>93</v>
      </c>
      <c r="C55" s="39" t="n">
        <v>45403</v>
      </c>
      <c r="D55" s="40" t="n">
        <v>45630</v>
      </c>
      <c r="E55" s="17" t="n">
        <v>0.111</v>
      </c>
      <c r="F55" s="17" t="n">
        <v>0.3556</v>
      </c>
      <c r="G55" s="17" t="n">
        <v>87.6033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59</v>
      </c>
      <c r="B56" s="16" t="s">
        <v>93</v>
      </c>
      <c r="C56" s="39" t="n">
        <v>45447</v>
      </c>
      <c r="D56" s="40" t="n">
        <v>45630</v>
      </c>
      <c r="E56" s="17" t="n">
        <v>0.1142</v>
      </c>
      <c r="F56" s="17" t="n">
        <v>0.3556</v>
      </c>
      <c r="G56" s="17" t="n">
        <v>109.74673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59</v>
      </c>
      <c r="B57" s="16" t="s">
        <v>93</v>
      </c>
      <c r="C57" s="39" t="n">
        <v>45593</v>
      </c>
      <c r="D57" s="40" t="n">
        <v>45630</v>
      </c>
      <c r="E57" s="17" t="n">
        <v>0.1639</v>
      </c>
      <c r="F57" s="17" t="n">
        <v>0.3556</v>
      </c>
      <c r="G57" s="17" t="n">
        <v>162.75064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59</v>
      </c>
      <c r="B58" s="16" t="s">
        <v>93</v>
      </c>
      <c r="C58" s="39" t="n">
        <v>45608</v>
      </c>
      <c r="D58" s="40" t="n">
        <v>45630</v>
      </c>
      <c r="E58" s="17" t="n">
        <v>0.1697</v>
      </c>
      <c r="F58" s="17" t="n">
        <v>0.3556</v>
      </c>
      <c r="G58" s="17" t="n">
        <v>1926.002636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59</v>
      </c>
      <c r="B59" s="16" t="s">
        <v>93</v>
      </c>
      <c r="C59" s="39" t="n">
        <v>45630</v>
      </c>
      <c r="D59" s="40" t="n">
        <v>45630</v>
      </c>
      <c r="E59" s="17" t="n">
        <v>0.3556</v>
      </c>
      <c r="F59" s="17" t="n">
        <v>0.3556</v>
      </c>
      <c r="G59" s="17" t="n">
        <v>175.745314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60</v>
      </c>
      <c r="B60" s="16" t="s">
        <v>87</v>
      </c>
      <c r="C60" s="39" t="n">
        <v>44516</v>
      </c>
      <c r="D60" s="40" t="n">
        <v>44548</v>
      </c>
      <c r="E60" s="17" t="n">
        <v>1.128</v>
      </c>
      <c r="F60" s="17" t="n">
        <v>0.8218</v>
      </c>
      <c r="G60" s="17" t="n">
        <v>6.692326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60</v>
      </c>
      <c r="B61" s="16" t="s">
        <v>87</v>
      </c>
      <c r="C61" s="39" t="n">
        <v>44516</v>
      </c>
      <c r="D61" s="40" t="n">
        <v>44580</v>
      </c>
      <c r="E61" s="17" t="n">
        <v>1.128</v>
      </c>
      <c r="F61" s="17" t="n">
        <v>0.7387</v>
      </c>
      <c r="G61" s="17" t="n">
        <v>4.469748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60</v>
      </c>
      <c r="B62" s="16" t="s">
        <v>87</v>
      </c>
      <c r="C62" s="39" t="n">
        <v>44516</v>
      </c>
      <c r="D62" s="40" t="n">
        <v>44623</v>
      </c>
      <c r="E62" s="17" t="n">
        <v>1.128</v>
      </c>
      <c r="F62" s="17" t="n">
        <v>0.7431</v>
      </c>
      <c r="G62" s="17" t="n">
        <v>8.444915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60</v>
      </c>
      <c r="B63" s="16" t="s">
        <v>87</v>
      </c>
      <c r="C63" s="39" t="n">
        <v>44516</v>
      </c>
      <c r="D63" s="40" t="n">
        <v>44672</v>
      </c>
      <c r="E63" s="17" t="n">
        <v>1.128</v>
      </c>
      <c r="F63" s="17" t="n">
        <v>0.7559</v>
      </c>
      <c r="G63" s="17" t="n">
        <v>4.184402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60</v>
      </c>
      <c r="B64" s="16" t="s">
        <v>87</v>
      </c>
      <c r="C64" s="39" t="n">
        <v>44516</v>
      </c>
      <c r="D64" s="40" t="n">
        <v>44758</v>
      </c>
      <c r="E64" s="17" t="n">
        <v>1.128</v>
      </c>
      <c r="F64" s="17" t="n">
        <v>0.3758</v>
      </c>
      <c r="G64" s="17" t="n">
        <v>13.84653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60</v>
      </c>
      <c r="B65" s="16" t="s">
        <v>87</v>
      </c>
      <c r="C65" s="39" t="n">
        <v>44516</v>
      </c>
      <c r="D65" s="40" t="n">
        <v>45199</v>
      </c>
      <c r="E65" s="17" t="n">
        <v>1.128</v>
      </c>
      <c r="F65" s="17" t="n">
        <v>0.5187</v>
      </c>
      <c r="G65" s="17" t="n">
        <v>205.586185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60</v>
      </c>
      <c r="B66" s="16" t="s">
        <v>87</v>
      </c>
      <c r="C66" s="39" t="n">
        <v>44516</v>
      </c>
      <c r="D66" s="40" t="n">
        <v>45276</v>
      </c>
      <c r="E66" s="17" t="n">
        <v>1.128</v>
      </c>
      <c r="F66" s="17" t="n">
        <v>0.6232</v>
      </c>
      <c r="G66" s="17" t="n">
        <v>9.771794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60</v>
      </c>
      <c r="B67" s="16" t="s">
        <v>87</v>
      </c>
      <c r="C67" s="39" t="n">
        <v>44516</v>
      </c>
      <c r="D67" s="40" t="n">
        <v>45630</v>
      </c>
      <c r="E67" s="17" t="n">
        <v>1.128</v>
      </c>
      <c r="F67" s="17" t="n">
        <v>2.5555</v>
      </c>
      <c r="G67" s="17" t="n">
        <v>2097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60</v>
      </c>
      <c r="B68" s="16" t="s">
        <v>87</v>
      </c>
      <c r="C68" s="39" t="n">
        <v>44516</v>
      </c>
      <c r="D68" s="40" t="n">
        <v>45630</v>
      </c>
      <c r="E68" s="17" t="n">
        <v>1.128</v>
      </c>
      <c r="F68" s="17" t="n">
        <v>2.57</v>
      </c>
      <c r="G68" s="17" t="n">
        <v>111.004101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60</v>
      </c>
      <c r="B69" s="16" t="s">
        <v>87</v>
      </c>
      <c r="C69" s="39" t="n">
        <v>44548</v>
      </c>
      <c r="D69" s="40" t="n">
        <v>45630</v>
      </c>
      <c r="E69" s="17" t="n">
        <v>0.8876</v>
      </c>
      <c r="F69" s="17" t="n">
        <v>2.57</v>
      </c>
      <c r="G69" s="17" t="n">
        <v>6.692326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60</v>
      </c>
      <c r="B70" s="16" t="s">
        <v>87</v>
      </c>
      <c r="C70" s="39" t="n">
        <v>44580</v>
      </c>
      <c r="D70" s="40" t="n">
        <v>45630</v>
      </c>
      <c r="E70" s="17" t="n">
        <v>0.8517</v>
      </c>
      <c r="F70" s="17" t="n">
        <v>2.57</v>
      </c>
      <c r="G70" s="17" t="n">
        <v>4.469748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60</v>
      </c>
      <c r="B71" s="16" t="s">
        <v>87</v>
      </c>
      <c r="C71" s="39" t="n">
        <v>44623</v>
      </c>
      <c r="D71" s="40" t="n">
        <v>45630</v>
      </c>
      <c r="E71" s="17" t="n">
        <v>0.7498</v>
      </c>
      <c r="F71" s="17" t="n">
        <v>2.57</v>
      </c>
      <c r="G71" s="17" t="n">
        <v>8.444915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60</v>
      </c>
      <c r="B72" s="16" t="s">
        <v>87</v>
      </c>
      <c r="C72" s="39" t="n">
        <v>44660</v>
      </c>
      <c r="D72" s="40" t="n">
        <v>45630</v>
      </c>
      <c r="E72" s="17" t="n">
        <v>0.7824</v>
      </c>
      <c r="F72" s="17" t="n">
        <v>2.57</v>
      </c>
      <c r="G72" s="17" t="n">
        <v>4.184402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60</v>
      </c>
      <c r="B73" s="16" t="s">
        <v>87</v>
      </c>
      <c r="C73" s="39" t="n">
        <v>44758</v>
      </c>
      <c r="D73" s="40" t="n">
        <v>45630</v>
      </c>
      <c r="E73" s="17" t="n">
        <v>0.3364</v>
      </c>
      <c r="F73" s="17" t="n">
        <v>2.57</v>
      </c>
      <c r="G73" s="17" t="n">
        <v>13.84653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60</v>
      </c>
      <c r="B74" s="16" t="s">
        <v>87</v>
      </c>
      <c r="C74" s="39" t="n">
        <v>45251</v>
      </c>
      <c r="D74" s="40" t="n">
        <v>45630</v>
      </c>
      <c r="E74" s="17" t="n">
        <v>0.5859</v>
      </c>
      <c r="F74" s="17" t="n">
        <v>2.57</v>
      </c>
      <c r="G74" s="17" t="n">
        <v>6.076135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60</v>
      </c>
      <c r="B75" s="16" t="s">
        <v>87</v>
      </c>
      <c r="C75" s="39" t="n">
        <v>45317</v>
      </c>
      <c r="D75" s="40" t="n">
        <v>45630</v>
      </c>
      <c r="E75" s="17" t="n">
        <v>0.5225</v>
      </c>
      <c r="F75" s="17" t="n">
        <v>2.57</v>
      </c>
      <c r="G75" s="17" t="n">
        <v>24.594587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60</v>
      </c>
      <c r="B76" s="16" t="s">
        <v>87</v>
      </c>
      <c r="C76" s="39" t="n">
        <v>45350</v>
      </c>
      <c r="D76" s="40" t="n">
        <v>45630</v>
      </c>
      <c r="E76" s="17" t="n">
        <v>0.54</v>
      </c>
      <c r="F76" s="17" t="n">
        <v>2.57</v>
      </c>
      <c r="G76" s="17" t="n">
        <v>3.851657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60</v>
      </c>
      <c r="B77" s="16" t="s">
        <v>87</v>
      </c>
      <c r="C77" s="39" t="n">
        <v>45403</v>
      </c>
      <c r="D77" s="40" t="n">
        <v>45630</v>
      </c>
      <c r="E77" s="17" t="n">
        <v>0.5232</v>
      </c>
      <c r="F77" s="17" t="n">
        <v>2.57</v>
      </c>
      <c r="G77" s="17" t="n">
        <v>5.982714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60</v>
      </c>
      <c r="B78" s="16" t="s">
        <v>87</v>
      </c>
      <c r="C78" s="39" t="n">
        <v>45447</v>
      </c>
      <c r="D78" s="40" t="n">
        <v>45630</v>
      </c>
      <c r="E78" s="17" t="n">
        <v>0.5274</v>
      </c>
      <c r="F78" s="17" t="n">
        <v>2.57</v>
      </c>
      <c r="G78" s="17" t="n">
        <v>4.664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60</v>
      </c>
      <c r="B79" s="16" t="s">
        <v>87</v>
      </c>
      <c r="C79" s="39" t="n">
        <v>45593</v>
      </c>
      <c r="D79" s="40" t="n">
        <v>45630</v>
      </c>
      <c r="E79" s="17" t="n">
        <v>0.5179</v>
      </c>
      <c r="F79" s="17" t="n">
        <v>2.57</v>
      </c>
      <c r="G79" s="17" t="n">
        <v>13.343116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60</v>
      </c>
      <c r="B80" s="16" t="s">
        <v>87</v>
      </c>
      <c r="C80" s="39" t="n">
        <v>45630</v>
      </c>
      <c r="D80" s="40" t="n">
        <v>45630</v>
      </c>
      <c r="E80" s="17" t="n">
        <v>2.5551</v>
      </c>
      <c r="F80" s="17" t="n">
        <v>2.57</v>
      </c>
      <c r="G80" s="17" t="n">
        <v>3.09577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61</v>
      </c>
      <c r="B81" s="16" t="s">
        <v>94</v>
      </c>
      <c r="C81" s="39" t="n">
        <v>44548</v>
      </c>
      <c r="D81" s="40" t="n">
        <v>45051</v>
      </c>
      <c r="E81" s="17" t="n">
        <v>25.8304</v>
      </c>
      <c r="F81" s="17" t="n">
        <v>10.3615</v>
      </c>
      <c r="G81" s="17" t="n">
        <v>0.242435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61</v>
      </c>
      <c r="B82" s="16" t="s">
        <v>94</v>
      </c>
      <c r="C82" s="39" t="n">
        <v>44548</v>
      </c>
      <c r="D82" s="40" t="n">
        <v>45291</v>
      </c>
      <c r="E82" s="17" t="n">
        <v>25.8304</v>
      </c>
      <c r="F82" s="17" t="n">
        <v>14.1601</v>
      </c>
      <c r="G82" s="17" t="n">
        <v>2.265465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61</v>
      </c>
      <c r="B83" s="16" t="s">
        <v>94</v>
      </c>
      <c r="C83" s="39" t="n">
        <v>44672</v>
      </c>
      <c r="D83" s="40" t="n">
        <v>45291</v>
      </c>
      <c r="E83" s="17" t="n">
        <v>23.1301</v>
      </c>
      <c r="F83" s="17" t="n">
        <v>14.1601</v>
      </c>
      <c r="G83" s="17" t="n">
        <v>3.189913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61</v>
      </c>
      <c r="B84" s="16" t="s">
        <v>94</v>
      </c>
      <c r="C84" s="39" t="n">
        <v>45038</v>
      </c>
      <c r="D84" s="40" t="n">
        <v>45291</v>
      </c>
      <c r="E84" s="17" t="n">
        <v>8.5116</v>
      </c>
      <c r="F84" s="17" t="n">
        <v>14.1601</v>
      </c>
      <c r="G84" s="17" t="n">
        <v>15.724622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61</v>
      </c>
      <c r="B85" s="16" t="s">
        <v>94</v>
      </c>
      <c r="C85" s="39" t="n">
        <v>45038</v>
      </c>
      <c r="D85" s="40" t="n">
        <v>45350</v>
      </c>
      <c r="E85" s="17" t="n">
        <v>8.5116</v>
      </c>
      <c r="F85" s="17" t="n">
        <v>15.2281</v>
      </c>
      <c r="G85" s="17" t="n">
        <v>0.003283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61</v>
      </c>
      <c r="B86" s="16" t="s">
        <v>94</v>
      </c>
      <c r="C86" s="39" t="n">
        <v>45038</v>
      </c>
      <c r="D86" s="40" t="n">
        <v>45633</v>
      </c>
      <c r="E86" s="17" t="n">
        <v>8.5116</v>
      </c>
      <c r="F86" s="17" t="n">
        <v>21.67</v>
      </c>
      <c r="G86" s="17" t="n">
        <v>1.723242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61</v>
      </c>
      <c r="B87" s="16" t="s">
        <v>94</v>
      </c>
      <c r="C87" s="39" t="n">
        <v>45199</v>
      </c>
      <c r="D87" s="40" t="n">
        <v>45633</v>
      </c>
      <c r="E87" s="17" t="n">
        <v>8.2125</v>
      </c>
      <c r="F87" s="17" t="n">
        <v>21.67</v>
      </c>
      <c r="G87" s="17" t="n">
        <v>98.276758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62</v>
      </c>
      <c r="B88" s="16" t="s">
        <v>99</v>
      </c>
      <c r="C88" s="39" t="n">
        <v>45087</v>
      </c>
      <c r="D88" s="40" t="n">
        <v>45276</v>
      </c>
      <c r="E88" s="17" t="n">
        <v>1.126</v>
      </c>
      <c r="F88" s="17" t="n">
        <v>1.734</v>
      </c>
      <c r="G88" s="17" t="n">
        <v>220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62</v>
      </c>
      <c r="B89" s="16" t="s">
        <v>99</v>
      </c>
      <c r="C89" s="39" t="n">
        <v>45092</v>
      </c>
      <c r="D89" s="40" t="n">
        <v>45276</v>
      </c>
      <c r="E89" s="17" t="n">
        <v>1.179</v>
      </c>
      <c r="F89" s="17" t="n">
        <v>1.734</v>
      </c>
      <c r="G89" s="17" t="n">
        <v>67.2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62</v>
      </c>
      <c r="B90" s="16" t="s">
        <v>99</v>
      </c>
      <c r="C90" s="39" t="n">
        <v>45101</v>
      </c>
      <c r="D90" s="40" t="n">
        <v>45276</v>
      </c>
      <c r="E90" s="17" t="n">
        <v>1.3871</v>
      </c>
      <c r="F90" s="17" t="n">
        <v>1.734</v>
      </c>
      <c r="G90" s="17" t="n">
        <v>74.2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62</v>
      </c>
      <c r="B91" s="16" t="s">
        <v>99</v>
      </c>
      <c r="C91" s="39" t="n">
        <v>45106</v>
      </c>
      <c r="D91" s="40" t="n">
        <v>45276</v>
      </c>
      <c r="E91" s="17" t="n">
        <v>1.283</v>
      </c>
      <c r="F91" s="17" t="n">
        <v>1.734</v>
      </c>
      <c r="G91" s="17" t="n">
        <v>155.7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62</v>
      </c>
      <c r="B92" s="16" t="s">
        <v>99</v>
      </c>
      <c r="C92" s="39" t="n">
        <v>45353</v>
      </c>
      <c r="D92" s="40" t="n">
        <v>45450</v>
      </c>
      <c r="E92" s="17" t="n">
        <v>3.9316</v>
      </c>
      <c r="F92" s="17" t="n">
        <v>3.36</v>
      </c>
      <c r="G92" s="17" t="n">
        <v>60.5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62</v>
      </c>
      <c r="B93" s="16" t="s">
        <v>99</v>
      </c>
      <c r="C93" s="39" t="n">
        <v>45593</v>
      </c>
      <c r="D93" s="40" t="n">
        <v>45635</v>
      </c>
      <c r="E93" s="17" t="n">
        <v>1.5353</v>
      </c>
      <c r="F93" s="17" t="n">
        <v>2.65</v>
      </c>
      <c r="G93" s="17" t="n">
        <v>325.6176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63</v>
      </c>
      <c r="B94" s="16" t="s">
        <v>100</v>
      </c>
      <c r="C94" s="39" t="n">
        <v>45087</v>
      </c>
      <c r="D94" s="40" t="n">
        <v>45276</v>
      </c>
      <c r="E94" s="17" t="n">
        <v>0.1184</v>
      </c>
      <c r="F94" s="17" t="n">
        <v>0.1723</v>
      </c>
      <c r="G94" s="17" t="n">
        <v>2111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63</v>
      </c>
      <c r="B95" s="16" t="s">
        <v>100</v>
      </c>
      <c r="C95" s="39" t="n">
        <v>45088</v>
      </c>
      <c r="D95" s="40" t="n">
        <v>45276</v>
      </c>
      <c r="E95" s="17" t="n">
        <v>0.119</v>
      </c>
      <c r="F95" s="17" t="n">
        <v>0.1723</v>
      </c>
      <c r="G95" s="17" t="n">
        <v>258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63</v>
      </c>
      <c r="B96" s="16" t="s">
        <v>100</v>
      </c>
      <c r="C96" s="39" t="n">
        <v>45092</v>
      </c>
      <c r="D96" s="40" t="n">
        <v>45276</v>
      </c>
      <c r="E96" s="17" t="n">
        <v>0.1207</v>
      </c>
      <c r="F96" s="17" t="n">
        <v>0.1723</v>
      </c>
      <c r="G96" s="17" t="n">
        <v>41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63</v>
      </c>
      <c r="B97" s="16" t="s">
        <v>100</v>
      </c>
      <c r="C97" s="39" t="n">
        <v>45092</v>
      </c>
      <c r="D97" s="40" t="n">
        <v>45276</v>
      </c>
      <c r="E97" s="17" t="n">
        <v>0.1207</v>
      </c>
      <c r="F97" s="17" t="n">
        <v>0.1723</v>
      </c>
      <c r="G97" s="17" t="n">
        <v>32.668937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63</v>
      </c>
      <c r="B98" s="16" t="s">
        <v>100</v>
      </c>
      <c r="C98" s="39" t="n">
        <v>45092</v>
      </c>
      <c r="D98" s="40" t="n">
        <v>45336</v>
      </c>
      <c r="E98" s="17" t="n">
        <v>0.1207</v>
      </c>
      <c r="F98" s="17" t="n">
        <v>0.3083</v>
      </c>
      <c r="G98" s="17" t="n">
        <v>926.331063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63</v>
      </c>
      <c r="B99" s="16" t="s">
        <v>100</v>
      </c>
      <c r="C99" s="39" t="n">
        <v>45199</v>
      </c>
      <c r="D99" s="40" t="n">
        <v>45336</v>
      </c>
      <c r="E99" s="17" t="n">
        <v>0.1318</v>
      </c>
      <c r="F99" s="17" t="n">
        <v>0.3083</v>
      </c>
      <c r="G99" s="17" t="n">
        <v>52.107556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63</v>
      </c>
      <c r="B100" s="16" t="s">
        <v>100</v>
      </c>
      <c r="C100" s="39" t="n">
        <v>45214</v>
      </c>
      <c r="D100" s="40" t="n">
        <v>45336</v>
      </c>
      <c r="E100" s="17" t="n">
        <v>0.1296</v>
      </c>
      <c r="F100" s="17" t="n">
        <v>0.3083</v>
      </c>
      <c r="G100" s="17" t="n">
        <v>7.020913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63</v>
      </c>
      <c r="B101" s="16" t="s">
        <v>100</v>
      </c>
      <c r="C101" s="39" t="n">
        <v>45317</v>
      </c>
      <c r="D101" s="40" t="n">
        <v>45336</v>
      </c>
      <c r="E101" s="17" t="n">
        <v>0.2317</v>
      </c>
      <c r="F101" s="17" t="n">
        <v>0.3083</v>
      </c>
      <c r="G101" s="17" t="n">
        <v>75.222967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63</v>
      </c>
      <c r="B102" s="16" t="s">
        <v>100</v>
      </c>
      <c r="C102" s="39" t="n">
        <v>45332</v>
      </c>
      <c r="D102" s="40" t="n">
        <v>45336</v>
      </c>
      <c r="E102" s="17" t="n">
        <v>0.2867</v>
      </c>
      <c r="F102" s="17" t="n">
        <v>0.3083</v>
      </c>
      <c r="G102" s="17" t="n">
        <v>3.6275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63</v>
      </c>
      <c r="B103" s="16" t="s">
        <v>100</v>
      </c>
      <c r="C103" s="39" t="n">
        <v>45336</v>
      </c>
      <c r="D103" s="40" t="n">
        <v>45336</v>
      </c>
      <c r="E103" s="17" t="n">
        <v>0.3043</v>
      </c>
      <c r="F103" s="17" t="n">
        <v>0.3083</v>
      </c>
      <c r="G103" s="17" t="n">
        <v>0.69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64</v>
      </c>
      <c r="B104" s="16" t="s">
        <v>101</v>
      </c>
      <c r="C104" s="39" t="n">
        <v>45098</v>
      </c>
      <c r="D104" s="40" t="n">
        <v>45350</v>
      </c>
      <c r="E104" s="17" t="n">
        <v>1.1715</v>
      </c>
      <c r="F104" s="17" t="n">
        <v>0.7914</v>
      </c>
      <c r="G104" s="17" t="n">
        <v>1277.9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64</v>
      </c>
      <c r="B105" s="16" t="s">
        <v>101</v>
      </c>
      <c r="C105" s="39" t="n">
        <v>45199</v>
      </c>
      <c r="D105" s="40" t="n">
        <v>45350</v>
      </c>
      <c r="E105" s="17" t="n">
        <v>1.3108</v>
      </c>
      <c r="F105" s="17" t="n">
        <v>0.7914</v>
      </c>
      <c r="G105" s="17" t="n">
        <v>37.327002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64</v>
      </c>
      <c r="B106" s="16" t="s">
        <v>101</v>
      </c>
      <c r="C106" s="39" t="n">
        <v>45251</v>
      </c>
      <c r="D106" s="40" t="n">
        <v>45350</v>
      </c>
      <c r="E106" s="17" t="n">
        <v>1.334</v>
      </c>
      <c r="F106" s="17" t="n">
        <v>0.7914</v>
      </c>
      <c r="G106" s="17" t="n">
        <v>18.051114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64</v>
      </c>
      <c r="B107" s="16" t="s">
        <v>101</v>
      </c>
      <c r="C107" s="39" t="n">
        <v>45260</v>
      </c>
      <c r="D107" s="40" t="n">
        <v>45350</v>
      </c>
      <c r="E107" s="17" t="n">
        <v>0.8685</v>
      </c>
      <c r="F107" s="17" t="n">
        <v>0.7914</v>
      </c>
      <c r="G107" s="17" t="n">
        <v>5.526811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64</v>
      </c>
      <c r="B108" s="16" t="s">
        <v>101</v>
      </c>
      <c r="C108" s="39" t="n">
        <v>45317</v>
      </c>
      <c r="D108" s="40" t="n">
        <v>45350</v>
      </c>
      <c r="E108" s="17" t="n">
        <v>0.7187</v>
      </c>
      <c r="F108" s="17" t="n">
        <v>0.7914</v>
      </c>
      <c r="G108" s="17" t="n">
        <v>13.329389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64</v>
      </c>
      <c r="B109" s="16" t="s">
        <v>101</v>
      </c>
      <c r="C109" s="39" t="n">
        <v>45332</v>
      </c>
      <c r="D109" s="40" t="n">
        <v>45350</v>
      </c>
      <c r="E109" s="17" t="n">
        <v>0.7341</v>
      </c>
      <c r="F109" s="17" t="n">
        <v>0.7914</v>
      </c>
      <c r="G109" s="17" t="n">
        <v>4.8766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64</v>
      </c>
      <c r="B110" s="16" t="s">
        <v>101</v>
      </c>
      <c r="C110" s="39" t="n">
        <v>45343</v>
      </c>
      <c r="D110" s="40" t="n">
        <v>45350</v>
      </c>
      <c r="E110" s="17" t="n">
        <v>0.7522</v>
      </c>
      <c r="F110" s="17" t="n">
        <v>0.7914</v>
      </c>
      <c r="G110" s="17" t="n">
        <v>3.5761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64</v>
      </c>
      <c r="B111" s="16" t="s">
        <v>101</v>
      </c>
      <c r="C111" s="39" t="n">
        <v>45350</v>
      </c>
      <c r="D111" s="40" t="n">
        <v>45350</v>
      </c>
      <c r="E111" s="17" t="n">
        <v>0.4066</v>
      </c>
      <c r="F111" s="17" t="n">
        <v>0.7914</v>
      </c>
      <c r="G111" s="17" t="n">
        <v>1.942984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65</v>
      </c>
      <c r="B112" s="16" t="s">
        <v>102</v>
      </c>
      <c r="C112" s="39" t="n">
        <v>45112</v>
      </c>
      <c r="D112" s="40" t="n">
        <v>45633</v>
      </c>
      <c r="E112" s="17" t="n">
        <v>101.3898</v>
      </c>
      <c r="F112" s="17" t="n">
        <v>135.3156</v>
      </c>
      <c r="G112" s="17" t="n">
        <v>18.593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65</v>
      </c>
      <c r="B113" s="16" t="s">
        <v>102</v>
      </c>
      <c r="C113" s="39" t="n">
        <v>45447</v>
      </c>
      <c r="D113" s="40" t="n">
        <v>45633</v>
      </c>
      <c r="E113" s="17" t="n">
        <v>82.8013</v>
      </c>
      <c r="F113" s="17" t="n">
        <v>135.3156</v>
      </c>
      <c r="G113" s="17" t="n">
        <v>0.05012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65</v>
      </c>
      <c r="B114" s="16" t="s">
        <v>102</v>
      </c>
      <c r="C114" s="39" t="n">
        <v>45593</v>
      </c>
      <c r="D114" s="40" t="n">
        <v>45633</v>
      </c>
      <c r="E114" s="17" t="n">
        <v>70.4486</v>
      </c>
      <c r="F114" s="17" t="n">
        <v>135.3156</v>
      </c>
      <c r="G114" s="17" t="n">
        <v>0.113842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66</v>
      </c>
      <c r="B115" s="16" t="s">
        <v>103</v>
      </c>
      <c r="C115" s="39" t="n">
        <v>45251</v>
      </c>
      <c r="D115" s="40" t="n">
        <v>45276</v>
      </c>
      <c r="E115" s="17" t="n">
        <v>55.5211</v>
      </c>
      <c r="F115" s="17" t="n">
        <v>75.8302</v>
      </c>
      <c r="G115" s="17" t="n">
        <v>0.011473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66</v>
      </c>
      <c r="B116" s="16" t="s">
        <v>103</v>
      </c>
      <c r="C116" s="39" t="n">
        <v>45251</v>
      </c>
      <c r="D116" s="40" t="n">
        <v>45343</v>
      </c>
      <c r="E116" s="17" t="n">
        <v>55.5211</v>
      </c>
      <c r="F116" s="17" t="n">
        <v>103.5999</v>
      </c>
      <c r="G116" s="17" t="n">
        <v>27.3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66</v>
      </c>
      <c r="B117" s="16" t="s">
        <v>103</v>
      </c>
      <c r="C117" s="39" t="n">
        <v>45343</v>
      </c>
      <c r="D117" s="40" t="n">
        <v>45343</v>
      </c>
      <c r="E117" s="17" t="n">
        <v>103.5926</v>
      </c>
      <c r="F117" s="17" t="n">
        <v>103.5999</v>
      </c>
      <c r="G117" s="17" t="n">
        <v>0.27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67</v>
      </c>
      <c r="B118" s="16" t="s">
        <v>107</v>
      </c>
      <c r="C118" s="39" t="n">
        <v>45281</v>
      </c>
      <c r="D118" s="40" t="n">
        <v>45343</v>
      </c>
      <c r="E118" s="17" t="n">
        <v>9.009</v>
      </c>
      <c r="F118" s="17" t="n">
        <v>13.042</v>
      </c>
      <c r="G118" s="17" t="n">
        <v>127.19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67</v>
      </c>
      <c r="B119" s="16" t="s">
        <v>107</v>
      </c>
      <c r="C119" s="39" t="n">
        <v>45281</v>
      </c>
      <c r="D119" s="40" t="n">
        <v>45350</v>
      </c>
      <c r="E119" s="17" t="n">
        <v>9.009</v>
      </c>
      <c r="F119" s="17" t="n">
        <v>13.2075</v>
      </c>
      <c r="G119" s="17" t="n">
        <v>0.0053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67</v>
      </c>
      <c r="B120" s="16" t="s">
        <v>107</v>
      </c>
      <c r="C120" s="39" t="n">
        <v>45281</v>
      </c>
      <c r="D120" s="40" t="n">
        <v>45637</v>
      </c>
      <c r="E120" s="17" t="n">
        <v>9.009</v>
      </c>
      <c r="F120" s="17" t="n">
        <v>11.6579</v>
      </c>
      <c r="G120" s="17" t="n">
        <v>18.8147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67</v>
      </c>
      <c r="B121" s="16" t="s">
        <v>107</v>
      </c>
      <c r="C121" s="39" t="n">
        <v>45317</v>
      </c>
      <c r="D121" s="40" t="n">
        <v>45637</v>
      </c>
      <c r="E121" s="17" t="n">
        <v>12.4001</v>
      </c>
      <c r="F121" s="17" t="n">
        <v>11.6579</v>
      </c>
      <c r="G121" s="17" t="n">
        <v>0.6758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67</v>
      </c>
      <c r="B122" s="16" t="s">
        <v>107</v>
      </c>
      <c r="C122" s="39" t="n">
        <v>45332</v>
      </c>
      <c r="D122" s="40" t="n">
        <v>45637</v>
      </c>
      <c r="E122" s="17" t="n">
        <v>13.3377</v>
      </c>
      <c r="F122" s="17" t="n">
        <v>11.6579</v>
      </c>
      <c r="G122" s="17" t="n">
        <v>0.3029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67</v>
      </c>
      <c r="B123" s="16" t="s">
        <v>107</v>
      </c>
      <c r="C123" s="39" t="n">
        <v>45343</v>
      </c>
      <c r="D123" s="40" t="n">
        <v>45637</v>
      </c>
      <c r="E123" s="17" t="n">
        <v>13.0687</v>
      </c>
      <c r="F123" s="17" t="n">
        <v>11.6579</v>
      </c>
      <c r="G123" s="17" t="n">
        <v>0.2066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67</v>
      </c>
      <c r="B124" s="16" t="s">
        <v>107</v>
      </c>
      <c r="C124" s="39" t="n">
        <v>45403</v>
      </c>
      <c r="D124" s="40" t="n">
        <v>45637</v>
      </c>
      <c r="E124" s="17" t="n">
        <v>15.2301</v>
      </c>
      <c r="F124" s="17" t="n">
        <v>11.6579</v>
      </c>
      <c r="G124" s="17" t="n">
        <v>0.228495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67</v>
      </c>
      <c r="B125" s="16" t="s">
        <v>107</v>
      </c>
      <c r="C125" s="39" t="n">
        <v>45447</v>
      </c>
      <c r="D125" s="40" t="n">
        <v>45637</v>
      </c>
      <c r="E125" s="17" t="n">
        <v>12.24</v>
      </c>
      <c r="F125" s="17" t="n">
        <v>11.6579</v>
      </c>
      <c r="G125" s="17" t="n">
        <v>121.03857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67</v>
      </c>
      <c r="B126" s="16" t="s">
        <v>107</v>
      </c>
      <c r="C126" s="39" t="n">
        <v>45593</v>
      </c>
      <c r="D126" s="40" t="n">
        <v>45637</v>
      </c>
      <c r="E126" s="17" t="n">
        <v>7.7707</v>
      </c>
      <c r="F126" s="17" t="n">
        <v>11.6579</v>
      </c>
      <c r="G126" s="17" t="n">
        <v>3.250685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68</v>
      </c>
      <c r="B127" s="16" t="s">
        <v>108</v>
      </c>
      <c r="C127" s="39" t="n">
        <v>45303</v>
      </c>
      <c r="D127" s="40" t="n">
        <v>45332</v>
      </c>
      <c r="E127" s="17" t="n">
        <v>45341.6667</v>
      </c>
      <c r="F127" s="17" t="n">
        <v>47591.3396</v>
      </c>
      <c r="G127" s="17" t="n">
        <v>0.0012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68</v>
      </c>
      <c r="B128" s="16" t="s">
        <v>108</v>
      </c>
      <c r="C128" s="39" t="n">
        <v>45313</v>
      </c>
      <c r="D128" s="40" t="n">
        <v>45332</v>
      </c>
      <c r="E128" s="17" t="n">
        <v>39825.525</v>
      </c>
      <c r="F128" s="17" t="n">
        <v>47591.3396</v>
      </c>
      <c r="G128" s="17" t="n">
        <v>0.00619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69</v>
      </c>
      <c r="B129" s="16" t="s">
        <v>111</v>
      </c>
      <c r="C129" s="39" t="n">
        <v>45350</v>
      </c>
      <c r="D129" s="40" t="n">
        <v>45351</v>
      </c>
      <c r="E129" s="17" t="n">
        <v>305</v>
      </c>
      <c r="F129" s="17" t="n">
        <v>315.8558</v>
      </c>
      <c r="G129" s="17" t="n">
        <v>2.15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70</v>
      </c>
      <c r="B130" s="16" t="s">
        <v>112</v>
      </c>
      <c r="C130" s="39" t="n">
        <v>45350</v>
      </c>
      <c r="D130" s="40" t="n">
        <v>45353</v>
      </c>
      <c r="E130" s="17" t="n">
        <v>3.895</v>
      </c>
      <c r="F130" s="17" t="n">
        <v>4.09</v>
      </c>
      <c r="G130" s="17" t="n">
        <v>108.6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71</v>
      </c>
      <c r="B131" s="16" t="s">
        <v>113</v>
      </c>
      <c r="C131" s="39" t="n">
        <v>45351</v>
      </c>
      <c r="D131" s="40" t="n">
        <v>45450</v>
      </c>
      <c r="E131" s="17" t="n">
        <v>0.7066</v>
      </c>
      <c r="F131" s="17" t="n">
        <v>0.7416</v>
      </c>
      <c r="G131" s="17" t="n">
        <v>791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71</v>
      </c>
      <c r="B132" s="16" t="s">
        <v>113</v>
      </c>
      <c r="C132" s="39" t="n">
        <v>45403</v>
      </c>
      <c r="D132" s="40" t="n">
        <v>45450</v>
      </c>
      <c r="E132" s="17" t="n">
        <v>0.5</v>
      </c>
      <c r="F132" s="17" t="n">
        <v>0.7416</v>
      </c>
      <c r="G132" s="17" t="n">
        <v>0.4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72</v>
      </c>
      <c r="B133" s="16" t="s">
        <v>114</v>
      </c>
      <c r="C133" s="39" t="n">
        <v>45351</v>
      </c>
      <c r="D133" s="40" t="n">
        <v>45450</v>
      </c>
      <c r="E133" s="17" t="n">
        <v>1.896</v>
      </c>
      <c r="F133" s="17" t="n">
        <v>1.5976</v>
      </c>
      <c r="G133" s="17" t="n">
        <v>61.14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73</v>
      </c>
      <c r="B134" s="16" t="s">
        <v>115</v>
      </c>
      <c r="C134" s="39" t="n">
        <v>45353</v>
      </c>
      <c r="D134" s="40" t="n">
        <v>45450</v>
      </c>
      <c r="E134" s="17" t="n">
        <v>90.6007</v>
      </c>
      <c r="F134" s="17" t="n">
        <v>60.4798</v>
      </c>
      <c r="G134" s="17" t="n">
        <v>2.647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74</v>
      </c>
      <c r="B135" s="16" t="s">
        <v>119</v>
      </c>
      <c r="C135" s="39" t="n">
        <v>45447</v>
      </c>
      <c r="D135" s="40" t="n">
        <v>45633</v>
      </c>
      <c r="E135" s="17" t="n">
        <v>2.14</v>
      </c>
      <c r="F135" s="17" t="n">
        <v>3.09</v>
      </c>
      <c r="G135" s="17" t="n">
        <v>426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74</v>
      </c>
      <c r="B136" s="16" t="s">
        <v>119</v>
      </c>
      <c r="C136" s="39" t="n">
        <v>45447</v>
      </c>
      <c r="D136" s="40" t="n">
        <v>45635</v>
      </c>
      <c r="E136" s="17" t="n">
        <v>2.14</v>
      </c>
      <c r="F136" s="17" t="n">
        <v>3.0212</v>
      </c>
      <c r="G136" s="17" t="n">
        <v>265.517116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74</v>
      </c>
      <c r="B137" s="16" t="s">
        <v>119</v>
      </c>
      <c r="C137" s="39" t="n">
        <v>45593</v>
      </c>
      <c r="D137" s="40" t="n">
        <v>45635</v>
      </c>
      <c r="E137" s="17" t="n">
        <v>1.1725</v>
      </c>
      <c r="F137" s="17" t="n">
        <v>3.0212</v>
      </c>
      <c r="G137" s="17" t="n">
        <v>426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74</v>
      </c>
      <c r="B138" s="16" t="s">
        <v>119</v>
      </c>
      <c r="C138" s="39" t="n">
        <v>45593</v>
      </c>
      <c r="D138" s="40" t="n">
        <v>45635</v>
      </c>
      <c r="E138" s="17" t="n">
        <v>1.1624</v>
      </c>
      <c r="F138" s="17" t="n">
        <v>3.0212</v>
      </c>
      <c r="G138" s="17" t="n">
        <v>6.581364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75</v>
      </c>
      <c r="B139" s="16" t="s">
        <v>121</v>
      </c>
      <c r="C139" s="39" t="n">
        <v>45521</v>
      </c>
      <c r="D139" s="40" t="n">
        <v>45630</v>
      </c>
      <c r="E139" s="17" t="n">
        <v>0.8728</v>
      </c>
      <c r="F139" s="17" t="n">
        <v>1.837</v>
      </c>
      <c r="G139" s="17" t="n">
        <v>601.42033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2025-12-06T22:01:34.00Z</dcterms:created>
  <dc:creator>izi-invest.ru</dc:creator>
  <cp:revision>0</cp:revision>
</cp:coreProperties>
</file>