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<sst xmlns="http://schemas.openxmlformats.org/spreadsheetml/2006/main" count="114" uniqueCount="75">
  <si>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</si>
  <si>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</si>
  <si>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</si>
  <si>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</si>
  <si>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</si>
  <si>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</si>
  <si>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</si>
  <si>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</si>
  <si>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</si>
  <si>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</si>
  <si>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</si>
  <si>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</si>
  <si>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</si>
  <si>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</si>
  <si>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</si>
  <si>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</si>
  <si>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</si>
  <si>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</si>
  <si>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</si>
  <si>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</si>
  <si>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</si>
  <si>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</si>
  <si>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</si>
  <si>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</si>
  <si>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</si>
  <si>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</si>
  <si>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</si>
  <si>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</si>
  <si>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</si>
  <si>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</si>
  <si>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</si>
  <si>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</si>
  <si>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</si>
  <si>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</si>
  <si>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</si>
  <si>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</si>
  <si>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</si>
  <si>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</si>
  <si>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</si>
  <si>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</si>
  <si>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</si>
  <si>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</si>
  <si>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</si>
  <si>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</si>
  <si>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Налоговый вычет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</si>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</sst>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1200000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76.6342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  <c r="I1" s="18" t="s">
        <v>42</v>
      </c>
    </row>
    <row collapsed="false" customFormat="false" customHeight="false" hidden="false" ht="12.1" outlineLevel="0" r="2">
      <c r="A2" s="13" t="n">
        <v>43829.917361111</v>
      </c>
      <c r="B2" s="6" t="n">
        <v>400000</v>
      </c>
      <c r="C2" s="6" t="n">
        <v>400000</v>
      </c>
      <c r="D2" s="16" t="s">
        <v>43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43992.917361111</v>
      </c>
      <c r="B3" s="6" t="n">
        <v>-52000</v>
      </c>
      <c r="C3" s="6" t="n">
        <v>0</v>
      </c>
      <c r="D3" s="16" t="s">
        <v>44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44195.917361111</v>
      </c>
      <c r="B4" s="6" t="n">
        <v>400000</v>
      </c>
      <c r="C4" s="6" t="n">
        <v>400000</v>
      </c>
      <c r="D4" s="16" t="s">
        <v>43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44357.917361111</v>
      </c>
      <c r="B5" s="6" t="n">
        <v>-52000</v>
      </c>
      <c r="C5" s="6" t="n">
        <v>0</v>
      </c>
      <c r="D5" s="16" t="s">
        <v>44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44560.917361111</v>
      </c>
      <c r="B6" s="6" t="n">
        <v>400000</v>
      </c>
      <c r="C6" s="6" t="n">
        <v>400000</v>
      </c>
      <c r="D6" s="16" t="s">
        <v>43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44722.917361111</v>
      </c>
      <c r="B7" s="6" t="n">
        <v>-52000</v>
      </c>
      <c r="C7" s="6" t="n">
        <v>0</v>
      </c>
      <c r="D7" s="16" t="s">
        <v>44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2" t="n">
        <v>46078.429143519</v>
      </c>
      <c r="B8" s="5" t="n">
        <v>-1200000</v>
      </c>
      <c r="C8" s="5" t="n">
        <v>-1200000</v>
      </c>
      <c r="D8" s="14" t="s">
        <v>45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/>
      <c r="B9" s="9" t="s">
        <f>=XIRR(B2:B8,A2:A8)</f>
      </c>
      <c r="C9" s="9" t="s">
        <f>=XIRR(C2:C8,A2:A8)</f>
      </c>
      <c r="D9" s="16" t="s">
        <v>46</v>
      </c>
      <c r="E9" s="16"/>
      <c r="F9" s="16"/>
      <c r="G9" s="7"/>
      <c r="H9" s="2" t="s">
        <v>47</v>
      </c>
      <c r="I9" s="6" t="s">
        <f>=SUM(I2:I8)/365</f>
      </c>
    </row>
    <row collapsed="false" customFormat="false" customHeight="false" hidden="false" ht="12.1" outlineLevel="0" r="10">
      <c r="A10" s="13"/>
      <c r="B10" s="5" t="s">
        <f>=-SUM(B2:B8)</f>
      </c>
      <c r="C10" s="5" t="s">
        <f>=-SUM(C2:C8)</f>
      </c>
      <c r="D10" s="16" t="s">
        <v>48</v>
      </c>
      <c r="E10" s="16"/>
      <c r="F10" s="16"/>
      <c r="G10" s="7"/>
      <c r="H10" s="14" t="s">
        <v>49</v>
      </c>
      <c r="I10" s="9" t="s">
        <f>=B10/I9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16</v>
      </c>
      <c r="N1" s="18" t="s">
        <v>53</v>
      </c>
    </row>
    <row collapsed="false" customFormat="false" customHeight="false" hidden="false" ht="12.1" outlineLevel="0" r="2">
      <c r="A2" s="21" t="n">
        <v>43829.917361111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16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44195.917361111</v>
      </c>
      <c r="B3" s="22" t="s">
        <v>54</v>
      </c>
      <c r="C3" s="22" t="s">
        <v>43</v>
      </c>
      <c r="D3" s="22" t="s">
        <v>54</v>
      </c>
      <c r="E3" s="22" t="s">
        <v>54</v>
      </c>
      <c r="F3" s="22" t="s">
        <v>16</v>
      </c>
      <c r="G3" s="23" t="n">
        <v>1</v>
      </c>
      <c r="H3" s="24" t="n">
        <v>400000</v>
      </c>
      <c r="I3" s="24" t="n">
        <v>400000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44560.917361111</v>
      </c>
      <c r="B4" s="22" t="s">
        <v>54</v>
      </c>
      <c r="C4" s="22" t="s">
        <v>43</v>
      </c>
      <c r="D4" s="22" t="s">
        <v>54</v>
      </c>
      <c r="E4" s="22" t="s">
        <v>54</v>
      </c>
      <c r="F4" s="22" t="s">
        <v>16</v>
      </c>
      <c r="G4" s="23" t="n">
        <v>1</v>
      </c>
      <c r="H4" s="24" t="n">
        <v>400000</v>
      </c>
      <c r="I4" s="24" t="n">
        <v>400000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55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35</v>
      </c>
      <c r="B1" s="26" t="s">
        <v>56</v>
      </c>
      <c r="C1" s="26" t="s">
        <v>0</v>
      </c>
      <c r="D1" s="26" t="s">
        <v>2</v>
      </c>
      <c r="E1" s="26" t="s">
        <v>57</v>
      </c>
      <c r="F1" s="26" t="s">
        <v>58</v>
      </c>
      <c r="G1" s="26" t="s">
        <v>59</v>
      </c>
      <c r="H1" s="26" t="s">
        <v>40</v>
      </c>
      <c r="I1" s="26" t="s">
        <v>60</v>
      </c>
      <c r="J1" s="26" t="s">
        <v>61</v>
      </c>
      <c r="K1" s="26" t="s">
        <v>62</v>
      </c>
      <c r="L1" s="26" t="s">
        <v>63</v>
      </c>
      <c r="M1" s="26" t="s">
        <v>64</v>
      </c>
      <c r="N1" s="26" t="s">
        <v>65</v>
      </c>
      <c r="O1" s="26" t="s">
        <v>66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67</v>
      </c>
      <c r="D1" s="26" t="s">
        <v>68</v>
      </c>
      <c r="E1" s="26" t="s">
        <v>69</v>
      </c>
      <c r="F1" s="26" t="s">
        <v>70</v>
      </c>
      <c r="G1" s="26" t="s">
        <v>57</v>
      </c>
      <c r="H1" s="26" t="s">
        <v>71</v>
      </c>
      <c r="I1" s="26" t="s">
        <v>72</v>
      </c>
      <c r="J1" s="26" t="s">
        <v>73</v>
      </c>
      <c r="K1" s="26" t="s">
        <v>74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2026-02-25T10:17:58.00Z</dcterms:created>
  <dc:creator>izi-invest.ru</dc:creator>
  <cp:revision>0</cp:revision>
</cp:coreProperties>
</file>