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<sst xmlns="http://schemas.openxmlformats.org/spreadsheetml/2006/main" count="9525" uniqueCount="743">
  <si>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</si>
  <si>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</si>
  <si>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</si>
  <si>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</si>
  <si>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</si>
  <si>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</si>
  <si>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</si>
  <si>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</si>
  <si>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</si>
  <si>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</si>
  <si>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</si>
  <si>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</si>
  <si>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</si>
  <si>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</si>
  <si>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</si>
  <si>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</si>
  <si>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MSFT</t>
  </si>
  <si>
    <t>share</t>
  </si>
  <si>
    <t>Microsoft Corporation</t>
  </si>
  <si>
    <t>USD</t>
  </si>
  <si>
    <t>AMD</t>
  </si>
  <si>
    <t>JNJ</t>
  </si>
  <si>
    <t>Johnson &amp; Johnson Common Stock</t>
  </si>
  <si>
    <t>BYN</t>
  </si>
  <si>
    <t>PRLB</t>
  </si>
  <si>
    <t>Proto Labs, Inc. Common stock</t>
  </si>
  <si>
    <t>CAD</t>
  </si>
  <si>
    <t>PG</t>
  </si>
  <si>
    <t>Procter &amp; Gamble Company (The) Common Stock</t>
  </si>
  <si>
    <t>CHF</t>
  </si>
  <si>
    <t>T</t>
  </si>
  <si>
    <t>AT&amp;T Inc.</t>
  </si>
  <si>
    <t>CNY</t>
  </si>
  <si>
    <t>SWI</t>
  </si>
  <si>
    <t>SolarWinds Corporation Common Stock</t>
  </si>
  <si>
    <t>EUR</t>
  </si>
  <si>
    <t>TSN</t>
  </si>
  <si>
    <t>Tyson Foods, Inc. Common Stock</t>
  </si>
  <si>
    <t>GBP</t>
  </si>
  <si>
    <t>SBERP</t>
  </si>
  <si>
    <t>Сбербанк-п</t>
  </si>
  <si>
    <t>RUR</t>
  </si>
  <si>
    <t>GLD</t>
  </si>
  <si>
    <t>SBER</t>
  </si>
  <si>
    <t>Сбербанк</t>
  </si>
  <si>
    <t>HKD</t>
  </si>
  <si>
    <t>WBD</t>
  </si>
  <si>
    <t>Warner Bros. Discovery, Inc.</t>
  </si>
  <si>
    <t>JPY</t>
  </si>
  <si>
    <t>NLMK</t>
  </si>
  <si>
    <t>НЛМК ао</t>
  </si>
  <si>
    <t>KZT</t>
  </si>
  <si>
    <t>NMTP</t>
  </si>
  <si>
    <t>НМТП ао</t>
  </si>
  <si>
    <t>CHMF</t>
  </si>
  <si>
    <t>СевСт-ао</t>
  </si>
  <si>
    <t>SLV</t>
  </si>
  <si>
    <t>SPCE</t>
  </si>
  <si>
    <t>Virgin Galactic Holdings, Inc. Common Stock</t>
  </si>
  <si>
    <t>TRY</t>
  </si>
  <si>
    <t>DSKY</t>
  </si>
  <si>
    <t>ДетскийМир</t>
  </si>
  <si>
    <t>UAH</t>
  </si>
  <si>
    <t>RAGR</t>
  </si>
  <si>
    <t>Русагро</t>
  </si>
  <si>
    <t>POLY</t>
  </si>
  <si>
    <t>Solidcore</t>
  </si>
  <si>
    <t>Сумма по акциям:</t>
  </si>
  <si>
    <t>FXWO</t>
  </si>
  <si>
    <t>etf</t>
  </si>
  <si>
    <t>FXWO ETF</t>
  </si>
  <si>
    <t>FXTP</t>
  </si>
  <si>
    <t>FXTP ETF</t>
  </si>
  <si>
    <t>TBIO</t>
  </si>
  <si>
    <t>TBIO ETF</t>
  </si>
  <si>
    <t>TEUR</t>
  </si>
  <si>
    <t>TEUR ETF</t>
  </si>
  <si>
    <t>FXCN</t>
  </si>
  <si>
    <t>FXCN ETF</t>
  </si>
  <si>
    <t>FXRU</t>
  </si>
  <si>
    <t>FXRU ETF</t>
  </si>
  <si>
    <t>TCBR</t>
  </si>
  <si>
    <t>TCBR ETF</t>
  </si>
  <si>
    <t>TSPX</t>
  </si>
  <si>
    <t>TSPX ETF</t>
  </si>
  <si>
    <t>FXRW</t>
  </si>
  <si>
    <t>FXRW ETF</t>
  </si>
  <si>
    <t>FXES</t>
  </si>
  <si>
    <t>FXES ETF</t>
  </si>
  <si>
    <t>TMOS</t>
  </si>
  <si>
    <t>TMOS ETF</t>
  </si>
  <si>
    <t>TUSD</t>
  </si>
  <si>
    <t>TUSD ETF</t>
  </si>
  <si>
    <t>Сумма по фондам:</t>
  </si>
  <si>
    <t>Рубль</t>
  </si>
  <si>
    <t>Евро</t>
  </si>
  <si>
    <t>Доллар</t>
  </si>
  <si>
    <t>Гонконгский доллар</t>
  </si>
  <si>
    <t>Юань</t>
  </si>
  <si>
    <t>Японская иена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</si>
  <si>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</si>
  <si>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</si>
  <si>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</si>
  <si>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</si>
  <si>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</si>
  <si>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</si>
  <si>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</si>
  <si>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</si>
  <si>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</si>
  <si>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</si>
  <si>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Пополнение счета</t>
  </si>
  <si>
    <t>Дивиденд по TTE - Total SE 1шт. по 0.77 USD (данные из БД)</t>
  </si>
  <si>
    <t>Дивиденд по GE - General Electric Company Common Stock 3шт. по 0.01 USD (данные из БД)</t>
  </si>
  <si>
    <t>Выплата купонов ВсеИнструменты.ру-2-боб/ 1 шт. (данные из сделок)</t>
  </si>
  <si>
    <t>Дивиденд по T - AT&amp;T Inc. 1шт. по 0.52 USD (данные из БД)</t>
  </si>
  <si>
    <t>Дивиденд по DSKY - ДетскийМир 10шт. по 3 RUR (данные из БД)</t>
  </si>
  <si>
    <t>Дивиденд по NLMK - НЛМК ао 10шт. по 3.21 RUR (данные из БД)</t>
  </si>
  <si>
    <t>Выплата дивидендов ДетскийМир/ 10 шт. (данные из сделок)</t>
  </si>
  <si>
    <t>Выплата дивидендов НЛМК ао/ 10 шт. (данные из сделок)</t>
  </si>
  <si>
    <t>Дивиденд по NMTP - НМТП ао 100шт. по 1.35 RUR (данные из БД)</t>
  </si>
  <si>
    <t>Выплата дивидендов General Electric-ао/ 3 шт. (данные из сделок)</t>
  </si>
  <si>
    <t>Дивиденд по INTC - Intel Corporation 2шт. по 0.33 USD (данные из БД)</t>
  </si>
  <si>
    <t>Дивиденд по ET - Energy Transfer LP Common Units 1шт. по 0.31 USD (данные из БД)</t>
  </si>
  <si>
    <t>Дивиденд по WFC - Wells Fargo &amp; Company Common Stock 1шт. по 0.1 USD (данные из БД)</t>
  </si>
  <si>
    <t>Выплата дивидендов AT&amp;T-ао/ 1 шт. (данные из сделок)</t>
  </si>
  <si>
    <t>Выплата купонов ОФЗ 29006/ 1 шт. (данные из сделок)</t>
  </si>
  <si>
    <t>Выплата дивидендов НМТП ао/ 100 шт. (данные из сделок)</t>
  </si>
  <si>
    <t>Дивиденд по RDS.A - Royal Dutch Shell PLC Royal Dutch Shell American Depositary  1шт. по 0.32 USD (данные из БД)</t>
  </si>
  <si>
    <t>Дивиденд по RGR - Sturm, Ruger &amp; Company, Inc. Common Stock 1шт. по 5.42 USD (данные из БД)</t>
  </si>
  <si>
    <t>Дивиденд по MSFT - Microsoft Corporation 1шт. по 0.51 USD (данные из БД)</t>
  </si>
  <si>
    <t>Дивиденд по RTKM - Ростел -ао 10шт. по 5 RUR (данные из БД)</t>
  </si>
  <si>
    <t>Дивиденд по TSN - Tyson Foods, Inc. Common Stock 1шт. по 0.42 USD (данные из БД)</t>
  </si>
  <si>
    <t>Выплата дивидендов Energy Transfer Eq-ао/ 1 шт. (данные из сделок)</t>
  </si>
  <si>
    <t>Выплата дивидендов Sturm Ruger &amp; Co-ао/ 1 шт. (данные из сделок)</t>
  </si>
  <si>
    <t>Дивиденд по BAC - Bank of America Corporation Common Stock 2шт. по 0.18 USD (данные из БД)</t>
  </si>
  <si>
    <t>Выплата дивидендов Wells Fargo &amp; Comp-ао/ 1 шт. (данные из сделок)</t>
  </si>
  <si>
    <t>Дивиденд по CHMF - СевСт-ао 1шт. по 15.44 RUR (данные из БД)</t>
  </si>
  <si>
    <t>Выплата дивидендов Intel-ао/ 2 шт. (данные из сделок)</t>
  </si>
  <si>
    <t>Выплата дивидендов Ростел -ао/ 10 шт. (данные из сделок)</t>
  </si>
  <si>
    <t>Дивиденд по HRB - H&amp;R Block, Inc. Common Stock 2шт. по 0.26 USD (данные из БД)</t>
  </si>
  <si>
    <t>Выплата купонов ВсИнстрБО1/ 3 шт. (данные из сделок)</t>
  </si>
  <si>
    <t>Выплата дивидендов СевСт-ао/ 1 шт. (данные из сделок)</t>
  </si>
  <si>
    <t>Дивиденд по AGRO - AGRO-гдр 1шт. по 13.9 RUR (данные из БД)</t>
  </si>
  <si>
    <t>Выплата дивидендов Microsoft/ 1 шт. (данные из сделок)</t>
  </si>
  <si>
    <t>Выплата дивидендов Tyson Foods-ао/ 1 шт. (данные из сделок)</t>
  </si>
  <si>
    <t>Дивиденд по TTE - Total SE 1шт. по 0.78 USD (данные из БД)</t>
  </si>
  <si>
    <t>Выплата дивидендов AGRO-гдр/ 1 шт. (данные из сделок)</t>
  </si>
  <si>
    <t>Дивиденд по DSKY - ДетскийМир 10шт. по 2.5 RUR (данные из БД)</t>
  </si>
  <si>
    <t>Выплата дивидендов Bank of America-ао/ 2 шт. (данные из сделок)</t>
  </si>
  <si>
    <t>Выплата дивидендов Royal Dutch Shell ADR L2/ 1 шт. (данные из сделок)</t>
  </si>
  <si>
    <t>Дивиденд по SBERP - Сбербанк-п 10шт. по 18.7 RUR (данные из БД)</t>
  </si>
  <si>
    <t>Дивиденд по SBER - Сбербанк 10шт. по 18.7 RUR (данные из БД)</t>
  </si>
  <si>
    <t>Выплата дивидендов H&amp;R Block-ао/ 2 шт. (данные из сделок)</t>
  </si>
  <si>
    <t>Дивиденд по HYDR - РусГидро 1000шт. по 0.04 RUR (данные из БД)</t>
  </si>
  <si>
    <t>Дивиденд по NLMK - НЛМК ао 20шт. по 4.75 RUR (данные из БД)</t>
  </si>
  <si>
    <t>Выплата дивидендов РусГидро/ 1000 шт. (данные из сделок)</t>
  </si>
  <si>
    <t>Выплата дивидендов Сбербанк-п/ 10 шт. (данные из сделок)</t>
  </si>
  <si>
    <t>Выплата дивидендов Сбербанк/ 10 шт. (данные из сделок)</t>
  </si>
  <si>
    <t>Выплата дивидендов Total ADR Lev3/ 1 шт. (данные из сделок)</t>
  </si>
  <si>
    <t>Выплата дивидендов НЛМК ао/ 20 шт. (данные из сделок)</t>
  </si>
  <si>
    <t>Дивиденд по INTC - Intel Corporation 3шт. по 0.33 USD (данные из БД)</t>
  </si>
  <si>
    <t>Дивиденд по ET - Energy Transfer LP Common Units 1шт. по 0.15 USD (данные из БД)</t>
  </si>
  <si>
    <t>Дивиденд по AAPL - Apple Inc. 1шт. по 0.21 USD (данные из БД)</t>
  </si>
  <si>
    <t>Выплата купонов Беларусь-07-об/ 1 шт. (данные из сделок)</t>
  </si>
  <si>
    <t>Дивиденд по RDS.A - Royal Dutch Shell PLC Royal Dutch Shell American Depositary  7шт. по 0.33 USD (данные из БД)</t>
  </si>
  <si>
    <t>Дивиденд по MSFT - Microsoft Corporation 1шт. по 0.56 USD (данные из БД)</t>
  </si>
  <si>
    <t>Выплата дивидендов Apple/ 1 шт. (данные из сделок)</t>
  </si>
  <si>
    <t>Дивиденд по TSN - Tyson Foods, Inc. Common Stock 1шт. по 0.45 USD (данные из БД)</t>
  </si>
  <si>
    <t>Дивиденд по QIWI - iNanduQPLC 2шт. по 26 RUR (данные из БД)</t>
  </si>
  <si>
    <t>Дивиденд по EA - Electronic Arts Inc. 1шт. по 0.17 USD (данные из БД)</t>
  </si>
  <si>
    <t>Выплата дивидендов Intel-ао/ 3 шт. (данные из сделок)</t>
  </si>
  <si>
    <t>Дивиденд по CHMF - СевСт-ао 1шт. по 37.34 RUR (данные из БД)</t>
  </si>
  <si>
    <t>Выплата дивидендов iQIWI/ 2 шт. (данные из сделок)</t>
  </si>
  <si>
    <t>Дивиденд по GILD - GILEAD SCIENCES, INC. 1шт. по 0.68 USD (данные из БД)</t>
  </si>
  <si>
    <t>Выплата дивидендов Royal Dutch Shell ADR L2/ 7 шт. (данные из сделок)</t>
  </si>
  <si>
    <t>Дивиденд по DSKY - ДетскийМир 10шт. по 5.08 RUR (данные из БД)</t>
  </si>
  <si>
    <t>Дивиденд по NLMK - НЛМК ао 20шт. по 6.43 RUR (данные из БД)</t>
  </si>
  <si>
    <t>Выплата дивидендов Electronic Arts-ао/ 1 шт. (данные из сделок)</t>
  </si>
  <si>
    <t>Дивиденд по TTE - Total SE 1шт. по 0.81 USD (данные из БД)</t>
  </si>
  <si>
    <t>Дивиденд по CSCO - Cisco Systems, Inc. 2шт. по 0.36 USD (данные из БД)</t>
  </si>
  <si>
    <t>Дивиденд по T - AT&amp;T Inc. 5шт. по 0.52 USD (данные из БД)</t>
  </si>
  <si>
    <t>Выплата дивидендов Gilead Sciences-ао/ 1 шт. (данные из сделок)</t>
  </si>
  <si>
    <t>Дивиденд по PG - Procter &amp; Gamble Company (The) Common Stock 1шт. по 0.79 USD (данные из БД)</t>
  </si>
  <si>
    <t>Дивиденд по SLG - SL Green Realty Corp Common Stock 1шт. по 0.97 USD (данные из БД)</t>
  </si>
  <si>
    <t>Выплата дивидендов Cisco Systems-ао/ 2 шт. (данные из сделок)</t>
  </si>
  <si>
    <t>Дивиденд по SLG - SL Green Realty Corp Common Stock 1шт. по 0.3 USD (данные из БД)</t>
  </si>
  <si>
    <t>Выплата дивидендов AT&amp;T-ао/ 5 шт. (данные из сделок)</t>
  </si>
  <si>
    <t>Дивиденд по IBM - International Business Machines Corporation Common Stock 1шт. по 1.63 USD (данные из БД)</t>
  </si>
  <si>
    <t>Дивиденд по RDS.A - Royal Dutch Shell PLC Royal Dutch Shell American Depositary  3шт. по 0.33 USD (данные из БД)</t>
  </si>
  <si>
    <t>Выплата дивидендов Procter &amp; Gamble-ао/ 1 шт. (данные из сделок)</t>
  </si>
  <si>
    <t>Выплата дивидендов SL Green Realty-ао/ 1 шт. (данные из сделок)</t>
  </si>
  <si>
    <t>Дивиденд по TSN - Tyson Foods, Inc. Common Stock 2шт. по 0.45 USD (данные из БД)</t>
  </si>
  <si>
    <t>Дивиденд по NEM - Newmont Corporation 1шт. по 0.55 USD (данные из БД)</t>
  </si>
  <si>
    <t>Дивиденд по BAC - Bank of America Corporation Common Stock 5шт. по 0.18 USD (данные из БД)</t>
  </si>
  <si>
    <t>Дивиденд по GILD - GILEAD SCIENCES, INC. 1шт. по 0.71 USD (данные из БД)</t>
  </si>
  <si>
    <t>Выплата дивидендов IBM-ао/ 1 шт. (данные из сделок)</t>
  </si>
  <si>
    <t>Дивиденд по TTE - Total SE 1шт. по 0.79 USD (данные из БД)</t>
  </si>
  <si>
    <t>Выплата дивидендов Tyson Foods-ао/ 2 шт. (данные из сделок)</t>
  </si>
  <si>
    <t>Дивиденд по T - Т-Техно ао 1шт. по 18.53 RUR (данные из БД)</t>
  </si>
  <si>
    <t>Выплата дивидендов Bank of America-ао/ 5 шт. (данные из сделок)</t>
  </si>
  <si>
    <t>Выплата дивидендов Newmont Corp-ао/ 1 шт. (данные из сделок)</t>
  </si>
  <si>
    <t>Дивиденд по CSCO - Cisco Systems, Inc. 2шт. по 0.37 USD (данные из БД)</t>
  </si>
  <si>
    <t>Выплата дивидендов TCS Group Holding PLC GDR/ 1 шт. (данные из сделок)</t>
  </si>
  <si>
    <t>Дивиденд по VZ - Verizon Communications Inc. Common Stock 1шт. по 0.63 USD (данные из БД)</t>
  </si>
  <si>
    <t>Дивиденд по AGRO - AGRO-гдр 1шт. по 76.44 RUR (данные из БД)</t>
  </si>
  <si>
    <t>Дивиденд по PG - Procter &amp; Gamble Company (The) Common Stock 1шт. по 0.87 USD (данные из БД)</t>
  </si>
  <si>
    <t>Выплата дивидендов Royal Dutch Shell ADR L2/ 3 шт. (данные из сделок)</t>
  </si>
  <si>
    <t>Дивиденд по PFE - Pfizer, Inc. Common Stock 1шт. по 0.39 USD (данные из БД)</t>
  </si>
  <si>
    <t>Выплата дивидендов Verizon Communicat-ао/ 1 шт. (данные из сделок)</t>
  </si>
  <si>
    <t>Дивиденд по POLY - Solidcore 1шт. по 66.3 RUR (данные из БД)</t>
  </si>
  <si>
    <t>Дивиденд по IBM - International Business Machines Corporation Common Stock 1шт. по 1.64 USD (данные из БД)</t>
  </si>
  <si>
    <t>Дивиденд по NLMK - НЛМК ао 20шт. по 7.25 RUR (данные из БД)</t>
  </si>
  <si>
    <t>Дивиденд по RDS.A - Royal Dutch Shell PLC Royal Dutch Shell American Depositary  3шт. по 0.35 USD (данные из БД)</t>
  </si>
  <si>
    <t>Дивиденд по CHMF - СевСт-ао 1шт. по 36.27 RUR (данные из БД)</t>
  </si>
  <si>
    <t>Дивиденд по CHMF - СевСт-ао 1шт. по 46.77 RUR (данные из БД)</t>
  </si>
  <si>
    <t>Выплата дивидендов Polymetal/ 1 шт. (данные из сделок)</t>
  </si>
  <si>
    <t>Дивиденд по TSM - Taiwan Semiconductor Manufacturing Company Ltd. 1шт. по 0.45 USD (данные из БД)</t>
  </si>
  <si>
    <t>Дивиденд по TTE - Total SE 1шт. по 0.8 USD (данные из БД)</t>
  </si>
  <si>
    <t>Дивиденд по NLMK - НЛМК ао 20шт. по 7.71 RUR (данные из БД)</t>
  </si>
  <si>
    <t>Выплата дивидендов Pfizer-ао/ 1 шт. (данные из сделок)</t>
  </si>
  <si>
    <t>Дивиденд по HYDR - РусГидро 1000шт. по 0.05 RUR (данные из БД)</t>
  </si>
  <si>
    <t>Дивиденд по DSKY - ДетскийМир 10шт. по 6.07 RUR (данные из БД)</t>
  </si>
  <si>
    <t>Дивиденд по NMTP - НМТП ао 100шт. по 0.06 RUR (данные из БД)</t>
  </si>
  <si>
    <t>Дивиденд по ABT - Abbott Laboratories Common Stock 1шт. по 0.45 USD (данные из БД)</t>
  </si>
  <si>
    <t>Дивиденд по GAZP - ГАЗПРОМ ао 20шт. по 12.55 RUR (данные из БД)</t>
  </si>
  <si>
    <t>Выплата дивидендов Taiwan Semicond ADR Lev3/ 1 шт. (данные из сделок)</t>
  </si>
  <si>
    <t>Дивиденд по SWI - SolarWinds Corporation Common Stock 4шт. по 0.5 USD (данные из БД)</t>
  </si>
  <si>
    <t>Выплата дивидендов ГАЗПРОМ ао/ 20 шт. (данные из сделок)</t>
  </si>
  <si>
    <t>Дивиденд по WFC - Wells Fargo &amp; Company Common Stock 1шт. по 0.2 USD (данные из БД)</t>
  </si>
  <si>
    <t>Дивиденд по SWI - SolarWinds Corporation Common Stock 4шт. по 0.75 USD (данные из БД)</t>
  </si>
  <si>
    <t>Дивиденд по SWI - SolarWinds Corporation Common Stock 4шт. по 1.5 USD (данные из БД)</t>
  </si>
  <si>
    <t>Дивиденд по RDS.A - Royal Dutch Shell PLC Royal Dutch Shell American Depositary  3шт. по 0.48 USD (данные из БД)</t>
  </si>
  <si>
    <t>Выплата дивидендов Abbott Lab-ао/ 1 шт. (данные из сделок)</t>
  </si>
  <si>
    <t>Выплата дивидендов SolarWinds ORD SHS/ 2 шт. (данные из сделок)</t>
  </si>
  <si>
    <t>Дивиденд по CHMF - СевСт-ао 1шт. по 84.45 RUR (данные из БД)</t>
  </si>
  <si>
    <t>Дивиденд по BAC - Bank of America Corporation Common Stock 5шт. по 0.21 USD (данные из БД)</t>
  </si>
  <si>
    <t>Дивиденд по NLMK - НЛМК ао 20шт. по 13.62 RUR (данные из БД)</t>
  </si>
  <si>
    <t>Дивиденд по AGRO - AGRO-гдр 1шт. по 65.5 RUR (данные из БД)</t>
  </si>
  <si>
    <t>Дивиденд по POLY - Solidcore 1шт. по 33.2 RUR (данные из БД)</t>
  </si>
  <si>
    <t>Дивиденд по MU - Micron Technology, Inc. 2шт. по 0.1 USD (данные из БД)</t>
  </si>
  <si>
    <t>Выплата дивидендов Micron Technology-ао/ 2 шт. (данные из сделок)</t>
  </si>
  <si>
    <t>Дивиденд по RDS.A - Royal Dutch Shell PLC Royal Dutch Shell American Depositary  1шт. по 0.48 USD (данные из БД)</t>
  </si>
  <si>
    <t>Дивиденд по MSFT - Microsoft Corporation 1шт. по 0.62 USD (данные из БД)</t>
  </si>
  <si>
    <t>Дивиденд по JNJ - Johnson &amp; Johnson Common Stock 1шт. по 1.06 USD (данные из БД)</t>
  </si>
  <si>
    <t>Дивиденд по TSN - Tyson Foods, Inc. Common Stock 1шт. по 0.46 USD (данные из БД)</t>
  </si>
  <si>
    <t>Дивиденд по NLMK - НЛМК ао 20шт. по 13.33 RUR (данные из БД)</t>
  </si>
  <si>
    <t>Байбэк ВсИнстрБО1: 3 шт. по 1000 RUR.  (данные из БД)</t>
  </si>
  <si>
    <t>Погашение облигации ВсИнстрБО1/ 3 шт. (данные из сделок)</t>
  </si>
  <si>
    <t>Выплата дивидендов Johnson&amp;Johnson-ао/ 1 шт. (данные из сделок)</t>
  </si>
  <si>
    <t>Дивиденд по CHMF - СевСт-ао 1шт. по 85.93 RUR (данные из БД)</t>
  </si>
  <si>
    <t>Дивиденд по DSKY - ДетскийМир 10шт. по 5.2 RUR (данные из БД)</t>
  </si>
  <si>
    <t>Дивиденд по T - AT&amp;T Inc. 5шт. по 0.28 USD (данные из БД)</t>
  </si>
  <si>
    <t>Дивиденд по PG - Procter &amp; Gamble Company (The) Common Stock 1шт. по 0.91 USD (данные из БД)</t>
  </si>
  <si>
    <t>Дивиденд по JNJ - Johnson &amp; Johnson Common Stock 1шт. по 1.13 USD (данные из БД)</t>
  </si>
  <si>
    <t>Дивиденд по NMTP - НМТП ао 100шт. по 0.54 RUR (данные из БД)</t>
  </si>
  <si>
    <t>Дивиденд по MSFT - Microsoft Corporation 1шт. по 0.68 USD (данные из БД)</t>
  </si>
  <si>
    <t>Дивиденд по TSN - Tyson Foods, Inc. Common Stock 1шт. по 0.48 USD (данные из БД)</t>
  </si>
  <si>
    <t>Байбэк ВсИнстрБО2: 1 шт. по 1000 RUR.  (данные из БД)</t>
  </si>
  <si>
    <t>Дивиденд по PG - Procter &amp; Gamble Company (The) Common Stock 1шт. по 0.94 USD (данные из БД)</t>
  </si>
  <si>
    <t>Дивиденд по SBERP - Сбербанк-п 10шт. по 25 RUR (данные из БД)</t>
  </si>
  <si>
    <t>Дивиденд по SBER - Сбербанк 10шт. по 25 RUR (данные из БД)</t>
  </si>
  <si>
    <t>Дивиденд по JNJ - Johnson &amp; Johnson Common Stock 1шт. по 1.19 USD (данные из БД)</t>
  </si>
  <si>
    <t>Дивиденд по NMTP - НМТП ао 100шт. по 0.8 RUR (данные из БД)</t>
  </si>
  <si>
    <t>Дивиденд по MSFT - Microsoft Corporation 1шт. по 0.75 USD (данные из БД)</t>
  </si>
  <si>
    <t>Дивиденд по TSN - Tyson Foods, Inc. Common Stock 1шт. по 0.49 USD (данные из БД)</t>
  </si>
  <si>
    <t>Дивиденд по SWI - SolarWinds Corporation Common Stock 4шт. по 1 USD (данные из БД)</t>
  </si>
  <si>
    <t>Дивиденд по PG - Procter &amp; Gamble Company (The) Common Stock 1шт. по 1.01 USD (данные из БД)</t>
  </si>
  <si>
    <t>Дивиденд по JNJ - Johnson &amp; Johnson Common Stock 1шт. по 1.24 USD (данные из БД)</t>
  </si>
  <si>
    <t>Дивиденд по NLMK - НЛМК ао 20шт. по 25.43 RUR (данные из БД)</t>
  </si>
  <si>
    <t>Дивиденд по SPCE - Virgin Galactic Holdings, Inc. Common Stock 3шт. по 0.05 USD (данные из БД)</t>
  </si>
  <si>
    <t>Дивиденд по CHMF - СевСт-ао 1шт. по 38.3 RUR (данные из БД)</t>
  </si>
  <si>
    <t>Дивиденд по CHMF - СевСт-ао 1шт. по 191.51 RUR (данные из БД)</t>
  </si>
  <si>
    <t>Дивиденд по NMTP - НМТП ао 100шт. по 0.77 RUR (данные из БД)</t>
  </si>
  <si>
    <t>Дивиденд по SBERP - Сбербанк-п 10шт. по 33.3 RUR (данные из БД)</t>
  </si>
  <si>
    <t>Дивиденд по SBER - Сбербанк 10шт. по 33.3 RUR (данные из БД)</t>
  </si>
  <si>
    <t>Дивиденд по CHMF - СевСт-ао 1шт. по 31.06 RUR (данные из БД)</t>
  </si>
  <si>
    <t>Дивиденд по MSFT - Microsoft Corporation 1шт. по 0.83 USD (данные из БД)</t>
  </si>
  <si>
    <t>Дивиденд по TSN - Tyson Foods, Inc. Common Stock 1шт. по 0.5 USD (данные из БД)</t>
  </si>
  <si>
    <t>Дивиденд по CHMF - СевСт-ао 1шт. по 49.06 RUR (данные из БД)</t>
  </si>
  <si>
    <t>Байбэк ОФЗ 29006: 1 шт. по 1000 RUR.  (данные из БД)</t>
  </si>
  <si>
    <t>Дивиденд по PG - Procter &amp; Gamble Company (The) Common Stock 1шт. по 1.06 USD (данные из БД)</t>
  </si>
  <si>
    <t>Байбэк Беларусь07: 1 шт. по 1000 RUR.  (данные из БД)</t>
  </si>
  <si>
    <t>Дивиденд по JNJ - Johnson &amp; Johnson Common Stock 1шт. по 1.3 USD (данные из БД)</t>
  </si>
  <si>
    <t>Дивиденд по NMTP - НМТП ао 100шт. по 0.96 RUR (данные из БД)</t>
  </si>
  <si>
    <t>Дивиденд по SBERP - Сбербанк-п 10шт. по 34.84 RUR (данные из БД)</t>
  </si>
  <si>
    <t>Дивиденд по SBER - Сбербанк 10шт. по 34.84 RUR (данные из БД)</t>
  </si>
  <si>
    <t>Дивиденд по MSFT - Microsoft Corporation 1шт. по 0.91 USD (данные из БД)</t>
  </si>
  <si>
    <t>Дивиденд по TSN - Tyson Foods, Inc. Common Stock 1шт. по 0.51 USD (данные из БД)</t>
  </si>
  <si>
    <t>Дивиденд по PG - Procter &amp; Gamble Company (The) Common Stock 1шт. по 1.09 USD (данные из БД)</t>
  </si>
  <si>
    <t>Дивиденд по JNJ - Johnson &amp; Johnson Common Stock 1шт. по 1.34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</si>
  <si>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</si>
  <si>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</si>
  <si>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</si>
  <si>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</si>
  <si>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</si>
  <si>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</si>
  <si>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 шт. WBD:spbex (Warner Bros. Discovery, Inc.)</t>
  </si>
  <si>
    <t>+7 шт. RAGR:moex (Русагро)</t>
  </si>
  <si>
    <t>Стоимость сейчас</t>
  </si>
  <si>
    <t>sell</t>
  </si>
  <si>
    <t>Полный доход</t>
  </si>
  <si>
    <t>FXMM</t>
  </si>
  <si>
    <t>RU000A100D89</t>
  </si>
  <si>
    <t>RTKM</t>
  </si>
  <si>
    <t>SU29006RMFS2</t>
  </si>
  <si>
    <t>AGRO</t>
  </si>
  <si>
    <t>RU000A101970</t>
  </si>
  <si>
    <t>TRUR</t>
  </si>
  <si>
    <t>FXDE</t>
  </si>
  <si>
    <t>AFLT</t>
  </si>
  <si>
    <t>FXRL</t>
  </si>
  <si>
    <t>HYDR</t>
  </si>
  <si>
    <t>RU000A0ZZXT0</t>
  </si>
  <si>
    <t>GE</t>
  </si>
  <si>
    <t>LTHM</t>
  </si>
  <si>
    <t>BAC</t>
  </si>
  <si>
    <t>INTC</t>
  </si>
  <si>
    <t>TTE</t>
  </si>
  <si>
    <t>SMAR</t>
  </si>
  <si>
    <t>LPL</t>
  </si>
  <si>
    <t>YNDX</t>
  </si>
  <si>
    <t>NOK</t>
  </si>
  <si>
    <t>ET</t>
  </si>
  <si>
    <t>WFC</t>
  </si>
  <si>
    <t>HRB</t>
  </si>
  <si>
    <t>FXIT</t>
  </si>
  <si>
    <t>FXGD</t>
  </si>
  <si>
    <t>RDS.A</t>
  </si>
  <si>
    <t>RSHE</t>
  </si>
  <si>
    <t>HRTX</t>
  </si>
  <si>
    <t>AKEU</t>
  </si>
  <si>
    <t>RGR</t>
  </si>
  <si>
    <t>FXUS</t>
  </si>
  <si>
    <t>RUSB</t>
  </si>
  <si>
    <t>FXRB</t>
  </si>
  <si>
    <t>AAPL</t>
  </si>
  <si>
    <t>TECH</t>
  </si>
  <si>
    <t>FXTB</t>
  </si>
  <si>
    <t>GILD</t>
  </si>
  <si>
    <t>TGLD</t>
  </si>
  <si>
    <t>CSCO</t>
  </si>
  <si>
    <t>CHA</t>
  </si>
  <si>
    <t>BABA</t>
  </si>
  <si>
    <t>GAZP</t>
  </si>
  <si>
    <t>EA</t>
  </si>
  <si>
    <t>FXIM</t>
  </si>
  <si>
    <t>CIEN</t>
  </si>
  <si>
    <t>QIWI</t>
  </si>
  <si>
    <t>STX</t>
  </si>
  <si>
    <t>PINS</t>
  </si>
  <si>
    <t>SQ</t>
  </si>
  <si>
    <t>UAL</t>
  </si>
  <si>
    <t>AAL</t>
  </si>
  <si>
    <t>MOMO</t>
  </si>
  <si>
    <t>CCL</t>
  </si>
  <si>
    <t>VKCO</t>
  </si>
  <si>
    <t>MAGN</t>
  </si>
  <si>
    <t>NEM</t>
  </si>
  <si>
    <t>IBM</t>
  </si>
  <si>
    <t>SLG</t>
  </si>
  <si>
    <t>VZ</t>
  </si>
  <si>
    <t>TIPO</t>
  </si>
  <si>
    <t>BLDR</t>
  </si>
  <si>
    <t>PFE</t>
  </si>
  <si>
    <t>AYX</t>
  </si>
  <si>
    <t>TSM</t>
  </si>
  <si>
    <t>CARR</t>
  </si>
  <si>
    <t>PLTR</t>
  </si>
  <si>
    <t>ACAD</t>
  </si>
  <si>
    <t>PARA</t>
  </si>
  <si>
    <t>FXDM</t>
  </si>
  <si>
    <t>MU</t>
  </si>
  <si>
    <t>AMSL</t>
  </si>
  <si>
    <t>IIVI</t>
  </si>
  <si>
    <t>AMLV</t>
  </si>
  <si>
    <t>AMCC</t>
  </si>
  <si>
    <t>AMGM</t>
  </si>
  <si>
    <t>AMDG</t>
  </si>
  <si>
    <t>AMVF</t>
  </si>
  <si>
    <t>AMIN</t>
  </si>
  <si>
    <t>LI</t>
  </si>
  <si>
    <t>PLAY</t>
  </si>
  <si>
    <t>SCCO</t>
  </si>
  <si>
    <t>ABT</t>
  </si>
  <si>
    <t>DLTR</t>
  </si>
  <si>
    <t>TGRN</t>
  </si>
  <si>
    <t>BIDU</t>
  </si>
  <si>
    <t>LFC</t>
  </si>
  <si>
    <t>TAL</t>
  </si>
  <si>
    <t>AXSM</t>
  </si>
  <si>
    <t>TAK</t>
  </si>
  <si>
    <t>WKHS</t>
  </si>
  <si>
    <t>ZY</t>
  </si>
  <si>
    <t>WISH</t>
  </si>
  <si>
    <t>APPS</t>
  </si>
  <si>
    <t>GPS</t>
  </si>
  <si>
    <t>WRK</t>
  </si>
  <si>
    <t>UGI</t>
  </si>
  <si>
    <t>BMY</t>
  </si>
  <si>
    <t>CERN</t>
  </si>
  <si>
    <t>AA</t>
  </si>
  <si>
    <t>BBBY</t>
  </si>
  <si>
    <t>UHS</t>
  </si>
  <si>
    <t>TSPV</t>
  </si>
  <si>
    <t>TBRU</t>
  </si>
  <si>
    <t>NABL</t>
  </si>
  <si>
    <t>TWTR</t>
  </si>
  <si>
    <t>EVR</t>
  </si>
  <si>
    <t>ARWR</t>
  </si>
  <si>
    <t>FCX</t>
  </si>
  <si>
    <t>TFNX</t>
  </si>
  <si>
    <t>RSKD</t>
  </si>
  <si>
    <t>MSFT
Microsoft Corporation</t>
  </si>
  <si>
    <t>JNJ
Johnson &amp; Johnson Common Stock</t>
  </si>
  <si>
    <t>PRLB
Proto Labs, Inc. Common stock</t>
  </si>
  <si>
    <t>PG
Procter &amp; Gamble Company (The) Common Stock</t>
  </si>
  <si>
    <t>T
AT&amp;T Inc.</t>
  </si>
  <si>
    <t>SWI
SolarWinds Corporation Common Stock</t>
  </si>
  <si>
    <t>TSN
Tyson Foods, Inc. Common Stock</t>
  </si>
  <si>
    <t>SBERP
Сбербанк-п</t>
  </si>
  <si>
    <t>SBER
Сбербанк</t>
  </si>
  <si>
    <t>WBD
Warner Bros. Discovery, Inc.</t>
  </si>
  <si>
    <t>NLMK
НЛМК ао</t>
  </si>
  <si>
    <t>NMTP
НМТП ао</t>
  </si>
  <si>
    <t>CHMF
СевСт-ао</t>
  </si>
  <si>
    <t>SPCE
Virgin Galactic Holdings, Inc. Common Stock</t>
  </si>
  <si>
    <t>DSKY
ДетскийМир</t>
  </si>
  <si>
    <t>RAGR
Русагро</t>
  </si>
  <si>
    <t>POLY
Solidcore</t>
  </si>
  <si>
    <t>FXWO
FXWO ETF</t>
  </si>
  <si>
    <t>FXTP
FXTP ETF</t>
  </si>
  <si>
    <t>TBIO
TBIO ETF</t>
  </si>
  <si>
    <t>TEUR
TEUR ETF</t>
  </si>
  <si>
    <t>FXCN
FXCN ETF</t>
  </si>
  <si>
    <t>FXRU
FXRU ETF</t>
  </si>
  <si>
    <t>TCBR
TCBR ETF</t>
  </si>
  <si>
    <t>TSPX
TSPX ETF</t>
  </si>
  <si>
    <t>FXRW
FXRW ETF</t>
  </si>
  <si>
    <t>FXES
FXES ETF</t>
  </si>
  <si>
    <t>TMOS
TMOS ETF</t>
  </si>
  <si>
    <t>TUSD
TUSD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</si>
  <si>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</si>
  <si>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</si>
  <si>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</si>
  <si>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</si>
  <si>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</si>
  <si>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</si>
  <si>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</si>
  <si>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</si>
  <si>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CASH EQUIVALENTS ETF</t>
  </si>
  <si>
    <t>EUR_RUB__TOM</t>
  </si>
  <si>
    <t>EURRUB_TOM - EUR/РУБ</t>
  </si>
  <si>
    <t>selt</t>
  </si>
  <si>
    <t>БПИФ ТИНЬКОФФ ВЕЧНЫЙ ПОРТФ ЕВР</t>
  </si>
  <si>
    <t>Республика Беларусь 07</t>
  </si>
  <si>
    <t>bond</t>
  </si>
  <si>
    <t>Ростелеком (ПАО) ао.</t>
  </si>
  <si>
    <t>ОФЗ-ПК 29006 29/01/25</t>
  </si>
  <si>
    <t>ГДР ROS AGRO PLC ORD SHS</t>
  </si>
  <si>
    <t>ПАО Детский мир</t>
  </si>
  <si>
    <t>ВсеИнструменты.ру ООО БО-02</t>
  </si>
  <si>
    <t>Сбербанк России ПАО ап</t>
  </si>
  <si>
    <t>USD000UTSTOM</t>
  </si>
  <si>
    <t>USDRUB_TOM - USD/РУБ</t>
  </si>
  <si>
    <t>БПИФ ТИНЬКОФФ ВЕЧНЫЙ ПОРТФ США</t>
  </si>
  <si>
    <t>БПИФ ТИНЬКОФФ ВЕЧНЫЙ ПОРТФ РУБ</t>
  </si>
  <si>
    <t>FINEX GERMANY UCITS ETF</t>
  </si>
  <si>
    <t>Аэрофлот-росс.авиалин(ПАО)ао</t>
  </si>
  <si>
    <t>Сбербанк России ПАО ао</t>
  </si>
  <si>
    <t>FinEx RTS UCITS ETF USD</t>
  </si>
  <si>
    <t>ПАО "РусГидро"</t>
  </si>
  <si>
    <t>НМТП (ПАО) ао</t>
  </si>
  <si>
    <t>ВсеИнструменты.ру ООО БО-01</t>
  </si>
  <si>
    <t>General Electric Company Common Stock</t>
  </si>
  <si>
    <t>Livent Corporation Common Stock</t>
  </si>
  <si>
    <t>Bank of America Corporation Common Stock</t>
  </si>
  <si>
    <t>Intel Corporation</t>
  </si>
  <si>
    <t>Total SE</t>
  </si>
  <si>
    <t>Smartsheet Inc. Class A Common Stock</t>
  </si>
  <si>
    <t>LG Display Co, Ltd AMERICAN DEPOSITORY SHARES</t>
  </si>
  <si>
    <t>nalog</t>
  </si>
  <si>
    <t>Налог (купонный доход) ВсеИнструменты.ру-2-боб/ 1 шт.</t>
  </si>
  <si>
    <t>dohod</t>
  </si>
  <si>
    <t>Выплата купонов ВсеИнструменты.ру-2-боб/ 1 шт.</t>
  </si>
  <si>
    <t>FINEX CHINA UCITS ETF</t>
  </si>
  <si>
    <t>PLLC Yandex N.V. class A shs</t>
  </si>
  <si>
    <t>ПАО "НЛМК" ао</t>
  </si>
  <si>
    <t>Северсталь (ПАО)ао</t>
  </si>
  <si>
    <t>Nokia Corporation Sponsored American Depositary Shares</t>
  </si>
  <si>
    <t>Energy Transfer LP Common Units</t>
  </si>
  <si>
    <t>Wells Fargo &amp; Company Common Stock</t>
  </si>
  <si>
    <t>H&amp;R Block, Inc. Common Stock</t>
  </si>
  <si>
    <t>Advanced Micro Devices, Inc.</t>
  </si>
  <si>
    <t>FinEx USA IT UCITS ETF</t>
  </si>
  <si>
    <t>FinEx RUB GLOBAL EQUITY UC ETF</t>
  </si>
  <si>
    <t>FinEx USD GLOBAL EQUITY UC ETF</t>
  </si>
  <si>
    <t>FinEx Gold ETF USD</t>
  </si>
  <si>
    <t>FinEx Rus Eurobonds ETF (USD)</t>
  </si>
  <si>
    <t>Royal Dutch Shell PLC Royal Dutch Shell American Depositary Shares (Each representing two Class A Ordinary Shares)</t>
  </si>
  <si>
    <t>БПИФ ВТБ Акции разв-ся рынков</t>
  </si>
  <si>
    <t>Налог (дивиденды) ДетскийМир/ 10 шт.</t>
  </si>
  <si>
    <t>Выплата дивидендов ДетскийМир/ 10 шт.</t>
  </si>
  <si>
    <t>Налог (дивиденды) НЛМК ао/ 10 шт.</t>
  </si>
  <si>
    <t>Выплата дивидендов НЛМК ао/ 10 шт.</t>
  </si>
  <si>
    <t>HKDRUB_TOM</t>
  </si>
  <si>
    <t>HKD/RUB_TOM - HKD/РУБ</t>
  </si>
  <si>
    <t>CNYRUB_TOM</t>
  </si>
  <si>
    <t>CNY/RUB_TOM - CNY/РУБ</t>
  </si>
  <si>
    <t>Heron Therapeutics, Inc.</t>
  </si>
  <si>
    <t>Выплата дивидендов General Electric-ао/ 3 шт.</t>
  </si>
  <si>
    <t>БПИФ АЛЬФА_КАП ЕВРОПА 600</t>
  </si>
  <si>
    <t>Sturm, Ruger &amp; Company, Inc. Common Stock</t>
  </si>
  <si>
    <t>Выплата дивидендов AT&amp;T-ао/ 1 шт.</t>
  </si>
  <si>
    <t>Выплата купонов ОФЗ 29006/ 1 шт.</t>
  </si>
  <si>
    <t>FinEx USA UCITS ETF</t>
  </si>
  <si>
    <t>Налог (дивиденды) НМТП ао/ 100 шт.</t>
  </si>
  <si>
    <t>Выплата дивидендов НМТП ао/ 100 шт.</t>
  </si>
  <si>
    <t>ITI FUNDS RUSSIA-FOCUSED USD</t>
  </si>
  <si>
    <t>FinEx Rus Eurobonds ETF (RUB)</t>
  </si>
  <si>
    <t>Apple Inc.</t>
  </si>
  <si>
    <t>Выплата дивидендов Energy Transfer Eq-ао/ 1 шт.</t>
  </si>
  <si>
    <t>Выплата дивидендов Sturm Ruger &amp; Co-ао/ 1 шт.</t>
  </si>
  <si>
    <t>БПИФ ТИНЬКОФФНАСДАК ТЕХНОЛОГИИ</t>
  </si>
  <si>
    <t>Выплата дивидендов Wells Fargo &amp; Comp-ао/ 1 шт.</t>
  </si>
  <si>
    <t>FinEx USD CASH EQUIVALENTS ETF</t>
  </si>
  <si>
    <t>Выплата дивидендов Intel-ао/ 2 шт.</t>
  </si>
  <si>
    <t>Налог (дивиденды) Ростел -ао/ 10 шт.</t>
  </si>
  <si>
    <t>Выплата дивидендов Ростел -ао/ 10 шт.</t>
  </si>
  <si>
    <t>Налог (купонный доход) ВсИнстрБО1/ 3 шт.</t>
  </si>
  <si>
    <t>Выплата купонов ВсИнстрБО1/ 3 шт.</t>
  </si>
  <si>
    <t>Налог (дивиденды) СевСт-ао/ 1 шт.</t>
  </si>
  <si>
    <t>Выплата дивидендов СевСт-ао/ 1 шт.</t>
  </si>
  <si>
    <t>Выплата дивидендов Microsoft/ 1 шт.</t>
  </si>
  <si>
    <t>Выплата дивидендов Tyson Foods-ао/ 1 шт.</t>
  </si>
  <si>
    <t>Выплата дивидендов AGRO-гдр/ 1 шт.</t>
  </si>
  <si>
    <t>Выплата дивидендов Bank of America-ао/ 2 шт.</t>
  </si>
  <si>
    <t>Выплата дивидендов Royal Dutch Shell ADR L2/ 1 шт.</t>
  </si>
  <si>
    <t>Выплата дивидендов H&amp;R Block-ао/ 2 шт.</t>
  </si>
  <si>
    <t>Налог (дивиденды) РусГидро/ 1000 шт.</t>
  </si>
  <si>
    <t>Выплата дивидендов РусГидро/ 1000 шт.</t>
  </si>
  <si>
    <t>GILEAD SCIENCES, INC.</t>
  </si>
  <si>
    <t>Налог (дивиденды) Сбербанк-п/ 10 шт.</t>
  </si>
  <si>
    <t>Выплата дивидендов Сбербанк-п/ 10 шт.</t>
  </si>
  <si>
    <t>Налог (дивиденды) Сбербанк/ 10 шт.</t>
  </si>
  <si>
    <t>Выплата дивидендов Сбербанк/ 10 шт.</t>
  </si>
  <si>
    <t>Выплата дивидендов Total ADR Lev3/ 1 шт.</t>
  </si>
  <si>
    <t>Налог (дивиденды) НЛМК ао/ 20 шт.</t>
  </si>
  <si>
    <t>Выплата дивидендов НЛМК ао/ 20 шт.</t>
  </si>
  <si>
    <t>Выплата купонов Беларусь-07-об/ 1 шт.</t>
  </si>
  <si>
    <t>БПИФ ТИНЬКОФФ ЗОЛОТО</t>
  </si>
  <si>
    <t>Polymetal International plc</t>
  </si>
  <si>
    <t>Cisco Systems, Inc.</t>
  </si>
  <si>
    <t>China Telecom Corp Ltd ADS</t>
  </si>
  <si>
    <t>Alibaba Group Holding Limited American Depositary Shares each representing eight Ordinary share</t>
  </si>
  <si>
    <t>"Газпром" (ПАО) ао</t>
  </si>
  <si>
    <t>Electronic Arts Inc.</t>
  </si>
  <si>
    <t>Выплата дивидендов Apple/ 1 шт.</t>
  </si>
  <si>
    <t>FINEX USA INF TECH UCITS ETF</t>
  </si>
  <si>
    <t>Ciena Corporation Common Stock</t>
  </si>
  <si>
    <t>QIWI PLC</t>
  </si>
  <si>
    <t>Seagate Technology Public Limited Company</t>
  </si>
  <si>
    <t>Pinterest, Inc. Class A Common Stock</t>
  </si>
  <si>
    <t>Square, Inc. Class A Common Stock</t>
  </si>
  <si>
    <t>United Airlines Holdings, Inc.</t>
  </si>
  <si>
    <t>American Airlines Group Inc.</t>
  </si>
  <si>
    <t>Momo Inc</t>
  </si>
  <si>
    <t>Carnival Corporation Common Stock</t>
  </si>
  <si>
    <t>Выплата дивидендов Intel-ао/ 3 шт.</t>
  </si>
  <si>
    <t>ГДР Mail.ru Gr Limited ORD SHS</t>
  </si>
  <si>
    <t>БПИФ ТИНЬКОФФ ИНДЕКС МОСБИРЖИ</t>
  </si>
  <si>
    <t>Выплата дивидендов iQIWI/ 2 шт.</t>
  </si>
  <si>
    <t>"Магнитогорск.мет.комб" ПАО ао</t>
  </si>
  <si>
    <t>Выплата дивидендов Royal Dutch Shell ADR L2/ 7 шт.</t>
  </si>
  <si>
    <t>ГДР TCS Group Holding ORD SHS</t>
  </si>
  <si>
    <t>Выплата дивидендов Electronic Arts-ао/ 1 шт.</t>
  </si>
  <si>
    <t>Newmont Corporation</t>
  </si>
  <si>
    <t>International Business Machines Corporation Common Stock</t>
  </si>
  <si>
    <t>БПИФ ТИНЬКОФФ НАСДАК БИОТЕХ</t>
  </si>
  <si>
    <t>commission</t>
  </si>
  <si>
    <t>Комиссия по тарифу</t>
  </si>
  <si>
    <t>SL Green Realty Corp Common Stock</t>
  </si>
  <si>
    <t>Выплата дивидендов Gilead Sciences-ао/ 1 шт.</t>
  </si>
  <si>
    <t>БПИФ ТИНЬКОФФ ЭС ЭНД ПИ 500</t>
  </si>
  <si>
    <t>Verizon Communications Inc. Common Stock</t>
  </si>
  <si>
    <t>Выплата дивидендов Cisco Systems-ао/ 2 шт.</t>
  </si>
  <si>
    <t>БПИФ ТИНЬКОФФ ИНДЕКС АЙ ПИ О</t>
  </si>
  <si>
    <t>Builders FirstSource, Inc.</t>
  </si>
  <si>
    <t>Выплата дивидендов AT&amp;T-ао/ 5 шт.</t>
  </si>
  <si>
    <t>Pfizer, Inc. Common Stock</t>
  </si>
  <si>
    <t>Выплата дивидендов Procter &amp; Gamble-ао/ 1 шт.</t>
  </si>
  <si>
    <t>Выплата дивидендов SL Green Realty-ао/ 1 шт.</t>
  </si>
  <si>
    <t>Alteryx, Inc. Class A Common Stock</t>
  </si>
  <si>
    <t>USD000000TOD</t>
  </si>
  <si>
    <t>USDRUB_TOD - USD/РУБ</t>
  </si>
  <si>
    <t>Выплата дивидендов IBM-ао/ 1 шт.</t>
  </si>
  <si>
    <t>Выплата дивидендов Tyson Foods-ао/ 2 шт.</t>
  </si>
  <si>
    <t>Taiwan Semiconductor Manufacturing Company Ltd.</t>
  </si>
  <si>
    <t>Выплата дивидендов Bank of America-ао/ 5 шт.</t>
  </si>
  <si>
    <t>Выплата дивидендов Newmont Corp-ао/ 1 шт.</t>
  </si>
  <si>
    <t>Carrier Global Corporation Common Stock</t>
  </si>
  <si>
    <t>Palantir Technologies Inc.</t>
  </si>
  <si>
    <t>Выплата дивидендов TCS Group Holding PLC GDR/ 1 шт.</t>
  </si>
  <si>
    <t>ACADIA Pharmaceuticals Inc.</t>
  </si>
  <si>
    <t>ViacomCBS Inc.</t>
  </si>
  <si>
    <t>FinEx Ex-USA ETF USD</t>
  </si>
  <si>
    <t>Micron Technology, Inc.</t>
  </si>
  <si>
    <t>БПИФ АТОН – Серебро</t>
  </si>
  <si>
    <t>Выплата дивидендов Royal Dutch Shell ADR L2/ 3 шт.</t>
  </si>
  <si>
    <t>Выплата дивидендов Verizon Communicat-ао/ 1 шт.</t>
  </si>
  <si>
    <t>FinEx US TIPS UCITS ETF</t>
  </si>
  <si>
    <t>II-VI Incorporated</t>
  </si>
  <si>
    <t>БПИФ АТОН – Тихая гавань</t>
  </si>
  <si>
    <t>БПИФ АТОН – Облачные техн-гии</t>
  </si>
  <si>
    <t>БПИФ АТОН – Золотодобытчики</t>
  </si>
  <si>
    <t>БПИФ АТОН – Дивиденды</t>
  </si>
  <si>
    <t>БПИФ АТОН – Недооцен комп США</t>
  </si>
  <si>
    <t>БПИФ АТОН – Инновации</t>
  </si>
  <si>
    <t>Li Auto Inc. - American Depositary Shares ETF</t>
  </si>
  <si>
    <t>Выплата дивидендов Polymetal/ 1 шт.</t>
  </si>
  <si>
    <t>Dave &amp; Buster's Entertainment, Inc.</t>
  </si>
  <si>
    <t>Southern Copper Corporation Common Stock</t>
  </si>
  <si>
    <t>Выплата дивидендов Pfizer-ао/ 1 шт.</t>
  </si>
  <si>
    <t>Abbott Laboratories Common Stock</t>
  </si>
  <si>
    <t>Dollar Tree, Inc.</t>
  </si>
  <si>
    <t>БПИФ ТИНЬКОФФ ИНД ЭКО ЧИСТ ТЕХ</t>
  </si>
  <si>
    <t>Baidu</t>
  </si>
  <si>
    <t>FinEx ESports UCITS ETF</t>
  </si>
  <si>
    <t>China Life Insurance Company Limited American Depositary Shares</t>
  </si>
  <si>
    <t>TAL Education Group American Depositary Shares</t>
  </si>
  <si>
    <t>Выплата дивидендов Taiwan Semicond ADR Lev3/ 1 шт.</t>
  </si>
  <si>
    <t>Налог (дивиденды) ГАЗПРОМ ао/ 20 шт.</t>
  </si>
  <si>
    <t>Выплата дивидендов ГАЗПРОМ ао/ 20 шт.</t>
  </si>
  <si>
    <t>Axsome Therapeutics,</t>
  </si>
  <si>
    <t>Takeda Pharmaceutical Company Limited American Depositary Shares (each representing 1/2 of a share of Common Stock)</t>
  </si>
  <si>
    <t>Workhorse Group, Inc. - Common Stock ETF</t>
  </si>
  <si>
    <t>Zymergen Inc.</t>
  </si>
  <si>
    <t>ContextLogic Inc.</t>
  </si>
  <si>
    <t>Выплата дивидендов Abbott Lab-ао/ 1 шт.</t>
  </si>
  <si>
    <t>Digital Turbine, Inc. - Common Stock</t>
  </si>
  <si>
    <t>JPYRUB_TOM</t>
  </si>
  <si>
    <t>JPY/RUB_TOM - JPY/РУБ</t>
  </si>
  <si>
    <t>Выплата дивидендов SolarWinds ORD SHS/ 2 шт.</t>
  </si>
  <si>
    <t>EUR_RUB__TOD</t>
  </si>
  <si>
    <t>EURRUB_TOD - EUR/РУБ</t>
  </si>
  <si>
    <t>Gap, Inc. (The) Common Stock</t>
  </si>
  <si>
    <t>Westrock Company Common Stock</t>
  </si>
  <si>
    <t>UGI Corporation Common Stock</t>
  </si>
  <si>
    <t>Bristol-Myers Squibb Company Common Stock</t>
  </si>
  <si>
    <t>Cerner Corporation</t>
  </si>
  <si>
    <t>Alcoa Corporation Common Stock</t>
  </si>
  <si>
    <t>Bed Bath &amp; Beyond Inc.</t>
  </si>
  <si>
    <t>Universal Health Services, Inc. Common Stock</t>
  </si>
  <si>
    <t>Выплата дивидендов Micron Technology-ао/ 2 шт.</t>
  </si>
  <si>
    <t>БПИФ ТИНЬКОФФ ИНДЕКС СПАК</t>
  </si>
  <si>
    <t>БПИФ ТИНЬКОФФ ОБЛИГАЦИИ</t>
  </si>
  <si>
    <t>N-able, Inc.</t>
  </si>
  <si>
    <t>Twitter, Inc. Common Stock</t>
  </si>
  <si>
    <t>Evercore Inc. Class A Common Stock</t>
  </si>
  <si>
    <t>Arrowhead Pharmaceuticals, Inc.</t>
  </si>
  <si>
    <t>Freeport-McMoRan, Inc. Common Stock</t>
  </si>
  <si>
    <t>ТИНЬКОФФ ИНДЕКС ФИНТЕХ</t>
  </si>
  <si>
    <t>Riskified Ltd.</t>
  </si>
  <si>
    <t>amort</t>
  </si>
  <si>
    <t>Погашение облигации ВсИнстрБО1/ 3 шт.</t>
  </si>
  <si>
    <t>Выплата дивидендов Johnson&amp;Johnson-ао/ 1 шт.</t>
  </si>
  <si>
    <t>ТИНЬКОФФ КИБЕРБЕЗОПАСНОСТЬ</t>
  </si>
  <si>
    <t>EURRUB_TOM</t>
  </si>
  <si>
    <t>USDRUB_TOM</t>
  </si>
  <si>
    <t>USDRUB_TOD</t>
  </si>
  <si>
    <t>EURRUB_TOD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</si>
  <si>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</si>
  <si>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</si>
  <si>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</si>
  <si>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</si>
  <si>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</si>
  <si>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</si>
  <si>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</si>
  <si>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</si>
  <si>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</si>
  <si>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</si>
  <si>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</si>
  <si>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 ИИС</t>
  </si>
  <si>
    <t>Royal Dutch Shell PLC Royal Dutch Shell American Depositary </t>
  </si>
  <si>
    <t>Ростел -ао</t>
  </si>
  <si>
    <t>AGRO-гдр</t>
  </si>
  <si>
    <t>РусГидро</t>
  </si>
  <si>
    <t>iNanduQPLC</t>
  </si>
  <si>
    <t>Т-Техно ао</t>
  </si>
  <si>
    <t>ГАЗПРОМ ао</t>
  </si>
  <si>
    <t>Купон</t>
  </si>
  <si>
    <t>ВсИнстрБО2</t>
  </si>
  <si>
    <t>ОФЗ 29006</t>
  </si>
  <si>
    <t>ВсИнстрБО1</t>
  </si>
  <si>
    <t>Беларусь07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</si>
  <si>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</si>
  <si>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</si>
  <si>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</si>
  <si>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</si>
  <si>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</si>
  <si>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</si>
  <si>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</si>
  <si>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</si>
  <si>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</si>
  <si>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</si>
  <si>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</si>
  <si>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</si>
  <si>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</si>
  <si>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</si>
  <si>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</si>
  <si>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</si>
  <si>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FXMM ETF</t>
  </si>
  <si>
    <t>TRUR ETF</t>
  </si>
  <si>
    <t>FXDE ETF</t>
  </si>
  <si>
    <t>Аэрофлот</t>
  </si>
  <si>
    <t>FXRL ETF</t>
  </si>
  <si>
    <t>Yandex clA</t>
  </si>
  <si>
    <t>iFXIT ETF</t>
  </si>
  <si>
    <t>FXGD ETF</t>
  </si>
  <si>
    <t>RSHE ETF</t>
  </si>
  <si>
    <t>AKEU ETF</t>
  </si>
  <si>
    <t>FXUS ETF</t>
  </si>
  <si>
    <t>RUSB ETF</t>
  </si>
  <si>
    <t>FXRB ETF</t>
  </si>
  <si>
    <t>TECH ETF</t>
  </si>
  <si>
    <t>FXTB ETF</t>
  </si>
  <si>
    <t>TGLD ETF</t>
  </si>
  <si>
    <t>Alibaba Group Holding Limited American Depositary Shares eac</t>
  </si>
  <si>
    <t>FXIM ETF</t>
  </si>
  <si>
    <t>МКПАО "ВК"</t>
  </si>
  <si>
    <t>ММК</t>
  </si>
  <si>
    <t>TIPO ETF</t>
  </si>
  <si>
    <t>Paramount Global</t>
  </si>
  <si>
    <t>FXDM ETF</t>
  </si>
  <si>
    <t>AMLV ETF</t>
  </si>
  <si>
    <t>AMCC ETF</t>
  </si>
  <si>
    <t>AMDG ETF</t>
  </si>
  <si>
    <t>AMIN ETF</t>
  </si>
  <si>
    <t>TGRN ETF</t>
  </si>
  <si>
    <t>China Life Insurance Company Limited American Depositary Sha</t>
  </si>
  <si>
    <t>Takeda Pharmaceutical Company Limited American Depositary Sh</t>
  </si>
  <si>
    <t>TSPV ETF</t>
  </si>
  <si>
    <t>TBRU ETF</t>
  </si>
  <si>
    <t>TFNX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</si>
</sst>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385.1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0.1289</v>
      </c>
      <c r="L2" s="6" t="n">
        <v>15229.49</v>
      </c>
      <c r="M2" s="17" t="n">
        <v>3.13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256.98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0.1475</v>
      </c>
      <c r="L3" s="6" t="n">
        <v>11581.31</v>
      </c>
      <c r="M3" s="17" t="n">
        <v>2.09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</v>
      </c>
      <c r="F4" s="6" t="n">
        <v>74.4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-0.05</v>
      </c>
      <c r="L4" s="6" t="n">
        <v>7434.5</v>
      </c>
      <c r="M4" s="17" t="n">
        <v>1.81</v>
      </c>
      <c r="N4" s="16"/>
      <c r="O4" s="16" t="s">
        <v>26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147.04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0.0409</v>
      </c>
      <c r="L5" s="6" t="n">
        <v>10501.85</v>
      </c>
      <c r="M5" s="17" t="n">
        <v>1.19</v>
      </c>
      <c r="N5" s="16"/>
      <c r="O5" s="16" t="s">
        <v>29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</v>
      </c>
      <c r="F6" s="6" t="n">
        <v>21.13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0.0055</v>
      </c>
      <c r="L6" s="6" t="n">
        <v>2164.48</v>
      </c>
      <c r="M6" s="17" t="n">
        <v>0.86</v>
      </c>
      <c r="N6" s="16"/>
      <c r="O6" s="16" t="s">
        <v>32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4</v>
      </c>
      <c r="F7" s="6" t="n">
        <v>18.49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0.075</v>
      </c>
      <c r="L7" s="6" t="n">
        <v>1248.52</v>
      </c>
      <c r="M7" s="17" t="n">
        <v>0.6</v>
      </c>
      <c r="N7" s="16"/>
      <c r="O7" s="16" t="s">
        <v>35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</v>
      </c>
      <c r="F8" s="6" t="n">
        <v>57.83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0.0633</v>
      </c>
      <c r="L8" s="6" t="n">
        <v>4846.98</v>
      </c>
      <c r="M8" s="17" t="n">
        <v>0.47</v>
      </c>
      <c r="N8" s="16"/>
      <c r="O8" s="16" t="s">
        <v>38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41</v>
      </c>
      <c r="E9" s="7" t="n">
        <v>10</v>
      </c>
      <c r="F9" s="6" t="n">
        <v>291.14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0.1659</v>
      </c>
      <c r="L9" s="6" t="n">
        <v>197.54</v>
      </c>
      <c r="M9" s="17" t="n">
        <v>0.31</v>
      </c>
      <c r="N9" s="16"/>
      <c r="O9" s="16" t="s">
        <v>42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41</v>
      </c>
      <c r="E10" s="7" t="n">
        <v>10</v>
      </c>
      <c r="F10" s="6" t="n">
        <v>290.85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0.1412</v>
      </c>
      <c r="L10" s="6" t="n">
        <v>218.65</v>
      </c>
      <c r="M10" s="17" t="n">
        <v>0.31</v>
      </c>
      <c r="N10" s="16"/>
      <c r="O10" s="16" t="s">
        <v>45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1</v>
      </c>
      <c r="F11" s="6" t="n">
        <v>26.59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-0.0043</v>
      </c>
      <c r="L11" s="6" t="n">
        <v>2076.02</v>
      </c>
      <c r="M11" s="17" t="n">
        <v>0.22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41</v>
      </c>
      <c r="E12" s="7" t="n">
        <v>20</v>
      </c>
      <c r="F12" s="6" t="n">
        <v>58.2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-0.0006</v>
      </c>
      <c r="L12" s="6" t="n">
        <v>138.63</v>
      </c>
      <c r="M12" s="17" t="n">
        <v>0.12</v>
      </c>
      <c r="N12" s="16"/>
      <c r="O12" s="16" t="s">
        <v>51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41</v>
      </c>
      <c r="E13" s="7" t="n">
        <v>100</v>
      </c>
      <c r="F13" s="6" t="n">
        <v>8.4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0.0667</v>
      </c>
      <c r="L13" s="6" t="n">
        <v>9.47</v>
      </c>
      <c r="M13" s="17" t="n">
        <v>0.09</v>
      </c>
      <c r="N13" s="16"/>
      <c r="O13" s="16" t="s">
        <v>41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41</v>
      </c>
      <c r="E14" s="7" t="n">
        <v>1</v>
      </c>
      <c r="F14" s="6" t="n">
        <v>543.8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0.0738</v>
      </c>
      <c r="L14" s="6" t="n">
        <v>870.4</v>
      </c>
      <c r="M14" s="17" t="n">
        <v>0.06</v>
      </c>
      <c r="N14" s="16"/>
      <c r="O14" s="16" t="s">
        <v>56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3</v>
      </c>
      <c r="F15" s="6" t="n">
        <v>2.57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0.3853</v>
      </c>
      <c r="L15" s="6" t="n">
        <v>793.72</v>
      </c>
      <c r="M15" s="17" t="n">
        <v>0.06</v>
      </c>
      <c r="N15" s="16"/>
      <c r="O15" s="16" t="s">
        <v>59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41</v>
      </c>
      <c r="E16" s="7" t="n">
        <v>10</v>
      </c>
      <c r="F16" s="6" t="n">
        <v>51.02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-0.0645</v>
      </c>
      <c r="L16" s="6" t="n">
        <v>99.8</v>
      </c>
      <c r="M16" s="17" t="n">
        <v>0.05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41</v>
      </c>
      <c r="E17" s="7" t="n">
        <v>7</v>
      </c>
      <c r="F17" s="6" t="n">
        <v>73.9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-0.4717</v>
      </c>
      <c r="L17" s="6" t="n">
        <v>216.34</v>
      </c>
      <c r="M17" s="17" t="n">
        <v>0.05</v>
      </c>
      <c r="N17" s="16"/>
      <c r="O17" s="16" t="s">
        <v>19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41</v>
      </c>
      <c r="E18" s="7" t="n">
        <v>1</v>
      </c>
      <c r="F18" s="6" t="n">
        <v>270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-0.2663</v>
      </c>
      <c r="L18" s="6" t="n">
        <v>1680.03</v>
      </c>
      <c r="M18" s="17" t="n">
        <v>0.03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67</v>
      </c>
      <c r="I19" s="4"/>
      <c r="J19" s="5" t="s">
        <f>=SUM(J2:J18)</f>
      </c>
      <c r="K19" s="4"/>
      <c r="L19" s="4"/>
      <c r="M19" s="10" t="s">
        <f>=J19/J40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68</v>
      </c>
      <c r="B20" s="16" t="s">
        <v>69</v>
      </c>
      <c r="C20" s="16" t="s">
        <v>70</v>
      </c>
      <c r="D20" s="16" t="s">
        <v>41</v>
      </c>
      <c r="E20" s="7" t="n">
        <v>16003</v>
      </c>
      <c r="F20" s="6" t="n">
        <v>2.96537022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0.1111</v>
      </c>
      <c r="L20" s="6" t="n">
        <v>1.64</v>
      </c>
      <c r="M20" s="17" t="n">
        <v>5.02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69</v>
      </c>
      <c r="C21" s="16" t="s">
        <v>72</v>
      </c>
      <c r="D21" s="16" t="s">
        <v>41</v>
      </c>
      <c r="E21" s="7" t="n">
        <v>157</v>
      </c>
      <c r="F21" s="6" t="n">
        <v>77.68481823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0.0077</v>
      </c>
      <c r="L21" s="6" t="n">
        <v>74.85</v>
      </c>
      <c r="M21" s="17" t="n">
        <v>1.29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69</v>
      </c>
      <c r="C22" s="16" t="s">
        <v>74</v>
      </c>
      <c r="D22" s="16" t="s">
        <v>19</v>
      </c>
      <c r="E22" s="7" t="n">
        <v>1300</v>
      </c>
      <c r="F22" s="6" t="n">
        <v>0.0816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-0.0252</v>
      </c>
      <c r="L22" s="6" t="n">
        <v>7.33</v>
      </c>
      <c r="M22" s="17" t="n">
        <v>0.86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69</v>
      </c>
      <c r="C23" s="16" t="s">
        <v>76</v>
      </c>
      <c r="D23" s="16" t="s">
        <v>41</v>
      </c>
      <c r="E23" s="7" t="n">
        <v>1085</v>
      </c>
      <c r="F23" s="6" t="n">
        <v>6.72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-0.0302</v>
      </c>
      <c r="L23" s="6" t="n">
        <v>8.11</v>
      </c>
      <c r="M23" s="17" t="n">
        <v>0.77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69</v>
      </c>
      <c r="C24" s="16" t="s">
        <v>78</v>
      </c>
      <c r="D24" s="16" t="s">
        <v>41</v>
      </c>
      <c r="E24" s="7" t="n">
        <v>2</v>
      </c>
      <c r="F24" s="6" t="n">
        <v>2791.315881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-0.0187</v>
      </c>
      <c r="L24" s="6" t="n">
        <v>3304.64</v>
      </c>
      <c r="M24" s="17" t="n">
        <v>0.59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69</v>
      </c>
      <c r="C25" s="16" t="s">
        <v>80</v>
      </c>
      <c r="D25" s="16" t="s">
        <v>41</v>
      </c>
      <c r="E25" s="7" t="n">
        <v>40</v>
      </c>
      <c r="F25" s="6" t="n">
        <v>54.96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-0.0634</v>
      </c>
      <c r="L25" s="6" t="n">
        <v>97.08</v>
      </c>
      <c r="M25" s="17" t="n">
        <v>0.23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69</v>
      </c>
      <c r="C26" s="16" t="s">
        <v>82</v>
      </c>
      <c r="D26" s="16" t="s">
        <v>41</v>
      </c>
      <c r="E26" s="7" t="n">
        <v>300</v>
      </c>
      <c r="F26" s="6" t="n">
        <v>6.16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-0.0297</v>
      </c>
      <c r="L26" s="6" t="n">
        <v>7.13</v>
      </c>
      <c r="M26" s="17" t="n">
        <v>0.2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69</v>
      </c>
      <c r="C27" s="16" t="s">
        <v>84</v>
      </c>
      <c r="D27" s="16" t="s">
        <v>19</v>
      </c>
      <c r="E27" s="7" t="n">
        <v>200</v>
      </c>
      <c r="F27" s="6" t="n">
        <v>0.0985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-0.0362</v>
      </c>
      <c r="L27" s="6" t="n">
        <v>8.88</v>
      </c>
      <c r="M27" s="17" t="n">
        <v>0.16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69</v>
      </c>
      <c r="C28" s="16" t="s">
        <v>86</v>
      </c>
      <c r="D28" s="16" t="s">
        <v>41</v>
      </c>
      <c r="E28" s="7" t="n">
        <v>1100</v>
      </c>
      <c r="F28" s="6" t="n">
        <v>1.13094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0.0139</v>
      </c>
      <c r="L28" s="6" t="n">
        <v>1.04</v>
      </c>
      <c r="M28" s="17" t="n">
        <v>0.13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69</v>
      </c>
      <c r="C29" s="16" t="s">
        <v>88</v>
      </c>
      <c r="D29" s="16" t="s">
        <v>41</v>
      </c>
      <c r="E29" s="7" t="n">
        <v>10</v>
      </c>
      <c r="F29" s="6" t="n">
        <v>104.19608145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0.0792</v>
      </c>
      <c r="L29" s="6" t="n">
        <v>71.39</v>
      </c>
      <c r="M29" s="17" t="n">
        <v>0.11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69</v>
      </c>
      <c r="C30" s="16" t="s">
        <v>90</v>
      </c>
      <c r="D30" s="16" t="s">
        <v>41</v>
      </c>
      <c r="E30" s="7" t="n">
        <v>166</v>
      </c>
      <c r="F30" s="6" t="n">
        <v>5.18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0.0856</v>
      </c>
      <c r="L30" s="6" t="n">
        <v>5.99</v>
      </c>
      <c r="M30" s="17" t="n">
        <v>0.09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69</v>
      </c>
      <c r="C31" s="16" t="s">
        <v>92</v>
      </c>
      <c r="D31" s="16" t="s">
        <v>41</v>
      </c>
      <c r="E31" s="7" t="n">
        <v>55</v>
      </c>
      <c r="F31" s="6" t="n">
        <v>6.98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0.0416</v>
      </c>
      <c r="L31" s="6" t="n">
        <v>8.3</v>
      </c>
      <c r="M31" s="17" t="n">
        <v>0.04</v>
      </c>
      <c r="N31" s="16"/>
      <c r="O31" s="16"/>
      <c r="P31" s="17"/>
      <c r="Q31" s="17"/>
    </row>
    <row collapsed="false" customFormat="false" customHeight="false" hidden="false" ht="12.1" outlineLevel="0" r="32">
      <c r="A32" s="16"/>
      <c r="B32" s="16"/>
      <c r="C32" s="16"/>
      <c r="D32" s="16"/>
      <c r="E32" s="7"/>
      <c r="F32" s="6"/>
      <c r="G32" s="4"/>
      <c r="H32" s="4" t="s">
        <v>93</v>
      </c>
      <c r="I32" s="4"/>
      <c r="J32" s="5" t="s">
        <f>=SUM(J20:J31)</f>
      </c>
      <c r="K32" s="4"/>
      <c r="L32" s="4"/>
      <c r="M32" s="10" t="s">
        <f>=J32/J40</f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41</v>
      </c>
      <c r="B33" s="16" t="s">
        <v>3</v>
      </c>
      <c r="C33" s="16" t="s">
        <v>94</v>
      </c>
      <c r="D33" s="16" t="s">
        <v>41</v>
      </c>
      <c r="E33" s="7" t="n">
        <v>29299.41</v>
      </c>
      <c r="F33" s="6" t="n">
        <v>1</v>
      </c>
      <c r="G33" s="17" t="n">
        <v>0</v>
      </c>
      <c r="H33" s="6" t="n">
        <v>0</v>
      </c>
      <c r="I33" s="16"/>
      <c r="J33" s="6" t="s">
        <f>=E33*F33</f>
      </c>
      <c r="K33" s="17"/>
      <c r="L33" s="6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 t="s">
        <v>35</v>
      </c>
      <c r="B34" s="16" t="s">
        <v>3</v>
      </c>
      <c r="C34" s="16" t="s">
        <v>95</v>
      </c>
      <c r="D34" s="16" t="s">
        <v>41</v>
      </c>
      <c r="E34" s="7" t="n">
        <v>10.99</v>
      </c>
      <c r="F34" s="6" t="n">
        <v>87.6661</v>
      </c>
      <c r="G34" s="17" t="n">
        <v>0</v>
      </c>
      <c r="H34" s="6" t="n">
        <v>0</v>
      </c>
      <c r="I34" s="16"/>
      <c r="J34" s="6" t="s">
        <f>=E34*F34</f>
      </c>
      <c r="K34" s="17"/>
      <c r="L34" s="6"/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 t="s">
        <v>19</v>
      </c>
      <c r="B35" s="16" t="s">
        <v>3</v>
      </c>
      <c r="C35" s="16" t="s">
        <v>96</v>
      </c>
      <c r="D35" s="16" t="s">
        <v>41</v>
      </c>
      <c r="E35" s="7" t="n">
        <v>9315.75</v>
      </c>
      <c r="F35" s="6" t="n">
        <v>76.6647</v>
      </c>
      <c r="G35" s="17" t="n">
        <v>0</v>
      </c>
      <c r="H35" s="6" t="n">
        <v>0</v>
      </c>
      <c r="I35" s="16"/>
      <c r="J35" s="6" t="s">
        <f>=E35*F35</f>
      </c>
      <c r="K35" s="17"/>
      <c r="L35" s="6"/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 t="s">
        <v>45</v>
      </c>
      <c r="B36" s="16" t="s">
        <v>3</v>
      </c>
      <c r="C36" s="16" t="s">
        <v>97</v>
      </c>
      <c r="D36" s="16" t="s">
        <v>41</v>
      </c>
      <c r="E36" s="7" t="n">
        <v>1</v>
      </c>
      <c r="F36" s="6" t="n">
        <v>9.7774</v>
      </c>
      <c r="G36" s="17" t="n">
        <v>0</v>
      </c>
      <c r="H36" s="6" t="n">
        <v>0</v>
      </c>
      <c r="I36" s="16"/>
      <c r="J36" s="6" t="s">
        <f>=E36*F36</f>
      </c>
      <c r="K36" s="17"/>
      <c r="L36" s="6"/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32</v>
      </c>
      <c r="B37" s="16" t="s">
        <v>3</v>
      </c>
      <c r="C37" s="16" t="s">
        <v>98</v>
      </c>
      <c r="D37" s="16" t="s">
        <v>41</v>
      </c>
      <c r="E37" s="7" t="n">
        <v>1</v>
      </c>
      <c r="F37" s="6" t="n">
        <v>11.3037</v>
      </c>
      <c r="G37" s="17" t="n">
        <v>0</v>
      </c>
      <c r="H37" s="6" t="n">
        <v>0</v>
      </c>
      <c r="I37" s="16"/>
      <c r="J37" s="6" t="s">
        <f>=E37*F37</f>
      </c>
      <c r="K37" s="17"/>
      <c r="L37" s="6"/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48</v>
      </c>
      <c r="B38" s="16" t="s">
        <v>3</v>
      </c>
      <c r="C38" s="16" t="s">
        <v>99</v>
      </c>
      <c r="D38" s="16" t="s">
        <v>41</v>
      </c>
      <c r="E38" s="7" t="n">
        <v>5000</v>
      </c>
      <c r="F38" s="6" t="n">
        <v>0.44</v>
      </c>
      <c r="G38" s="17" t="n">
        <v>0</v>
      </c>
      <c r="H38" s="6" t="n">
        <v>0</v>
      </c>
      <c r="I38" s="16"/>
      <c r="J38" s="6" t="s">
        <f>=E38*F38</f>
      </c>
      <c r="K38" s="17"/>
      <c r="L38" s="6"/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100</v>
      </c>
      <c r="I39" s="4"/>
      <c r="J39" s="5" t="s">
        <f>=SUM(J33:J38)</f>
      </c>
      <c r="K39" s="4"/>
      <c r="L39" s="4"/>
      <c r="M39" s="10" t="s">
        <f>=J39/J40</f>
      </c>
      <c r="N39" s="16"/>
      <c r="O39" s="16"/>
      <c r="P39" s="17"/>
      <c r="Q39" s="17"/>
    </row>
    <row collapsed="false" customFormat="false" customHeight="false" hidden="false" ht="12.1" outlineLevel="0" r="40">
      <c r="A40" s="16"/>
      <c r="B40" s="16"/>
      <c r="C40" s="16"/>
      <c r="D40" s="16"/>
      <c r="E40" s="7"/>
      <c r="F40" s="6"/>
      <c r="G40" s="4"/>
      <c r="H40" s="4" t="s">
        <v>101</v>
      </c>
      <c r="I40" s="4"/>
      <c r="J40" s="5" t="s">
        <f>=J19+J32+J39</f>
      </c>
      <c r="K40" s="17"/>
      <c r="L40" s="6"/>
      <c r="M40" s="17"/>
      <c r="N40" s="16"/>
      <c r="O40" s="16"/>
      <c r="P40" s="17"/>
      <c r="Q40" s="17"/>
    </row>
  </sheetData>
  <mergeCells>
    <mergeCell ref="H19:I19"/>
    <mergeCell ref="H32:I32"/>
    <mergeCell ref="H39:I3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703</v>
      </c>
      <c r="D1" s="34" t="s">
        <v>704</v>
      </c>
      <c r="E1" s="34" t="s">
        <v>675</v>
      </c>
      <c r="F1" s="34" t="s">
        <v>705</v>
      </c>
      <c r="G1" s="34" t="s">
        <v>672</v>
      </c>
      <c r="H1" s="34" t="s">
        <v>706</v>
      </c>
      <c r="I1" s="34" t="s">
        <v>707</v>
      </c>
      <c r="J1" s="34" t="s">
        <v>708</v>
      </c>
      <c r="K1" s="34" t="s">
        <v>709</v>
      </c>
    </row>
    <row collapsed="false" customFormat="false" customHeight="false" hidden="false" ht="12.1" outlineLevel="0" r="2">
      <c r="A2" s="16" t="s">
        <v>301</v>
      </c>
      <c r="B2" s="16" t="s">
        <v>710</v>
      </c>
      <c r="C2" s="37" t="n">
        <v>43984</v>
      </c>
      <c r="D2" s="38" t="n">
        <v>43987</v>
      </c>
      <c r="E2" s="17" t="n">
        <v>1622.5533</v>
      </c>
      <c r="F2" s="17" t="n">
        <v>1613.145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301</v>
      </c>
      <c r="B3" s="16" t="s">
        <v>710</v>
      </c>
      <c r="C3" s="37" t="n">
        <v>43984</v>
      </c>
      <c r="D3" s="38" t="n">
        <v>43987</v>
      </c>
      <c r="E3" s="17" t="n">
        <v>1622.5533</v>
      </c>
      <c r="F3" s="17" t="n">
        <v>1613.15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450</v>
      </c>
      <c r="B4" s="16" t="s">
        <v>666</v>
      </c>
      <c r="C4" s="37" t="n">
        <v>43984</v>
      </c>
      <c r="D4" s="38" t="n">
        <v>44442</v>
      </c>
      <c r="E4" s="17" t="n">
        <v>77.0755</v>
      </c>
      <c r="F4" s="17" t="n">
        <v>86.15</v>
      </c>
      <c r="G4" s="17" t="n">
        <v>4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450</v>
      </c>
      <c r="B5" s="16" t="s">
        <v>666</v>
      </c>
      <c r="C5" s="37" t="n">
        <v>43984</v>
      </c>
      <c r="D5" s="38" t="n">
        <v>44445</v>
      </c>
      <c r="E5" s="17" t="n">
        <v>77.0755</v>
      </c>
      <c r="F5" s="17" t="n">
        <v>86.6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75</v>
      </c>
      <c r="B6" s="16" t="s">
        <v>76</v>
      </c>
      <c r="C6" s="37" t="n">
        <v>43984</v>
      </c>
      <c r="D6" s="38" t="n">
        <v>44041</v>
      </c>
      <c r="E6" s="17" t="n">
        <v>7.709</v>
      </c>
      <c r="F6" s="17" t="n">
        <v>8.6789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75</v>
      </c>
      <c r="B7" s="16" t="s">
        <v>76</v>
      </c>
      <c r="C7" s="37" t="n">
        <v>43984</v>
      </c>
      <c r="D7" s="38" t="n">
        <v>44442</v>
      </c>
      <c r="E7" s="17" t="n">
        <v>7.709</v>
      </c>
      <c r="F7" s="17" t="n">
        <v>9.0612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75</v>
      </c>
      <c r="B8" s="16" t="s">
        <v>76</v>
      </c>
      <c r="C8" s="37" t="n">
        <v>43984</v>
      </c>
      <c r="D8" s="38" t="n">
        <v>44442</v>
      </c>
      <c r="E8" s="17" t="n">
        <v>7.709</v>
      </c>
      <c r="F8" s="17" t="n">
        <v>9.2611</v>
      </c>
      <c r="G8" s="17" t="n">
        <v>41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303</v>
      </c>
      <c r="B9" s="16" t="s">
        <v>683</v>
      </c>
      <c r="C9" s="37" t="n">
        <v>43985</v>
      </c>
      <c r="D9" s="38" t="n">
        <v>44496</v>
      </c>
      <c r="E9" s="17" t="n">
        <v>85.456</v>
      </c>
      <c r="F9" s="17" t="n">
        <v>92.741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462</v>
      </c>
      <c r="B10" s="16" t="s">
        <v>667</v>
      </c>
      <c r="C10" s="37" t="n">
        <v>43986</v>
      </c>
      <c r="D10" s="38" t="n">
        <v>44260</v>
      </c>
      <c r="E10" s="17" t="n">
        <v>69.33</v>
      </c>
      <c r="F10" s="17" t="n">
        <v>73.9924</v>
      </c>
      <c r="G10" s="17" t="n">
        <v>35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462</v>
      </c>
      <c r="B11" s="16" t="s">
        <v>667</v>
      </c>
      <c r="C11" s="37" t="n">
        <v>43998</v>
      </c>
      <c r="D11" s="38" t="n">
        <v>44260</v>
      </c>
      <c r="E11" s="17" t="n">
        <v>69.648</v>
      </c>
      <c r="F11" s="17" t="n">
        <v>73.9924</v>
      </c>
      <c r="G11" s="17" t="n">
        <v>15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462</v>
      </c>
      <c r="B12" s="16" t="s">
        <v>667</v>
      </c>
      <c r="C12" s="37" t="n">
        <v>43998</v>
      </c>
      <c r="D12" s="38" t="n">
        <v>44404</v>
      </c>
      <c r="E12" s="17" t="n">
        <v>69.5532</v>
      </c>
      <c r="F12" s="17" t="n">
        <v>73.6809</v>
      </c>
      <c r="G12" s="17" t="n">
        <v>19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462</v>
      </c>
      <c r="B13" s="16" t="s">
        <v>667</v>
      </c>
      <c r="C13" s="37" t="n">
        <v>43999</v>
      </c>
      <c r="D13" s="38" t="n">
        <v>44404</v>
      </c>
      <c r="E13" s="17" t="n">
        <v>69.8916</v>
      </c>
      <c r="F13" s="17" t="n">
        <v>73.6809</v>
      </c>
      <c r="G13" s="17" t="n">
        <v>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462</v>
      </c>
      <c r="B14" s="16" t="s">
        <v>667</v>
      </c>
      <c r="C14" s="37" t="n">
        <v>44007</v>
      </c>
      <c r="D14" s="38" t="n">
        <v>44404</v>
      </c>
      <c r="E14" s="17" t="n">
        <v>69.533</v>
      </c>
      <c r="F14" s="17" t="n">
        <v>73.6809</v>
      </c>
      <c r="G14" s="17" t="n">
        <v>13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462</v>
      </c>
      <c r="B15" s="16" t="s">
        <v>667</v>
      </c>
      <c r="C15" s="37" t="n">
        <v>44007</v>
      </c>
      <c r="D15" s="38" t="n">
        <v>44404</v>
      </c>
      <c r="E15" s="17" t="n">
        <v>69.533</v>
      </c>
      <c r="F15" s="17" t="n">
        <v>73.658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462</v>
      </c>
      <c r="B16" s="16" t="s">
        <v>667</v>
      </c>
      <c r="C16" s="37" t="n">
        <v>44007</v>
      </c>
      <c r="D16" s="38" t="n">
        <v>44431</v>
      </c>
      <c r="E16" s="17" t="n">
        <v>69.533</v>
      </c>
      <c r="F16" s="17" t="n">
        <v>73.89</v>
      </c>
      <c r="G16" s="17" t="n">
        <v>45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462</v>
      </c>
      <c r="B17" s="16" t="s">
        <v>667</v>
      </c>
      <c r="C17" s="37" t="n">
        <v>44007</v>
      </c>
      <c r="D17" s="38" t="n">
        <v>44495</v>
      </c>
      <c r="E17" s="17" t="n">
        <v>69.533</v>
      </c>
      <c r="F17" s="17" t="n">
        <v>69.3738</v>
      </c>
      <c r="G17" s="17" t="n">
        <v>45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462</v>
      </c>
      <c r="B18" s="16" t="s">
        <v>667</v>
      </c>
      <c r="C18" s="37" t="n">
        <v>44007</v>
      </c>
      <c r="D18" s="38" t="n">
        <v>44495</v>
      </c>
      <c r="E18" s="17" t="n">
        <v>69.533</v>
      </c>
      <c r="F18" s="17" t="n">
        <v>69.4087</v>
      </c>
      <c r="G18" s="17" t="n">
        <v>15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462</v>
      </c>
      <c r="B19" s="16" t="s">
        <v>667</v>
      </c>
      <c r="C19" s="37" t="n">
        <v>44007</v>
      </c>
      <c r="D19" s="38" t="n">
        <v>44501</v>
      </c>
      <c r="E19" s="17" t="n">
        <v>69.533</v>
      </c>
      <c r="F19" s="17" t="n">
        <v>70.625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462</v>
      </c>
      <c r="B20" s="16" t="s">
        <v>667</v>
      </c>
      <c r="C20" s="37" t="n">
        <v>44007</v>
      </c>
      <c r="D20" s="38" t="n">
        <v>44501</v>
      </c>
      <c r="E20" s="17" t="n">
        <v>69.533</v>
      </c>
      <c r="F20" s="17" t="n">
        <v>70.625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462</v>
      </c>
      <c r="B21" s="16" t="s">
        <v>667</v>
      </c>
      <c r="C21" s="37" t="n">
        <v>44007</v>
      </c>
      <c r="D21" s="38" t="n">
        <v>44501</v>
      </c>
      <c r="E21" s="17" t="n">
        <v>69.533</v>
      </c>
      <c r="F21" s="17" t="n">
        <v>70.625</v>
      </c>
      <c r="G21" s="17" t="n">
        <v>9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462</v>
      </c>
      <c r="B22" s="16" t="s">
        <v>667</v>
      </c>
      <c r="C22" s="37" t="n">
        <v>44007</v>
      </c>
      <c r="D22" s="38" t="n">
        <v>44501</v>
      </c>
      <c r="E22" s="17" t="n">
        <v>69.6658</v>
      </c>
      <c r="F22" s="17" t="n">
        <v>70.625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462</v>
      </c>
      <c r="B23" s="16" t="s">
        <v>667</v>
      </c>
      <c r="C23" s="37" t="n">
        <v>44007</v>
      </c>
      <c r="D23" s="38" t="n">
        <v>44508</v>
      </c>
      <c r="E23" s="17" t="n">
        <v>69.6658</v>
      </c>
      <c r="F23" s="17" t="n">
        <v>71.2107</v>
      </c>
      <c r="G23" s="17" t="n">
        <v>54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462</v>
      </c>
      <c r="B24" s="16" t="s">
        <v>667</v>
      </c>
      <c r="C24" s="37" t="n">
        <v>44007</v>
      </c>
      <c r="D24" s="38" t="n">
        <v>44508</v>
      </c>
      <c r="E24" s="17" t="n">
        <v>69.3673</v>
      </c>
      <c r="F24" s="17" t="n">
        <v>71.2107</v>
      </c>
      <c r="G24" s="17" t="n">
        <v>26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462</v>
      </c>
      <c r="B25" s="16" t="s">
        <v>667</v>
      </c>
      <c r="C25" s="37" t="n">
        <v>44007</v>
      </c>
      <c r="D25" s="38" t="n">
        <v>44516</v>
      </c>
      <c r="E25" s="17" t="n">
        <v>69.3673</v>
      </c>
      <c r="F25" s="17" t="n">
        <v>72.88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91</v>
      </c>
      <c r="B26" s="16" t="s">
        <v>92</v>
      </c>
      <c r="C26" s="37" t="n">
        <v>43986</v>
      </c>
      <c r="D26" s="38" t="n">
        <v>44022</v>
      </c>
      <c r="E26" s="17" t="n">
        <v>6.7855</v>
      </c>
      <c r="F26" s="17" t="n">
        <v>7.2813</v>
      </c>
      <c r="G26" s="17" t="n">
        <v>11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91</v>
      </c>
      <c r="B27" s="16" t="s">
        <v>92</v>
      </c>
      <c r="C27" s="37" t="n">
        <v>43986</v>
      </c>
      <c r="D27" s="38" t="n">
        <v>44022</v>
      </c>
      <c r="E27" s="17" t="n">
        <v>6.7855</v>
      </c>
      <c r="F27" s="17" t="n">
        <v>7.2652</v>
      </c>
      <c r="G27" s="17" t="n">
        <v>12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91</v>
      </c>
      <c r="B28" s="16" t="s">
        <v>92</v>
      </c>
      <c r="C28" s="37" t="n">
        <v>43986</v>
      </c>
      <c r="D28" s="38" t="n">
        <v>44022</v>
      </c>
      <c r="E28" s="17" t="n">
        <v>6.7855</v>
      </c>
      <c r="F28" s="17" t="n">
        <v>7.277</v>
      </c>
      <c r="G28" s="17" t="n">
        <v>15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91</v>
      </c>
      <c r="B29" s="16" t="s">
        <v>92</v>
      </c>
      <c r="C29" s="37" t="n">
        <v>43986</v>
      </c>
      <c r="D29" s="38" t="n">
        <v>44022</v>
      </c>
      <c r="E29" s="17" t="n">
        <v>6.7855</v>
      </c>
      <c r="F29" s="17" t="n">
        <v>7.2652</v>
      </c>
      <c r="G29" s="17" t="n">
        <v>12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91</v>
      </c>
      <c r="B30" s="16" t="s">
        <v>92</v>
      </c>
      <c r="C30" s="37" t="n">
        <v>43986</v>
      </c>
      <c r="D30" s="38" t="n">
        <v>44022</v>
      </c>
      <c r="E30" s="17" t="n">
        <v>6.7855</v>
      </c>
      <c r="F30" s="17" t="n">
        <v>7.2652</v>
      </c>
      <c r="G30" s="17" t="n">
        <v>12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91</v>
      </c>
      <c r="B31" s="16" t="s">
        <v>92</v>
      </c>
      <c r="C31" s="37" t="n">
        <v>43986</v>
      </c>
      <c r="D31" s="38" t="n">
        <v>44022</v>
      </c>
      <c r="E31" s="17" t="n">
        <v>6.7855</v>
      </c>
      <c r="F31" s="17" t="n">
        <v>7.277</v>
      </c>
      <c r="G31" s="17" t="n">
        <v>15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91</v>
      </c>
      <c r="B32" s="16" t="s">
        <v>92</v>
      </c>
      <c r="C32" s="37" t="n">
        <v>43986</v>
      </c>
      <c r="D32" s="38" t="n">
        <v>44022</v>
      </c>
      <c r="E32" s="17" t="n">
        <v>6.7855</v>
      </c>
      <c r="F32" s="17" t="n">
        <v>7.2516</v>
      </c>
      <c r="G32" s="17" t="n">
        <v>13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91</v>
      </c>
      <c r="B33" s="16" t="s">
        <v>92</v>
      </c>
      <c r="C33" s="37" t="n">
        <v>43986</v>
      </c>
      <c r="D33" s="38" t="n">
        <v>44022</v>
      </c>
      <c r="E33" s="17" t="n">
        <v>6.7855</v>
      </c>
      <c r="F33" s="17" t="n">
        <v>7.277</v>
      </c>
      <c r="G33" s="17" t="n">
        <v>15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91</v>
      </c>
      <c r="B34" s="16" t="s">
        <v>92</v>
      </c>
      <c r="C34" s="37" t="n">
        <v>43986</v>
      </c>
      <c r="D34" s="38" t="n">
        <v>44022</v>
      </c>
      <c r="E34" s="17" t="n">
        <v>6.7855</v>
      </c>
      <c r="F34" s="17" t="n">
        <v>7.2813</v>
      </c>
      <c r="G34" s="17" t="n">
        <v>11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91</v>
      </c>
      <c r="B35" s="16" t="s">
        <v>92</v>
      </c>
      <c r="C35" s="37" t="n">
        <v>43986</v>
      </c>
      <c r="D35" s="38" t="n">
        <v>44022</v>
      </c>
      <c r="E35" s="17" t="n">
        <v>6.7855</v>
      </c>
      <c r="F35" s="17" t="n">
        <v>7.2455</v>
      </c>
      <c r="G35" s="17" t="n">
        <v>18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91</v>
      </c>
      <c r="B36" s="16" t="s">
        <v>92</v>
      </c>
      <c r="C36" s="37" t="n">
        <v>43986</v>
      </c>
      <c r="D36" s="38" t="n">
        <v>44022</v>
      </c>
      <c r="E36" s="17" t="n">
        <v>6.7855</v>
      </c>
      <c r="F36" s="17" t="n">
        <v>7.2813</v>
      </c>
      <c r="G36" s="17" t="n">
        <v>11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91</v>
      </c>
      <c r="B37" s="16" t="s">
        <v>92</v>
      </c>
      <c r="C37" s="37" t="n">
        <v>43986</v>
      </c>
      <c r="D37" s="38" t="n">
        <v>44022</v>
      </c>
      <c r="E37" s="17" t="n">
        <v>6.7855</v>
      </c>
      <c r="F37" s="17" t="n">
        <v>7.2652</v>
      </c>
      <c r="G37" s="17" t="n">
        <v>16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91</v>
      </c>
      <c r="B38" s="16" t="s">
        <v>92</v>
      </c>
      <c r="C38" s="37" t="n">
        <v>43986</v>
      </c>
      <c r="D38" s="38" t="n">
        <v>44022</v>
      </c>
      <c r="E38" s="17" t="n">
        <v>6.7855</v>
      </c>
      <c r="F38" s="17" t="n">
        <v>7.2548</v>
      </c>
      <c r="G38" s="17" t="n">
        <v>17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91</v>
      </c>
      <c r="B39" s="16" t="s">
        <v>92</v>
      </c>
      <c r="C39" s="37" t="n">
        <v>43986</v>
      </c>
      <c r="D39" s="38" t="n">
        <v>44022</v>
      </c>
      <c r="E39" s="17" t="n">
        <v>6.7855</v>
      </c>
      <c r="F39" s="17" t="n">
        <v>7.2298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91</v>
      </c>
      <c r="B40" s="16" t="s">
        <v>92</v>
      </c>
      <c r="C40" s="37" t="n">
        <v>43986</v>
      </c>
      <c r="D40" s="38" t="n">
        <v>44022</v>
      </c>
      <c r="E40" s="17" t="n">
        <v>6.7855</v>
      </c>
      <c r="F40" s="17" t="n">
        <v>7.2516</v>
      </c>
      <c r="G40" s="17" t="n">
        <v>26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91</v>
      </c>
      <c r="B41" s="16" t="s">
        <v>92</v>
      </c>
      <c r="C41" s="37" t="n">
        <v>43986</v>
      </c>
      <c r="D41" s="38" t="n">
        <v>44022</v>
      </c>
      <c r="E41" s="17" t="n">
        <v>6.7855</v>
      </c>
      <c r="F41" s="17" t="n">
        <v>7.2298</v>
      </c>
      <c r="G41" s="17" t="n">
        <v>10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91</v>
      </c>
      <c r="B42" s="16" t="s">
        <v>92</v>
      </c>
      <c r="C42" s="37" t="n">
        <v>43986</v>
      </c>
      <c r="D42" s="38" t="n">
        <v>44022</v>
      </c>
      <c r="E42" s="17" t="n">
        <v>6.7855</v>
      </c>
      <c r="F42" s="17" t="n">
        <v>7.2298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91</v>
      </c>
      <c r="B43" s="16" t="s">
        <v>92</v>
      </c>
      <c r="C43" s="37" t="n">
        <v>43986</v>
      </c>
      <c r="D43" s="38" t="n">
        <v>44022</v>
      </c>
      <c r="E43" s="17" t="n">
        <v>6.7855</v>
      </c>
      <c r="F43" s="17" t="n">
        <v>7.2652</v>
      </c>
      <c r="G43" s="17" t="n">
        <v>12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91</v>
      </c>
      <c r="B44" s="16" t="s">
        <v>92</v>
      </c>
      <c r="C44" s="37" t="n">
        <v>43986</v>
      </c>
      <c r="D44" s="38" t="n">
        <v>44022</v>
      </c>
      <c r="E44" s="17" t="n">
        <v>6.7855</v>
      </c>
      <c r="F44" s="17" t="n">
        <v>7.2298</v>
      </c>
      <c r="G44" s="17" t="n">
        <v>10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91</v>
      </c>
      <c r="B45" s="16" t="s">
        <v>92</v>
      </c>
      <c r="C45" s="37" t="n">
        <v>43986</v>
      </c>
      <c r="D45" s="38" t="n">
        <v>44022</v>
      </c>
      <c r="E45" s="17" t="n">
        <v>6.7855</v>
      </c>
      <c r="F45" s="17" t="n">
        <v>7.2298</v>
      </c>
      <c r="G45" s="17" t="n">
        <v>10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91</v>
      </c>
      <c r="B46" s="16" t="s">
        <v>92</v>
      </c>
      <c r="C46" s="37" t="n">
        <v>43986</v>
      </c>
      <c r="D46" s="38" t="n">
        <v>44022</v>
      </c>
      <c r="E46" s="17" t="n">
        <v>6.7855</v>
      </c>
      <c r="F46" s="17" t="n">
        <v>7.2516</v>
      </c>
      <c r="G46" s="17" t="n">
        <v>13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91</v>
      </c>
      <c r="B47" s="16" t="s">
        <v>92</v>
      </c>
      <c r="C47" s="37" t="n">
        <v>43986</v>
      </c>
      <c r="D47" s="38" t="n">
        <v>44022</v>
      </c>
      <c r="E47" s="17" t="n">
        <v>6.7855</v>
      </c>
      <c r="F47" s="17" t="n">
        <v>7.2298</v>
      </c>
      <c r="G47" s="17" t="n">
        <v>10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91</v>
      </c>
      <c r="B48" s="16" t="s">
        <v>92</v>
      </c>
      <c r="C48" s="37" t="n">
        <v>43986</v>
      </c>
      <c r="D48" s="38" t="n">
        <v>44022</v>
      </c>
      <c r="E48" s="17" t="n">
        <v>6.7855</v>
      </c>
      <c r="F48" s="17" t="n">
        <v>7.2548</v>
      </c>
      <c r="G48" s="17" t="n">
        <v>17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91</v>
      </c>
      <c r="B49" s="16" t="s">
        <v>92</v>
      </c>
      <c r="C49" s="37" t="n">
        <v>43986</v>
      </c>
      <c r="D49" s="38" t="n">
        <v>44022</v>
      </c>
      <c r="E49" s="17" t="n">
        <v>6.7855</v>
      </c>
      <c r="F49" s="17" t="n">
        <v>7.2399</v>
      </c>
      <c r="G49" s="17" t="n">
        <v>14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91</v>
      </c>
      <c r="B50" s="16" t="s">
        <v>92</v>
      </c>
      <c r="C50" s="37" t="n">
        <v>43986</v>
      </c>
      <c r="D50" s="38" t="n">
        <v>44022</v>
      </c>
      <c r="E50" s="17" t="n">
        <v>6.7855</v>
      </c>
      <c r="F50" s="17" t="n">
        <v>7.2548</v>
      </c>
      <c r="G50" s="17" t="n">
        <v>17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91</v>
      </c>
      <c r="B51" s="16" t="s">
        <v>92</v>
      </c>
      <c r="C51" s="37" t="n">
        <v>43986</v>
      </c>
      <c r="D51" s="38" t="n">
        <v>44022</v>
      </c>
      <c r="E51" s="17" t="n">
        <v>6.7855</v>
      </c>
      <c r="F51" s="17" t="n">
        <v>7.2298</v>
      </c>
      <c r="G51" s="17" t="n">
        <v>10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91</v>
      </c>
      <c r="B52" s="16" t="s">
        <v>92</v>
      </c>
      <c r="C52" s="37" t="n">
        <v>43986</v>
      </c>
      <c r="D52" s="38" t="n">
        <v>44022</v>
      </c>
      <c r="E52" s="17" t="n">
        <v>6.7855</v>
      </c>
      <c r="F52" s="17" t="n">
        <v>7.2587</v>
      </c>
      <c r="G52" s="17" t="n">
        <v>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91</v>
      </c>
      <c r="B53" s="16" t="s">
        <v>92</v>
      </c>
      <c r="C53" s="37" t="n">
        <v>43998</v>
      </c>
      <c r="D53" s="38" t="n">
        <v>44022</v>
      </c>
      <c r="E53" s="17" t="n">
        <v>7.0395</v>
      </c>
      <c r="F53" s="17" t="n">
        <v>7.2587</v>
      </c>
      <c r="G53" s="17" t="n">
        <v>133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91</v>
      </c>
      <c r="B54" s="16" t="s">
        <v>92</v>
      </c>
      <c r="C54" s="37" t="n">
        <v>43998</v>
      </c>
      <c r="D54" s="38" t="n">
        <v>44022</v>
      </c>
      <c r="E54" s="17" t="n">
        <v>7.0395</v>
      </c>
      <c r="F54" s="17" t="n">
        <v>7.277</v>
      </c>
      <c r="G54" s="17" t="n">
        <v>15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91</v>
      </c>
      <c r="B55" s="16" t="s">
        <v>92</v>
      </c>
      <c r="C55" s="37" t="n">
        <v>43998</v>
      </c>
      <c r="D55" s="38" t="n">
        <v>44022</v>
      </c>
      <c r="E55" s="17" t="n">
        <v>7.0395</v>
      </c>
      <c r="F55" s="17" t="n">
        <v>7.088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91</v>
      </c>
      <c r="B56" s="16" t="s">
        <v>92</v>
      </c>
      <c r="C56" s="37" t="n">
        <v>43998</v>
      </c>
      <c r="D56" s="38" t="n">
        <v>44022</v>
      </c>
      <c r="E56" s="17" t="n">
        <v>7.0395</v>
      </c>
      <c r="F56" s="17" t="n">
        <v>7.2644</v>
      </c>
      <c r="G56" s="17" t="n">
        <v>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91</v>
      </c>
      <c r="B57" s="16" t="s">
        <v>92</v>
      </c>
      <c r="C57" s="37" t="n">
        <v>43998</v>
      </c>
      <c r="D57" s="38" t="n">
        <v>44022</v>
      </c>
      <c r="E57" s="17" t="n">
        <v>7.0395</v>
      </c>
      <c r="F57" s="17" t="n">
        <v>7.2644</v>
      </c>
      <c r="G57" s="17" t="n">
        <v>6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91</v>
      </c>
      <c r="B58" s="16" t="s">
        <v>92</v>
      </c>
      <c r="C58" s="37" t="n">
        <v>43998</v>
      </c>
      <c r="D58" s="38" t="n">
        <v>44022</v>
      </c>
      <c r="E58" s="17" t="n">
        <v>7.0395</v>
      </c>
      <c r="F58" s="17" t="n">
        <v>7.2644</v>
      </c>
      <c r="G58" s="17" t="n">
        <v>183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91</v>
      </c>
      <c r="B59" s="16" t="s">
        <v>92</v>
      </c>
      <c r="C59" s="37" t="n">
        <v>43999</v>
      </c>
      <c r="D59" s="38" t="n">
        <v>44022</v>
      </c>
      <c r="E59" s="17" t="n">
        <v>6.9683</v>
      </c>
      <c r="F59" s="17" t="n">
        <v>7.2644</v>
      </c>
      <c r="G59" s="17" t="n">
        <v>34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91</v>
      </c>
      <c r="B60" s="16" t="s">
        <v>92</v>
      </c>
      <c r="C60" s="37" t="n">
        <v>43999</v>
      </c>
      <c r="D60" s="38" t="n">
        <v>44022</v>
      </c>
      <c r="E60" s="17" t="n">
        <v>6.9683</v>
      </c>
      <c r="F60" s="17" t="n">
        <v>7.2658</v>
      </c>
      <c r="G60" s="17" t="n">
        <v>275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91</v>
      </c>
      <c r="B61" s="16" t="s">
        <v>92</v>
      </c>
      <c r="C61" s="37" t="n">
        <v>43999</v>
      </c>
      <c r="D61" s="38" t="n">
        <v>44026</v>
      </c>
      <c r="E61" s="17" t="n">
        <v>6.9683</v>
      </c>
      <c r="F61" s="17" t="n">
        <v>7.2163</v>
      </c>
      <c r="G61" s="17" t="n">
        <v>191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91</v>
      </c>
      <c r="B62" s="16" t="s">
        <v>92</v>
      </c>
      <c r="C62" s="37" t="n">
        <v>44007</v>
      </c>
      <c r="D62" s="38" t="n">
        <v>44026</v>
      </c>
      <c r="E62" s="17" t="n">
        <v>6.8838</v>
      </c>
      <c r="F62" s="17" t="n">
        <v>7.2163</v>
      </c>
      <c r="G62" s="17" t="n">
        <v>19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91</v>
      </c>
      <c r="B63" s="16" t="s">
        <v>92</v>
      </c>
      <c r="C63" s="37" t="n">
        <v>44021</v>
      </c>
      <c r="D63" s="38" t="n">
        <v>44026</v>
      </c>
      <c r="E63" s="17" t="n">
        <v>7.2948</v>
      </c>
      <c r="F63" s="17" t="n">
        <v>7.2163</v>
      </c>
      <c r="G63" s="17" t="n">
        <v>290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91</v>
      </c>
      <c r="B64" s="16" t="s">
        <v>92</v>
      </c>
      <c r="C64" s="37" t="n">
        <v>44021</v>
      </c>
      <c r="D64" s="38" t="n">
        <v>44026</v>
      </c>
      <c r="E64" s="17" t="n">
        <v>7.2948</v>
      </c>
      <c r="F64" s="17" t="n">
        <v>7.2162</v>
      </c>
      <c r="G64" s="17" t="n">
        <v>2117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91</v>
      </c>
      <c r="B65" s="16" t="s">
        <v>92</v>
      </c>
      <c r="C65" s="37" t="n">
        <v>44021</v>
      </c>
      <c r="D65" s="38" t="n">
        <v>44442</v>
      </c>
      <c r="E65" s="17" t="n">
        <v>7.2948</v>
      </c>
      <c r="F65" s="17" t="n">
        <v>8.13</v>
      </c>
      <c r="G65" s="17" t="n">
        <v>25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91</v>
      </c>
      <c r="B66" s="16" t="s">
        <v>92</v>
      </c>
      <c r="C66" s="37" t="n">
        <v>44021</v>
      </c>
      <c r="D66" s="38" t="n">
        <v>44560</v>
      </c>
      <c r="E66" s="17" t="n">
        <v>7.2948</v>
      </c>
      <c r="F66" s="17" t="n">
        <v>8.249</v>
      </c>
      <c r="G66" s="17" t="n">
        <v>475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91</v>
      </c>
      <c r="B67" s="16" t="s">
        <v>92</v>
      </c>
      <c r="C67" s="37" t="n">
        <v>44036</v>
      </c>
      <c r="D67" s="38" t="n">
        <v>44560</v>
      </c>
      <c r="E67" s="17" t="n">
        <v>7.423</v>
      </c>
      <c r="F67" s="17" t="n">
        <v>8.249</v>
      </c>
      <c r="G67" s="17" t="n">
        <v>391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91</v>
      </c>
      <c r="B68" s="16" t="s">
        <v>92</v>
      </c>
      <c r="C68" s="37" t="n">
        <v>44036</v>
      </c>
      <c r="D68" s="38" t="n">
        <v>44560</v>
      </c>
      <c r="E68" s="17" t="n">
        <v>7.423</v>
      </c>
      <c r="F68" s="17" t="n">
        <v>8.249</v>
      </c>
      <c r="G68" s="17" t="n">
        <v>63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91</v>
      </c>
      <c r="B69" s="16" t="s">
        <v>92</v>
      </c>
      <c r="C69" s="37" t="n">
        <v>44036</v>
      </c>
      <c r="D69" s="38" t="n">
        <v>44560</v>
      </c>
      <c r="E69" s="17" t="n">
        <v>7.4117</v>
      </c>
      <c r="F69" s="17" t="n">
        <v>8.249</v>
      </c>
      <c r="G69" s="17" t="n">
        <v>18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91</v>
      </c>
      <c r="B70" s="16" t="s">
        <v>92</v>
      </c>
      <c r="C70" s="37" t="n">
        <v>44036</v>
      </c>
      <c r="D70" s="38" t="n">
        <v>44560</v>
      </c>
      <c r="E70" s="17" t="n">
        <v>7.4156</v>
      </c>
      <c r="F70" s="17" t="n">
        <v>8.249</v>
      </c>
      <c r="G70" s="17" t="n">
        <v>20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91</v>
      </c>
      <c r="B71" s="16" t="s">
        <v>92</v>
      </c>
      <c r="C71" s="37" t="n">
        <v>44036</v>
      </c>
      <c r="D71" s="38" t="n">
        <v>44560</v>
      </c>
      <c r="E71" s="17" t="n">
        <v>7.4511</v>
      </c>
      <c r="F71" s="17" t="n">
        <v>8.249</v>
      </c>
      <c r="G71" s="17" t="n">
        <v>8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91</v>
      </c>
      <c r="B72" s="16" t="s">
        <v>92</v>
      </c>
      <c r="C72" s="37" t="n">
        <v>44063</v>
      </c>
      <c r="D72" s="38" t="n">
        <v>44560</v>
      </c>
      <c r="E72" s="17" t="n">
        <v>7.7634</v>
      </c>
      <c r="F72" s="17" t="n">
        <v>8.249</v>
      </c>
      <c r="G72" s="17" t="n">
        <v>100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91</v>
      </c>
      <c r="B73" s="16" t="s">
        <v>92</v>
      </c>
      <c r="C73" s="37" t="n">
        <v>44067</v>
      </c>
      <c r="D73" s="38" t="n">
        <v>44560</v>
      </c>
      <c r="E73" s="17" t="n">
        <v>7.899</v>
      </c>
      <c r="F73" s="17" t="n">
        <v>8.249</v>
      </c>
      <c r="G73" s="17" t="n">
        <v>100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91</v>
      </c>
      <c r="B74" s="16" t="s">
        <v>92</v>
      </c>
      <c r="C74" s="37" t="n">
        <v>44069</v>
      </c>
      <c r="D74" s="38" t="n">
        <v>44560</v>
      </c>
      <c r="E74" s="17" t="n">
        <v>7.8913</v>
      </c>
      <c r="F74" s="17" t="n">
        <v>8.249</v>
      </c>
      <c r="G74" s="17" t="n">
        <v>425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91</v>
      </c>
      <c r="B75" s="16" t="s">
        <v>92</v>
      </c>
      <c r="C75" s="37" t="n">
        <v>44495</v>
      </c>
      <c r="D75" s="38" t="n">
        <v>44560</v>
      </c>
      <c r="E75" s="17" t="n">
        <v>7.7853</v>
      </c>
      <c r="F75" s="17" t="n">
        <v>8.249</v>
      </c>
      <c r="G75" s="17" t="n">
        <v>179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91</v>
      </c>
      <c r="B76" s="16" t="s">
        <v>92</v>
      </c>
      <c r="C76" s="37" t="n">
        <v>44505</v>
      </c>
      <c r="D76" s="38" t="n">
        <v>44560</v>
      </c>
      <c r="E76" s="17" t="n">
        <v>8.0505</v>
      </c>
      <c r="F76" s="17" t="n">
        <v>8.249</v>
      </c>
      <c r="G76" s="17" t="n">
        <v>176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91</v>
      </c>
      <c r="B77" s="16" t="s">
        <v>92</v>
      </c>
      <c r="C77" s="37" t="n">
        <v>44509</v>
      </c>
      <c r="D77" s="38" t="n">
        <v>44560</v>
      </c>
      <c r="E77" s="17" t="n">
        <v>8.0822</v>
      </c>
      <c r="F77" s="17" t="n">
        <v>8.249</v>
      </c>
      <c r="G77" s="17" t="n">
        <v>200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91</v>
      </c>
      <c r="B78" s="16" t="s">
        <v>92</v>
      </c>
      <c r="C78" s="37" t="n">
        <v>44518</v>
      </c>
      <c r="D78" s="38" t="n">
        <v>44560</v>
      </c>
      <c r="E78" s="17" t="n">
        <v>8.2435</v>
      </c>
      <c r="F78" s="17" t="n">
        <v>8.249</v>
      </c>
      <c r="G78" s="17" t="n">
        <v>200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91</v>
      </c>
      <c r="B79" s="16" t="s">
        <v>92</v>
      </c>
      <c r="C79" s="37" t="n">
        <v>44538</v>
      </c>
      <c r="D79" s="38" t="n">
        <v>44560</v>
      </c>
      <c r="E79" s="17" t="n">
        <v>8.3482</v>
      </c>
      <c r="F79" s="17" t="n">
        <v>8.249</v>
      </c>
      <c r="G79" s="17" t="n">
        <v>300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91</v>
      </c>
      <c r="B80" s="16" t="s">
        <v>92</v>
      </c>
      <c r="C80" s="37" t="n">
        <v>44557</v>
      </c>
      <c r="D80" s="38" t="n">
        <v>44560</v>
      </c>
      <c r="E80" s="17" t="n">
        <v>8.2484</v>
      </c>
      <c r="F80" s="17" t="n">
        <v>8.249</v>
      </c>
      <c r="G80" s="17" t="n">
        <v>12345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91</v>
      </c>
      <c r="B81" s="16" t="s">
        <v>92</v>
      </c>
      <c r="C81" s="37" t="n">
        <v>44557</v>
      </c>
      <c r="D81" s="38" t="n">
        <v>44560</v>
      </c>
      <c r="E81" s="17" t="n">
        <v>8.2484</v>
      </c>
      <c r="F81" s="17" t="n">
        <v>8.2563</v>
      </c>
      <c r="G81" s="17" t="n">
        <v>855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91</v>
      </c>
      <c r="B82" s="16" t="s">
        <v>92</v>
      </c>
      <c r="C82" s="37" t="n">
        <v>44558</v>
      </c>
      <c r="D82" s="38" t="n">
        <v>44560</v>
      </c>
      <c r="E82" s="17" t="n">
        <v>8.2973</v>
      </c>
      <c r="F82" s="17" t="n">
        <v>8.2563</v>
      </c>
      <c r="G82" s="17" t="n">
        <v>8800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91</v>
      </c>
      <c r="B83" s="16" t="s">
        <v>92</v>
      </c>
      <c r="C83" s="37" t="n">
        <v>44558</v>
      </c>
      <c r="D83" s="38" t="n">
        <v>44560</v>
      </c>
      <c r="E83" s="17" t="n">
        <v>8.2973</v>
      </c>
      <c r="F83" s="17" t="n">
        <v>8.2563</v>
      </c>
      <c r="G83" s="17" t="n">
        <v>2645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307</v>
      </c>
      <c r="B84" s="16" t="s">
        <v>711</v>
      </c>
      <c r="C84" s="37" t="n">
        <v>43987</v>
      </c>
      <c r="D84" s="38" t="n">
        <v>43998</v>
      </c>
      <c r="E84" s="17" t="n">
        <v>5.3</v>
      </c>
      <c r="F84" s="17" t="n">
        <v>5.37</v>
      </c>
      <c r="G84" s="17" t="n">
        <v>9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307</v>
      </c>
      <c r="B85" s="16" t="s">
        <v>711</v>
      </c>
      <c r="C85" s="37" t="n">
        <v>43987</v>
      </c>
      <c r="D85" s="38" t="n">
        <v>43998</v>
      </c>
      <c r="E85" s="17" t="n">
        <v>5.308</v>
      </c>
      <c r="F85" s="17" t="n">
        <v>5.37</v>
      </c>
      <c r="G85" s="17" t="n">
        <v>60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307</v>
      </c>
      <c r="B86" s="16" t="s">
        <v>711</v>
      </c>
      <c r="C86" s="37" t="n">
        <v>43990</v>
      </c>
      <c r="D86" s="38" t="n">
        <v>43998</v>
      </c>
      <c r="E86" s="17" t="n">
        <v>5.306</v>
      </c>
      <c r="F86" s="17" t="n">
        <v>5.37</v>
      </c>
      <c r="G86" s="17" t="n">
        <v>62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307</v>
      </c>
      <c r="B87" s="16" t="s">
        <v>711</v>
      </c>
      <c r="C87" s="37" t="n">
        <v>43990</v>
      </c>
      <c r="D87" s="38" t="n">
        <v>43998</v>
      </c>
      <c r="E87" s="17" t="n">
        <v>5.306</v>
      </c>
      <c r="F87" s="17" t="n">
        <v>5.37</v>
      </c>
      <c r="G87" s="17" t="n">
        <v>69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307</v>
      </c>
      <c r="B88" s="16" t="s">
        <v>711</v>
      </c>
      <c r="C88" s="37" t="n">
        <v>43990</v>
      </c>
      <c r="D88" s="38" t="n">
        <v>43998</v>
      </c>
      <c r="E88" s="17" t="n">
        <v>5.306</v>
      </c>
      <c r="F88" s="17" t="n">
        <v>5.368</v>
      </c>
      <c r="G88" s="17" t="n">
        <v>30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307</v>
      </c>
      <c r="B89" s="16" t="s">
        <v>711</v>
      </c>
      <c r="C89" s="37" t="n">
        <v>43992</v>
      </c>
      <c r="D89" s="38" t="n">
        <v>43998</v>
      </c>
      <c r="E89" s="17" t="n">
        <v>5.348</v>
      </c>
      <c r="F89" s="17" t="n">
        <v>5.368</v>
      </c>
      <c r="G89" s="17" t="n">
        <v>220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307</v>
      </c>
      <c r="B90" s="16" t="s">
        <v>711</v>
      </c>
      <c r="C90" s="37" t="n">
        <v>43992</v>
      </c>
      <c r="D90" s="38" t="n">
        <v>44007</v>
      </c>
      <c r="E90" s="17" t="n">
        <v>5.348</v>
      </c>
      <c r="F90" s="17" t="n">
        <v>5.37</v>
      </c>
      <c r="G90" s="17" t="n">
        <v>400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307</v>
      </c>
      <c r="B91" s="16" t="s">
        <v>711</v>
      </c>
      <c r="C91" s="37" t="n">
        <v>43992</v>
      </c>
      <c r="D91" s="38" t="n">
        <v>44011</v>
      </c>
      <c r="E91" s="17" t="n">
        <v>5.348</v>
      </c>
      <c r="F91" s="17" t="n">
        <v>5.396</v>
      </c>
      <c r="G91" s="17" t="n">
        <v>380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307</v>
      </c>
      <c r="B92" s="16" t="s">
        <v>711</v>
      </c>
      <c r="C92" s="37" t="n">
        <v>43992</v>
      </c>
      <c r="D92" s="38" t="n">
        <v>44011</v>
      </c>
      <c r="E92" s="17" t="n">
        <v>5.344</v>
      </c>
      <c r="F92" s="17" t="n">
        <v>5.396</v>
      </c>
      <c r="G92" s="17" t="n">
        <v>128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307</v>
      </c>
      <c r="B93" s="16" t="s">
        <v>711</v>
      </c>
      <c r="C93" s="37" t="n">
        <v>44000</v>
      </c>
      <c r="D93" s="38" t="n">
        <v>44011</v>
      </c>
      <c r="E93" s="17" t="n">
        <v>5.352</v>
      </c>
      <c r="F93" s="17" t="n">
        <v>5.396</v>
      </c>
      <c r="G93" s="17" t="n">
        <v>442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307</v>
      </c>
      <c r="B94" s="16" t="s">
        <v>711</v>
      </c>
      <c r="C94" s="37" t="n">
        <v>44000</v>
      </c>
      <c r="D94" s="38" t="n">
        <v>44011</v>
      </c>
      <c r="E94" s="17" t="n">
        <v>5.352</v>
      </c>
      <c r="F94" s="17" t="n">
        <v>5.39</v>
      </c>
      <c r="G94" s="17" t="n">
        <v>271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307</v>
      </c>
      <c r="B95" s="16" t="s">
        <v>711</v>
      </c>
      <c r="C95" s="37" t="n">
        <v>44000</v>
      </c>
      <c r="D95" s="38" t="n">
        <v>44011</v>
      </c>
      <c r="E95" s="17" t="n">
        <v>5.352</v>
      </c>
      <c r="F95" s="17" t="n">
        <v>5.39</v>
      </c>
      <c r="G95" s="17" t="n">
        <v>63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307</v>
      </c>
      <c r="B96" s="16" t="s">
        <v>711</v>
      </c>
      <c r="C96" s="37" t="n">
        <v>44000</v>
      </c>
      <c r="D96" s="38" t="n">
        <v>44011</v>
      </c>
      <c r="E96" s="17" t="n">
        <v>5.352</v>
      </c>
      <c r="F96" s="17" t="n">
        <v>5.39</v>
      </c>
      <c r="G96" s="17" t="n">
        <v>135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307</v>
      </c>
      <c r="B97" s="16" t="s">
        <v>711</v>
      </c>
      <c r="C97" s="37" t="n">
        <v>44000</v>
      </c>
      <c r="D97" s="38" t="n">
        <v>44011</v>
      </c>
      <c r="E97" s="17" t="n">
        <v>5.352</v>
      </c>
      <c r="F97" s="17" t="n">
        <v>5.39</v>
      </c>
      <c r="G97" s="17" t="n">
        <v>104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307</v>
      </c>
      <c r="B98" s="16" t="s">
        <v>711</v>
      </c>
      <c r="C98" s="37" t="n">
        <v>44000</v>
      </c>
      <c r="D98" s="38" t="n">
        <v>44011</v>
      </c>
      <c r="E98" s="17" t="n">
        <v>5.352</v>
      </c>
      <c r="F98" s="17" t="n">
        <v>5.39</v>
      </c>
      <c r="G98" s="17" t="n">
        <v>77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307</v>
      </c>
      <c r="B99" s="16" t="s">
        <v>711</v>
      </c>
      <c r="C99" s="37" t="n">
        <v>44000</v>
      </c>
      <c r="D99" s="38" t="n">
        <v>44012</v>
      </c>
      <c r="E99" s="17" t="n">
        <v>5.352</v>
      </c>
      <c r="F99" s="17" t="n">
        <v>5.426</v>
      </c>
      <c r="G99" s="17" t="n">
        <v>72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307</v>
      </c>
      <c r="B100" s="16" t="s">
        <v>711</v>
      </c>
      <c r="C100" s="37" t="n">
        <v>44000</v>
      </c>
      <c r="D100" s="38" t="n">
        <v>44012</v>
      </c>
      <c r="E100" s="17" t="n">
        <v>5.352</v>
      </c>
      <c r="F100" s="17" t="n">
        <v>5.426</v>
      </c>
      <c r="G100" s="17" t="n">
        <v>205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307</v>
      </c>
      <c r="B101" s="16" t="s">
        <v>711</v>
      </c>
      <c r="C101" s="37" t="n">
        <v>44004</v>
      </c>
      <c r="D101" s="38" t="n">
        <v>44012</v>
      </c>
      <c r="E101" s="17" t="n">
        <v>5.384</v>
      </c>
      <c r="F101" s="17" t="n">
        <v>5.426</v>
      </c>
      <c r="G101" s="17" t="n">
        <v>723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307</v>
      </c>
      <c r="B102" s="16" t="s">
        <v>711</v>
      </c>
      <c r="C102" s="37" t="n">
        <v>44004</v>
      </c>
      <c r="D102" s="38" t="n">
        <v>44133</v>
      </c>
      <c r="E102" s="17" t="n">
        <v>5.384</v>
      </c>
      <c r="F102" s="17" t="n">
        <v>5.648</v>
      </c>
      <c r="G102" s="17" t="n">
        <v>578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307</v>
      </c>
      <c r="B103" s="16" t="s">
        <v>711</v>
      </c>
      <c r="C103" s="37" t="n">
        <v>44007</v>
      </c>
      <c r="D103" s="38" t="n">
        <v>44133</v>
      </c>
      <c r="E103" s="17" t="n">
        <v>5.3775</v>
      </c>
      <c r="F103" s="17" t="n">
        <v>5.648</v>
      </c>
      <c r="G103" s="17" t="n">
        <v>4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307</v>
      </c>
      <c r="B104" s="16" t="s">
        <v>711</v>
      </c>
      <c r="C104" s="37" t="n">
        <v>44035</v>
      </c>
      <c r="D104" s="38" t="n">
        <v>44133</v>
      </c>
      <c r="E104" s="17" t="n">
        <v>5.608</v>
      </c>
      <c r="F104" s="17" t="n">
        <v>5.648</v>
      </c>
      <c r="G104" s="17" t="n">
        <v>700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307</v>
      </c>
      <c r="B105" s="16" t="s">
        <v>711</v>
      </c>
      <c r="C105" s="37" t="n">
        <v>44495</v>
      </c>
      <c r="D105" s="38" t="n">
        <v>44501</v>
      </c>
      <c r="E105" s="17" t="n">
        <v>6.257</v>
      </c>
      <c r="F105" s="17" t="n">
        <v>6.2205</v>
      </c>
      <c r="G105" s="17" t="n">
        <v>175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307</v>
      </c>
      <c r="B106" s="16" t="s">
        <v>711</v>
      </c>
      <c r="C106" s="37" t="n">
        <v>44546</v>
      </c>
      <c r="D106" s="38" t="n">
        <v>44560</v>
      </c>
      <c r="E106" s="17" t="n">
        <v>6.1</v>
      </c>
      <c r="F106" s="17" t="n">
        <v>6.17</v>
      </c>
      <c r="G106" s="17" t="n">
        <v>179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307</v>
      </c>
      <c r="B107" s="16" t="s">
        <v>711</v>
      </c>
      <c r="C107" s="37" t="n">
        <v>44553</v>
      </c>
      <c r="D107" s="38" t="n">
        <v>44560</v>
      </c>
      <c r="E107" s="17" t="n">
        <v>6.13</v>
      </c>
      <c r="F107" s="17" t="n">
        <v>6.17</v>
      </c>
      <c r="G107" s="17" t="n">
        <v>178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308</v>
      </c>
      <c r="B108" s="16" t="s">
        <v>712</v>
      </c>
      <c r="C108" s="37" t="n">
        <v>43987</v>
      </c>
      <c r="D108" s="38" t="n">
        <v>44260</v>
      </c>
      <c r="E108" s="17" t="n">
        <v>2258.76</v>
      </c>
      <c r="F108" s="17" t="n">
        <v>2810.04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308</v>
      </c>
      <c r="B109" s="16" t="s">
        <v>712</v>
      </c>
      <c r="C109" s="37" t="n">
        <v>43987</v>
      </c>
      <c r="D109" s="38" t="n">
        <v>44260</v>
      </c>
      <c r="E109" s="17" t="n">
        <v>2261.26</v>
      </c>
      <c r="F109" s="17" t="n">
        <v>2810.045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308</v>
      </c>
      <c r="B110" s="16" t="s">
        <v>712</v>
      </c>
      <c r="C110" s="37" t="n">
        <v>44041</v>
      </c>
      <c r="D110" s="38" t="n">
        <v>44260</v>
      </c>
      <c r="E110" s="17" t="n">
        <v>2502.99</v>
      </c>
      <c r="F110" s="17" t="n">
        <v>2810.045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308</v>
      </c>
      <c r="B111" s="16" t="s">
        <v>712</v>
      </c>
      <c r="C111" s="37" t="n">
        <v>44145</v>
      </c>
      <c r="D111" s="38" t="n">
        <v>44260</v>
      </c>
      <c r="E111" s="17" t="n">
        <v>2682.52</v>
      </c>
      <c r="F111" s="17" t="n">
        <v>2810.04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309</v>
      </c>
      <c r="B112" s="16" t="s">
        <v>713</v>
      </c>
      <c r="C112" s="37" t="n">
        <v>43990</v>
      </c>
      <c r="D112" s="38" t="n">
        <v>44251</v>
      </c>
      <c r="E112" s="17" t="n">
        <v>93.399</v>
      </c>
      <c r="F112" s="17" t="n">
        <v>68.9527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309</v>
      </c>
      <c r="B113" s="16" t="s">
        <v>713</v>
      </c>
      <c r="C113" s="37" t="n">
        <v>43990</v>
      </c>
      <c r="D113" s="38" t="n">
        <v>44251</v>
      </c>
      <c r="E113" s="17" t="n">
        <v>94.1815</v>
      </c>
      <c r="F113" s="17" t="n">
        <v>68.9527</v>
      </c>
      <c r="G113" s="17" t="n">
        <v>20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310</v>
      </c>
      <c r="B114" s="16" t="s">
        <v>714</v>
      </c>
      <c r="C114" s="37" t="n">
        <v>43990</v>
      </c>
      <c r="D114" s="38" t="n">
        <v>44032</v>
      </c>
      <c r="E114" s="17" t="n">
        <v>2868.58</v>
      </c>
      <c r="F114" s="17" t="n">
        <v>2877.84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311</v>
      </c>
      <c r="B115" s="16" t="s">
        <v>685</v>
      </c>
      <c r="C115" s="37" t="n">
        <v>43990</v>
      </c>
      <c r="D115" s="38" t="n">
        <v>44526</v>
      </c>
      <c r="E115" s="17" t="n">
        <v>0.7667</v>
      </c>
      <c r="F115" s="17" t="n">
        <v>0.7647</v>
      </c>
      <c r="G115" s="17" t="n">
        <v>1000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313</v>
      </c>
      <c r="B116" s="16" t="s">
        <v>473</v>
      </c>
      <c r="C116" s="37" t="n">
        <v>44007</v>
      </c>
      <c r="D116" s="38" t="n">
        <v>44407</v>
      </c>
      <c r="E116" s="17" t="n">
        <v>448.1328</v>
      </c>
      <c r="F116" s="17" t="n">
        <v>949.2795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313</v>
      </c>
      <c r="B117" s="16" t="s">
        <v>473</v>
      </c>
      <c r="C117" s="37" t="n">
        <v>44007</v>
      </c>
      <c r="D117" s="38" t="n">
        <v>44407</v>
      </c>
      <c r="E117" s="17" t="n">
        <v>448.1328</v>
      </c>
      <c r="F117" s="17" t="n">
        <v>949.2795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313</v>
      </c>
      <c r="B118" s="16" t="s">
        <v>473</v>
      </c>
      <c r="C118" s="37" t="n">
        <v>44007</v>
      </c>
      <c r="D118" s="38" t="n">
        <v>44407</v>
      </c>
      <c r="E118" s="17" t="n">
        <v>448.1328</v>
      </c>
      <c r="F118" s="17" t="n">
        <v>949.2795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314</v>
      </c>
      <c r="B119" s="16" t="s">
        <v>474</v>
      </c>
      <c r="C119" s="37" t="n">
        <v>44007</v>
      </c>
      <c r="D119" s="38" t="n">
        <v>44365</v>
      </c>
      <c r="E119" s="17" t="n">
        <v>424.728</v>
      </c>
      <c r="F119" s="17" t="n">
        <v>1269.559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314</v>
      </c>
      <c r="B120" s="16" t="s">
        <v>474</v>
      </c>
      <c r="C120" s="37" t="n">
        <v>44007</v>
      </c>
      <c r="D120" s="38" t="n">
        <v>44365</v>
      </c>
      <c r="E120" s="17" t="n">
        <v>424.728</v>
      </c>
      <c r="F120" s="17" t="n">
        <v>1268.109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315</v>
      </c>
      <c r="B121" s="16" t="s">
        <v>475</v>
      </c>
      <c r="C121" s="37" t="n">
        <v>44007</v>
      </c>
      <c r="D121" s="38" t="n">
        <v>44496</v>
      </c>
      <c r="E121" s="17" t="n">
        <v>1624.5674</v>
      </c>
      <c r="F121" s="17" t="n">
        <v>3300.2709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315</v>
      </c>
      <c r="B122" s="16" t="s">
        <v>475</v>
      </c>
      <c r="C122" s="37" t="n">
        <v>44056</v>
      </c>
      <c r="D122" s="38" t="n">
        <v>44498</v>
      </c>
      <c r="E122" s="17" t="n">
        <v>1953.9125</v>
      </c>
      <c r="F122" s="17" t="n">
        <v>3364.5426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315</v>
      </c>
      <c r="B123" s="16" t="s">
        <v>475</v>
      </c>
      <c r="C123" s="37" t="n">
        <v>44203</v>
      </c>
      <c r="D123" s="38" t="n">
        <v>44530</v>
      </c>
      <c r="E123" s="17" t="n">
        <v>2445.655</v>
      </c>
      <c r="F123" s="17" t="n">
        <v>3331.9413</v>
      </c>
      <c r="G123" s="17" t="n">
        <v>2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315</v>
      </c>
      <c r="B124" s="16" t="s">
        <v>475</v>
      </c>
      <c r="C124" s="37" t="n">
        <v>44222</v>
      </c>
      <c r="D124" s="38" t="n">
        <v>44530</v>
      </c>
      <c r="E124" s="17" t="n">
        <v>2355.7466</v>
      </c>
      <c r="F124" s="17" t="n">
        <v>3331.9413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316</v>
      </c>
      <c r="B125" s="16" t="s">
        <v>476</v>
      </c>
      <c r="C125" s="37" t="n">
        <v>44007</v>
      </c>
      <c r="D125" s="38" t="n">
        <v>44207</v>
      </c>
      <c r="E125" s="17" t="n">
        <v>4080.0046</v>
      </c>
      <c r="F125" s="17" t="n">
        <v>3780.4658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316</v>
      </c>
      <c r="B126" s="16" t="s">
        <v>476</v>
      </c>
      <c r="C126" s="37" t="n">
        <v>44047</v>
      </c>
      <c r="D126" s="38" t="n">
        <v>44207</v>
      </c>
      <c r="E126" s="17" t="n">
        <v>3644.1536</v>
      </c>
      <c r="F126" s="17" t="n">
        <v>3780.4658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316</v>
      </c>
      <c r="B127" s="16" t="s">
        <v>476</v>
      </c>
      <c r="C127" s="37" t="n">
        <v>44074</v>
      </c>
      <c r="D127" s="38" t="n">
        <v>44207</v>
      </c>
      <c r="E127" s="17" t="n">
        <v>3814.7584</v>
      </c>
      <c r="F127" s="17" t="n">
        <v>3780.4658</v>
      </c>
      <c r="G127" s="17" t="n">
        <v>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316</v>
      </c>
      <c r="B128" s="16" t="s">
        <v>476</v>
      </c>
      <c r="C128" s="37" t="n">
        <v>44154</v>
      </c>
      <c r="D128" s="38" t="n">
        <v>44207</v>
      </c>
      <c r="E128" s="17" t="n">
        <v>3431.8914</v>
      </c>
      <c r="F128" s="17" t="n">
        <v>3780.5889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316</v>
      </c>
      <c r="B129" s="16" t="s">
        <v>476</v>
      </c>
      <c r="C129" s="37" t="n">
        <v>44169</v>
      </c>
      <c r="D129" s="38" t="n">
        <v>44207</v>
      </c>
      <c r="E129" s="17" t="n">
        <v>3846.4595</v>
      </c>
      <c r="F129" s="17" t="n">
        <v>3780.5889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317</v>
      </c>
      <c r="B130" s="16" t="s">
        <v>477</v>
      </c>
      <c r="C130" s="37" t="n">
        <v>44007</v>
      </c>
      <c r="D130" s="38" t="n">
        <v>44448</v>
      </c>
      <c r="E130" s="17" t="n">
        <v>2615.1404</v>
      </c>
      <c r="F130" s="17" t="n">
        <v>3194.7314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318</v>
      </c>
      <c r="B131" s="16" t="s">
        <v>478</v>
      </c>
      <c r="C131" s="37" t="n">
        <v>44007</v>
      </c>
      <c r="D131" s="38" t="n">
        <v>44124</v>
      </c>
      <c r="E131" s="17" t="n">
        <v>3622.9229</v>
      </c>
      <c r="F131" s="17" t="n">
        <v>4428.4266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319</v>
      </c>
      <c r="B132" s="16" t="s">
        <v>479</v>
      </c>
      <c r="C132" s="37" t="n">
        <v>44007</v>
      </c>
      <c r="D132" s="38" t="n">
        <v>44365</v>
      </c>
      <c r="E132" s="17" t="n">
        <v>333.8624</v>
      </c>
      <c r="F132" s="17" t="n">
        <v>756.2251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77</v>
      </c>
      <c r="B133" s="16" t="s">
        <v>78</v>
      </c>
      <c r="C133" s="37" t="n">
        <v>44011</v>
      </c>
      <c r="D133" s="38" t="n">
        <v>44193</v>
      </c>
      <c r="E133" s="17" t="n">
        <v>3147.41</v>
      </c>
      <c r="F133" s="17" t="n">
        <v>3801.598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77</v>
      </c>
      <c r="B134" s="16" t="s">
        <v>78</v>
      </c>
      <c r="C134" s="37" t="n">
        <v>44022</v>
      </c>
      <c r="D134" s="38" t="n">
        <v>44193</v>
      </c>
      <c r="E134" s="17" t="n">
        <v>3582.72</v>
      </c>
      <c r="F134" s="17" t="n">
        <v>3801.598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77</v>
      </c>
      <c r="B135" s="16" t="s">
        <v>78</v>
      </c>
      <c r="C135" s="37" t="n">
        <v>44053</v>
      </c>
      <c r="D135" s="38" t="n">
        <v>44193</v>
      </c>
      <c r="E135" s="17" t="n">
        <v>3584.72</v>
      </c>
      <c r="F135" s="17" t="n">
        <v>3801.598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77</v>
      </c>
      <c r="B136" s="16" t="s">
        <v>78</v>
      </c>
      <c r="C136" s="37" t="n">
        <v>44159</v>
      </c>
      <c r="D136" s="38" t="n">
        <v>44193</v>
      </c>
      <c r="E136" s="17" t="n">
        <v>4143.89</v>
      </c>
      <c r="F136" s="17" t="n">
        <v>3801.598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77</v>
      </c>
      <c r="B137" s="16" t="s">
        <v>78</v>
      </c>
      <c r="C137" s="37" t="n">
        <v>44179</v>
      </c>
      <c r="D137" s="38" t="n">
        <v>44193</v>
      </c>
      <c r="E137" s="17" t="n">
        <v>3909.19</v>
      </c>
      <c r="F137" s="17" t="n">
        <v>3801.598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77</v>
      </c>
      <c r="B138" s="16" t="s">
        <v>78</v>
      </c>
      <c r="C138" s="37" t="n">
        <v>44391</v>
      </c>
      <c r="D138" s="38" t="n">
        <v>44433</v>
      </c>
      <c r="E138" s="17" t="n">
        <v>3775.29</v>
      </c>
      <c r="F138" s="17" t="n">
        <v>3254.21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77</v>
      </c>
      <c r="B139" s="16" t="s">
        <v>78</v>
      </c>
      <c r="C139" s="37" t="n">
        <v>44404</v>
      </c>
      <c r="D139" s="38" t="n">
        <v>44434</v>
      </c>
      <c r="E139" s="17" t="n">
        <v>3108.295</v>
      </c>
      <c r="F139" s="17" t="n">
        <v>3196.38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77</v>
      </c>
      <c r="B140" s="16" t="s">
        <v>78</v>
      </c>
      <c r="C140" s="37" t="n">
        <v>44404</v>
      </c>
      <c r="D140" s="38" t="n">
        <v>44434</v>
      </c>
      <c r="E140" s="17" t="n">
        <v>3108.295</v>
      </c>
      <c r="F140" s="17" t="n">
        <v>3242.74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77</v>
      </c>
      <c r="B141" s="16" t="s">
        <v>78</v>
      </c>
      <c r="C141" s="37" t="n">
        <v>44431</v>
      </c>
      <c r="D141" s="38" t="n">
        <v>44435</v>
      </c>
      <c r="E141" s="17" t="n">
        <v>3127.35</v>
      </c>
      <c r="F141" s="17" t="n">
        <v>3212.33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77</v>
      </c>
      <c r="B142" s="16" t="s">
        <v>78</v>
      </c>
      <c r="C142" s="37" t="n">
        <v>44501</v>
      </c>
      <c r="D142" s="38" t="n">
        <v>44502</v>
      </c>
      <c r="E142" s="17" t="n">
        <v>3088.235</v>
      </c>
      <c r="F142" s="17" t="n">
        <v>3127.09</v>
      </c>
      <c r="G142" s="17" t="n">
        <v>2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77</v>
      </c>
      <c r="B143" s="16" t="s">
        <v>78</v>
      </c>
      <c r="C143" s="37" t="n">
        <v>44502</v>
      </c>
      <c r="D143" s="38" t="n">
        <v>44503</v>
      </c>
      <c r="E143" s="17" t="n">
        <v>3147.915</v>
      </c>
      <c r="F143" s="17" t="n">
        <v>3100.67</v>
      </c>
      <c r="G143" s="17" t="n">
        <v>2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77</v>
      </c>
      <c r="B144" s="16" t="s">
        <v>78</v>
      </c>
      <c r="C144" s="37" t="n">
        <v>44508</v>
      </c>
      <c r="D144" s="38" t="n">
        <v>44509</v>
      </c>
      <c r="E144" s="17" t="n">
        <v>3068.68</v>
      </c>
      <c r="F144" s="17" t="n">
        <v>3032.875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77</v>
      </c>
      <c r="B145" s="16" t="s">
        <v>78</v>
      </c>
      <c r="C145" s="37" t="n">
        <v>44508</v>
      </c>
      <c r="D145" s="38" t="n">
        <v>44509</v>
      </c>
      <c r="E145" s="17" t="n">
        <v>3069.18</v>
      </c>
      <c r="F145" s="17" t="n">
        <v>3032.875</v>
      </c>
      <c r="G145" s="17" t="n">
        <v>1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77</v>
      </c>
      <c r="B146" s="16" t="s">
        <v>78</v>
      </c>
      <c r="C146" s="37" t="n">
        <v>44510</v>
      </c>
      <c r="D146" s="38" t="n">
        <v>44510</v>
      </c>
      <c r="E146" s="17" t="n">
        <v>3090.745</v>
      </c>
      <c r="F146" s="17" t="n">
        <v>3070.76</v>
      </c>
      <c r="G146" s="17" t="n">
        <v>2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77</v>
      </c>
      <c r="B147" s="16" t="s">
        <v>78</v>
      </c>
      <c r="C147" s="37" t="n">
        <v>44511</v>
      </c>
      <c r="D147" s="38" t="n">
        <v>44515</v>
      </c>
      <c r="E147" s="17" t="n">
        <v>3197.565</v>
      </c>
      <c r="F147" s="17" t="n">
        <v>3229.285</v>
      </c>
      <c r="G147" s="17" t="n">
        <v>2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77</v>
      </c>
      <c r="B148" s="16" t="s">
        <v>78</v>
      </c>
      <c r="C148" s="37" t="n">
        <v>44515</v>
      </c>
      <c r="D148" s="38" t="n">
        <v>44516</v>
      </c>
      <c r="E148" s="17" t="n">
        <v>3249.72</v>
      </c>
      <c r="F148" s="17" t="n">
        <v>3272.155</v>
      </c>
      <c r="G148" s="17" t="n">
        <v>2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320</v>
      </c>
      <c r="B149" s="16" t="s">
        <v>715</v>
      </c>
      <c r="C149" s="37" t="n">
        <v>44011</v>
      </c>
      <c r="D149" s="38" t="n">
        <v>44074</v>
      </c>
      <c r="E149" s="17" t="n">
        <v>3468.78</v>
      </c>
      <c r="F149" s="17" t="n">
        <v>4893.0767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320</v>
      </c>
      <c r="B150" s="16" t="s">
        <v>715</v>
      </c>
      <c r="C150" s="37" t="n">
        <v>44053</v>
      </c>
      <c r="D150" s="38" t="n">
        <v>44074</v>
      </c>
      <c r="E150" s="17" t="n">
        <v>4364.25</v>
      </c>
      <c r="F150" s="17" t="n">
        <v>4893.0767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320</v>
      </c>
      <c r="B151" s="16" t="s">
        <v>715</v>
      </c>
      <c r="C151" s="37" t="n">
        <v>44053</v>
      </c>
      <c r="D151" s="38" t="n">
        <v>44074</v>
      </c>
      <c r="E151" s="17" t="n">
        <v>4246.1</v>
      </c>
      <c r="F151" s="17" t="n">
        <v>4893.0767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321</v>
      </c>
      <c r="B152" s="16" t="s">
        <v>488</v>
      </c>
      <c r="C152" s="37" t="n">
        <v>44018</v>
      </c>
      <c r="D152" s="38" t="n">
        <v>44365</v>
      </c>
      <c r="E152" s="17" t="n">
        <v>334.8745</v>
      </c>
      <c r="F152" s="17" t="n">
        <v>370.4995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321</v>
      </c>
      <c r="B153" s="16" t="s">
        <v>488</v>
      </c>
      <c r="C153" s="37" t="n">
        <v>44148</v>
      </c>
      <c r="D153" s="38" t="n">
        <v>44365</v>
      </c>
      <c r="E153" s="17" t="n">
        <v>294.5785</v>
      </c>
      <c r="F153" s="17" t="n">
        <v>370.4995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321</v>
      </c>
      <c r="B154" s="16" t="s">
        <v>488</v>
      </c>
      <c r="C154" s="37" t="n">
        <v>44148</v>
      </c>
      <c r="D154" s="38" t="n">
        <v>44365</v>
      </c>
      <c r="E154" s="17" t="n">
        <v>294.5785</v>
      </c>
      <c r="F154" s="17" t="n">
        <v>370.4995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322</v>
      </c>
      <c r="B155" s="16" t="s">
        <v>489</v>
      </c>
      <c r="C155" s="37" t="n">
        <v>44018</v>
      </c>
      <c r="D155" s="38" t="n">
        <v>44326</v>
      </c>
      <c r="E155" s="17" t="n">
        <v>461.7743</v>
      </c>
      <c r="F155" s="17" t="n">
        <v>717.6491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323</v>
      </c>
      <c r="B156" s="16" t="s">
        <v>490</v>
      </c>
      <c r="C156" s="37" t="n">
        <v>44019</v>
      </c>
      <c r="D156" s="38" t="n">
        <v>44447</v>
      </c>
      <c r="E156" s="17" t="n">
        <v>1807.065</v>
      </c>
      <c r="F156" s="17" t="n">
        <v>3195.5147</v>
      </c>
      <c r="G156" s="17" t="n">
        <v>1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324</v>
      </c>
      <c r="B157" s="16" t="s">
        <v>491</v>
      </c>
      <c r="C157" s="37" t="n">
        <v>44022</v>
      </c>
      <c r="D157" s="38" t="n">
        <v>44365</v>
      </c>
      <c r="E157" s="17" t="n">
        <v>924.2752</v>
      </c>
      <c r="F157" s="17" t="n">
        <v>1714.7385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324</v>
      </c>
      <c r="B158" s="16" t="s">
        <v>491</v>
      </c>
      <c r="C158" s="37" t="n">
        <v>44025</v>
      </c>
      <c r="D158" s="38" t="n">
        <v>44365</v>
      </c>
      <c r="E158" s="17" t="n">
        <v>1014.3124</v>
      </c>
      <c r="F158" s="17" t="n">
        <v>1714.7385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20</v>
      </c>
      <c r="B159" s="16" t="s">
        <v>492</v>
      </c>
      <c r="C159" s="37" t="n">
        <v>44022</v>
      </c>
      <c r="D159" s="38" t="n">
        <v>44078</v>
      </c>
      <c r="E159" s="17" t="n">
        <v>3981.3296</v>
      </c>
      <c r="F159" s="17" t="n">
        <v>6041.2134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325</v>
      </c>
      <c r="B160" s="16" t="s">
        <v>716</v>
      </c>
      <c r="C160" s="37" t="n">
        <v>44025</v>
      </c>
      <c r="D160" s="38" t="n">
        <v>44078</v>
      </c>
      <c r="E160" s="17" t="n">
        <v>7741.15</v>
      </c>
      <c r="F160" s="17" t="n">
        <v>8902.21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326</v>
      </c>
      <c r="B161" s="16" t="s">
        <v>717</v>
      </c>
      <c r="C161" s="37" t="n">
        <v>44025</v>
      </c>
      <c r="D161" s="38" t="n">
        <v>44046</v>
      </c>
      <c r="E161" s="17" t="n">
        <v>880.03</v>
      </c>
      <c r="F161" s="17" t="n">
        <v>987.03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326</v>
      </c>
      <c r="B162" s="16" t="s">
        <v>717</v>
      </c>
      <c r="C162" s="37" t="n">
        <v>44039</v>
      </c>
      <c r="D162" s="38" t="n">
        <v>44046</v>
      </c>
      <c r="E162" s="17" t="n">
        <v>950.64</v>
      </c>
      <c r="F162" s="17" t="n">
        <v>987.03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326</v>
      </c>
      <c r="B163" s="16" t="s">
        <v>717</v>
      </c>
      <c r="C163" s="37" t="n">
        <v>44103</v>
      </c>
      <c r="D163" s="38" t="n">
        <v>44439</v>
      </c>
      <c r="E163" s="17" t="n">
        <v>1018.65</v>
      </c>
      <c r="F163" s="17" t="n">
        <v>893.115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326</v>
      </c>
      <c r="B164" s="16" t="s">
        <v>717</v>
      </c>
      <c r="C164" s="37" t="n">
        <v>44119</v>
      </c>
      <c r="D164" s="38" t="n">
        <v>44439</v>
      </c>
      <c r="E164" s="17" t="n">
        <v>1015.84</v>
      </c>
      <c r="F164" s="17" t="n">
        <v>893.115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326</v>
      </c>
      <c r="B165" s="16" t="s">
        <v>717</v>
      </c>
      <c r="C165" s="37" t="n">
        <v>44182</v>
      </c>
      <c r="D165" s="38" t="n">
        <v>44439</v>
      </c>
      <c r="E165" s="17" t="n">
        <v>932.59</v>
      </c>
      <c r="F165" s="17" t="n">
        <v>893.1125</v>
      </c>
      <c r="G165" s="17" t="n">
        <v>2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326</v>
      </c>
      <c r="B166" s="16" t="s">
        <v>717</v>
      </c>
      <c r="C166" s="37" t="n">
        <v>44216</v>
      </c>
      <c r="D166" s="38" t="n">
        <v>44439</v>
      </c>
      <c r="E166" s="17" t="n">
        <v>927.26</v>
      </c>
      <c r="F166" s="17" t="n">
        <v>893.1125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326</v>
      </c>
      <c r="B167" s="16" t="s">
        <v>717</v>
      </c>
      <c r="C167" s="37" t="n">
        <v>44216</v>
      </c>
      <c r="D167" s="38" t="n">
        <v>44439</v>
      </c>
      <c r="E167" s="17" t="n">
        <v>927.26</v>
      </c>
      <c r="F167" s="17" t="n">
        <v>893.1125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79</v>
      </c>
      <c r="B168" s="16" t="s">
        <v>80</v>
      </c>
      <c r="C168" s="37" t="n">
        <v>44027</v>
      </c>
      <c r="D168" s="38" t="n">
        <v>44137</v>
      </c>
      <c r="E168" s="17" t="n">
        <v>886.25</v>
      </c>
      <c r="F168" s="17" t="n">
        <v>1005.67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79</v>
      </c>
      <c r="B169" s="16" t="s">
        <v>80</v>
      </c>
      <c r="C169" s="37" t="n">
        <v>44029</v>
      </c>
      <c r="D169" s="38" t="n">
        <v>44137</v>
      </c>
      <c r="E169" s="17" t="n">
        <v>897.89</v>
      </c>
      <c r="F169" s="17" t="n">
        <v>1004.9767</v>
      </c>
      <c r="G169" s="17" t="n">
        <v>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79</v>
      </c>
      <c r="B170" s="16" t="s">
        <v>80</v>
      </c>
      <c r="C170" s="37" t="n">
        <v>44029</v>
      </c>
      <c r="D170" s="38" t="n">
        <v>44137</v>
      </c>
      <c r="E170" s="17" t="n">
        <v>895.68</v>
      </c>
      <c r="F170" s="17" t="n">
        <v>1004.9767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79</v>
      </c>
      <c r="B171" s="16" t="s">
        <v>80</v>
      </c>
      <c r="C171" s="37" t="n">
        <v>44046</v>
      </c>
      <c r="D171" s="38" t="n">
        <v>44137</v>
      </c>
      <c r="E171" s="17" t="n">
        <v>922.66</v>
      </c>
      <c r="F171" s="17" t="n">
        <v>1004.9767</v>
      </c>
      <c r="G171" s="17" t="n">
        <v>1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79</v>
      </c>
      <c r="B172" s="16" t="s">
        <v>80</v>
      </c>
      <c r="C172" s="37" t="n">
        <v>44076</v>
      </c>
      <c r="D172" s="38" t="n">
        <v>44137</v>
      </c>
      <c r="E172" s="17" t="n">
        <v>939.11</v>
      </c>
      <c r="F172" s="17" t="n">
        <v>1004.9767</v>
      </c>
      <c r="G172" s="17" t="n">
        <v>2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79</v>
      </c>
      <c r="B173" s="16" t="s">
        <v>80</v>
      </c>
      <c r="C173" s="37" t="n">
        <v>44084</v>
      </c>
      <c r="D173" s="38" t="n">
        <v>44137</v>
      </c>
      <c r="E173" s="17" t="n">
        <v>945.73</v>
      </c>
      <c r="F173" s="17" t="n">
        <v>1004.9767</v>
      </c>
      <c r="G173" s="17" t="n">
        <v>1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327</v>
      </c>
      <c r="B174" s="16" t="s">
        <v>682</v>
      </c>
      <c r="C174" s="37" t="n">
        <v>44027</v>
      </c>
      <c r="D174" s="38" t="n">
        <v>44147</v>
      </c>
      <c r="E174" s="17" t="n">
        <v>2401.9757</v>
      </c>
      <c r="F174" s="17" t="n">
        <v>2342.428</v>
      </c>
      <c r="G174" s="17" t="n">
        <v>1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327</v>
      </c>
      <c r="B175" s="16" t="s">
        <v>682</v>
      </c>
      <c r="C175" s="37" t="n">
        <v>44139</v>
      </c>
      <c r="D175" s="38" t="n">
        <v>44147</v>
      </c>
      <c r="E175" s="17" t="n">
        <v>2176.8163</v>
      </c>
      <c r="F175" s="17" t="n">
        <v>2342.428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327</v>
      </c>
      <c r="B176" s="16" t="s">
        <v>682</v>
      </c>
      <c r="C176" s="37" t="n">
        <v>44144</v>
      </c>
      <c r="D176" s="38" t="n">
        <v>44147</v>
      </c>
      <c r="E176" s="17" t="n">
        <v>2245.3844</v>
      </c>
      <c r="F176" s="17" t="n">
        <v>2342.428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327</v>
      </c>
      <c r="B177" s="16" t="s">
        <v>682</v>
      </c>
      <c r="C177" s="37" t="n">
        <v>44144</v>
      </c>
      <c r="D177" s="38" t="n">
        <v>44147</v>
      </c>
      <c r="E177" s="17" t="n">
        <v>2245.3844</v>
      </c>
      <c r="F177" s="17" t="n">
        <v>2342.428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327</v>
      </c>
      <c r="B178" s="16" t="s">
        <v>682</v>
      </c>
      <c r="C178" s="37" t="n">
        <v>44144</v>
      </c>
      <c r="D178" s="38" t="n">
        <v>44165</v>
      </c>
      <c r="E178" s="17" t="n">
        <v>2245.3844</v>
      </c>
      <c r="F178" s="17" t="n">
        <v>2571.6506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327</v>
      </c>
      <c r="B179" s="16" t="s">
        <v>682</v>
      </c>
      <c r="C179" s="37" t="n">
        <v>44144</v>
      </c>
      <c r="D179" s="38" t="n">
        <v>44165</v>
      </c>
      <c r="E179" s="17" t="n">
        <v>2313.3094</v>
      </c>
      <c r="F179" s="17" t="n">
        <v>2571.6506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327</v>
      </c>
      <c r="B180" s="16" t="s">
        <v>682</v>
      </c>
      <c r="C180" s="37" t="n">
        <v>44144</v>
      </c>
      <c r="D180" s="38" t="n">
        <v>44496</v>
      </c>
      <c r="E180" s="17" t="n">
        <v>2313.3094</v>
      </c>
      <c r="F180" s="17" t="n">
        <v>3366.3458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327</v>
      </c>
      <c r="B181" s="16" t="s">
        <v>682</v>
      </c>
      <c r="C181" s="37" t="n">
        <v>44166</v>
      </c>
      <c r="D181" s="38" t="n">
        <v>44498</v>
      </c>
      <c r="E181" s="17" t="n">
        <v>2690.2375</v>
      </c>
      <c r="F181" s="17" t="n">
        <v>3271.4553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327</v>
      </c>
      <c r="B182" s="16" t="s">
        <v>682</v>
      </c>
      <c r="C182" s="37" t="n">
        <v>44166</v>
      </c>
      <c r="D182" s="38" t="n">
        <v>44530</v>
      </c>
      <c r="E182" s="17" t="n">
        <v>2690.2375</v>
      </c>
      <c r="F182" s="17" t="n">
        <v>3140.2378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328</v>
      </c>
      <c r="B183" s="16" t="s">
        <v>718</v>
      </c>
      <c r="C183" s="37" t="n">
        <v>44028</v>
      </c>
      <c r="D183" s="38" t="n">
        <v>44448</v>
      </c>
      <c r="E183" s="17" t="n">
        <v>71.7202</v>
      </c>
      <c r="F183" s="17" t="n">
        <v>93.2715</v>
      </c>
      <c r="G183" s="17" t="n">
        <v>2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328</v>
      </c>
      <c r="B184" s="16" t="s">
        <v>718</v>
      </c>
      <c r="C184" s="37" t="n">
        <v>44028</v>
      </c>
      <c r="D184" s="38" t="n">
        <v>44448</v>
      </c>
      <c r="E184" s="17" t="n">
        <v>71.7202</v>
      </c>
      <c r="F184" s="17" t="n">
        <v>93.2715</v>
      </c>
      <c r="G184" s="17" t="n">
        <v>2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328</v>
      </c>
      <c r="B185" s="16" t="s">
        <v>718</v>
      </c>
      <c r="C185" s="37" t="n">
        <v>44028</v>
      </c>
      <c r="D185" s="38" t="n">
        <v>44448</v>
      </c>
      <c r="E185" s="17" t="n">
        <v>71.7202</v>
      </c>
      <c r="F185" s="17" t="n">
        <v>93.2715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328</v>
      </c>
      <c r="B186" s="16" t="s">
        <v>718</v>
      </c>
      <c r="C186" s="37" t="n">
        <v>44028</v>
      </c>
      <c r="D186" s="38" t="n">
        <v>44448</v>
      </c>
      <c r="E186" s="17" t="n">
        <v>71.7202</v>
      </c>
      <c r="F186" s="17" t="n">
        <v>93.2715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328</v>
      </c>
      <c r="B187" s="16" t="s">
        <v>718</v>
      </c>
      <c r="C187" s="37" t="n">
        <v>44028</v>
      </c>
      <c r="D187" s="38" t="n">
        <v>44448</v>
      </c>
      <c r="E187" s="17" t="n">
        <v>71.7202</v>
      </c>
      <c r="F187" s="17" t="n">
        <v>93.2715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328</v>
      </c>
      <c r="B188" s="16" t="s">
        <v>718</v>
      </c>
      <c r="C188" s="37" t="n">
        <v>44028</v>
      </c>
      <c r="D188" s="38" t="n">
        <v>44448</v>
      </c>
      <c r="E188" s="17" t="n">
        <v>71.7202</v>
      </c>
      <c r="F188" s="17" t="n">
        <v>93.4918</v>
      </c>
      <c r="G188" s="17" t="n">
        <v>3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328</v>
      </c>
      <c r="B189" s="16" t="s">
        <v>718</v>
      </c>
      <c r="C189" s="37" t="n">
        <v>44063</v>
      </c>
      <c r="D189" s="38" t="n">
        <v>44448</v>
      </c>
      <c r="E189" s="17" t="n">
        <v>77.0476</v>
      </c>
      <c r="F189" s="17" t="n">
        <v>93.4918</v>
      </c>
      <c r="G189" s="17" t="n">
        <v>7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328</v>
      </c>
      <c r="B190" s="16" t="s">
        <v>718</v>
      </c>
      <c r="C190" s="37" t="n">
        <v>44063</v>
      </c>
      <c r="D190" s="38" t="n">
        <v>44448</v>
      </c>
      <c r="E190" s="17" t="n">
        <v>77.0476</v>
      </c>
      <c r="F190" s="17" t="n">
        <v>93.4918</v>
      </c>
      <c r="G190" s="17" t="n">
        <v>3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328</v>
      </c>
      <c r="B191" s="16" t="s">
        <v>718</v>
      </c>
      <c r="C191" s="37" t="n">
        <v>44159</v>
      </c>
      <c r="D191" s="38" t="n">
        <v>44448</v>
      </c>
      <c r="E191" s="17" t="n">
        <v>89.8892</v>
      </c>
      <c r="F191" s="17" t="n">
        <v>93.4918</v>
      </c>
      <c r="G191" s="17" t="n">
        <v>7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328</v>
      </c>
      <c r="B192" s="16" t="s">
        <v>718</v>
      </c>
      <c r="C192" s="37" t="n">
        <v>44159</v>
      </c>
      <c r="D192" s="38" t="n">
        <v>44448</v>
      </c>
      <c r="E192" s="17" t="n">
        <v>89.8892</v>
      </c>
      <c r="F192" s="17" t="n">
        <v>93.4918</v>
      </c>
      <c r="G192" s="17" t="n">
        <v>10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328</v>
      </c>
      <c r="B193" s="16" t="s">
        <v>718</v>
      </c>
      <c r="C193" s="37" t="n">
        <v>44159</v>
      </c>
      <c r="D193" s="38" t="n">
        <v>44448</v>
      </c>
      <c r="E193" s="17" t="n">
        <v>89.8892</v>
      </c>
      <c r="F193" s="17" t="n">
        <v>93.4918</v>
      </c>
      <c r="G193" s="17" t="n">
        <v>3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328</v>
      </c>
      <c r="B194" s="16" t="s">
        <v>718</v>
      </c>
      <c r="C194" s="37" t="n">
        <v>44159</v>
      </c>
      <c r="D194" s="38" t="n">
        <v>44448</v>
      </c>
      <c r="E194" s="17" t="n">
        <v>89.8892</v>
      </c>
      <c r="F194" s="17" t="n">
        <v>93.4918</v>
      </c>
      <c r="G194" s="17" t="n">
        <v>7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328</v>
      </c>
      <c r="B195" s="16" t="s">
        <v>718</v>
      </c>
      <c r="C195" s="37" t="n">
        <v>44159</v>
      </c>
      <c r="D195" s="38" t="n">
        <v>44448</v>
      </c>
      <c r="E195" s="17" t="n">
        <v>89.8892</v>
      </c>
      <c r="F195" s="17" t="n">
        <v>93.4918</v>
      </c>
      <c r="G195" s="17" t="n">
        <v>13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328</v>
      </c>
      <c r="B196" s="16" t="s">
        <v>718</v>
      </c>
      <c r="C196" s="37" t="n">
        <v>44159</v>
      </c>
      <c r="D196" s="38" t="n">
        <v>44448</v>
      </c>
      <c r="E196" s="17" t="n">
        <v>89.8892</v>
      </c>
      <c r="F196" s="17" t="n">
        <v>93.4918</v>
      </c>
      <c r="G196" s="17" t="n">
        <v>7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328</v>
      </c>
      <c r="B197" s="16" t="s">
        <v>718</v>
      </c>
      <c r="C197" s="37" t="n">
        <v>44159</v>
      </c>
      <c r="D197" s="38" t="n">
        <v>44448</v>
      </c>
      <c r="E197" s="17" t="n">
        <v>89.8892</v>
      </c>
      <c r="F197" s="17" t="n">
        <v>93.2715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328</v>
      </c>
      <c r="B198" s="16" t="s">
        <v>718</v>
      </c>
      <c r="C198" s="37" t="n">
        <v>44159</v>
      </c>
      <c r="D198" s="38" t="n">
        <v>44448</v>
      </c>
      <c r="E198" s="17" t="n">
        <v>89.8892</v>
      </c>
      <c r="F198" s="17" t="n">
        <v>93.2715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328</v>
      </c>
      <c r="B199" s="16" t="s">
        <v>718</v>
      </c>
      <c r="C199" s="37" t="n">
        <v>44159</v>
      </c>
      <c r="D199" s="38" t="n">
        <v>44448</v>
      </c>
      <c r="E199" s="17" t="n">
        <v>89.8892</v>
      </c>
      <c r="F199" s="17" t="n">
        <v>93.2715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328</v>
      </c>
      <c r="B200" s="16" t="s">
        <v>718</v>
      </c>
      <c r="C200" s="37" t="n">
        <v>44159</v>
      </c>
      <c r="D200" s="38" t="n">
        <v>44496</v>
      </c>
      <c r="E200" s="17" t="n">
        <v>89.8892</v>
      </c>
      <c r="F200" s="17" t="n">
        <v>88.0635</v>
      </c>
      <c r="G200" s="17" t="n">
        <v>10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328</v>
      </c>
      <c r="B201" s="16" t="s">
        <v>718</v>
      </c>
      <c r="C201" s="37" t="n">
        <v>44159</v>
      </c>
      <c r="D201" s="38" t="n">
        <v>44496</v>
      </c>
      <c r="E201" s="17" t="n">
        <v>89.8892</v>
      </c>
      <c r="F201" s="17" t="n">
        <v>88.0635</v>
      </c>
      <c r="G201" s="17" t="n">
        <v>20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328</v>
      </c>
      <c r="B202" s="16" t="s">
        <v>718</v>
      </c>
      <c r="C202" s="37" t="n">
        <v>44287</v>
      </c>
      <c r="D202" s="38" t="n">
        <v>44496</v>
      </c>
      <c r="E202" s="17" t="n">
        <v>98.631</v>
      </c>
      <c r="F202" s="17" t="n">
        <v>88.0635</v>
      </c>
      <c r="G202" s="17" t="n">
        <v>40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329</v>
      </c>
      <c r="B203" s="16" t="s">
        <v>508</v>
      </c>
      <c r="C203" s="37" t="n">
        <v>44041</v>
      </c>
      <c r="D203" s="38" t="n">
        <v>44326</v>
      </c>
      <c r="E203" s="17" t="n">
        <v>1209.6877</v>
      </c>
      <c r="F203" s="17" t="n">
        <v>1264.041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36</v>
      </c>
      <c r="B204" s="16" t="s">
        <v>37</v>
      </c>
      <c r="C204" s="37" t="n">
        <v>44042</v>
      </c>
      <c r="D204" s="38" t="n">
        <v>44496</v>
      </c>
      <c r="E204" s="17" t="n">
        <v>4425.8262</v>
      </c>
      <c r="F204" s="17" t="n">
        <v>5628.1964</v>
      </c>
      <c r="G204" s="17" t="n">
        <v>1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330</v>
      </c>
      <c r="B205" s="16" t="s">
        <v>719</v>
      </c>
      <c r="C205" s="37" t="n">
        <v>44043</v>
      </c>
      <c r="D205" s="38" t="n">
        <v>44482</v>
      </c>
      <c r="E205" s="17" t="n">
        <v>852.1816</v>
      </c>
      <c r="F205" s="17" t="n">
        <v>1041.1603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331</v>
      </c>
      <c r="B206" s="16" t="s">
        <v>511</v>
      </c>
      <c r="C206" s="37" t="n">
        <v>44048</v>
      </c>
      <c r="D206" s="38" t="n">
        <v>44063</v>
      </c>
      <c r="E206" s="17" t="n">
        <v>6144.1576</v>
      </c>
      <c r="F206" s="17" t="n">
        <v>5542.0103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332</v>
      </c>
      <c r="B207" s="16" t="s">
        <v>720</v>
      </c>
      <c r="C207" s="37" t="n">
        <v>44054</v>
      </c>
      <c r="D207" s="38" t="n">
        <v>44083</v>
      </c>
      <c r="E207" s="17" t="n">
        <v>4489.43</v>
      </c>
      <c r="F207" s="17" t="n">
        <v>4615.11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332</v>
      </c>
      <c r="B208" s="16" t="s">
        <v>720</v>
      </c>
      <c r="C208" s="37" t="n">
        <v>44222</v>
      </c>
      <c r="D208" s="38" t="n">
        <v>44327</v>
      </c>
      <c r="E208" s="17" t="n">
        <v>5341.67</v>
      </c>
      <c r="F208" s="17" t="n">
        <v>5560.27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333</v>
      </c>
      <c r="B209" s="16" t="s">
        <v>721</v>
      </c>
      <c r="C209" s="37" t="n">
        <v>44068</v>
      </c>
      <c r="D209" s="38" t="n">
        <v>44137</v>
      </c>
      <c r="E209" s="17" t="n">
        <v>2206.1</v>
      </c>
      <c r="F209" s="17" t="n">
        <v>2328.99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333</v>
      </c>
      <c r="B210" s="16" t="s">
        <v>721</v>
      </c>
      <c r="C210" s="37" t="n">
        <v>44069</v>
      </c>
      <c r="D210" s="38" t="n">
        <v>44137</v>
      </c>
      <c r="E210" s="17" t="n">
        <v>2217.13</v>
      </c>
      <c r="F210" s="17" t="n">
        <v>2328.99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334</v>
      </c>
      <c r="B211" s="16" t="s">
        <v>722</v>
      </c>
      <c r="C211" s="37" t="n">
        <v>44074</v>
      </c>
      <c r="D211" s="38" t="n">
        <v>44133</v>
      </c>
      <c r="E211" s="17" t="n">
        <v>1776.31</v>
      </c>
      <c r="F211" s="17" t="n">
        <v>1765.685</v>
      </c>
      <c r="G211" s="17" t="n">
        <v>1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334</v>
      </c>
      <c r="B212" s="16" t="s">
        <v>722</v>
      </c>
      <c r="C212" s="37" t="n">
        <v>44075</v>
      </c>
      <c r="D212" s="38" t="n">
        <v>44133</v>
      </c>
      <c r="E212" s="17" t="n">
        <v>1780.33</v>
      </c>
      <c r="F212" s="17" t="n">
        <v>1765.685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335</v>
      </c>
      <c r="B213" s="16" t="s">
        <v>519</v>
      </c>
      <c r="C213" s="37" t="n">
        <v>44074</v>
      </c>
      <c r="D213" s="38" t="n">
        <v>44207</v>
      </c>
      <c r="E213" s="17" t="n">
        <v>9729.8358</v>
      </c>
      <c r="F213" s="17" t="n">
        <v>9716.8708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336</v>
      </c>
      <c r="B214" s="16" t="s">
        <v>723</v>
      </c>
      <c r="C214" s="37" t="n">
        <v>44076</v>
      </c>
      <c r="D214" s="38" t="n">
        <v>44172</v>
      </c>
      <c r="E214" s="17" t="n">
        <v>6.3365</v>
      </c>
      <c r="F214" s="17" t="n">
        <v>7.054</v>
      </c>
      <c r="G214" s="17" t="n">
        <v>72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336</v>
      </c>
      <c r="B215" s="16" t="s">
        <v>723</v>
      </c>
      <c r="C215" s="37" t="n">
        <v>44127</v>
      </c>
      <c r="D215" s="38" t="n">
        <v>44172</v>
      </c>
      <c r="E215" s="17" t="n">
        <v>6.5968</v>
      </c>
      <c r="F215" s="17" t="n">
        <v>7.054</v>
      </c>
      <c r="G215" s="17" t="n">
        <v>120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336</v>
      </c>
      <c r="B216" s="16" t="s">
        <v>723</v>
      </c>
      <c r="C216" s="37" t="n">
        <v>44172</v>
      </c>
      <c r="D216" s="38" t="n">
        <v>44172</v>
      </c>
      <c r="E216" s="17" t="n">
        <v>7.0615</v>
      </c>
      <c r="F216" s="17" t="n">
        <v>7.054</v>
      </c>
      <c r="G216" s="17" t="n">
        <v>808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336</v>
      </c>
      <c r="B217" s="16" t="s">
        <v>723</v>
      </c>
      <c r="C217" s="37" t="n">
        <v>44172</v>
      </c>
      <c r="D217" s="38" t="n">
        <v>44470</v>
      </c>
      <c r="E217" s="17" t="n">
        <v>7.0615</v>
      </c>
      <c r="F217" s="17" t="n">
        <v>8.0585</v>
      </c>
      <c r="G217" s="17" t="n">
        <v>192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336</v>
      </c>
      <c r="B218" s="16" t="s">
        <v>723</v>
      </c>
      <c r="C218" s="37" t="n">
        <v>44441</v>
      </c>
      <c r="D218" s="38" t="n">
        <v>44470</v>
      </c>
      <c r="E218" s="17" t="n">
        <v>8.6</v>
      </c>
      <c r="F218" s="17" t="n">
        <v>8.0585</v>
      </c>
      <c r="G218" s="17" t="n">
        <v>8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336</v>
      </c>
      <c r="B219" s="16" t="s">
        <v>723</v>
      </c>
      <c r="C219" s="37" t="n">
        <v>44495</v>
      </c>
      <c r="D219" s="38" t="n">
        <v>44518</v>
      </c>
      <c r="E219" s="17" t="n">
        <v>8.367</v>
      </c>
      <c r="F219" s="17" t="n">
        <v>9.2048</v>
      </c>
      <c r="G219" s="17" t="n">
        <v>200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337</v>
      </c>
      <c r="B220" s="16" t="s">
        <v>724</v>
      </c>
      <c r="C220" s="37" t="n">
        <v>44078</v>
      </c>
      <c r="D220" s="38" t="n">
        <v>44078</v>
      </c>
      <c r="E220" s="17" t="n">
        <v>768.6991</v>
      </c>
      <c r="F220" s="17" t="n">
        <v>766.6927</v>
      </c>
      <c r="G220" s="17" t="n">
        <v>11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337</v>
      </c>
      <c r="B221" s="16" t="s">
        <v>724</v>
      </c>
      <c r="C221" s="37" t="n">
        <v>44166</v>
      </c>
      <c r="D221" s="38" t="n">
        <v>44193</v>
      </c>
      <c r="E221" s="17" t="n">
        <v>776.3225</v>
      </c>
      <c r="F221" s="17" t="n">
        <v>751.3242</v>
      </c>
      <c r="G221" s="17" t="n">
        <v>8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337</v>
      </c>
      <c r="B222" s="16" t="s">
        <v>724</v>
      </c>
      <c r="C222" s="37" t="n">
        <v>44169</v>
      </c>
      <c r="D222" s="38" t="n">
        <v>44193</v>
      </c>
      <c r="E222" s="17" t="n">
        <v>756.16</v>
      </c>
      <c r="F222" s="17" t="n">
        <v>751.3242</v>
      </c>
      <c r="G222" s="17" t="n">
        <v>2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337</v>
      </c>
      <c r="B223" s="16" t="s">
        <v>724</v>
      </c>
      <c r="C223" s="37" t="n">
        <v>44172</v>
      </c>
      <c r="D223" s="38" t="n">
        <v>44193</v>
      </c>
      <c r="E223" s="17" t="n">
        <v>759.87</v>
      </c>
      <c r="F223" s="17" t="n">
        <v>751.3242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337</v>
      </c>
      <c r="B224" s="16" t="s">
        <v>724</v>
      </c>
      <c r="C224" s="37" t="n">
        <v>44175</v>
      </c>
      <c r="D224" s="38" t="n">
        <v>44193</v>
      </c>
      <c r="E224" s="17" t="n">
        <v>748.84</v>
      </c>
      <c r="F224" s="17" t="n">
        <v>751.3242</v>
      </c>
      <c r="G224" s="17" t="n">
        <v>10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337</v>
      </c>
      <c r="B225" s="16" t="s">
        <v>724</v>
      </c>
      <c r="C225" s="37" t="n">
        <v>44179</v>
      </c>
      <c r="D225" s="38" t="n">
        <v>44193</v>
      </c>
      <c r="E225" s="17" t="n">
        <v>754.1555</v>
      </c>
      <c r="F225" s="17" t="n">
        <v>751.3242</v>
      </c>
      <c r="G225" s="17" t="n">
        <v>20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337</v>
      </c>
      <c r="B226" s="16" t="s">
        <v>724</v>
      </c>
      <c r="C226" s="37" t="n">
        <v>44179</v>
      </c>
      <c r="D226" s="38" t="n">
        <v>44193</v>
      </c>
      <c r="E226" s="17" t="n">
        <v>754.958</v>
      </c>
      <c r="F226" s="17" t="n">
        <v>751.3242</v>
      </c>
      <c r="G226" s="17" t="n">
        <v>10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337</v>
      </c>
      <c r="B227" s="16" t="s">
        <v>724</v>
      </c>
      <c r="C227" s="37" t="n">
        <v>44179</v>
      </c>
      <c r="D227" s="38" t="n">
        <v>44193</v>
      </c>
      <c r="E227" s="17" t="n">
        <v>755.8608</v>
      </c>
      <c r="F227" s="17" t="n">
        <v>751.3242</v>
      </c>
      <c r="G227" s="17" t="n">
        <v>50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337</v>
      </c>
      <c r="B228" s="16" t="s">
        <v>724</v>
      </c>
      <c r="C228" s="37" t="n">
        <v>44186</v>
      </c>
      <c r="D228" s="38" t="n">
        <v>44193</v>
      </c>
      <c r="E228" s="17" t="n">
        <v>763.884</v>
      </c>
      <c r="F228" s="17" t="n">
        <v>751.3242</v>
      </c>
      <c r="G228" s="17" t="n">
        <v>5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338</v>
      </c>
      <c r="B229" s="16" t="s">
        <v>540</v>
      </c>
      <c r="C229" s="37" t="n">
        <v>44117</v>
      </c>
      <c r="D229" s="38" t="n">
        <v>44326</v>
      </c>
      <c r="E229" s="17" t="n">
        <v>4957.2582</v>
      </c>
      <c r="F229" s="17" t="n">
        <v>4924.1995</v>
      </c>
      <c r="G229" s="17" t="n">
        <v>1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57</v>
      </c>
      <c r="B230" s="16" t="s">
        <v>58</v>
      </c>
      <c r="C230" s="37" t="n">
        <v>44141</v>
      </c>
      <c r="D230" s="38" t="n">
        <v>44183</v>
      </c>
      <c r="E230" s="17" t="n">
        <v>1476.9323</v>
      </c>
      <c r="F230" s="17" t="n">
        <v>1752.8123</v>
      </c>
      <c r="G230" s="17" t="n">
        <v>2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57</v>
      </c>
      <c r="B231" s="16" t="s">
        <v>58</v>
      </c>
      <c r="C231" s="37" t="n">
        <v>44166</v>
      </c>
      <c r="D231" s="38" t="n">
        <v>44183</v>
      </c>
      <c r="E231" s="17" t="n">
        <v>2117.7857</v>
      </c>
      <c r="F231" s="17" t="n">
        <v>1752.8123</v>
      </c>
      <c r="G231" s="17" t="n">
        <v>4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57</v>
      </c>
      <c r="B232" s="16" t="s">
        <v>58</v>
      </c>
      <c r="C232" s="37" t="n">
        <v>44217</v>
      </c>
      <c r="D232" s="38" t="n">
        <v>44354</v>
      </c>
      <c r="E232" s="17" t="n">
        <v>2425.1163</v>
      </c>
      <c r="F232" s="17" t="n">
        <v>2480.9933</v>
      </c>
      <c r="G232" s="17" t="n">
        <v>1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57</v>
      </c>
      <c r="B233" s="16" t="s">
        <v>58</v>
      </c>
      <c r="C233" s="37" t="n">
        <v>44217</v>
      </c>
      <c r="D233" s="38" t="n">
        <v>44363</v>
      </c>
      <c r="E233" s="17" t="n">
        <v>2425.1163</v>
      </c>
      <c r="F233" s="17" t="n">
        <v>2490.0493</v>
      </c>
      <c r="G233" s="17" t="n">
        <v>1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57</v>
      </c>
      <c r="B234" s="16" t="s">
        <v>58</v>
      </c>
      <c r="C234" s="37" t="n">
        <v>44284</v>
      </c>
      <c r="D234" s="38" t="n">
        <v>44363</v>
      </c>
      <c r="E234" s="17" t="n">
        <v>2212.5007</v>
      </c>
      <c r="F234" s="17" t="n">
        <v>2490.0493</v>
      </c>
      <c r="G234" s="17" t="n">
        <v>1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57</v>
      </c>
      <c r="B235" s="16" t="s">
        <v>58</v>
      </c>
      <c r="C235" s="37" t="n">
        <v>44284</v>
      </c>
      <c r="D235" s="38" t="n">
        <v>44376</v>
      </c>
      <c r="E235" s="17" t="n">
        <v>2212.5007</v>
      </c>
      <c r="F235" s="17" t="n">
        <v>3432.0496</v>
      </c>
      <c r="G235" s="17" t="n">
        <v>1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57</v>
      </c>
      <c r="B236" s="16" t="s">
        <v>58</v>
      </c>
      <c r="C236" s="37" t="n">
        <v>44314</v>
      </c>
      <c r="D236" s="38" t="n">
        <v>44376</v>
      </c>
      <c r="E236" s="17" t="n">
        <v>1771.2528</v>
      </c>
      <c r="F236" s="17" t="n">
        <v>3431.6887</v>
      </c>
      <c r="G236" s="17" t="n">
        <v>1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57</v>
      </c>
      <c r="B237" s="16" t="s">
        <v>58</v>
      </c>
      <c r="C237" s="37" t="n">
        <v>44336</v>
      </c>
      <c r="D237" s="38" t="n">
        <v>44376</v>
      </c>
      <c r="E237" s="17" t="n">
        <v>1560.4958</v>
      </c>
      <c r="F237" s="17" t="n">
        <v>3431.6887</v>
      </c>
      <c r="G237" s="17" t="n">
        <v>1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57</v>
      </c>
      <c r="B238" s="16" t="s">
        <v>58</v>
      </c>
      <c r="C238" s="37" t="n">
        <v>44518</v>
      </c>
      <c r="D238" s="38" t="n">
        <v>44566</v>
      </c>
      <c r="E238" s="17" t="n">
        <v>1275.8555</v>
      </c>
      <c r="F238" s="17" t="n">
        <v>894.4829</v>
      </c>
      <c r="G238" s="17" t="n">
        <v>1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57</v>
      </c>
      <c r="B239" s="16" t="s">
        <v>58</v>
      </c>
      <c r="C239" s="37" t="n">
        <v>44518</v>
      </c>
      <c r="D239" s="38" t="n">
        <v>44566</v>
      </c>
      <c r="E239" s="17" t="n">
        <v>1275.8555</v>
      </c>
      <c r="F239" s="17" t="n">
        <v>894.4829</v>
      </c>
      <c r="G239" s="17" t="n">
        <v>1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339</v>
      </c>
      <c r="B240" s="16" t="s">
        <v>725</v>
      </c>
      <c r="C240" s="37" t="n">
        <v>44145</v>
      </c>
      <c r="D240" s="38" t="n">
        <v>44351</v>
      </c>
      <c r="E240" s="17" t="n">
        <v>6.0176</v>
      </c>
      <c r="F240" s="17" t="n">
        <v>5.6569</v>
      </c>
      <c r="G240" s="17" t="n">
        <v>323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339</v>
      </c>
      <c r="B241" s="16" t="s">
        <v>725</v>
      </c>
      <c r="C241" s="37" t="n">
        <v>44145</v>
      </c>
      <c r="D241" s="38" t="n">
        <v>44351</v>
      </c>
      <c r="E241" s="17" t="n">
        <v>6.0176</v>
      </c>
      <c r="F241" s="17" t="n">
        <v>5.6548</v>
      </c>
      <c r="G241" s="17" t="n">
        <v>77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339</v>
      </c>
      <c r="B242" s="16" t="s">
        <v>725</v>
      </c>
      <c r="C242" s="37" t="n">
        <v>44166</v>
      </c>
      <c r="D242" s="38" t="n">
        <v>44351</v>
      </c>
      <c r="E242" s="17" t="n">
        <v>5.7226</v>
      </c>
      <c r="F242" s="17" t="n">
        <v>5.6548</v>
      </c>
      <c r="G242" s="17" t="n">
        <v>200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339</v>
      </c>
      <c r="B243" s="16" t="s">
        <v>725</v>
      </c>
      <c r="C243" s="37" t="n">
        <v>44166</v>
      </c>
      <c r="D243" s="38" t="n">
        <v>44351</v>
      </c>
      <c r="E243" s="17" t="n">
        <v>5.7226</v>
      </c>
      <c r="F243" s="17" t="n">
        <v>5.6559</v>
      </c>
      <c r="G243" s="17" t="n">
        <v>100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339</v>
      </c>
      <c r="B244" s="16" t="s">
        <v>725</v>
      </c>
      <c r="C244" s="37" t="n">
        <v>44166</v>
      </c>
      <c r="D244" s="38" t="n">
        <v>44356</v>
      </c>
      <c r="E244" s="17" t="n">
        <v>5.7226</v>
      </c>
      <c r="F244" s="17" t="n">
        <v>5.6731</v>
      </c>
      <c r="G244" s="17" t="n">
        <v>200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339</v>
      </c>
      <c r="B245" s="16" t="s">
        <v>725</v>
      </c>
      <c r="C245" s="37" t="n">
        <v>44169</v>
      </c>
      <c r="D245" s="38" t="n">
        <v>44356</v>
      </c>
      <c r="E245" s="17" t="n">
        <v>5.7678</v>
      </c>
      <c r="F245" s="17" t="n">
        <v>5.6731</v>
      </c>
      <c r="G245" s="17" t="n">
        <v>800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339</v>
      </c>
      <c r="B246" s="16" t="s">
        <v>725</v>
      </c>
      <c r="C246" s="37" t="n">
        <v>44169</v>
      </c>
      <c r="D246" s="38" t="n">
        <v>44361</v>
      </c>
      <c r="E246" s="17" t="n">
        <v>5.7678</v>
      </c>
      <c r="F246" s="17" t="n">
        <v>5.4835</v>
      </c>
      <c r="G246" s="17" t="n">
        <v>200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339</v>
      </c>
      <c r="B247" s="16" t="s">
        <v>725</v>
      </c>
      <c r="C247" s="37" t="n">
        <v>44172</v>
      </c>
      <c r="D247" s="38" t="n">
        <v>44361</v>
      </c>
      <c r="E247" s="17" t="n">
        <v>5.6803</v>
      </c>
      <c r="F247" s="17" t="n">
        <v>5.4835</v>
      </c>
      <c r="G247" s="17" t="n">
        <v>600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339</v>
      </c>
      <c r="B248" s="16" t="s">
        <v>725</v>
      </c>
      <c r="C248" s="37" t="n">
        <v>44172</v>
      </c>
      <c r="D248" s="38" t="n">
        <v>44364</v>
      </c>
      <c r="E248" s="17" t="n">
        <v>5.6803</v>
      </c>
      <c r="F248" s="17" t="n">
        <v>5.2801</v>
      </c>
      <c r="G248" s="17" t="n">
        <v>700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339</v>
      </c>
      <c r="B249" s="16" t="s">
        <v>725</v>
      </c>
      <c r="C249" s="37" t="n">
        <v>44305</v>
      </c>
      <c r="D249" s="38" t="n">
        <v>44364</v>
      </c>
      <c r="E249" s="17" t="n">
        <v>5.5686</v>
      </c>
      <c r="F249" s="17" t="n">
        <v>5.2801</v>
      </c>
      <c r="G249" s="17" t="n">
        <v>675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339</v>
      </c>
      <c r="B250" s="16" t="s">
        <v>725</v>
      </c>
      <c r="C250" s="37" t="n">
        <v>44372</v>
      </c>
      <c r="D250" s="38" t="n">
        <v>44439</v>
      </c>
      <c r="E250" s="17" t="n">
        <v>5.3523</v>
      </c>
      <c r="F250" s="17" t="n">
        <v>5.5034</v>
      </c>
      <c r="G250" s="17" t="n">
        <v>672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339</v>
      </c>
      <c r="B251" s="16" t="s">
        <v>725</v>
      </c>
      <c r="C251" s="37" t="n">
        <v>44375</v>
      </c>
      <c r="D251" s="38" t="n">
        <v>44439</v>
      </c>
      <c r="E251" s="17" t="n">
        <v>5.3332</v>
      </c>
      <c r="F251" s="17" t="n">
        <v>5.5034</v>
      </c>
      <c r="G251" s="17" t="n">
        <v>28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339</v>
      </c>
      <c r="B252" s="16" t="s">
        <v>725</v>
      </c>
      <c r="C252" s="37" t="n">
        <v>44375</v>
      </c>
      <c r="D252" s="38" t="n">
        <v>44447</v>
      </c>
      <c r="E252" s="17" t="n">
        <v>5.3332</v>
      </c>
      <c r="F252" s="17" t="n">
        <v>5.4088</v>
      </c>
      <c r="G252" s="17" t="n">
        <v>308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339</v>
      </c>
      <c r="B253" s="16" t="s">
        <v>725</v>
      </c>
      <c r="C253" s="37" t="n">
        <v>44389</v>
      </c>
      <c r="D253" s="38" t="n">
        <v>44447</v>
      </c>
      <c r="E253" s="17" t="n">
        <v>5.5555</v>
      </c>
      <c r="F253" s="17" t="n">
        <v>5.4088</v>
      </c>
      <c r="G253" s="17" t="n">
        <v>192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339</v>
      </c>
      <c r="B254" s="16" t="s">
        <v>725</v>
      </c>
      <c r="C254" s="37" t="n">
        <v>44389</v>
      </c>
      <c r="D254" s="38" t="n">
        <v>44447</v>
      </c>
      <c r="E254" s="17" t="n">
        <v>5.5555</v>
      </c>
      <c r="F254" s="17" t="n">
        <v>5.4088</v>
      </c>
      <c r="G254" s="17" t="n">
        <v>200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339</v>
      </c>
      <c r="B255" s="16" t="s">
        <v>725</v>
      </c>
      <c r="C255" s="37" t="n">
        <v>44389</v>
      </c>
      <c r="D255" s="38" t="n">
        <v>44470</v>
      </c>
      <c r="E255" s="17" t="n">
        <v>5.5555</v>
      </c>
      <c r="F255" s="17" t="n">
        <v>5.2536</v>
      </c>
      <c r="G255" s="17" t="n">
        <v>275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339</v>
      </c>
      <c r="B256" s="16" t="s">
        <v>725</v>
      </c>
      <c r="C256" s="37" t="n">
        <v>44419</v>
      </c>
      <c r="D256" s="38" t="n">
        <v>44470</v>
      </c>
      <c r="E256" s="17" t="n">
        <v>5.3216</v>
      </c>
      <c r="F256" s="17" t="n">
        <v>5.2536</v>
      </c>
      <c r="G256" s="17" t="n">
        <v>325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339</v>
      </c>
      <c r="B257" s="16" t="s">
        <v>725</v>
      </c>
      <c r="C257" s="37" t="n">
        <v>44495</v>
      </c>
      <c r="D257" s="38" t="n">
        <v>44496</v>
      </c>
      <c r="E257" s="17" t="n">
        <v>5.211</v>
      </c>
      <c r="F257" s="17" t="n">
        <v>5.126</v>
      </c>
      <c r="G257" s="17" t="n">
        <v>300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340</v>
      </c>
      <c r="B258" s="16" t="s">
        <v>551</v>
      </c>
      <c r="C258" s="37" t="n">
        <v>44148</v>
      </c>
      <c r="D258" s="38" t="n">
        <v>44461</v>
      </c>
      <c r="E258" s="17" t="n">
        <v>3202.5776</v>
      </c>
      <c r="F258" s="17" t="n">
        <v>4059.3115</v>
      </c>
      <c r="G258" s="17" t="n">
        <v>1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340</v>
      </c>
      <c r="B259" s="16" t="s">
        <v>551</v>
      </c>
      <c r="C259" s="37" t="n">
        <v>44155</v>
      </c>
      <c r="D259" s="38" t="n">
        <v>44461</v>
      </c>
      <c r="E259" s="17" t="n">
        <v>3145.0737</v>
      </c>
      <c r="F259" s="17" t="n">
        <v>4059.3115</v>
      </c>
      <c r="G259" s="17" t="n">
        <v>1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341</v>
      </c>
      <c r="B260" s="16" t="s">
        <v>552</v>
      </c>
      <c r="C260" s="37" t="n">
        <v>44148</v>
      </c>
      <c r="D260" s="38" t="n">
        <v>44200</v>
      </c>
      <c r="E260" s="17" t="n">
        <v>2469.2159</v>
      </c>
      <c r="F260" s="17" t="n">
        <v>1942.5615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341</v>
      </c>
      <c r="B261" s="16" t="s">
        <v>552</v>
      </c>
      <c r="C261" s="37" t="n">
        <v>44200</v>
      </c>
      <c r="D261" s="38" t="n">
        <v>44200</v>
      </c>
      <c r="E261" s="17" t="n">
        <v>1942.1922</v>
      </c>
      <c r="F261" s="17" t="n">
        <v>1942.5615</v>
      </c>
      <c r="G261" s="17" t="n">
        <v>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342</v>
      </c>
      <c r="B262" s="16" t="s">
        <v>726</v>
      </c>
      <c r="C262" s="37" t="n">
        <v>44148</v>
      </c>
      <c r="D262" s="38" t="n">
        <v>44165</v>
      </c>
      <c r="E262" s="17" t="n">
        <v>20099.2015</v>
      </c>
      <c r="F262" s="17" t="n">
        <v>20074.0467</v>
      </c>
      <c r="G262" s="17" t="n">
        <v>1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342</v>
      </c>
      <c r="B263" s="16" t="s">
        <v>726</v>
      </c>
      <c r="C263" s="37" t="n">
        <v>44385</v>
      </c>
      <c r="D263" s="38" t="n">
        <v>44405</v>
      </c>
      <c r="E263" s="17" t="n">
        <v>14847.8884</v>
      </c>
      <c r="F263" s="17" t="n">
        <v>14313.0449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343</v>
      </c>
      <c r="B264" s="16" t="s">
        <v>688</v>
      </c>
      <c r="C264" s="37" t="n">
        <v>44152</v>
      </c>
      <c r="D264" s="38" t="n">
        <v>44496</v>
      </c>
      <c r="E264" s="17" t="n">
        <v>183.95</v>
      </c>
      <c r="F264" s="17" t="n">
        <v>363.1475</v>
      </c>
      <c r="G264" s="17" t="n">
        <v>10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343</v>
      </c>
      <c r="B265" s="16" t="s">
        <v>688</v>
      </c>
      <c r="C265" s="37" t="n">
        <v>44152</v>
      </c>
      <c r="D265" s="38" t="n">
        <v>44496</v>
      </c>
      <c r="E265" s="17" t="n">
        <v>183.95</v>
      </c>
      <c r="F265" s="17" t="n">
        <v>363.1475</v>
      </c>
      <c r="G265" s="17" t="n">
        <v>10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344</v>
      </c>
      <c r="B266" s="16" t="s">
        <v>555</v>
      </c>
      <c r="C266" s="37" t="n">
        <v>44153</v>
      </c>
      <c r="D266" s="38" t="n">
        <v>44550</v>
      </c>
      <c r="E266" s="17" t="n">
        <v>9086.3075</v>
      </c>
      <c r="F266" s="17" t="n">
        <v>9197.4544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345</v>
      </c>
      <c r="B267" s="16" t="s">
        <v>727</v>
      </c>
      <c r="C267" s="37" t="n">
        <v>44154</v>
      </c>
      <c r="D267" s="38" t="n">
        <v>44448</v>
      </c>
      <c r="E267" s="17" t="n">
        <v>76.3824</v>
      </c>
      <c r="F267" s="17" t="n">
        <v>97.6192</v>
      </c>
      <c r="G267" s="17" t="n">
        <v>10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345</v>
      </c>
      <c r="B268" s="16" t="s">
        <v>727</v>
      </c>
      <c r="C268" s="37" t="n">
        <v>44209</v>
      </c>
      <c r="D268" s="38" t="n">
        <v>44448</v>
      </c>
      <c r="E268" s="17" t="n">
        <v>79.4319</v>
      </c>
      <c r="F268" s="17" t="n">
        <v>97.6192</v>
      </c>
      <c r="G268" s="17" t="n">
        <v>40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345</v>
      </c>
      <c r="B269" s="16" t="s">
        <v>727</v>
      </c>
      <c r="C269" s="37" t="n">
        <v>44209</v>
      </c>
      <c r="D269" s="38" t="n">
        <v>44461</v>
      </c>
      <c r="E269" s="17" t="n">
        <v>79.4319</v>
      </c>
      <c r="F269" s="17" t="n">
        <v>94.9857</v>
      </c>
      <c r="G269" s="17" t="n">
        <v>5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345</v>
      </c>
      <c r="B270" s="16" t="s">
        <v>727</v>
      </c>
      <c r="C270" s="37" t="n">
        <v>44287</v>
      </c>
      <c r="D270" s="38" t="n">
        <v>44461</v>
      </c>
      <c r="E270" s="17" t="n">
        <v>84.6381</v>
      </c>
      <c r="F270" s="17" t="n">
        <v>94.9857</v>
      </c>
      <c r="G270" s="17" t="n">
        <v>10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345</v>
      </c>
      <c r="B271" s="16" t="s">
        <v>727</v>
      </c>
      <c r="C271" s="37" t="n">
        <v>44287</v>
      </c>
      <c r="D271" s="38" t="n">
        <v>44461</v>
      </c>
      <c r="E271" s="17" t="n">
        <v>84.6381</v>
      </c>
      <c r="F271" s="17" t="n">
        <v>94.9857</v>
      </c>
      <c r="G271" s="17" t="n">
        <v>5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345</v>
      </c>
      <c r="B272" s="16" t="s">
        <v>727</v>
      </c>
      <c r="C272" s="37" t="n">
        <v>44287</v>
      </c>
      <c r="D272" s="38" t="n">
        <v>44461</v>
      </c>
      <c r="E272" s="17" t="n">
        <v>84.6381</v>
      </c>
      <c r="F272" s="17" t="n">
        <v>95.0131</v>
      </c>
      <c r="G272" s="17" t="n">
        <v>5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345</v>
      </c>
      <c r="B273" s="16" t="s">
        <v>727</v>
      </c>
      <c r="C273" s="37" t="n">
        <v>44287</v>
      </c>
      <c r="D273" s="38" t="n">
        <v>44461</v>
      </c>
      <c r="E273" s="17" t="n">
        <v>84.6381</v>
      </c>
      <c r="F273" s="17" t="n">
        <v>95.0131</v>
      </c>
      <c r="G273" s="17" t="n">
        <v>10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345</v>
      </c>
      <c r="B274" s="16" t="s">
        <v>727</v>
      </c>
      <c r="C274" s="37" t="n">
        <v>44287</v>
      </c>
      <c r="D274" s="38" t="n">
        <v>44461</v>
      </c>
      <c r="E274" s="17" t="n">
        <v>84.7138</v>
      </c>
      <c r="F274" s="17" t="n">
        <v>95.0131</v>
      </c>
      <c r="G274" s="17" t="n">
        <v>2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345</v>
      </c>
      <c r="B275" s="16" t="s">
        <v>727</v>
      </c>
      <c r="C275" s="37" t="n">
        <v>44287</v>
      </c>
      <c r="D275" s="38" t="n">
        <v>44461</v>
      </c>
      <c r="E275" s="17" t="n">
        <v>84.6381</v>
      </c>
      <c r="F275" s="17" t="n">
        <v>95.0131</v>
      </c>
      <c r="G275" s="17" t="n">
        <v>10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345</v>
      </c>
      <c r="B276" s="16" t="s">
        <v>727</v>
      </c>
      <c r="C276" s="37" t="n">
        <v>44287</v>
      </c>
      <c r="D276" s="38" t="n">
        <v>44461</v>
      </c>
      <c r="E276" s="17" t="n">
        <v>84.7138</v>
      </c>
      <c r="F276" s="17" t="n">
        <v>95.0131</v>
      </c>
      <c r="G276" s="17" t="n">
        <v>8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345</v>
      </c>
      <c r="B277" s="16" t="s">
        <v>727</v>
      </c>
      <c r="C277" s="37" t="n">
        <v>44301</v>
      </c>
      <c r="D277" s="38" t="n">
        <v>44461</v>
      </c>
      <c r="E277" s="17" t="n">
        <v>90.3272</v>
      </c>
      <c r="F277" s="17" t="n">
        <v>95.0131</v>
      </c>
      <c r="G277" s="17" t="n">
        <v>20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345</v>
      </c>
      <c r="B278" s="16" t="s">
        <v>727</v>
      </c>
      <c r="C278" s="37" t="n">
        <v>44385</v>
      </c>
      <c r="D278" s="38" t="n">
        <v>44461</v>
      </c>
      <c r="E278" s="17" t="n">
        <v>93.1057</v>
      </c>
      <c r="F278" s="17" t="n">
        <v>95.0131</v>
      </c>
      <c r="G278" s="17" t="n">
        <v>25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345</v>
      </c>
      <c r="B279" s="16" t="s">
        <v>727</v>
      </c>
      <c r="C279" s="37" t="n">
        <v>44463</v>
      </c>
      <c r="D279" s="38" t="n">
        <v>44523</v>
      </c>
      <c r="E279" s="17" t="n">
        <v>96.1054</v>
      </c>
      <c r="F279" s="17" t="n">
        <v>99.8928</v>
      </c>
      <c r="G279" s="17" t="n">
        <v>1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345</v>
      </c>
      <c r="B280" s="16" t="s">
        <v>727</v>
      </c>
      <c r="C280" s="37" t="n">
        <v>44463</v>
      </c>
      <c r="D280" s="38" t="n">
        <v>44523</v>
      </c>
      <c r="E280" s="17" t="n">
        <v>96.1054</v>
      </c>
      <c r="F280" s="17" t="n">
        <v>100.2601</v>
      </c>
      <c r="G280" s="17" t="n">
        <v>19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345</v>
      </c>
      <c r="B281" s="16" t="s">
        <v>727</v>
      </c>
      <c r="C281" s="37" t="n">
        <v>44509</v>
      </c>
      <c r="D281" s="38" t="n">
        <v>44523</v>
      </c>
      <c r="E281" s="17" t="n">
        <v>99.2695</v>
      </c>
      <c r="F281" s="17" t="n">
        <v>100.2601</v>
      </c>
      <c r="G281" s="17" t="n">
        <v>1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345</v>
      </c>
      <c r="B282" s="16" t="s">
        <v>727</v>
      </c>
      <c r="C282" s="37" t="n">
        <v>44509</v>
      </c>
      <c r="D282" s="38" t="n">
        <v>44560</v>
      </c>
      <c r="E282" s="17" t="n">
        <v>99.2695</v>
      </c>
      <c r="F282" s="17" t="n">
        <v>103.3837</v>
      </c>
      <c r="G282" s="17" t="n">
        <v>52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345</v>
      </c>
      <c r="B283" s="16" t="s">
        <v>727</v>
      </c>
      <c r="C283" s="37" t="n">
        <v>44516</v>
      </c>
      <c r="D283" s="38" t="n">
        <v>44560</v>
      </c>
      <c r="E283" s="17" t="n">
        <v>100.407</v>
      </c>
      <c r="F283" s="17" t="n">
        <v>103.3837</v>
      </c>
      <c r="G283" s="17" t="n">
        <v>14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345</v>
      </c>
      <c r="B284" s="16" t="s">
        <v>727</v>
      </c>
      <c r="C284" s="37" t="n">
        <v>44516</v>
      </c>
      <c r="D284" s="38" t="n">
        <v>44560</v>
      </c>
      <c r="E284" s="17" t="n">
        <v>100.3805</v>
      </c>
      <c r="F284" s="17" t="n">
        <v>103.3837</v>
      </c>
      <c r="G284" s="17" t="n">
        <v>37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346</v>
      </c>
      <c r="B285" s="16" t="s">
        <v>558</v>
      </c>
      <c r="C285" s="37" t="n">
        <v>44154</v>
      </c>
      <c r="D285" s="38" t="n">
        <v>44496</v>
      </c>
      <c r="E285" s="17" t="n">
        <v>3226.1297</v>
      </c>
      <c r="F285" s="17" t="n">
        <v>3711.3267</v>
      </c>
      <c r="G285" s="17" t="n">
        <v>1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347</v>
      </c>
      <c r="B286" s="16" t="s">
        <v>686</v>
      </c>
      <c r="C286" s="37" t="n">
        <v>44154</v>
      </c>
      <c r="D286" s="38" t="n">
        <v>44182</v>
      </c>
      <c r="E286" s="17" t="n">
        <v>1197.08</v>
      </c>
      <c r="F286" s="17" t="n">
        <v>752.735</v>
      </c>
      <c r="G286" s="17" t="n">
        <v>2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348</v>
      </c>
      <c r="B287" s="16" t="s">
        <v>560</v>
      </c>
      <c r="C287" s="37" t="n">
        <v>44159</v>
      </c>
      <c r="D287" s="38" t="n">
        <v>44165</v>
      </c>
      <c r="E287" s="17" t="n">
        <v>4455.4456</v>
      </c>
      <c r="F287" s="17" t="n">
        <v>4460.5621</v>
      </c>
      <c r="G287" s="17" t="n">
        <v>1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349</v>
      </c>
      <c r="B288" s="16" t="s">
        <v>561</v>
      </c>
      <c r="C288" s="37" t="n">
        <v>44159</v>
      </c>
      <c r="D288" s="38" t="n">
        <v>44250</v>
      </c>
      <c r="E288" s="17" t="n">
        <v>4852.428</v>
      </c>
      <c r="F288" s="17" t="n">
        <v>5710.7709</v>
      </c>
      <c r="G288" s="17" t="n">
        <v>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350</v>
      </c>
      <c r="B289" s="16" t="s">
        <v>562</v>
      </c>
      <c r="C289" s="37" t="n">
        <v>44159</v>
      </c>
      <c r="D289" s="38" t="n">
        <v>44166</v>
      </c>
      <c r="E289" s="17" t="n">
        <v>15308.8232</v>
      </c>
      <c r="F289" s="17" t="n">
        <v>15573.7356</v>
      </c>
      <c r="G289" s="17" t="n">
        <v>1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351</v>
      </c>
      <c r="B290" s="16" t="s">
        <v>563</v>
      </c>
      <c r="C290" s="37" t="n">
        <v>44165</v>
      </c>
      <c r="D290" s="38" t="n">
        <v>44356</v>
      </c>
      <c r="E290" s="17" t="n">
        <v>3470.5904</v>
      </c>
      <c r="F290" s="17" t="n">
        <v>4195.4828</v>
      </c>
      <c r="G290" s="17" t="n">
        <v>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352</v>
      </c>
      <c r="B291" s="16" t="s">
        <v>564</v>
      </c>
      <c r="C291" s="37" t="n">
        <v>44165</v>
      </c>
      <c r="D291" s="38" t="n">
        <v>44356</v>
      </c>
      <c r="E291" s="17" t="n">
        <v>1134.4848</v>
      </c>
      <c r="F291" s="17" t="n">
        <v>1753.6404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352</v>
      </c>
      <c r="B292" s="16" t="s">
        <v>564</v>
      </c>
      <c r="C292" s="37" t="n">
        <v>44165</v>
      </c>
      <c r="D292" s="38" t="n">
        <v>44356</v>
      </c>
      <c r="E292" s="17" t="n">
        <v>1134.4848</v>
      </c>
      <c r="F292" s="17" t="n">
        <v>1751.4557</v>
      </c>
      <c r="G292" s="17" t="n">
        <v>1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353</v>
      </c>
      <c r="B293" s="16" t="s">
        <v>565</v>
      </c>
      <c r="C293" s="37" t="n">
        <v>44165</v>
      </c>
      <c r="D293" s="38" t="n">
        <v>44200</v>
      </c>
      <c r="E293" s="17" t="n">
        <v>1121.2093</v>
      </c>
      <c r="F293" s="17" t="n">
        <v>1040.1699</v>
      </c>
      <c r="G293" s="17" t="n">
        <v>1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353</v>
      </c>
      <c r="B294" s="16" t="s">
        <v>565</v>
      </c>
      <c r="C294" s="37" t="n">
        <v>44167</v>
      </c>
      <c r="D294" s="38" t="n">
        <v>44200</v>
      </c>
      <c r="E294" s="17" t="n">
        <v>1032.6137</v>
      </c>
      <c r="F294" s="17" t="n">
        <v>1040.1699</v>
      </c>
      <c r="G294" s="17" t="n">
        <v>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353</v>
      </c>
      <c r="B295" s="16" t="s">
        <v>565</v>
      </c>
      <c r="C295" s="37" t="n">
        <v>44167</v>
      </c>
      <c r="D295" s="38" t="n">
        <v>44200</v>
      </c>
      <c r="E295" s="17" t="n">
        <v>1032.6137</v>
      </c>
      <c r="F295" s="17" t="n">
        <v>1040.1699</v>
      </c>
      <c r="G295" s="17" t="n">
        <v>1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354</v>
      </c>
      <c r="B296" s="16" t="s">
        <v>566</v>
      </c>
      <c r="C296" s="37" t="n">
        <v>44168</v>
      </c>
      <c r="D296" s="38" t="n">
        <v>44356</v>
      </c>
      <c r="E296" s="17" t="n">
        <v>1758.0511</v>
      </c>
      <c r="F296" s="17" t="n">
        <v>2242.3002</v>
      </c>
      <c r="G296" s="17" t="n">
        <v>1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355</v>
      </c>
      <c r="B297" s="16" t="s">
        <v>728</v>
      </c>
      <c r="C297" s="37" t="n">
        <v>44173</v>
      </c>
      <c r="D297" s="38" t="n">
        <v>44183</v>
      </c>
      <c r="E297" s="17" t="n">
        <v>2130.37</v>
      </c>
      <c r="F297" s="17" t="n">
        <v>2000.38</v>
      </c>
      <c r="G297" s="17" t="n">
        <v>1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89</v>
      </c>
      <c r="B298" s="16" t="s">
        <v>90</v>
      </c>
      <c r="C298" s="37" t="n">
        <v>44176</v>
      </c>
      <c r="D298" s="38" t="n">
        <v>44496</v>
      </c>
      <c r="E298" s="17" t="n">
        <v>5.5161</v>
      </c>
      <c r="F298" s="17" t="n">
        <v>7.414</v>
      </c>
      <c r="G298" s="17" t="n">
        <v>31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89</v>
      </c>
      <c r="B299" s="16" t="s">
        <v>90</v>
      </c>
      <c r="C299" s="37" t="n">
        <v>44176</v>
      </c>
      <c r="D299" s="38" t="n">
        <v>44496</v>
      </c>
      <c r="E299" s="17" t="n">
        <v>5.516</v>
      </c>
      <c r="F299" s="17" t="n">
        <v>7.414</v>
      </c>
      <c r="G299" s="17" t="n">
        <v>219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89</v>
      </c>
      <c r="B300" s="16" t="s">
        <v>90</v>
      </c>
      <c r="C300" s="37" t="n">
        <v>44442</v>
      </c>
      <c r="D300" s="38" t="n">
        <v>44496</v>
      </c>
      <c r="E300" s="17" t="n">
        <v>6.936</v>
      </c>
      <c r="F300" s="17" t="n">
        <v>7.414</v>
      </c>
      <c r="G300" s="17" t="n">
        <v>50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89</v>
      </c>
      <c r="B301" s="16" t="s">
        <v>90</v>
      </c>
      <c r="C301" s="37" t="n">
        <v>44495</v>
      </c>
      <c r="D301" s="38" t="n">
        <v>44496</v>
      </c>
      <c r="E301" s="17" t="n">
        <v>7.438</v>
      </c>
      <c r="F301" s="17" t="n">
        <v>7.414</v>
      </c>
      <c r="G301" s="17" t="n">
        <v>147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89</v>
      </c>
      <c r="B302" s="16" t="s">
        <v>90</v>
      </c>
      <c r="C302" s="37" t="n">
        <v>44558</v>
      </c>
      <c r="D302" s="38" t="n">
        <v>44560</v>
      </c>
      <c r="E302" s="17" t="n">
        <v>6.638</v>
      </c>
      <c r="F302" s="17" t="n">
        <v>6.658</v>
      </c>
      <c r="G302" s="17" t="n">
        <v>302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356</v>
      </c>
      <c r="B303" s="16" t="s">
        <v>729</v>
      </c>
      <c r="C303" s="37" t="n">
        <v>44182</v>
      </c>
      <c r="D303" s="38" t="n">
        <v>44201</v>
      </c>
      <c r="E303" s="17" t="n">
        <v>53.0185</v>
      </c>
      <c r="F303" s="17" t="n">
        <v>56.8865</v>
      </c>
      <c r="G303" s="17" t="n">
        <v>40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30</v>
      </c>
      <c r="B304" s="16" t="s">
        <v>687</v>
      </c>
      <c r="C304" s="37" t="n">
        <v>44193</v>
      </c>
      <c r="D304" s="38" t="n">
        <v>44496</v>
      </c>
      <c r="E304" s="17" t="n">
        <v>2355.18</v>
      </c>
      <c r="F304" s="17" t="n">
        <v>7219.28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357</v>
      </c>
      <c r="B305" s="16" t="s">
        <v>575</v>
      </c>
      <c r="C305" s="37" t="n">
        <v>44194</v>
      </c>
      <c r="D305" s="38" t="n">
        <v>44356</v>
      </c>
      <c r="E305" s="17" t="n">
        <v>4465.069</v>
      </c>
      <c r="F305" s="17" t="n">
        <v>5118.1832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357</v>
      </c>
      <c r="B306" s="16" t="s">
        <v>575</v>
      </c>
      <c r="C306" s="37" t="n">
        <v>44466</v>
      </c>
      <c r="D306" s="38" t="n">
        <v>44496</v>
      </c>
      <c r="E306" s="17" t="n">
        <v>3946.8179</v>
      </c>
      <c r="F306" s="17" t="n">
        <v>4003.4477</v>
      </c>
      <c r="G306" s="17" t="n">
        <v>1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358</v>
      </c>
      <c r="B307" s="16" t="s">
        <v>576</v>
      </c>
      <c r="C307" s="37" t="n">
        <v>44194</v>
      </c>
      <c r="D307" s="38" t="n">
        <v>44356</v>
      </c>
      <c r="E307" s="17" t="n">
        <v>9251.5463</v>
      </c>
      <c r="F307" s="17" t="n">
        <v>10903.4488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358</v>
      </c>
      <c r="B308" s="16" t="s">
        <v>576</v>
      </c>
      <c r="C308" s="37" t="n">
        <v>44491</v>
      </c>
      <c r="D308" s="38" t="n">
        <v>44498</v>
      </c>
      <c r="E308" s="17" t="n">
        <v>9053.4057</v>
      </c>
      <c r="F308" s="17" t="n">
        <v>8830.6021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73</v>
      </c>
      <c r="B309" s="16" t="s">
        <v>74</v>
      </c>
      <c r="C309" s="37" t="n">
        <v>44194</v>
      </c>
      <c r="D309" s="38" t="n">
        <v>44468</v>
      </c>
      <c r="E309" s="17" t="n">
        <v>7.2464</v>
      </c>
      <c r="F309" s="17" t="n">
        <v>7.7511</v>
      </c>
      <c r="G309" s="17" t="n">
        <v>500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73</v>
      </c>
      <c r="B310" s="16" t="s">
        <v>74</v>
      </c>
      <c r="C310" s="37" t="n">
        <v>44221</v>
      </c>
      <c r="D310" s="38" t="n">
        <v>44470</v>
      </c>
      <c r="E310" s="17" t="n">
        <v>7.9195</v>
      </c>
      <c r="F310" s="17" t="n">
        <v>7.7097</v>
      </c>
      <c r="G310" s="17" t="n">
        <v>20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73</v>
      </c>
      <c r="B311" s="16" t="s">
        <v>74</v>
      </c>
      <c r="C311" s="37" t="n">
        <v>44298</v>
      </c>
      <c r="D311" s="38" t="n">
        <v>44470</v>
      </c>
      <c r="E311" s="17" t="n">
        <v>7.269</v>
      </c>
      <c r="F311" s="17" t="n">
        <v>7.7097</v>
      </c>
      <c r="G311" s="17" t="n">
        <v>200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73</v>
      </c>
      <c r="B312" s="16" t="s">
        <v>74</v>
      </c>
      <c r="C312" s="37" t="n">
        <v>44333</v>
      </c>
      <c r="D312" s="38" t="n">
        <v>44470</v>
      </c>
      <c r="E312" s="17" t="n">
        <v>7.1333</v>
      </c>
      <c r="F312" s="17" t="n">
        <v>7.7097</v>
      </c>
      <c r="G312" s="17" t="n">
        <v>180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73</v>
      </c>
      <c r="B313" s="16" t="s">
        <v>74</v>
      </c>
      <c r="C313" s="37" t="n">
        <v>44333</v>
      </c>
      <c r="D313" s="38" t="n">
        <v>44470</v>
      </c>
      <c r="E313" s="17" t="n">
        <v>7.1333</v>
      </c>
      <c r="F313" s="17" t="n">
        <v>7.7024</v>
      </c>
      <c r="G313" s="17" t="n">
        <v>70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73</v>
      </c>
      <c r="B314" s="16" t="s">
        <v>74</v>
      </c>
      <c r="C314" s="37" t="n">
        <v>44371</v>
      </c>
      <c r="D314" s="38" t="n">
        <v>44470</v>
      </c>
      <c r="E314" s="17" t="n">
        <v>7.6263</v>
      </c>
      <c r="F314" s="17" t="n">
        <v>7.7024</v>
      </c>
      <c r="G314" s="17" t="n">
        <v>30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73</v>
      </c>
      <c r="B315" s="16" t="s">
        <v>74</v>
      </c>
      <c r="C315" s="37" t="n">
        <v>44371</v>
      </c>
      <c r="D315" s="38" t="n">
        <v>44517</v>
      </c>
      <c r="E315" s="17" t="n">
        <v>7.6263</v>
      </c>
      <c r="F315" s="17" t="n">
        <v>7.2628</v>
      </c>
      <c r="G315" s="17" t="n">
        <v>67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73</v>
      </c>
      <c r="B316" s="16" t="s">
        <v>74</v>
      </c>
      <c r="C316" s="37" t="n">
        <v>44375</v>
      </c>
      <c r="D316" s="38" t="n">
        <v>44517</v>
      </c>
      <c r="E316" s="17" t="n">
        <v>7.6297</v>
      </c>
      <c r="F316" s="17" t="n">
        <v>7.2628</v>
      </c>
      <c r="G316" s="17" t="n">
        <v>233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73</v>
      </c>
      <c r="B317" s="16" t="s">
        <v>74</v>
      </c>
      <c r="C317" s="37" t="n">
        <v>44375</v>
      </c>
      <c r="D317" s="38" t="n">
        <v>44518</v>
      </c>
      <c r="E317" s="17" t="n">
        <v>7.6297</v>
      </c>
      <c r="F317" s="17" t="n">
        <v>7.3041</v>
      </c>
      <c r="G317" s="17" t="n">
        <v>17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73</v>
      </c>
      <c r="B318" s="16" t="s">
        <v>74</v>
      </c>
      <c r="C318" s="37" t="n">
        <v>44382</v>
      </c>
      <c r="D318" s="38" t="n">
        <v>44518</v>
      </c>
      <c r="E318" s="17" t="n">
        <v>7.8992</v>
      </c>
      <c r="F318" s="17" t="n">
        <v>7.3041</v>
      </c>
      <c r="G318" s="17" t="n">
        <v>100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73</v>
      </c>
      <c r="B319" s="16" t="s">
        <v>74</v>
      </c>
      <c r="C319" s="37" t="n">
        <v>44441</v>
      </c>
      <c r="D319" s="38" t="n">
        <v>44518</v>
      </c>
      <c r="E319" s="17" t="n">
        <v>8.2627</v>
      </c>
      <c r="F319" s="17" t="n">
        <v>7.3041</v>
      </c>
      <c r="G319" s="17" t="n">
        <v>83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359</v>
      </c>
      <c r="B320" s="16" t="s">
        <v>580</v>
      </c>
      <c r="C320" s="37" t="n">
        <v>44195</v>
      </c>
      <c r="D320" s="38" t="n">
        <v>44348</v>
      </c>
      <c r="E320" s="17" t="n">
        <v>4291.9759</v>
      </c>
      <c r="F320" s="17" t="n">
        <v>5903.3001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83</v>
      </c>
      <c r="B321" s="16" t="s">
        <v>84</v>
      </c>
      <c r="C321" s="37" t="n">
        <v>44207</v>
      </c>
      <c r="D321" s="38" t="n">
        <v>44356</v>
      </c>
      <c r="E321" s="17" t="n">
        <v>7.1733</v>
      </c>
      <c r="F321" s="17" t="n">
        <v>7.8215</v>
      </c>
      <c r="G321" s="17" t="n">
        <v>100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83</v>
      </c>
      <c r="B322" s="16" t="s">
        <v>84</v>
      </c>
      <c r="C322" s="37" t="n">
        <v>44230</v>
      </c>
      <c r="D322" s="38" t="n">
        <v>44356</v>
      </c>
      <c r="E322" s="17" t="n">
        <v>7.4767</v>
      </c>
      <c r="F322" s="17" t="n">
        <v>7.8215</v>
      </c>
      <c r="G322" s="17" t="n">
        <v>200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83</v>
      </c>
      <c r="B323" s="16" t="s">
        <v>84</v>
      </c>
      <c r="C323" s="37" t="n">
        <v>44382</v>
      </c>
      <c r="D323" s="38" t="n">
        <v>44496</v>
      </c>
      <c r="E323" s="17" t="n">
        <v>8.1715</v>
      </c>
      <c r="F323" s="17" t="n">
        <v>8.1098</v>
      </c>
      <c r="G323" s="17" t="n">
        <v>10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83</v>
      </c>
      <c r="B324" s="16" t="s">
        <v>84</v>
      </c>
      <c r="C324" s="37" t="n">
        <v>44439</v>
      </c>
      <c r="D324" s="38" t="n">
        <v>44496</v>
      </c>
      <c r="E324" s="17" t="n">
        <v>8.5122</v>
      </c>
      <c r="F324" s="17" t="n">
        <v>8.1098</v>
      </c>
      <c r="G324" s="17" t="n">
        <v>223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83</v>
      </c>
      <c r="B325" s="16" t="s">
        <v>84</v>
      </c>
      <c r="C325" s="37" t="n">
        <v>44441</v>
      </c>
      <c r="D325" s="38" t="n">
        <v>44496</v>
      </c>
      <c r="E325" s="17" t="n">
        <v>8.478</v>
      </c>
      <c r="F325" s="17" t="n">
        <v>8.1098</v>
      </c>
      <c r="G325" s="17" t="n">
        <v>60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83</v>
      </c>
      <c r="B326" s="16" t="s">
        <v>84</v>
      </c>
      <c r="C326" s="37" t="n">
        <v>44441</v>
      </c>
      <c r="D326" s="38" t="n">
        <v>44496</v>
      </c>
      <c r="E326" s="17" t="n">
        <v>8.539</v>
      </c>
      <c r="F326" s="17" t="n">
        <v>8.1098</v>
      </c>
      <c r="G326" s="17" t="n">
        <v>6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83</v>
      </c>
      <c r="B327" s="16" t="s">
        <v>84</v>
      </c>
      <c r="C327" s="37" t="n">
        <v>44441</v>
      </c>
      <c r="D327" s="38" t="n">
        <v>44496</v>
      </c>
      <c r="E327" s="17" t="n">
        <v>8.7829</v>
      </c>
      <c r="F327" s="17" t="n">
        <v>8.1098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83</v>
      </c>
      <c r="B328" s="16" t="s">
        <v>84</v>
      </c>
      <c r="C328" s="37" t="n">
        <v>44456</v>
      </c>
      <c r="D328" s="38" t="n">
        <v>44496</v>
      </c>
      <c r="E328" s="17" t="n">
        <v>8.2501</v>
      </c>
      <c r="F328" s="17" t="n">
        <v>8.1098</v>
      </c>
      <c r="G328" s="17" t="n">
        <v>500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83</v>
      </c>
      <c r="B329" s="16" t="s">
        <v>84</v>
      </c>
      <c r="C329" s="37" t="n">
        <v>44495</v>
      </c>
      <c r="D329" s="38" t="n">
        <v>44496</v>
      </c>
      <c r="E329" s="17" t="n">
        <v>8.1917</v>
      </c>
      <c r="F329" s="17" t="n">
        <v>8.1098</v>
      </c>
      <c r="G329" s="17" t="n">
        <v>200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360</v>
      </c>
      <c r="B330" s="16" t="s">
        <v>583</v>
      </c>
      <c r="C330" s="37" t="n">
        <v>44215</v>
      </c>
      <c r="D330" s="38" t="n">
        <v>44356</v>
      </c>
      <c r="E330" s="17" t="n">
        <v>4225.3663</v>
      </c>
      <c r="F330" s="17" t="n">
        <v>4169.9939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361</v>
      </c>
      <c r="B331" s="16" t="s">
        <v>730</v>
      </c>
      <c r="C331" s="37" t="n">
        <v>44222</v>
      </c>
      <c r="D331" s="38" t="n">
        <v>44448</v>
      </c>
      <c r="E331" s="17" t="n">
        <v>7.86</v>
      </c>
      <c r="F331" s="17" t="n">
        <v>8.0346</v>
      </c>
      <c r="G331" s="17" t="n">
        <v>250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361</v>
      </c>
      <c r="B332" s="16" t="s">
        <v>730</v>
      </c>
      <c r="C332" s="37" t="n">
        <v>44441</v>
      </c>
      <c r="D332" s="38" t="n">
        <v>44448</v>
      </c>
      <c r="E332" s="17" t="n">
        <v>7.9632</v>
      </c>
      <c r="F332" s="17" t="n">
        <v>8.0346</v>
      </c>
      <c r="G332" s="17" t="n">
        <v>50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361</v>
      </c>
      <c r="B333" s="16" t="s">
        <v>730</v>
      </c>
      <c r="C333" s="37" t="n">
        <v>44495</v>
      </c>
      <c r="D333" s="38" t="n">
        <v>44495</v>
      </c>
      <c r="E333" s="17" t="n">
        <v>8.2057</v>
      </c>
      <c r="F333" s="17" t="n">
        <v>8.2268</v>
      </c>
      <c r="G333" s="17" t="n">
        <v>200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362</v>
      </c>
      <c r="B334" s="16" t="s">
        <v>586</v>
      </c>
      <c r="C334" s="37" t="n">
        <v>44224</v>
      </c>
      <c r="D334" s="38" t="n">
        <v>44356</v>
      </c>
      <c r="E334" s="17" t="n">
        <v>2933.3136</v>
      </c>
      <c r="F334" s="17" t="n">
        <v>3196.3156</v>
      </c>
      <c r="G334" s="17" t="n">
        <v>1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363</v>
      </c>
      <c r="B335" s="16" t="s">
        <v>588</v>
      </c>
      <c r="C335" s="37" t="n">
        <v>44239</v>
      </c>
      <c r="D335" s="38" t="n">
        <v>44356</v>
      </c>
      <c r="E335" s="17" t="n">
        <v>2549.8106</v>
      </c>
      <c r="F335" s="17" t="n">
        <v>2871.5134</v>
      </c>
      <c r="G335" s="17" t="n">
        <v>1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364</v>
      </c>
      <c r="B336" s="16" t="s">
        <v>591</v>
      </c>
      <c r="C336" s="37" t="n">
        <v>44260</v>
      </c>
      <c r="D336" s="38" t="n">
        <v>44369</v>
      </c>
      <c r="E336" s="17" t="n">
        <v>6105.8246</v>
      </c>
      <c r="F336" s="17" t="n">
        <v>6213.8376</v>
      </c>
      <c r="G336" s="17" t="n">
        <v>1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364</v>
      </c>
      <c r="B337" s="16" t="s">
        <v>591</v>
      </c>
      <c r="C337" s="37" t="n">
        <v>44287</v>
      </c>
      <c r="D337" s="38" t="n">
        <v>44510</v>
      </c>
      <c r="E337" s="17" t="n">
        <v>6386.0572</v>
      </c>
      <c r="F337" s="17" t="n">
        <v>5637.3443</v>
      </c>
      <c r="G337" s="17" t="n">
        <v>1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364</v>
      </c>
      <c r="B338" s="16" t="s">
        <v>591</v>
      </c>
      <c r="C338" s="37" t="n">
        <v>44411</v>
      </c>
      <c r="D338" s="38" t="n">
        <v>44510</v>
      </c>
      <c r="E338" s="17" t="n">
        <v>5272.4565</v>
      </c>
      <c r="F338" s="17" t="n">
        <v>5635.9186</v>
      </c>
      <c r="G338" s="17" t="n">
        <v>1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365</v>
      </c>
      <c r="B339" s="16" t="s">
        <v>596</v>
      </c>
      <c r="C339" s="37" t="n">
        <v>44285</v>
      </c>
      <c r="D339" s="38" t="n">
        <v>44447</v>
      </c>
      <c r="E339" s="17" t="n">
        <v>8755.1817</v>
      </c>
      <c r="F339" s="17" t="n">
        <v>8918.3112</v>
      </c>
      <c r="G339" s="17" t="n">
        <v>1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366</v>
      </c>
      <c r="B340" s="16" t="s">
        <v>599</v>
      </c>
      <c r="C340" s="37" t="n">
        <v>44287</v>
      </c>
      <c r="D340" s="38" t="n">
        <v>44306</v>
      </c>
      <c r="E340" s="17" t="n">
        <v>3186.5994</v>
      </c>
      <c r="F340" s="17" t="n">
        <v>3269.5614</v>
      </c>
      <c r="G340" s="17" t="n">
        <v>1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366</v>
      </c>
      <c r="B341" s="16" t="s">
        <v>599</v>
      </c>
      <c r="C341" s="37" t="n">
        <v>44287</v>
      </c>
      <c r="D341" s="38" t="n">
        <v>44306</v>
      </c>
      <c r="E341" s="17" t="n">
        <v>3186.5994</v>
      </c>
      <c r="F341" s="17" t="n">
        <v>3269.5614</v>
      </c>
      <c r="G341" s="17" t="n">
        <v>1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367</v>
      </c>
      <c r="B342" s="16" t="s">
        <v>600</v>
      </c>
      <c r="C342" s="37" t="n">
        <v>44291</v>
      </c>
      <c r="D342" s="38" t="n">
        <v>44305</v>
      </c>
      <c r="E342" s="17" t="n">
        <v>1792.2893</v>
      </c>
      <c r="F342" s="17" t="n">
        <v>1628.1779</v>
      </c>
      <c r="G342" s="17" t="n">
        <v>1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367</v>
      </c>
      <c r="B343" s="16" t="s">
        <v>600</v>
      </c>
      <c r="C343" s="37" t="n">
        <v>44291</v>
      </c>
      <c r="D343" s="38" t="n">
        <v>44305</v>
      </c>
      <c r="E343" s="17" t="n">
        <v>1792.2893</v>
      </c>
      <c r="F343" s="17" t="n">
        <v>1628.1779</v>
      </c>
      <c r="G343" s="17" t="n">
        <v>1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368</v>
      </c>
      <c r="B344" s="16" t="s">
        <v>602</v>
      </c>
      <c r="C344" s="37" t="n">
        <v>44292</v>
      </c>
      <c r="D344" s="38" t="n">
        <v>44306</v>
      </c>
      <c r="E344" s="17" t="n">
        <v>1589.5579</v>
      </c>
      <c r="F344" s="17" t="n">
        <v>1574.5439</v>
      </c>
      <c r="G344" s="17" t="n">
        <v>1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368</v>
      </c>
      <c r="B345" s="16" t="s">
        <v>602</v>
      </c>
      <c r="C345" s="37" t="n">
        <v>44292</v>
      </c>
      <c r="D345" s="38" t="n">
        <v>44306</v>
      </c>
      <c r="E345" s="17" t="n">
        <v>1589.5579</v>
      </c>
      <c r="F345" s="17" t="n">
        <v>1574.5439</v>
      </c>
      <c r="G345" s="17" t="n">
        <v>1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369</v>
      </c>
      <c r="B346" s="16" t="s">
        <v>731</v>
      </c>
      <c r="C346" s="37" t="n">
        <v>44299</v>
      </c>
      <c r="D346" s="38" t="n">
        <v>44314</v>
      </c>
      <c r="E346" s="17" t="n">
        <v>3132.9704</v>
      </c>
      <c r="F346" s="17" t="n">
        <v>3169.2158</v>
      </c>
      <c r="G346" s="17" t="n">
        <v>1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370</v>
      </c>
      <c r="B347" s="16" t="s">
        <v>732</v>
      </c>
      <c r="C347" s="37" t="n">
        <v>44299</v>
      </c>
      <c r="D347" s="38" t="n">
        <v>44448</v>
      </c>
      <c r="E347" s="17" t="n">
        <v>77.602</v>
      </c>
      <c r="F347" s="17" t="n">
        <v>77.54</v>
      </c>
      <c r="G347" s="17" t="n">
        <v>1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370</v>
      </c>
      <c r="B348" s="16" t="s">
        <v>732</v>
      </c>
      <c r="C348" s="37" t="n">
        <v>44299</v>
      </c>
      <c r="D348" s="38" t="n">
        <v>44461</v>
      </c>
      <c r="E348" s="17" t="n">
        <v>77.602</v>
      </c>
      <c r="F348" s="17" t="n">
        <v>76.45</v>
      </c>
      <c r="G348" s="17" t="n">
        <v>9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370</v>
      </c>
      <c r="B349" s="16" t="s">
        <v>732</v>
      </c>
      <c r="C349" s="37" t="n">
        <v>44315</v>
      </c>
      <c r="D349" s="38" t="n">
        <v>44461</v>
      </c>
      <c r="E349" s="17" t="n">
        <v>76.3083</v>
      </c>
      <c r="F349" s="17" t="n">
        <v>76.45</v>
      </c>
      <c r="G349" s="17" t="n">
        <v>30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371</v>
      </c>
      <c r="B350" s="16" t="s">
        <v>605</v>
      </c>
      <c r="C350" s="37" t="n">
        <v>44305</v>
      </c>
      <c r="D350" s="38" t="n">
        <v>44522</v>
      </c>
      <c r="E350" s="17" t="n">
        <v>6895.7679</v>
      </c>
      <c r="F350" s="17" t="n">
        <v>6180.015</v>
      </c>
      <c r="G350" s="17" t="n">
        <v>1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371</v>
      </c>
      <c r="B351" s="16" t="s">
        <v>605</v>
      </c>
      <c r="C351" s="37" t="n">
        <v>44421</v>
      </c>
      <c r="D351" s="38" t="n">
        <v>44522</v>
      </c>
      <c r="E351" s="17" t="n">
        <v>5218.8501</v>
      </c>
      <c r="F351" s="17" t="n">
        <v>6180.015</v>
      </c>
      <c r="G351" s="17" t="n">
        <v>1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373</v>
      </c>
      <c r="B352" s="16" t="s">
        <v>610</v>
      </c>
      <c r="C352" s="37" t="n">
        <v>44336</v>
      </c>
      <c r="D352" s="38" t="n">
        <v>44543</v>
      </c>
      <c r="E352" s="17" t="n">
        <v>4864.2084</v>
      </c>
      <c r="F352" s="17" t="n">
        <v>4915.402</v>
      </c>
      <c r="G352" s="17" t="n">
        <v>1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374</v>
      </c>
      <c r="B353" s="16" t="s">
        <v>733</v>
      </c>
      <c r="C353" s="37" t="n">
        <v>44337</v>
      </c>
      <c r="D353" s="38" t="n">
        <v>44404</v>
      </c>
      <c r="E353" s="17" t="n">
        <v>97.8889</v>
      </c>
      <c r="F353" s="17" t="n">
        <v>101.5143</v>
      </c>
      <c r="G353" s="17" t="n">
        <v>10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375</v>
      </c>
      <c r="B354" s="16" t="s">
        <v>734</v>
      </c>
      <c r="C354" s="37" t="n">
        <v>44337</v>
      </c>
      <c r="D354" s="38" t="n">
        <v>44470</v>
      </c>
      <c r="E354" s="17" t="n">
        <v>92.2953</v>
      </c>
      <c r="F354" s="17" t="n">
        <v>98.9</v>
      </c>
      <c r="G354" s="17" t="n">
        <v>1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375</v>
      </c>
      <c r="B355" s="16" t="s">
        <v>734</v>
      </c>
      <c r="C355" s="37" t="n">
        <v>44337</v>
      </c>
      <c r="D355" s="38" t="n">
        <v>44470</v>
      </c>
      <c r="E355" s="17" t="n">
        <v>92.2953</v>
      </c>
      <c r="F355" s="17" t="n">
        <v>98.9022</v>
      </c>
      <c r="G355" s="17" t="n">
        <v>9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377</v>
      </c>
      <c r="B356" s="16" t="s">
        <v>735</v>
      </c>
      <c r="C356" s="37" t="n">
        <v>44337</v>
      </c>
      <c r="D356" s="38" t="n">
        <v>44403</v>
      </c>
      <c r="E356" s="17" t="n">
        <v>99.8025</v>
      </c>
      <c r="F356" s="17" t="n">
        <v>101.5516</v>
      </c>
      <c r="G356" s="17" t="n">
        <v>3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377</v>
      </c>
      <c r="B357" s="16" t="s">
        <v>735</v>
      </c>
      <c r="C357" s="37" t="n">
        <v>44337</v>
      </c>
      <c r="D357" s="38" t="n">
        <v>44403</v>
      </c>
      <c r="E357" s="17" t="n">
        <v>99.8025</v>
      </c>
      <c r="F357" s="17" t="n">
        <v>101.4287</v>
      </c>
      <c r="G357" s="17" t="n">
        <v>2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379</v>
      </c>
      <c r="B358" s="16" t="s">
        <v>736</v>
      </c>
      <c r="C358" s="37" t="n">
        <v>44337</v>
      </c>
      <c r="D358" s="38" t="n">
        <v>44404</v>
      </c>
      <c r="E358" s="17" t="n">
        <v>82.2856</v>
      </c>
      <c r="F358" s="17" t="n">
        <v>92.2932</v>
      </c>
      <c r="G358" s="17" t="n">
        <v>9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379</v>
      </c>
      <c r="B359" s="16" t="s">
        <v>736</v>
      </c>
      <c r="C359" s="37" t="n">
        <v>44337</v>
      </c>
      <c r="D359" s="38" t="n">
        <v>44404</v>
      </c>
      <c r="E359" s="17" t="n">
        <v>82.2856</v>
      </c>
      <c r="F359" s="17" t="n">
        <v>91.8815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380</v>
      </c>
      <c r="B360" s="16" t="s">
        <v>617</v>
      </c>
      <c r="C360" s="37" t="n">
        <v>44340</v>
      </c>
      <c r="D360" s="38" t="n">
        <v>44354</v>
      </c>
      <c r="E360" s="17" t="n">
        <v>1556.9591</v>
      </c>
      <c r="F360" s="17" t="n">
        <v>1949.7706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380</v>
      </c>
      <c r="B361" s="16" t="s">
        <v>617</v>
      </c>
      <c r="C361" s="37" t="n">
        <v>44385</v>
      </c>
      <c r="D361" s="38" t="n">
        <v>44405</v>
      </c>
      <c r="E361" s="17" t="n">
        <v>2281.727</v>
      </c>
      <c r="F361" s="17" t="n">
        <v>2224.2747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380</v>
      </c>
      <c r="B362" s="16" t="s">
        <v>617</v>
      </c>
      <c r="C362" s="37" t="n">
        <v>44385</v>
      </c>
      <c r="D362" s="38" t="n">
        <v>44405</v>
      </c>
      <c r="E362" s="17" t="n">
        <v>2360.969</v>
      </c>
      <c r="F362" s="17" t="n">
        <v>2224.2747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381</v>
      </c>
      <c r="B363" s="16" t="s">
        <v>619</v>
      </c>
      <c r="C363" s="37" t="n">
        <v>44358</v>
      </c>
      <c r="D363" s="38" t="n">
        <v>44425</v>
      </c>
      <c r="E363" s="17" t="n">
        <v>3138.421</v>
      </c>
      <c r="F363" s="17" t="n">
        <v>2569.4539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382</v>
      </c>
      <c r="B364" s="16" t="s">
        <v>620</v>
      </c>
      <c r="C364" s="37" t="n">
        <v>44372</v>
      </c>
      <c r="D364" s="38" t="n">
        <v>44393</v>
      </c>
      <c r="E364" s="17" t="n">
        <v>4647.6688</v>
      </c>
      <c r="F364" s="17" t="n">
        <v>4735.2169</v>
      </c>
      <c r="G364" s="17" t="n">
        <v>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383</v>
      </c>
      <c r="B365" s="16" t="s">
        <v>622</v>
      </c>
      <c r="C365" s="37" t="n">
        <v>44375</v>
      </c>
      <c r="D365" s="38" t="n">
        <v>44403</v>
      </c>
      <c r="E365" s="17" t="n">
        <v>8165.9676</v>
      </c>
      <c r="F365" s="17" t="n">
        <v>8762.6988</v>
      </c>
      <c r="G365" s="17" t="n">
        <v>1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384</v>
      </c>
      <c r="B366" s="16" t="s">
        <v>623</v>
      </c>
      <c r="C366" s="37" t="n">
        <v>44377</v>
      </c>
      <c r="D366" s="38" t="n">
        <v>44393</v>
      </c>
      <c r="E366" s="17" t="n">
        <v>7194.5303</v>
      </c>
      <c r="F366" s="17" t="n">
        <v>7263.1398</v>
      </c>
      <c r="G366" s="17" t="n">
        <v>1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405</v>
      </c>
      <c r="B367" s="16" t="s">
        <v>655</v>
      </c>
      <c r="C367" s="37" t="n">
        <v>44390</v>
      </c>
      <c r="D367" s="38" t="n">
        <v>44496</v>
      </c>
      <c r="E367" s="17" t="n">
        <v>0</v>
      </c>
      <c r="F367" s="17" t="n">
        <v>909.0525</v>
      </c>
      <c r="G367" s="17" t="n">
        <v>1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405</v>
      </c>
      <c r="B368" s="16" t="s">
        <v>655</v>
      </c>
      <c r="C368" s="37" t="n">
        <v>44390</v>
      </c>
      <c r="D368" s="38" t="n">
        <v>44496</v>
      </c>
      <c r="E368" s="17" t="n">
        <v>0</v>
      </c>
      <c r="F368" s="17" t="n">
        <v>909.0525</v>
      </c>
      <c r="G368" s="17" t="n">
        <v>1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385</v>
      </c>
      <c r="B369" s="16" t="s">
        <v>737</v>
      </c>
      <c r="C369" s="37" t="n">
        <v>44390</v>
      </c>
      <c r="D369" s="38" t="n">
        <v>44495</v>
      </c>
      <c r="E369" s="17" t="n">
        <v>7.1947</v>
      </c>
      <c r="F369" s="17" t="n">
        <v>6.9994</v>
      </c>
      <c r="G369" s="17" t="n">
        <v>100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385</v>
      </c>
      <c r="B370" s="16" t="s">
        <v>737</v>
      </c>
      <c r="C370" s="37" t="n">
        <v>44495</v>
      </c>
      <c r="D370" s="38" t="n">
        <v>44495</v>
      </c>
      <c r="E370" s="17" t="n">
        <v>6.9854</v>
      </c>
      <c r="F370" s="17" t="n">
        <v>6.9994</v>
      </c>
      <c r="G370" s="17" t="n">
        <v>200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386</v>
      </c>
      <c r="B371" s="16" t="s">
        <v>625</v>
      </c>
      <c r="C371" s="37" t="n">
        <v>44391</v>
      </c>
      <c r="D371" s="38" t="n">
        <v>44434</v>
      </c>
      <c r="E371" s="17" t="n">
        <v>13490.5692</v>
      </c>
      <c r="F371" s="17" t="n">
        <v>11487.6534</v>
      </c>
      <c r="G371" s="17" t="n">
        <v>1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387</v>
      </c>
      <c r="B372" s="16" t="s">
        <v>738</v>
      </c>
      <c r="C372" s="37" t="n">
        <v>44394</v>
      </c>
      <c r="D372" s="38" t="n">
        <v>44405</v>
      </c>
      <c r="E372" s="17" t="n">
        <v>667.2432</v>
      </c>
      <c r="F372" s="17" t="n">
        <v>619.8233</v>
      </c>
      <c r="G372" s="17" t="n">
        <v>3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387</v>
      </c>
      <c r="B373" s="16" t="s">
        <v>738</v>
      </c>
      <c r="C373" s="37" t="n">
        <v>44394</v>
      </c>
      <c r="D373" s="38" t="n">
        <v>44405</v>
      </c>
      <c r="E373" s="17" t="n">
        <v>667.2432</v>
      </c>
      <c r="F373" s="17" t="n">
        <v>619.8233</v>
      </c>
      <c r="G373" s="17" t="n">
        <v>3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388</v>
      </c>
      <c r="B374" s="16" t="s">
        <v>628</v>
      </c>
      <c r="C374" s="37" t="n">
        <v>44400</v>
      </c>
      <c r="D374" s="38" t="n">
        <v>44403</v>
      </c>
      <c r="E374" s="17" t="n">
        <v>460.5906</v>
      </c>
      <c r="F374" s="17" t="n">
        <v>325.3094</v>
      </c>
      <c r="G374" s="17" t="n">
        <v>1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388</v>
      </c>
      <c r="B375" s="16" t="s">
        <v>628</v>
      </c>
      <c r="C375" s="37" t="n">
        <v>44400</v>
      </c>
      <c r="D375" s="38" t="n">
        <v>44403</v>
      </c>
      <c r="E375" s="17" t="n">
        <v>460.5906</v>
      </c>
      <c r="F375" s="17" t="n">
        <v>325.3094</v>
      </c>
      <c r="G375" s="17" t="n">
        <v>1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389</v>
      </c>
      <c r="B376" s="16" t="s">
        <v>632</v>
      </c>
      <c r="C376" s="37" t="n">
        <v>44417</v>
      </c>
      <c r="D376" s="38" t="n">
        <v>44424</v>
      </c>
      <c r="E376" s="17" t="n">
        <v>2493.7466</v>
      </c>
      <c r="F376" s="17" t="n">
        <v>1714.8388</v>
      </c>
      <c r="G376" s="17" t="n">
        <v>1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390</v>
      </c>
      <c r="B377" s="16" t="s">
        <v>739</v>
      </c>
      <c r="C377" s="37" t="n">
        <v>44418</v>
      </c>
      <c r="D377" s="38" t="n">
        <v>44424</v>
      </c>
      <c r="E377" s="17" t="n">
        <v>1219.4944</v>
      </c>
      <c r="F377" s="17" t="n">
        <v>1218.9021</v>
      </c>
      <c r="G377" s="17" t="n">
        <v>1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390</v>
      </c>
      <c r="B378" s="16" t="s">
        <v>739</v>
      </c>
      <c r="C378" s="37" t="n">
        <v>44418</v>
      </c>
      <c r="D378" s="38" t="n">
        <v>44424</v>
      </c>
      <c r="E378" s="17" t="n">
        <v>1219.4944</v>
      </c>
      <c r="F378" s="17" t="n">
        <v>1218.9021</v>
      </c>
      <c r="G378" s="17" t="n">
        <v>1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391</v>
      </c>
      <c r="B379" s="16" t="s">
        <v>634</v>
      </c>
      <c r="C379" s="37" t="n">
        <v>44420</v>
      </c>
      <c r="D379" s="38" t="n">
        <v>44424</v>
      </c>
      <c r="E379" s="17" t="n">
        <v>731.5584</v>
      </c>
      <c r="F379" s="17" t="n">
        <v>676.678</v>
      </c>
      <c r="G379" s="17" t="n">
        <v>2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392</v>
      </c>
      <c r="B380" s="16" t="s">
        <v>635</v>
      </c>
      <c r="C380" s="37" t="n">
        <v>44420</v>
      </c>
      <c r="D380" s="38" t="n">
        <v>44424</v>
      </c>
      <c r="E380" s="17" t="n">
        <v>829.9378</v>
      </c>
      <c r="F380" s="17" t="n">
        <v>732.5168</v>
      </c>
      <c r="G380" s="17" t="n">
        <v>1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392</v>
      </c>
      <c r="B381" s="16" t="s">
        <v>635</v>
      </c>
      <c r="C381" s="37" t="n">
        <v>44420</v>
      </c>
      <c r="D381" s="38" t="n">
        <v>44424</v>
      </c>
      <c r="E381" s="17" t="n">
        <v>829.1981</v>
      </c>
      <c r="F381" s="17" t="n">
        <v>732.5168</v>
      </c>
      <c r="G381" s="17" t="n">
        <v>1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393</v>
      </c>
      <c r="B382" s="16" t="s">
        <v>636</v>
      </c>
      <c r="C382" s="37" t="n">
        <v>44420</v>
      </c>
      <c r="D382" s="38" t="n">
        <v>44424</v>
      </c>
      <c r="E382" s="17" t="n">
        <v>601.372</v>
      </c>
      <c r="F382" s="17" t="n">
        <v>533.4074</v>
      </c>
      <c r="G382" s="17" t="n">
        <v>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394</v>
      </c>
      <c r="B383" s="16" t="s">
        <v>638</v>
      </c>
      <c r="C383" s="37" t="n">
        <v>44431</v>
      </c>
      <c r="D383" s="38" t="n">
        <v>44447</v>
      </c>
      <c r="E383" s="17" t="n">
        <v>3747.9456</v>
      </c>
      <c r="F383" s="17" t="n">
        <v>4407.556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394</v>
      </c>
      <c r="B384" s="16" t="s">
        <v>638</v>
      </c>
      <c r="C384" s="37" t="n">
        <v>44504</v>
      </c>
      <c r="D384" s="38" t="n">
        <v>44504</v>
      </c>
      <c r="E384" s="17" t="n">
        <v>5342.9832</v>
      </c>
      <c r="F384" s="17" t="n">
        <v>5104.9295</v>
      </c>
      <c r="G384" s="17" t="n">
        <v>1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642</v>
      </c>
      <c r="B385" s="16" t="s">
        <v>669</v>
      </c>
      <c r="C385" s="37" t="n">
        <v>44445</v>
      </c>
      <c r="D385" s="38" t="n">
        <v>44462</v>
      </c>
      <c r="E385" s="17" t="n">
        <v>86.6</v>
      </c>
      <c r="F385" s="17" t="n">
        <v>86.18</v>
      </c>
      <c r="G385" s="17" t="n">
        <v>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642</v>
      </c>
      <c r="B386" s="16" t="s">
        <v>669</v>
      </c>
      <c r="C386" s="37" t="n">
        <v>44445</v>
      </c>
      <c r="D386" s="38" t="n">
        <v>44473</v>
      </c>
      <c r="E386" s="17" t="n">
        <v>86.6</v>
      </c>
      <c r="F386" s="17" t="n">
        <v>85.26</v>
      </c>
      <c r="G386" s="17" t="n">
        <v>1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642</v>
      </c>
      <c r="B387" s="16" t="s">
        <v>669</v>
      </c>
      <c r="C387" s="37" t="n">
        <v>44445</v>
      </c>
      <c r="D387" s="38" t="n">
        <v>44497</v>
      </c>
      <c r="E387" s="17" t="n">
        <v>86.6</v>
      </c>
      <c r="F387" s="17" t="n">
        <v>82.739</v>
      </c>
      <c r="G387" s="17" t="n">
        <v>2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395</v>
      </c>
      <c r="B388" s="16" t="s">
        <v>644</v>
      </c>
      <c r="C388" s="37" t="n">
        <v>44466</v>
      </c>
      <c r="D388" s="38" t="n">
        <v>44470</v>
      </c>
      <c r="E388" s="17" t="n">
        <v>1809.8708</v>
      </c>
      <c r="F388" s="17" t="n">
        <v>1648.0241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396</v>
      </c>
      <c r="B389" s="16" t="s">
        <v>645</v>
      </c>
      <c r="C389" s="37" t="n">
        <v>44466</v>
      </c>
      <c r="D389" s="38" t="n">
        <v>44498</v>
      </c>
      <c r="E389" s="17" t="n">
        <v>3808.8326</v>
      </c>
      <c r="F389" s="17" t="n">
        <v>3413.2019</v>
      </c>
      <c r="G389" s="17" t="n">
        <v>1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397</v>
      </c>
      <c r="B390" s="16" t="s">
        <v>646</v>
      </c>
      <c r="C390" s="37" t="n">
        <v>44466</v>
      </c>
      <c r="D390" s="38" t="n">
        <v>44470</v>
      </c>
      <c r="E390" s="17" t="n">
        <v>3170.0117</v>
      </c>
      <c r="F390" s="17" t="n">
        <v>3096.9482</v>
      </c>
      <c r="G390" s="17" t="n">
        <v>1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398</v>
      </c>
      <c r="B391" s="16" t="s">
        <v>647</v>
      </c>
      <c r="C391" s="37" t="n">
        <v>44466</v>
      </c>
      <c r="D391" s="38" t="n">
        <v>44466</v>
      </c>
      <c r="E391" s="17" t="n">
        <v>4395.0876</v>
      </c>
      <c r="F391" s="17" t="n">
        <v>4362.9641</v>
      </c>
      <c r="G391" s="17" t="n">
        <v>1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399</v>
      </c>
      <c r="B392" s="16" t="s">
        <v>648</v>
      </c>
      <c r="C392" s="37" t="n">
        <v>44477</v>
      </c>
      <c r="D392" s="38" t="n">
        <v>44496</v>
      </c>
      <c r="E392" s="17" t="n">
        <v>5169.129</v>
      </c>
      <c r="F392" s="17" t="n">
        <v>4909.0225</v>
      </c>
      <c r="G392" s="17" t="n">
        <v>1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400</v>
      </c>
      <c r="B393" s="16" t="s">
        <v>649</v>
      </c>
      <c r="C393" s="37" t="n">
        <v>44482</v>
      </c>
      <c r="D393" s="38" t="n">
        <v>44484</v>
      </c>
      <c r="E393" s="17" t="n">
        <v>3496.9669</v>
      </c>
      <c r="F393" s="17" t="n">
        <v>3903.6465</v>
      </c>
      <c r="G393" s="17" t="n">
        <v>1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401</v>
      </c>
      <c r="B394" s="16" t="s">
        <v>650</v>
      </c>
      <c r="C394" s="37" t="n">
        <v>44482</v>
      </c>
      <c r="D394" s="38" t="n">
        <v>44498</v>
      </c>
      <c r="E394" s="17" t="n">
        <v>1055.1999</v>
      </c>
      <c r="F394" s="17" t="n">
        <v>999.9835</v>
      </c>
      <c r="G394" s="17" t="n">
        <v>1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402</v>
      </c>
      <c r="B395" s="16" t="s">
        <v>651</v>
      </c>
      <c r="C395" s="37" t="n">
        <v>44483</v>
      </c>
      <c r="D395" s="38" t="n">
        <v>44498</v>
      </c>
      <c r="E395" s="17" t="n">
        <v>9416.233</v>
      </c>
      <c r="F395" s="17" t="n">
        <v>8863.0416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403</v>
      </c>
      <c r="B396" s="16" t="s">
        <v>740</v>
      </c>
      <c r="C396" s="37" t="n">
        <v>44495</v>
      </c>
      <c r="D396" s="38" t="n">
        <v>44495</v>
      </c>
      <c r="E396" s="17" t="n">
        <v>6.2981</v>
      </c>
      <c r="F396" s="17" t="n">
        <v>6.2981</v>
      </c>
      <c r="G396" s="17" t="n">
        <v>200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404</v>
      </c>
      <c r="B397" s="16" t="s">
        <v>741</v>
      </c>
      <c r="C397" s="37" t="n">
        <v>44495</v>
      </c>
      <c r="D397" s="38" t="n">
        <v>44495</v>
      </c>
      <c r="E397" s="17" t="n">
        <v>5.009</v>
      </c>
      <c r="F397" s="17" t="n">
        <v>5.01</v>
      </c>
      <c r="G397" s="17" t="n">
        <v>10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404</v>
      </c>
      <c r="B398" s="16" t="s">
        <v>741</v>
      </c>
      <c r="C398" s="37" t="n">
        <v>44495</v>
      </c>
      <c r="D398" s="38" t="n">
        <v>44495</v>
      </c>
      <c r="E398" s="17" t="n">
        <v>5.009</v>
      </c>
      <c r="F398" s="17" t="n">
        <v>5.01</v>
      </c>
      <c r="G398" s="17" t="n">
        <v>149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404</v>
      </c>
      <c r="B399" s="16" t="s">
        <v>741</v>
      </c>
      <c r="C399" s="37" t="n">
        <v>44495</v>
      </c>
      <c r="D399" s="38" t="n">
        <v>44495</v>
      </c>
      <c r="E399" s="17" t="n">
        <v>5.009</v>
      </c>
      <c r="F399" s="17" t="n">
        <v>5.01</v>
      </c>
      <c r="G399" s="17" t="n">
        <v>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404</v>
      </c>
      <c r="B400" s="16" t="s">
        <v>741</v>
      </c>
      <c r="C400" s="37" t="n">
        <v>44495</v>
      </c>
      <c r="D400" s="38" t="n">
        <v>44495</v>
      </c>
      <c r="E400" s="17" t="n">
        <v>5.009</v>
      </c>
      <c r="F400" s="17" t="n">
        <v>5.01</v>
      </c>
      <c r="G400" s="17" t="n">
        <v>67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404</v>
      </c>
      <c r="B401" s="16" t="s">
        <v>741</v>
      </c>
      <c r="C401" s="37" t="n">
        <v>44495</v>
      </c>
      <c r="D401" s="38" t="n">
        <v>44495</v>
      </c>
      <c r="E401" s="17" t="n">
        <v>5.009</v>
      </c>
      <c r="F401" s="17" t="n">
        <v>5.01</v>
      </c>
      <c r="G401" s="17" t="n">
        <v>8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404</v>
      </c>
      <c r="B402" s="16" t="s">
        <v>741</v>
      </c>
      <c r="C402" s="37" t="n">
        <v>44495</v>
      </c>
      <c r="D402" s="38" t="n">
        <v>44495</v>
      </c>
      <c r="E402" s="17" t="n">
        <v>5.009</v>
      </c>
      <c r="F402" s="17" t="n">
        <v>5.01</v>
      </c>
      <c r="G402" s="17" t="n">
        <v>3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406</v>
      </c>
      <c r="B403" s="16" t="s">
        <v>656</v>
      </c>
      <c r="C403" s="37" t="n">
        <v>44497</v>
      </c>
      <c r="D403" s="38" t="n">
        <v>44566</v>
      </c>
      <c r="E403" s="17" t="n">
        <v>3877.2696</v>
      </c>
      <c r="F403" s="17" t="n">
        <v>2940.5011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407</v>
      </c>
      <c r="B404" s="16" t="s">
        <v>657</v>
      </c>
      <c r="C404" s="37" t="n">
        <v>44504</v>
      </c>
      <c r="D404" s="38" t="n">
        <v>44505</v>
      </c>
      <c r="E404" s="17" t="n">
        <v>10865.4003</v>
      </c>
      <c r="F404" s="17" t="n">
        <v>10907.578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407</v>
      </c>
      <c r="B405" s="16" t="s">
        <v>657</v>
      </c>
      <c r="C405" s="37" t="n">
        <v>44505</v>
      </c>
      <c r="D405" s="38" t="n">
        <v>44509</v>
      </c>
      <c r="E405" s="17" t="n">
        <v>11007.6606</v>
      </c>
      <c r="F405" s="17" t="n">
        <v>10778.8806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408</v>
      </c>
      <c r="B406" s="16" t="s">
        <v>658</v>
      </c>
      <c r="C406" s="37" t="n">
        <v>44505</v>
      </c>
      <c r="D406" s="38" t="n">
        <v>44505</v>
      </c>
      <c r="E406" s="17" t="n">
        <v>5901.3014</v>
      </c>
      <c r="F406" s="17" t="n">
        <v>5681.1196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408</v>
      </c>
      <c r="B407" s="16" t="s">
        <v>658</v>
      </c>
      <c r="C407" s="37" t="n">
        <v>44505</v>
      </c>
      <c r="D407" s="38" t="n">
        <v>44516</v>
      </c>
      <c r="E407" s="17" t="n">
        <v>5750.4625</v>
      </c>
      <c r="F407" s="17" t="n">
        <v>4642.779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409</v>
      </c>
      <c r="B408" s="16" t="s">
        <v>659</v>
      </c>
      <c r="C408" s="37" t="n">
        <v>44512</v>
      </c>
      <c r="D408" s="38" t="n">
        <v>44516</v>
      </c>
      <c r="E408" s="17" t="n">
        <v>2961.4143</v>
      </c>
      <c r="F408" s="17" t="n">
        <v>2892.3414</v>
      </c>
      <c r="G408" s="17" t="n">
        <v>1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409</v>
      </c>
      <c r="B409" s="16" t="s">
        <v>659</v>
      </c>
      <c r="C409" s="37" t="n">
        <v>44512</v>
      </c>
      <c r="D409" s="38" t="n">
        <v>44516</v>
      </c>
      <c r="E409" s="17" t="n">
        <v>2961.4143</v>
      </c>
      <c r="F409" s="17" t="n">
        <v>2892.3414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410</v>
      </c>
      <c r="B410" s="16" t="s">
        <v>742</v>
      </c>
      <c r="C410" s="37" t="n">
        <v>44516</v>
      </c>
      <c r="D410" s="38" t="n">
        <v>44518</v>
      </c>
      <c r="E410" s="17" t="n">
        <v>7.1477</v>
      </c>
      <c r="F410" s="17" t="n">
        <v>7.1148</v>
      </c>
      <c r="G410" s="17" t="n">
        <v>200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411</v>
      </c>
      <c r="B411" s="16" t="s">
        <v>661</v>
      </c>
      <c r="C411" s="37" t="n">
        <v>44516</v>
      </c>
      <c r="D411" s="38" t="n">
        <v>44516</v>
      </c>
      <c r="E411" s="17" t="n">
        <v>1002.4182</v>
      </c>
      <c r="F411" s="17" t="n">
        <v>977.8456</v>
      </c>
      <c r="G411" s="17" t="n">
        <v>1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411</v>
      </c>
      <c r="B412" s="16" t="s">
        <v>661</v>
      </c>
      <c r="C412" s="37" t="n">
        <v>44516</v>
      </c>
      <c r="D412" s="38" t="n">
        <v>44516</v>
      </c>
      <c r="E412" s="17" t="n">
        <v>1002.4182</v>
      </c>
      <c r="F412" s="17" t="n">
        <v>977.8456</v>
      </c>
      <c r="G412" s="17" t="n">
        <v>1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102</v>
      </c>
      <c r="B1" s="18" t="s">
        <v>9</v>
      </c>
      <c r="C1" s="18" t="s">
        <v>103</v>
      </c>
      <c r="D1" s="18" t="s">
        <v>104</v>
      </c>
      <c r="E1" s="18" t="s">
        <v>105</v>
      </c>
      <c r="F1" s="18" t="s">
        <v>106</v>
      </c>
      <c r="G1" s="18" t="s">
        <v>107</v>
      </c>
      <c r="H1" s="18" t="s">
        <v>108</v>
      </c>
    </row>
    <row collapsed="false" customFormat="false" customHeight="false" hidden="false" ht="12.1" outlineLevel="0" r="2">
      <c r="A2" s="13" t="n">
        <v>43984</v>
      </c>
      <c r="B2" s="6" t="n">
        <v>15059.43</v>
      </c>
      <c r="C2" s="16" t="s">
        <v>109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43984.499988426</v>
      </c>
      <c r="B3" s="6" t="n">
        <v>20000</v>
      </c>
      <c r="C3" s="16" t="s">
        <v>110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43990.430740741</v>
      </c>
      <c r="B4" s="6" t="n">
        <v>5000</v>
      </c>
      <c r="C4" s="16" t="s">
        <v>110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43990.441643519</v>
      </c>
      <c r="B5" s="6" t="n">
        <v>1500</v>
      </c>
      <c r="C5" s="16" t="s">
        <v>110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43990.444247685</v>
      </c>
      <c r="B6" s="6" t="n">
        <v>2000</v>
      </c>
      <c r="C6" s="16" t="s">
        <v>110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43990.511226852</v>
      </c>
      <c r="B7" s="6" t="n">
        <v>1000</v>
      </c>
      <c r="C7" s="16" t="s">
        <v>110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43992.555902778</v>
      </c>
      <c r="B8" s="6" t="n">
        <v>10000</v>
      </c>
      <c r="C8" s="16" t="s">
        <v>110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43999.692025463</v>
      </c>
      <c r="B9" s="6" t="n">
        <v>10796.36</v>
      </c>
      <c r="C9" s="16" t="s">
        <v>110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44004.621608796</v>
      </c>
      <c r="B10" s="6" t="n">
        <v>7000</v>
      </c>
      <c r="C10" s="16" t="s">
        <v>110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44006.688055556</v>
      </c>
      <c r="B11" s="6" t="n">
        <v>10910.14</v>
      </c>
      <c r="C11" s="16" t="s">
        <v>110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44007</v>
      </c>
      <c r="B12" s="6" t="n">
        <v>-52.9361144</v>
      </c>
      <c r="C12" s="16" t="s">
        <v>111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44007.629988426</v>
      </c>
      <c r="B13" s="6" t="n">
        <v>3836.97</v>
      </c>
      <c r="C13" s="16" t="s">
        <v>110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44008</v>
      </c>
      <c r="B14" s="6" t="n">
        <v>-2.08398</v>
      </c>
      <c r="C14" s="16" t="s">
        <v>112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44011.451157407</v>
      </c>
      <c r="B15" s="6" t="n">
        <v>28.67</v>
      </c>
      <c r="C15" s="16" t="s">
        <v>113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44011.588391204</v>
      </c>
      <c r="B16" s="6" t="n">
        <v>10000</v>
      </c>
      <c r="C16" s="16" t="s">
        <v>110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44014.877430556</v>
      </c>
      <c r="B17" s="6" t="n">
        <v>1500</v>
      </c>
      <c r="C17" s="16" t="s">
        <v>110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44014.893206019</v>
      </c>
      <c r="B18" s="6" t="n">
        <v>1000</v>
      </c>
      <c r="C18" s="16" t="s">
        <v>110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44019.809166667</v>
      </c>
      <c r="B19" s="6" t="n">
        <v>6000</v>
      </c>
      <c r="C19" s="16" t="s">
        <v>110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44021</v>
      </c>
      <c r="B20" s="6" t="n">
        <v>-37.043708</v>
      </c>
      <c r="C20" s="16" t="s">
        <v>114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44022.587118056</v>
      </c>
      <c r="B21" s="6" t="n">
        <v>20000</v>
      </c>
      <c r="C21" s="16" t="s">
        <v>110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44023</v>
      </c>
      <c r="B22" s="6" t="n">
        <v>-30</v>
      </c>
      <c r="C22" s="16" t="s">
        <v>115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44025</v>
      </c>
      <c r="B23" s="6" t="n">
        <v>-32.1</v>
      </c>
      <c r="C23" s="16" t="s">
        <v>116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44025.54255787</v>
      </c>
      <c r="B24" s="6" t="n">
        <v>10000</v>
      </c>
      <c r="C24" s="16" t="s">
        <v>110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44028.631134259</v>
      </c>
      <c r="B25" s="6" t="n">
        <v>30</v>
      </c>
      <c r="C25" s="16" t="s">
        <v>117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44036.489305556</v>
      </c>
      <c r="B26" s="6" t="n">
        <v>15100</v>
      </c>
      <c r="C26" s="16" t="s">
        <v>110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44036.807210648</v>
      </c>
      <c r="B27" s="6" t="n">
        <v>32.1</v>
      </c>
      <c r="C27" s="16" t="s">
        <v>118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44040</v>
      </c>
      <c r="B28" s="6" t="n">
        <v>-135</v>
      </c>
      <c r="C28" s="16" t="s">
        <v>119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44043</v>
      </c>
      <c r="B29" s="6" t="n">
        <v>1.467266</v>
      </c>
      <c r="C29" s="16" t="s">
        <v>120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44049</v>
      </c>
      <c r="B30" s="6" t="n">
        <v>-48.365196</v>
      </c>
      <c r="C30" s="16" t="s">
        <v>121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44049</v>
      </c>
      <c r="B31" s="6" t="n">
        <v>-22.350583</v>
      </c>
      <c r="C31" s="16" t="s">
        <v>122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44049</v>
      </c>
      <c r="B32" s="6" t="n">
        <v>-7.32806</v>
      </c>
      <c r="C32" s="16" t="s">
        <v>123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44049.582210648</v>
      </c>
      <c r="B33" s="6" t="n">
        <v>34.441882</v>
      </c>
      <c r="C33" s="16" t="s">
        <v>124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44049.660451389</v>
      </c>
      <c r="B34" s="6" t="n">
        <v>38.64</v>
      </c>
      <c r="C34" s="16" t="s">
        <v>125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44053.593576389</v>
      </c>
      <c r="B35" s="6" t="n">
        <v>20000</v>
      </c>
      <c r="C35" s="16" t="s">
        <v>110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44055.978530093</v>
      </c>
      <c r="B36" s="6" t="n">
        <v>135</v>
      </c>
      <c r="C36" s="16" t="s">
        <v>126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44056</v>
      </c>
      <c r="B37" s="6" t="n">
        <v>-23.435232</v>
      </c>
      <c r="C37" s="16" t="s">
        <v>127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44056</v>
      </c>
      <c r="B38" s="6" t="n">
        <v>-396.934242</v>
      </c>
      <c r="C38" s="16" t="s">
        <v>128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44057.769328704</v>
      </c>
      <c r="B39" s="6" t="n">
        <v>1000</v>
      </c>
      <c r="C39" s="16" t="s">
        <v>110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44062</v>
      </c>
      <c r="B40" s="6" t="n">
        <v>-37.450371</v>
      </c>
      <c r="C40" s="16" t="s">
        <v>129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44064</v>
      </c>
      <c r="B41" s="6" t="n">
        <v>-50</v>
      </c>
      <c r="C41" s="16" t="s">
        <v>130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44068.645497685</v>
      </c>
      <c r="B42" s="6" t="n">
        <v>1.47</v>
      </c>
      <c r="C42" s="16" t="s">
        <v>110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44068.64724537</v>
      </c>
      <c r="B43" s="6" t="n">
        <v>1.94</v>
      </c>
      <c r="C43" s="16" t="s">
        <v>110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44068.703321759</v>
      </c>
      <c r="B44" s="6" t="n">
        <v>5000.88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44068.713159722</v>
      </c>
      <c r="B45" s="6" t="n">
        <v>5000</v>
      </c>
      <c r="C45" s="16" t="s">
        <v>110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44074</v>
      </c>
      <c r="B46" s="6" t="n">
        <v>-31.348044</v>
      </c>
      <c r="C46" s="16" t="s">
        <v>131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44075.615740741</v>
      </c>
      <c r="B47" s="6" t="n">
        <v>14.022741</v>
      </c>
      <c r="C47" s="16" t="s">
        <v>132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44076.7665625</v>
      </c>
      <c r="B48" s="6" t="n">
        <v>331.13205</v>
      </c>
      <c r="C48" s="16" t="s">
        <v>133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44076.772199074</v>
      </c>
      <c r="B49" s="6" t="n">
        <v>27.962262</v>
      </c>
      <c r="C49" s="16" t="s">
        <v>133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44077</v>
      </c>
      <c r="B50" s="6" t="n">
        <v>-26.589168</v>
      </c>
      <c r="C50" s="16" t="s">
        <v>134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44078</v>
      </c>
      <c r="B51" s="6" t="n">
        <v>6.79212</v>
      </c>
      <c r="C51" s="16" t="s">
        <v>135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44082</v>
      </c>
      <c r="B52" s="6" t="n">
        <v>-15.44</v>
      </c>
      <c r="C52" s="16" t="s">
        <v>136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44082</v>
      </c>
      <c r="B53" s="6" t="n">
        <v>44.59869</v>
      </c>
      <c r="C53" s="16" t="s">
        <v>137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44082.502152778</v>
      </c>
      <c r="B54" s="6" t="n">
        <v>50</v>
      </c>
      <c r="C54" s="16" t="s">
        <v>138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44084</v>
      </c>
      <c r="B55" s="6" t="n">
        <v>-39.557076</v>
      </c>
      <c r="C55" s="16" t="s">
        <v>139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44088.566631944</v>
      </c>
      <c r="B56" s="6" t="n">
        <v>86.01</v>
      </c>
      <c r="C56" s="16" t="s">
        <v>140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44090.574814815</v>
      </c>
      <c r="B57" s="6" t="n">
        <v>15.44</v>
      </c>
      <c r="C57" s="16" t="s">
        <v>141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44092</v>
      </c>
      <c r="B58" s="6" t="n">
        <v>-13.9</v>
      </c>
      <c r="C58" s="16" t="s">
        <v>142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44092.578506944</v>
      </c>
      <c r="B59" s="6" t="n">
        <v>34.589286</v>
      </c>
      <c r="C59" s="16" t="s">
        <v>143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44095</v>
      </c>
      <c r="B60" s="6" t="n">
        <v>28.512122</v>
      </c>
      <c r="C60" s="16" t="s">
        <v>144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44097</v>
      </c>
      <c r="B61" s="6" t="n">
        <v>-59.491458</v>
      </c>
      <c r="C61" s="16" t="s">
        <v>145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44099</v>
      </c>
      <c r="B62" s="6" t="n">
        <v>-2.31534</v>
      </c>
      <c r="C62" s="16" t="s">
        <v>112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44102.562511574</v>
      </c>
      <c r="B63" s="6" t="n">
        <v>14.595705</v>
      </c>
      <c r="C63" s="16" t="s">
        <v>146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44103</v>
      </c>
      <c r="B64" s="6" t="n">
        <v>-25</v>
      </c>
      <c r="C64" s="16" t="s">
        <v>147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44104</v>
      </c>
      <c r="B65" s="6" t="n">
        <v>25.49904</v>
      </c>
      <c r="C65" s="16" t="s">
        <v>148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44104.478252315</v>
      </c>
      <c r="B66" s="6" t="n">
        <v>28.67</v>
      </c>
      <c r="C66" s="16" t="s">
        <v>113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44105</v>
      </c>
      <c r="B67" s="6" t="n">
        <v>21.271869</v>
      </c>
      <c r="C67" s="16" t="s">
        <v>149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44109</v>
      </c>
      <c r="B68" s="6" t="n">
        <v>-187</v>
      </c>
      <c r="C68" s="16" t="s">
        <v>150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44109</v>
      </c>
      <c r="B69" s="6" t="n">
        <v>-187</v>
      </c>
      <c r="C69" s="16" t="s">
        <v>151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44111</v>
      </c>
      <c r="B70" s="6" t="n">
        <v>36.900593</v>
      </c>
      <c r="C70" s="16" t="s">
        <v>152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44112</v>
      </c>
      <c r="B71" s="6" t="n">
        <v>-40.607892</v>
      </c>
      <c r="C71" s="16" t="s">
        <v>114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44114</v>
      </c>
      <c r="B72" s="6" t="n">
        <v>-35.7</v>
      </c>
      <c r="C72" s="16" t="s">
        <v>153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44116</v>
      </c>
      <c r="B73" s="6" t="n">
        <v>-95</v>
      </c>
      <c r="C73" s="16" t="s">
        <v>154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44116.671805556</v>
      </c>
      <c r="B74" s="6" t="n">
        <v>25</v>
      </c>
      <c r="C74" s="16" t="s">
        <v>117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44117.568425926</v>
      </c>
      <c r="B75" s="6" t="n">
        <v>35.69</v>
      </c>
      <c r="C75" s="16" t="s">
        <v>155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44117.833414352</v>
      </c>
      <c r="B76" s="6" t="n">
        <v>10000</v>
      </c>
      <c r="C76" s="16" t="s">
        <v>110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44125.542453704</v>
      </c>
      <c r="B77" s="6" t="n">
        <v>187</v>
      </c>
      <c r="C77" s="16" t="s">
        <v>156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44125.695289352</v>
      </c>
      <c r="B78" s="6" t="n">
        <v>187</v>
      </c>
      <c r="C78" s="16" t="s">
        <v>157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44125.713738426</v>
      </c>
      <c r="B79" s="6" t="n">
        <v>10000</v>
      </c>
      <c r="C79" s="16" t="s">
        <v>110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44127.497534722</v>
      </c>
      <c r="B80" s="6" t="n">
        <v>42.394495</v>
      </c>
      <c r="C80" s="16" t="s">
        <v>158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44130.68375</v>
      </c>
      <c r="B81" s="6" t="n">
        <v>95</v>
      </c>
      <c r="C81" s="16" t="s">
        <v>159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44134.679756944</v>
      </c>
      <c r="B82" s="6" t="n">
        <v>2.366097</v>
      </c>
      <c r="C82" s="16" t="s">
        <v>120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44140</v>
      </c>
      <c r="B83" s="6" t="n">
        <v>-79.200594</v>
      </c>
      <c r="C83" s="16" t="s">
        <v>160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44140</v>
      </c>
      <c r="B84" s="6" t="n">
        <v>-12.2400918</v>
      </c>
      <c r="C84" s="16" t="s">
        <v>161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44140</v>
      </c>
      <c r="B85" s="6" t="n">
        <v>-8.00006</v>
      </c>
      <c r="C85" s="16" t="s">
        <v>123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44141</v>
      </c>
      <c r="B86" s="6" t="n">
        <v>-16.0834595</v>
      </c>
      <c r="C86" s="16" t="s">
        <v>162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44141.527118056</v>
      </c>
      <c r="B87" s="6" t="n">
        <v>42.38</v>
      </c>
      <c r="C87" s="16" t="s">
        <v>163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44144</v>
      </c>
      <c r="B88" s="6" t="n">
        <v>36.278125</v>
      </c>
      <c r="C88" s="16" t="s">
        <v>124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44145.716909722</v>
      </c>
      <c r="B89" s="6" t="n">
        <v>352.24</v>
      </c>
      <c r="C89" s="16" t="s">
        <v>110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44145.728402778</v>
      </c>
      <c r="B90" s="6" t="n">
        <v>5000</v>
      </c>
      <c r="C90" s="16" t="s">
        <v>110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44146</v>
      </c>
      <c r="B91" s="6" t="n">
        <v>-178.0832718</v>
      </c>
      <c r="C91" s="16" t="s">
        <v>164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44146.673425926</v>
      </c>
      <c r="B92" s="6" t="n">
        <v>8000</v>
      </c>
      <c r="C92" s="16" t="s">
        <v>110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44152.561967593</v>
      </c>
      <c r="B93" s="6" t="n">
        <v>60000</v>
      </c>
      <c r="C93" s="16" t="s">
        <v>110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44153</v>
      </c>
      <c r="B94" s="6" t="n">
        <v>-42.70168</v>
      </c>
      <c r="C94" s="16" t="s">
        <v>165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44154.669756944</v>
      </c>
      <c r="B95" s="6" t="n">
        <v>14.426092</v>
      </c>
      <c r="C95" s="16" t="s">
        <v>166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44159.925543981</v>
      </c>
      <c r="B96" s="6" t="n">
        <v>10000</v>
      </c>
      <c r="C96" s="16" t="s">
        <v>110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44160.699814815</v>
      </c>
      <c r="B97" s="6" t="n">
        <v>7.58146</v>
      </c>
      <c r="C97" s="16" t="s">
        <v>132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44160.925821759</v>
      </c>
      <c r="B98" s="6" t="n">
        <v>5000</v>
      </c>
      <c r="C98" s="16" t="s">
        <v>110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44165</v>
      </c>
      <c r="B99" s="6" t="n">
        <v>-33.7576555</v>
      </c>
      <c r="C99" s="16" t="s">
        <v>167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44165.595763889</v>
      </c>
      <c r="B100" s="6" t="n">
        <v>10000</v>
      </c>
      <c r="C100" s="16" t="s">
        <v>110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44166</v>
      </c>
      <c r="B101" s="6" t="n">
        <v>-52</v>
      </c>
      <c r="C101" s="16" t="s">
        <v>168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44166</v>
      </c>
      <c r="B102" s="6" t="n">
        <v>-12.953983</v>
      </c>
      <c r="C102" s="16" t="s">
        <v>169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44168</v>
      </c>
      <c r="B103" s="6" t="n">
        <v>-27.221436</v>
      </c>
      <c r="C103" s="16" t="s">
        <v>134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44168.664895833</v>
      </c>
      <c r="B104" s="6" t="n">
        <v>10000</v>
      </c>
      <c r="C104" s="16" t="s">
        <v>110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44169</v>
      </c>
      <c r="B105" s="6" t="n">
        <v>-39.103792</v>
      </c>
      <c r="C105" s="16" t="s">
        <v>139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44172</v>
      </c>
      <c r="B106" s="6" t="n">
        <v>66.085081</v>
      </c>
      <c r="C106" s="16" t="s">
        <v>170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44172</v>
      </c>
      <c r="B107" s="6" t="n">
        <v>6.682761</v>
      </c>
      <c r="C107" s="16" t="s">
        <v>135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44173</v>
      </c>
      <c r="B108" s="6" t="n">
        <v>-37.34</v>
      </c>
      <c r="C108" s="16" t="s">
        <v>171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44175.862280093</v>
      </c>
      <c r="B109" s="6" t="n">
        <v>10000</v>
      </c>
      <c r="C109" s="16" t="s">
        <v>110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44175.868796296</v>
      </c>
      <c r="B110" s="6" t="n">
        <v>30000</v>
      </c>
      <c r="C110" s="16" t="s">
        <v>110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44176.969097222</v>
      </c>
      <c r="B111" s="6" t="n">
        <v>47.175936</v>
      </c>
      <c r="C111" s="16" t="s">
        <v>172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44179</v>
      </c>
      <c r="B112" s="6" t="n">
        <v>-49.72126</v>
      </c>
      <c r="C112" s="16" t="s">
        <v>173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44180.43369213</v>
      </c>
      <c r="B113" s="6" t="n">
        <v>86.01</v>
      </c>
      <c r="C113" s="16" t="s">
        <v>140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44180.906400463</v>
      </c>
      <c r="B114" s="6" t="n">
        <v>65000</v>
      </c>
      <c r="C114" s="16" t="s">
        <v>110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44183</v>
      </c>
      <c r="B115" s="6" t="n">
        <v>-2.189343</v>
      </c>
      <c r="C115" s="16" t="s">
        <v>112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44186</v>
      </c>
      <c r="B116" s="6" t="n">
        <v>145.16469</v>
      </c>
      <c r="C116" s="16" t="s">
        <v>174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44186</v>
      </c>
      <c r="B117" s="6" t="n">
        <v>29.3262</v>
      </c>
      <c r="C117" s="16" t="s">
        <v>144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44188.680277778</v>
      </c>
      <c r="B118" s="6" t="n">
        <v>37.34</v>
      </c>
      <c r="C118" s="16" t="s">
        <v>141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44190</v>
      </c>
      <c r="B119" s="6" t="n">
        <v>37.4196</v>
      </c>
      <c r="C119" s="16" t="s">
        <v>143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44191</v>
      </c>
      <c r="B120" s="6" t="n">
        <v>28.67</v>
      </c>
      <c r="C120" s="16" t="s">
        <v>113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44193</v>
      </c>
      <c r="B121" s="6" t="n">
        <v>-50.8</v>
      </c>
      <c r="C121" s="16" t="s">
        <v>175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44194</v>
      </c>
      <c r="B122" s="6" t="n">
        <v>-128.6</v>
      </c>
      <c r="C122" s="16" t="s">
        <v>176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44194</v>
      </c>
      <c r="B123" s="6" t="n">
        <v>23.5896</v>
      </c>
      <c r="C123" s="16" t="s">
        <v>148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44194</v>
      </c>
      <c r="B124" s="6" t="n">
        <v>11.057625</v>
      </c>
      <c r="C124" s="16" t="s">
        <v>177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44195</v>
      </c>
      <c r="B125" s="6" t="n">
        <v>-59.5146136</v>
      </c>
      <c r="C125" s="16" t="s">
        <v>178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44200</v>
      </c>
      <c r="B126" s="6" t="n">
        <v>-53.190504</v>
      </c>
      <c r="C126" s="16" t="s">
        <v>179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44200.439328704</v>
      </c>
      <c r="B127" s="6" t="n">
        <v>50.8</v>
      </c>
      <c r="C127" s="16" t="s">
        <v>117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44200.439328704</v>
      </c>
      <c r="B128" s="6" t="n">
        <v>50.8</v>
      </c>
      <c r="C128" s="16" t="s">
        <v>117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44204</v>
      </c>
      <c r="B129" s="6" t="n">
        <v>-192.07682</v>
      </c>
      <c r="C129" s="16" t="s">
        <v>180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44204</v>
      </c>
      <c r="B130" s="6" t="n">
        <v>45.064177</v>
      </c>
      <c r="C130" s="16" t="s">
        <v>181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44208</v>
      </c>
      <c r="B131" s="6" t="n">
        <v>35.022379</v>
      </c>
      <c r="C131" s="16" t="s">
        <v>152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44208.954930556</v>
      </c>
      <c r="B132" s="6" t="n">
        <v>12000</v>
      </c>
      <c r="C132" s="16" t="s">
        <v>110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44211.637546296</v>
      </c>
      <c r="B133" s="6" t="n">
        <v>128.6</v>
      </c>
      <c r="C133" s="16" t="s">
        <v>159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44211.648402778</v>
      </c>
      <c r="B134" s="6" t="n">
        <v>20000</v>
      </c>
      <c r="C134" s="16" t="s">
        <v>110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44217</v>
      </c>
      <c r="B135" s="6" t="n">
        <v>-58.023805</v>
      </c>
      <c r="C135" s="16" t="s">
        <v>182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44217</v>
      </c>
      <c r="B136" s="6" t="n">
        <v>-71.227705</v>
      </c>
      <c r="C136" s="16" t="s">
        <v>183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44221.818009259</v>
      </c>
      <c r="B137" s="6" t="n">
        <v>48.334975</v>
      </c>
      <c r="C137" s="16" t="s">
        <v>184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44224</v>
      </c>
      <c r="B138" s="6" t="n">
        <v>-22.73712</v>
      </c>
      <c r="C138" s="16" t="s">
        <v>185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44224.541157407</v>
      </c>
      <c r="B139" s="6" t="n">
        <v>2.2512</v>
      </c>
      <c r="C139" s="16" t="s">
        <v>120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44225.754930556</v>
      </c>
      <c r="B140" s="6" t="n">
        <v>10000</v>
      </c>
      <c r="C140" s="16" t="s">
        <v>110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44231</v>
      </c>
      <c r="B141" s="6" t="n">
        <v>-7.60801</v>
      </c>
      <c r="C141" s="16" t="s">
        <v>123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44231.563587963</v>
      </c>
      <c r="B142" s="6" t="n">
        <v>178.027434</v>
      </c>
      <c r="C142" s="16" t="s">
        <v>186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44231.803090278</v>
      </c>
      <c r="B143" s="6" t="n">
        <v>32.66</v>
      </c>
      <c r="C143" s="16" t="s">
        <v>125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44232</v>
      </c>
      <c r="B144" s="6" t="n">
        <v>-11.5865829</v>
      </c>
      <c r="C144" s="16" t="s">
        <v>161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44235</v>
      </c>
      <c r="B145" s="6" t="n">
        <v>-122.430441</v>
      </c>
      <c r="C145" s="16" t="s">
        <v>187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44237.772326389</v>
      </c>
      <c r="B146" s="6" t="n">
        <v>30000</v>
      </c>
      <c r="C146" s="16" t="s">
        <v>110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44242</v>
      </c>
      <c r="B147" s="6" t="n">
        <v>42.883924</v>
      </c>
      <c r="C147" s="16" t="s">
        <v>158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44244</v>
      </c>
      <c r="B148" s="6" t="n">
        <v>-41.04212</v>
      </c>
      <c r="C148" s="16" t="s">
        <v>165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44245</v>
      </c>
      <c r="B149" s="6" t="n">
        <v>-73.6931331</v>
      </c>
      <c r="C149" s="16" t="s">
        <v>188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44247</v>
      </c>
      <c r="B150" s="6" t="n">
        <v>52.519907</v>
      </c>
      <c r="C150" s="16" t="s">
        <v>189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44251.71400463</v>
      </c>
      <c r="B151" s="6" t="n">
        <v>15.536493</v>
      </c>
      <c r="C151" s="16" t="s">
        <v>190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44252</v>
      </c>
      <c r="B152" s="6" t="n">
        <v>-22.3472196</v>
      </c>
      <c r="C152" s="16" t="s">
        <v>185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44253</v>
      </c>
      <c r="B153" s="6" t="n">
        <v>-65.392483</v>
      </c>
      <c r="C153" s="16" t="s">
        <v>191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44257</v>
      </c>
      <c r="B154" s="6" t="n">
        <v>-12.587616</v>
      </c>
      <c r="C154" s="16" t="s">
        <v>169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44257.42224537</v>
      </c>
      <c r="B155" s="6" t="n">
        <v>7.40448</v>
      </c>
      <c r="C155" s="16" t="s">
        <v>132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44258</v>
      </c>
      <c r="B156" s="6" t="n">
        <v>-41.016525</v>
      </c>
      <c r="C156" s="16" t="s">
        <v>192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44259</v>
      </c>
      <c r="B157" s="6" t="n">
        <v>-66.16683</v>
      </c>
      <c r="C157" s="16" t="s">
        <v>193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44260</v>
      </c>
      <c r="B158" s="6" t="n">
        <v>-2.213592</v>
      </c>
      <c r="C158" s="16" t="s">
        <v>112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44267</v>
      </c>
      <c r="B159" s="6" t="n">
        <v>-38.219792</v>
      </c>
      <c r="C159" s="16" t="s">
        <v>139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44267</v>
      </c>
      <c r="B160" s="6" t="n">
        <v>-52.184716</v>
      </c>
      <c r="C160" s="16" t="s">
        <v>194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44270</v>
      </c>
      <c r="B161" s="6" t="n">
        <v>-38.224212</v>
      </c>
      <c r="C161" s="16" t="s">
        <v>139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44271</v>
      </c>
      <c r="B162" s="6" t="n">
        <v>107.650599</v>
      </c>
      <c r="C162" s="16" t="s">
        <v>195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44271.475462963</v>
      </c>
      <c r="B163" s="6" t="n">
        <v>67.32</v>
      </c>
      <c r="C163" s="16" t="s">
        <v>140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44274.558287037</v>
      </c>
      <c r="B164" s="6" t="n">
        <v>37.565682</v>
      </c>
      <c r="C164" s="16" t="s">
        <v>143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44278</v>
      </c>
      <c r="B165" s="6" t="n">
        <v>-58.5676725</v>
      </c>
      <c r="C165" s="16" t="s">
        <v>196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44278</v>
      </c>
      <c r="B166" s="6" t="n">
        <v>59.6868</v>
      </c>
      <c r="C166" s="16" t="s">
        <v>197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44279</v>
      </c>
      <c r="B167" s="6" t="n">
        <v>15.825285</v>
      </c>
      <c r="C167" s="16" t="s">
        <v>190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44281</v>
      </c>
      <c r="B168" s="6" t="n">
        <v>-18.53</v>
      </c>
      <c r="C168" s="16" t="s">
        <v>198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44284</v>
      </c>
      <c r="B169" s="6" t="n">
        <v>-22.9545528</v>
      </c>
      <c r="C169" s="16" t="s">
        <v>185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44284</v>
      </c>
      <c r="B170" s="6" t="n">
        <v>12.121216</v>
      </c>
      <c r="C170" s="16" t="s">
        <v>177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44284.586064815</v>
      </c>
      <c r="B171" s="6" t="n">
        <v>28.67</v>
      </c>
      <c r="C171" s="16" t="s">
        <v>113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44285</v>
      </c>
      <c r="B172" s="6" t="n">
        <v>-22.9760961</v>
      </c>
      <c r="C172" s="16" t="s">
        <v>185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44286.576597222</v>
      </c>
      <c r="B173" s="6" t="n">
        <v>61.318863</v>
      </c>
      <c r="C173" s="16" t="s">
        <v>199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44287</v>
      </c>
      <c r="B174" s="6" t="n">
        <v>37.81865</v>
      </c>
      <c r="C174" s="16" t="s">
        <v>200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44291</v>
      </c>
      <c r="B175" s="6" t="n">
        <v>-56.294316</v>
      </c>
      <c r="C175" s="16" t="s">
        <v>201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44291</v>
      </c>
      <c r="B176" s="6" t="n">
        <v>6.846606</v>
      </c>
      <c r="C176" s="16" t="s">
        <v>135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44292.726215278</v>
      </c>
      <c r="B177" s="6" t="n">
        <v>18.385248</v>
      </c>
      <c r="C177" s="16" t="s">
        <v>202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44293</v>
      </c>
      <c r="B178" s="6" t="n">
        <v>48.883328</v>
      </c>
      <c r="C178" s="16" t="s">
        <v>181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44293</v>
      </c>
      <c r="B179" s="6" t="n">
        <v>35.898694</v>
      </c>
      <c r="C179" s="16" t="s">
        <v>152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44294</v>
      </c>
      <c r="B180" s="6" t="n">
        <v>-202.2098</v>
      </c>
      <c r="C180" s="16" t="s">
        <v>180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44294</v>
      </c>
      <c r="B181" s="6" t="n">
        <v>-48.841444</v>
      </c>
      <c r="C181" s="16" t="s">
        <v>203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44299.556793981</v>
      </c>
      <c r="B182" s="6" t="n">
        <v>100000</v>
      </c>
      <c r="C182" s="16" t="s">
        <v>110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44302</v>
      </c>
      <c r="B183" s="6" t="n">
        <v>-76.44</v>
      </c>
      <c r="C183" s="16" t="s">
        <v>204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44306</v>
      </c>
      <c r="B184" s="6" t="n">
        <v>16.012311</v>
      </c>
      <c r="C184" s="16" t="s">
        <v>190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44308</v>
      </c>
      <c r="B185" s="6" t="n">
        <v>-66.833226</v>
      </c>
      <c r="C185" s="16" t="s">
        <v>205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44315</v>
      </c>
      <c r="B186" s="6" t="n">
        <v>-22.706517</v>
      </c>
      <c r="C186" s="16" t="s">
        <v>185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44315.60119213</v>
      </c>
      <c r="B187" s="6" t="n">
        <v>2.24817</v>
      </c>
      <c r="C187" s="16" t="s">
        <v>120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44315.673391204</v>
      </c>
      <c r="B188" s="6" t="n">
        <v>75.68839</v>
      </c>
      <c r="C188" s="16" t="s">
        <v>146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44315.82443287</v>
      </c>
      <c r="B189" s="6" t="n">
        <v>40000</v>
      </c>
      <c r="C189" s="16" t="s">
        <v>110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44320</v>
      </c>
      <c r="B190" s="6" t="n">
        <v>41.913256</v>
      </c>
      <c r="C190" s="16" t="s">
        <v>158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44320</v>
      </c>
      <c r="B191" s="6" t="n">
        <v>50.146217</v>
      </c>
      <c r="C191" s="16" t="s">
        <v>184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44320.612037037</v>
      </c>
      <c r="B192" s="6" t="n">
        <v>63.618335</v>
      </c>
      <c r="C192" s="16" t="s">
        <v>206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44321.929814815</v>
      </c>
      <c r="B193" s="6" t="n">
        <v>12000</v>
      </c>
      <c r="C193" s="16" t="s">
        <v>110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44322</v>
      </c>
      <c r="B194" s="6" t="n">
        <v>-7.48617</v>
      </c>
      <c r="C194" s="16" t="s">
        <v>123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44322</v>
      </c>
      <c r="B195" s="6" t="n">
        <v>-29.196063</v>
      </c>
      <c r="C195" s="16" t="s">
        <v>207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44322</v>
      </c>
      <c r="B196" s="6" t="n">
        <v>42.671169</v>
      </c>
      <c r="C196" s="16" t="s">
        <v>208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44323</v>
      </c>
      <c r="B197" s="6" t="n">
        <v>-66.3</v>
      </c>
      <c r="C197" s="16" t="s">
        <v>209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44323</v>
      </c>
      <c r="B198" s="6" t="n">
        <v>-122.30628</v>
      </c>
      <c r="C198" s="16" t="s">
        <v>210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44327</v>
      </c>
      <c r="B199" s="6" t="n">
        <v>-145</v>
      </c>
      <c r="C199" s="16" t="s">
        <v>211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44327.64244213</v>
      </c>
      <c r="B200" s="6" t="n">
        <v>20000</v>
      </c>
      <c r="C200" s="16" t="s">
        <v>110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44327.729641204</v>
      </c>
      <c r="B201" s="6" t="n">
        <v>42.38</v>
      </c>
      <c r="C201" s="16" t="s">
        <v>163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44328</v>
      </c>
      <c r="B202" s="6" t="n">
        <v>-187</v>
      </c>
      <c r="C202" s="16" t="s">
        <v>150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44328</v>
      </c>
      <c r="B203" s="6" t="n">
        <v>-187</v>
      </c>
      <c r="C203" s="16" t="s">
        <v>151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44328</v>
      </c>
      <c r="B204" s="6" t="n">
        <v>173.526678</v>
      </c>
      <c r="C204" s="16" t="s">
        <v>186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44329</v>
      </c>
      <c r="B205" s="6" t="n">
        <v>-77.07564</v>
      </c>
      <c r="C205" s="16" t="s">
        <v>212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44334.468240741</v>
      </c>
      <c r="B206" s="6" t="n">
        <v>52000</v>
      </c>
      <c r="C206" s="16" t="s">
        <v>110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44335</v>
      </c>
      <c r="B207" s="6" t="n">
        <v>-41.271552</v>
      </c>
      <c r="C207" s="16" t="s">
        <v>165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44336</v>
      </c>
      <c r="B208" s="6" t="n">
        <v>145</v>
      </c>
      <c r="C208" s="16" t="s">
        <v>159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44336</v>
      </c>
      <c r="B209" s="6" t="n">
        <v>57.468684</v>
      </c>
      <c r="C209" s="16" t="s">
        <v>189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44336</v>
      </c>
      <c r="B210" s="6" t="n">
        <v>15.472338</v>
      </c>
      <c r="C210" s="16" t="s">
        <v>190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44343</v>
      </c>
      <c r="B211" s="6" t="n">
        <v>-22.2625311</v>
      </c>
      <c r="C211" s="16" t="s">
        <v>185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44344</v>
      </c>
      <c r="B212" s="6" t="n">
        <v>-65.37762</v>
      </c>
      <c r="C212" s="16" t="s">
        <v>191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44344</v>
      </c>
      <c r="B213" s="6" t="n">
        <v>187</v>
      </c>
      <c r="C213" s="16" t="s">
        <v>156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44344</v>
      </c>
      <c r="B214" s="6" t="n">
        <v>187</v>
      </c>
      <c r="C214" s="16" t="s">
        <v>157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44344</v>
      </c>
      <c r="B215" s="6" t="n">
        <v>7.3458</v>
      </c>
      <c r="C215" s="16" t="s">
        <v>132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44344.766712963</v>
      </c>
      <c r="B216" s="6" t="n">
        <v>15000</v>
      </c>
      <c r="C216" s="16" t="s">
        <v>110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44348</v>
      </c>
      <c r="B217" s="6" t="n">
        <v>-36.27</v>
      </c>
      <c r="C217" s="16" t="s">
        <v>213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44348</v>
      </c>
      <c r="B218" s="6" t="n">
        <v>-46.77</v>
      </c>
      <c r="C218" s="16" t="s">
        <v>214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44348</v>
      </c>
      <c r="B219" s="6" t="n">
        <v>-12.460405</v>
      </c>
      <c r="C219" s="16" t="s">
        <v>169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44349</v>
      </c>
      <c r="B220" s="6" t="n">
        <v>-40.282605</v>
      </c>
      <c r="C220" s="16" t="s">
        <v>192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44349.680729167</v>
      </c>
      <c r="B221" s="6" t="n">
        <v>65.184579</v>
      </c>
      <c r="C221" s="16" t="s">
        <v>215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44350</v>
      </c>
      <c r="B222" s="6" t="n">
        <v>-66.14811</v>
      </c>
      <c r="C222" s="16" t="s">
        <v>193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44355</v>
      </c>
      <c r="B223" s="6" t="n">
        <v>46.77</v>
      </c>
      <c r="C223" s="16" t="s">
        <v>141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44355.575115741</v>
      </c>
      <c r="B224" s="6" t="n">
        <v>36.27</v>
      </c>
      <c r="C224" s="16" t="s">
        <v>141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44362</v>
      </c>
      <c r="B225" s="6" t="n">
        <v>67.32</v>
      </c>
      <c r="C225" s="16" t="s">
        <v>140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44362.572048611</v>
      </c>
      <c r="B226" s="6" t="n">
        <v>30000</v>
      </c>
      <c r="C226" s="16" t="s">
        <v>110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44362.699363426</v>
      </c>
      <c r="B227" s="6" t="n">
        <v>6.451173</v>
      </c>
      <c r="C227" s="16" t="s">
        <v>135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44364</v>
      </c>
      <c r="B228" s="6" t="n">
        <v>-32.4865673</v>
      </c>
      <c r="C228" s="16" t="s">
        <v>216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44364</v>
      </c>
      <c r="B229" s="6" t="n">
        <v>106.607804</v>
      </c>
      <c r="C229" s="16" t="s">
        <v>195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44364</v>
      </c>
      <c r="B230" s="6" t="n">
        <v>36.736473</v>
      </c>
      <c r="C230" s="16" t="s">
        <v>143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44369</v>
      </c>
      <c r="B231" s="6" t="n">
        <v>-58.7714558261</v>
      </c>
      <c r="C231" s="16" t="s">
        <v>217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44369.469502315</v>
      </c>
      <c r="B232" s="6" t="n">
        <v>58.55896</v>
      </c>
      <c r="C232" s="16" t="s">
        <v>197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44369.839837963</v>
      </c>
      <c r="B233" s="6" t="n">
        <v>36.59935</v>
      </c>
      <c r="C233" s="16" t="s">
        <v>200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44370</v>
      </c>
      <c r="B234" s="6" t="n">
        <v>-154.2</v>
      </c>
      <c r="C234" s="16" t="s">
        <v>218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44372</v>
      </c>
      <c r="B235" s="6" t="n">
        <v>-2.16978</v>
      </c>
      <c r="C235" s="16" t="s">
        <v>112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44372</v>
      </c>
      <c r="B236" s="6" t="n">
        <v>63.64688</v>
      </c>
      <c r="C236" s="16" t="s">
        <v>206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44372.804490741</v>
      </c>
      <c r="B237" s="6" t="n">
        <v>10000</v>
      </c>
      <c r="C237" s="16" t="s">
        <v>110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44372.901388889</v>
      </c>
      <c r="B238" s="6" t="n">
        <v>25.3141</v>
      </c>
      <c r="C238" s="16" t="s">
        <v>219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44375</v>
      </c>
      <c r="B239" s="6" t="n">
        <v>28.67</v>
      </c>
      <c r="C239" s="16" t="s">
        <v>113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44377</v>
      </c>
      <c r="B240" s="6" t="n">
        <v>58.621563</v>
      </c>
      <c r="C240" s="16" t="s">
        <v>199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44379</v>
      </c>
      <c r="B241" s="6" t="n">
        <v>-53.952364</v>
      </c>
      <c r="C241" s="16" t="s">
        <v>201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44379.747141204</v>
      </c>
      <c r="B242" s="6" t="n">
        <v>15.310806</v>
      </c>
      <c r="C242" s="16" t="s">
        <v>190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44383.785810185</v>
      </c>
      <c r="B243" s="6" t="n">
        <v>11.0031</v>
      </c>
      <c r="C243" s="16" t="s">
        <v>177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44385</v>
      </c>
      <c r="B244" s="6" t="n">
        <v>-192.5508</v>
      </c>
      <c r="C244" s="16" t="s">
        <v>180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44386</v>
      </c>
      <c r="B245" s="6" t="n">
        <v>154.2</v>
      </c>
      <c r="C245" s="16" t="s">
        <v>159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44387</v>
      </c>
      <c r="B246" s="6" t="n">
        <v>-53</v>
      </c>
      <c r="C246" s="16" t="s">
        <v>220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44388</v>
      </c>
      <c r="B247" s="6" t="n">
        <v>-60.7</v>
      </c>
      <c r="C247" s="16" t="s">
        <v>221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44389</v>
      </c>
      <c r="B248" s="6" t="n">
        <v>-50</v>
      </c>
      <c r="C248" s="16" t="s">
        <v>130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44389</v>
      </c>
      <c r="B249" s="6" t="n">
        <v>-6</v>
      </c>
      <c r="C249" s="16" t="s">
        <v>222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44389.629918981</v>
      </c>
      <c r="B250" s="6" t="n">
        <v>49000</v>
      </c>
      <c r="C250" s="16" t="s">
        <v>110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44391</v>
      </c>
      <c r="B251" s="6" t="n">
        <v>-33.326505</v>
      </c>
      <c r="C251" s="16" t="s">
        <v>223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44392</v>
      </c>
      <c r="B252" s="6" t="n">
        <v>-251</v>
      </c>
      <c r="C252" s="16" t="s">
        <v>224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44398.442673611</v>
      </c>
      <c r="B253" s="6" t="n">
        <v>60.7</v>
      </c>
      <c r="C253" s="16" t="s">
        <v>117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44399</v>
      </c>
      <c r="B254" s="6" t="n">
        <v>-64.810389</v>
      </c>
      <c r="C254" s="16" t="s">
        <v>205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44403.538136574</v>
      </c>
      <c r="B255" s="6" t="n">
        <v>41.309128</v>
      </c>
      <c r="C255" s="16" t="s">
        <v>158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44403.878449074</v>
      </c>
      <c r="B256" s="6" t="n">
        <v>6</v>
      </c>
      <c r="C256" s="16" t="s">
        <v>126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44404</v>
      </c>
      <c r="B257" s="6" t="n">
        <v>53.05</v>
      </c>
      <c r="C257" s="16" t="s">
        <v>155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44405.575798611</v>
      </c>
      <c r="B258" s="6" t="n">
        <v>25.846485</v>
      </c>
      <c r="C258" s="16" t="s">
        <v>225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44406</v>
      </c>
      <c r="B259" s="6" t="n">
        <v>50</v>
      </c>
      <c r="C259" s="16" t="s">
        <v>138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44407</v>
      </c>
      <c r="B260" s="6" t="n">
        <v>-146.3808</v>
      </c>
      <c r="C260" s="16" t="s">
        <v>226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44410</v>
      </c>
      <c r="B261" s="6" t="n">
        <v>-146.2776</v>
      </c>
      <c r="C261" s="16" t="s">
        <v>226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44411.526030093</v>
      </c>
      <c r="B262" s="6" t="n">
        <v>251</v>
      </c>
      <c r="C262" s="16" t="s">
        <v>227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44412</v>
      </c>
      <c r="B263" s="6" t="n">
        <v>-14.57448</v>
      </c>
      <c r="C263" s="16" t="s">
        <v>228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44412.773217593</v>
      </c>
      <c r="B264" s="6" t="n">
        <v>48.824508</v>
      </c>
      <c r="C264" s="16" t="s">
        <v>184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44413</v>
      </c>
      <c r="B265" s="6" t="n">
        <v>-218.3571</v>
      </c>
      <c r="C265" s="16" t="s">
        <v>229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44414</v>
      </c>
      <c r="B266" s="6" t="n">
        <v>-439.008</v>
      </c>
      <c r="C266" s="16" t="s">
        <v>230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44414</v>
      </c>
      <c r="B267" s="6" t="n">
        <v>171.21312</v>
      </c>
      <c r="C267" s="16" t="s">
        <v>186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44414.545127315</v>
      </c>
      <c r="B268" s="6" t="n">
        <v>26.78</v>
      </c>
      <c r="C268" s="16" t="s">
        <v>125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44417</v>
      </c>
      <c r="B269" s="6" t="n">
        <v>2.193912</v>
      </c>
      <c r="C269" s="16" t="s">
        <v>120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44419</v>
      </c>
      <c r="B270" s="6" t="n">
        <v>-105.978528</v>
      </c>
      <c r="C270" s="16" t="s">
        <v>231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44427</v>
      </c>
      <c r="B271" s="6" t="n">
        <v>-41.139448</v>
      </c>
      <c r="C271" s="16" t="s">
        <v>165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44428</v>
      </c>
      <c r="B272" s="6" t="n">
        <v>29.66012</v>
      </c>
      <c r="C272" s="16" t="s">
        <v>232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44428.898796296</v>
      </c>
      <c r="B273" s="6" t="n">
        <v>57.837234</v>
      </c>
      <c r="C273" s="16" t="s">
        <v>189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44439</v>
      </c>
      <c r="B274" s="6" t="n">
        <v>-65.481216</v>
      </c>
      <c r="C274" s="16" t="s">
        <v>191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44439</v>
      </c>
      <c r="B275" s="6" t="n">
        <v>-12.507648</v>
      </c>
      <c r="C275" s="16" t="s">
        <v>169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44439.659814815</v>
      </c>
      <c r="B276" s="6" t="n">
        <v>198.65088</v>
      </c>
      <c r="C276" s="16" t="s">
        <v>233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44441</v>
      </c>
      <c r="B277" s="6" t="n">
        <v>-84.45</v>
      </c>
      <c r="C277" s="16" t="s">
        <v>234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44441</v>
      </c>
      <c r="B278" s="6" t="n">
        <v>-76.85076</v>
      </c>
      <c r="C278" s="16" t="s">
        <v>235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44446</v>
      </c>
      <c r="B279" s="6" t="n">
        <v>-272.4</v>
      </c>
      <c r="C279" s="16" t="s">
        <v>236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44446</v>
      </c>
      <c r="B280" s="6" t="n">
        <v>13.131684</v>
      </c>
      <c r="C280" s="16" t="s">
        <v>135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44449</v>
      </c>
      <c r="B281" s="6" t="n">
        <v>-65.5</v>
      </c>
      <c r="C281" s="16" t="s">
        <v>237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44449</v>
      </c>
      <c r="B282" s="6" t="n">
        <v>-33.2</v>
      </c>
      <c r="C282" s="16" t="s">
        <v>238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44449.553321759</v>
      </c>
      <c r="B283" s="6" t="n">
        <v>67.32</v>
      </c>
      <c r="C283" s="16" t="s">
        <v>140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44454</v>
      </c>
      <c r="B284" s="6" t="n">
        <v>36.35855</v>
      </c>
      <c r="C284" s="16" t="s">
        <v>143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44454</v>
      </c>
      <c r="B285" s="6" t="n">
        <v>84.45</v>
      </c>
      <c r="C285" s="16" t="s">
        <v>141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44455.528611111</v>
      </c>
      <c r="B286" s="6" t="n">
        <v>272.4</v>
      </c>
      <c r="C286" s="16" t="s">
        <v>159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44460.690335648</v>
      </c>
      <c r="B287" s="6" t="n">
        <v>65.265035</v>
      </c>
      <c r="C287" s="16" t="s">
        <v>146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44462</v>
      </c>
      <c r="B288" s="6" t="n">
        <v>58.30448</v>
      </c>
      <c r="C288" s="16" t="s">
        <v>197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44462</v>
      </c>
      <c r="B289" s="6" t="n">
        <v>88.914332</v>
      </c>
      <c r="C289" s="16" t="s">
        <v>206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44466.486724537</v>
      </c>
      <c r="B290" s="6" t="n">
        <v>28.67</v>
      </c>
      <c r="C290" s="16" t="s">
        <v>113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44466.823680556</v>
      </c>
      <c r="B291" s="6" t="n">
        <v>10.951215</v>
      </c>
      <c r="C291" s="16" t="s">
        <v>177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44468.520162037</v>
      </c>
      <c r="B292" s="6" t="n">
        <v>68.157802</v>
      </c>
      <c r="C292" s="16" t="s">
        <v>199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44470</v>
      </c>
      <c r="B293" s="6" t="n">
        <v>-14.53284</v>
      </c>
      <c r="C293" s="16" t="s">
        <v>239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44473.737199074</v>
      </c>
      <c r="B294" s="6" t="n">
        <v>32.814675</v>
      </c>
      <c r="C294" s="16" t="s">
        <v>215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44477</v>
      </c>
      <c r="B295" s="6" t="n">
        <v>-187.94204</v>
      </c>
      <c r="C295" s="16" t="s">
        <v>180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44490</v>
      </c>
      <c r="B296" s="6" t="n">
        <v>-61.8040739</v>
      </c>
      <c r="C296" s="16" t="s">
        <v>205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44490.895914352</v>
      </c>
      <c r="B297" s="6" t="n">
        <v>12.78999</v>
      </c>
      <c r="C297" s="16" t="s">
        <v>240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44508.658796296</v>
      </c>
      <c r="B298" s="6" t="n">
        <v>167.280984</v>
      </c>
      <c r="C298" s="16" t="s">
        <v>186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44510</v>
      </c>
      <c r="B299" s="6" t="n">
        <v>-34.217568</v>
      </c>
      <c r="C299" s="16" t="s">
        <v>241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44512.920011574</v>
      </c>
      <c r="B300" s="6" t="n">
        <v>42.38</v>
      </c>
      <c r="C300" s="16" t="s">
        <v>163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44518</v>
      </c>
      <c r="B301" s="6" t="n">
        <v>-45.150136</v>
      </c>
      <c r="C301" s="16" t="s">
        <v>242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44522</v>
      </c>
      <c r="B302" s="6" t="n">
        <v>-77.127402</v>
      </c>
      <c r="C302" s="16" t="s">
        <v>243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44529</v>
      </c>
      <c r="B303" s="6" t="n">
        <v>-34.770158</v>
      </c>
      <c r="C303" s="16" t="s">
        <v>244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44529</v>
      </c>
      <c r="B304" s="6" t="n">
        <v>58.958094</v>
      </c>
      <c r="C304" s="16" t="s">
        <v>189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44537</v>
      </c>
      <c r="B305" s="6" t="n">
        <v>-266.6</v>
      </c>
      <c r="C305" s="16" t="s">
        <v>245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44537</v>
      </c>
      <c r="B306" s="6" t="n">
        <v>-12.523798</v>
      </c>
      <c r="C306" s="16" t="s">
        <v>169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44539</v>
      </c>
      <c r="B307" s="6" t="n">
        <v>-3000</v>
      </c>
      <c r="C307" s="16" t="s">
        <v>246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44540</v>
      </c>
      <c r="B308" s="6" t="n">
        <v>67.32</v>
      </c>
      <c r="C308" s="16" t="s">
        <v>140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44540</v>
      </c>
      <c r="B309" s="6" t="n">
        <v>3000</v>
      </c>
      <c r="C309" s="16" t="s">
        <v>247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44540.876041667</v>
      </c>
      <c r="B310" s="6" t="n">
        <v>70.655808</v>
      </c>
      <c r="C310" s="16" t="s">
        <v>248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44544</v>
      </c>
      <c r="B311" s="6" t="n">
        <v>-85.93</v>
      </c>
      <c r="C311" s="16" t="s">
        <v>249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44546.442581019</v>
      </c>
      <c r="B312" s="6" t="n">
        <v>266.6</v>
      </c>
      <c r="C312" s="16" t="s">
        <v>159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44551.653784722</v>
      </c>
      <c r="B313" s="6" t="n">
        <v>41.605032</v>
      </c>
      <c r="C313" s="16" t="s">
        <v>143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44552</v>
      </c>
      <c r="B314" s="6" t="n">
        <v>30.266446</v>
      </c>
      <c r="C314" s="16" t="s">
        <v>144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44552</v>
      </c>
      <c r="B315" s="6" t="n">
        <v>85.93</v>
      </c>
      <c r="C315" s="16" t="s">
        <v>141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44556</v>
      </c>
      <c r="B316" s="6" t="n">
        <v>-52</v>
      </c>
      <c r="C316" s="16" t="s">
        <v>250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44557</v>
      </c>
      <c r="B317" s="6" t="n">
        <v>28.67</v>
      </c>
      <c r="C317" s="16" t="s">
        <v>113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44559</v>
      </c>
      <c r="B318" s="6" t="n">
        <v>30.133319</v>
      </c>
      <c r="C318" s="16" t="s">
        <v>149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44559.6471875</v>
      </c>
      <c r="B319" s="6" t="n">
        <v>11.024385</v>
      </c>
      <c r="C319" s="16" t="s">
        <v>177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44568</v>
      </c>
      <c r="B320" s="6" t="n">
        <v>-193.16076</v>
      </c>
      <c r="C320" s="16" t="s">
        <v>180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44575.5678125</v>
      </c>
      <c r="B321" s="6" t="n">
        <v>50000</v>
      </c>
      <c r="C321" s="16" t="s">
        <v>110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44581</v>
      </c>
      <c r="B322" s="6" t="n">
        <v>-66.876639</v>
      </c>
      <c r="C322" s="16" t="s">
        <v>205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44608</v>
      </c>
      <c r="B323" s="6" t="n">
        <v>-47.22292</v>
      </c>
      <c r="C323" s="16" t="s">
        <v>242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44610</v>
      </c>
      <c r="B324" s="6" t="n">
        <v>-80.297862</v>
      </c>
      <c r="C324" s="16" t="s">
        <v>243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44620</v>
      </c>
      <c r="B325" s="6" t="n">
        <v>-38.43231</v>
      </c>
      <c r="C325" s="16" t="s">
        <v>244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44664</v>
      </c>
      <c r="B326" s="6" t="n">
        <v>-110.4830175</v>
      </c>
      <c r="C326" s="16" t="s">
        <v>251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44672</v>
      </c>
      <c r="B327" s="6" t="n">
        <v>-70.3748617</v>
      </c>
      <c r="C327" s="16" t="s">
        <v>252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44699</v>
      </c>
      <c r="B328" s="6" t="n">
        <v>-39.396536</v>
      </c>
      <c r="C328" s="16" t="s">
        <v>242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44704</v>
      </c>
      <c r="B329" s="6" t="n">
        <v>-66.541406</v>
      </c>
      <c r="C329" s="16" t="s">
        <v>253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44712</v>
      </c>
      <c r="B330" s="6" t="n">
        <v>-29.02485</v>
      </c>
      <c r="C330" s="16" t="s">
        <v>244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44750</v>
      </c>
      <c r="B331" s="6" t="n">
        <v>-87.768353</v>
      </c>
      <c r="C331" s="16" t="s">
        <v>251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44754</v>
      </c>
      <c r="B332" s="6" t="n">
        <v>-54</v>
      </c>
      <c r="C332" s="16" t="s">
        <v>254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44763</v>
      </c>
      <c r="B333" s="6" t="n">
        <v>-50.0772283</v>
      </c>
      <c r="C333" s="16" t="s">
        <v>252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44790</v>
      </c>
      <c r="B334" s="6" t="n">
        <v>-38.083314</v>
      </c>
      <c r="C334" s="16" t="s">
        <v>242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44795</v>
      </c>
      <c r="B335" s="6" t="n">
        <v>-66.819273</v>
      </c>
      <c r="C335" s="16" t="s">
        <v>253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44804</v>
      </c>
      <c r="B336" s="6" t="n">
        <v>-27.769142</v>
      </c>
      <c r="C336" s="16" t="s">
        <v>244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44840</v>
      </c>
      <c r="B337" s="6" t="n">
        <v>-82.571977</v>
      </c>
      <c r="C337" s="16" t="s">
        <v>251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44854</v>
      </c>
      <c r="B338" s="6" t="n">
        <v>-56.2321265</v>
      </c>
      <c r="C338" s="16" t="s">
        <v>252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44881</v>
      </c>
      <c r="B339" s="6" t="n">
        <v>-41.011888</v>
      </c>
      <c r="C339" s="16" t="s">
        <v>255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44886</v>
      </c>
      <c r="B340" s="6" t="n">
        <v>-68.222733</v>
      </c>
      <c r="C340" s="16" t="s">
        <v>253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44895</v>
      </c>
      <c r="B341" s="6" t="n">
        <v>-29.315616</v>
      </c>
      <c r="C341" s="16" t="s">
        <v>256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44918</v>
      </c>
      <c r="B342" s="6" t="n">
        <v>-1000</v>
      </c>
      <c r="C342" s="16" t="s">
        <v>257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44935</v>
      </c>
      <c r="B343" s="6" t="n">
        <v>-97.769125</v>
      </c>
      <c r="C343" s="16" t="s">
        <v>251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44945</v>
      </c>
      <c r="B344" s="6" t="n">
        <v>-62.8808664</v>
      </c>
      <c r="C344" s="16" t="s">
        <v>252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44972</v>
      </c>
      <c r="B345" s="6" t="n">
        <v>-50.22786</v>
      </c>
      <c r="C345" s="16" t="s">
        <v>255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44974</v>
      </c>
      <c r="B346" s="6" t="n">
        <v>-84.483094</v>
      </c>
      <c r="C346" s="16" t="s">
        <v>253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44985</v>
      </c>
      <c r="B347" s="6" t="n">
        <v>-36.207504</v>
      </c>
      <c r="C347" s="16" t="s">
        <v>256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45022</v>
      </c>
      <c r="B348" s="6" t="n">
        <v>-110.499579</v>
      </c>
      <c r="C348" s="16" t="s">
        <v>251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45036</v>
      </c>
      <c r="B349" s="6" t="n">
        <v>-76.8372609</v>
      </c>
      <c r="C349" s="16" t="s">
        <v>258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45057</v>
      </c>
      <c r="B350" s="6" t="n">
        <v>-250</v>
      </c>
      <c r="C350" s="16" t="s">
        <v>259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45057</v>
      </c>
      <c r="B351" s="6" t="n">
        <v>-250</v>
      </c>
      <c r="C351" s="16" t="s">
        <v>260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45063</v>
      </c>
      <c r="B352" s="6" t="n">
        <v>-54.386264</v>
      </c>
      <c r="C352" s="16" t="s">
        <v>255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45068</v>
      </c>
      <c r="B353" s="6" t="n">
        <v>-95.092067</v>
      </c>
      <c r="C353" s="16" t="s">
        <v>261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45077</v>
      </c>
      <c r="B354" s="6" t="n">
        <v>-38.729856</v>
      </c>
      <c r="C354" s="16" t="s">
        <v>256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45114</v>
      </c>
      <c r="B355" s="6" t="n">
        <v>-128.671605</v>
      </c>
      <c r="C355" s="16" t="s">
        <v>251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45119</v>
      </c>
      <c r="B356" s="6" t="n">
        <v>-79.8</v>
      </c>
      <c r="C356" s="16" t="s">
        <v>262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45127</v>
      </c>
      <c r="B357" s="6" t="n">
        <v>-85.8235286</v>
      </c>
      <c r="C357" s="16" t="s">
        <v>258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45154</v>
      </c>
      <c r="B358" s="6" t="n">
        <v>-66.246756</v>
      </c>
      <c r="C358" s="16" t="s">
        <v>255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45163</v>
      </c>
      <c r="B359" s="6" t="n">
        <v>-112.336833</v>
      </c>
      <c r="C359" s="16" t="s">
        <v>261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45169</v>
      </c>
      <c r="B360" s="6" t="n">
        <v>-46.045584</v>
      </c>
      <c r="C360" s="16" t="s">
        <v>256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45205</v>
      </c>
      <c r="B361" s="6" t="n">
        <v>-138.549918</v>
      </c>
      <c r="C361" s="16" t="s">
        <v>251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45218</v>
      </c>
      <c r="B362" s="6" t="n">
        <v>-91.6274284</v>
      </c>
      <c r="C362" s="16" t="s">
        <v>258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45245</v>
      </c>
      <c r="B363" s="6" t="n">
        <v>-68.44275</v>
      </c>
      <c r="C363" s="16" t="s">
        <v>263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45250</v>
      </c>
      <c r="B364" s="6" t="n">
        <v>-106.057203</v>
      </c>
      <c r="C364" s="16" t="s">
        <v>261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45260</v>
      </c>
      <c r="B365" s="6" t="n">
        <v>-43.553209</v>
      </c>
      <c r="C365" s="16" t="s">
        <v>264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45300</v>
      </c>
      <c r="B366" s="6" t="n">
        <v>-124.666737</v>
      </c>
      <c r="C366" s="16" t="s">
        <v>251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45309</v>
      </c>
      <c r="B367" s="6" t="n">
        <v>-83.141114</v>
      </c>
      <c r="C367" s="16" t="s">
        <v>258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45336</v>
      </c>
      <c r="B368" s="6" t="n">
        <v>-68.404275</v>
      </c>
      <c r="C368" s="16" t="s">
        <v>263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45338</v>
      </c>
      <c r="B369" s="6" t="n">
        <v>-109.270203</v>
      </c>
      <c r="C369" s="16" t="s">
        <v>261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45351</v>
      </c>
      <c r="B370" s="6" t="n">
        <v>-45.015908</v>
      </c>
      <c r="C370" s="16" t="s">
        <v>264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45384</v>
      </c>
      <c r="B371" s="6" t="n">
        <v>-369.1656</v>
      </c>
      <c r="C371" s="16" t="s">
        <v>265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45391</v>
      </c>
      <c r="B372" s="6" t="n">
        <v>-128.68759</v>
      </c>
      <c r="C372" s="16" t="s">
        <v>251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45400</v>
      </c>
      <c r="B373" s="6" t="n">
        <v>-94.9844694</v>
      </c>
      <c r="C373" s="16" t="s">
        <v>266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45427</v>
      </c>
      <c r="B374" s="6" t="n">
        <v>-68.519325</v>
      </c>
      <c r="C374" s="16" t="s">
        <v>263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45432</v>
      </c>
      <c r="B375" s="6" t="n">
        <v>-112.824252</v>
      </c>
      <c r="C375" s="16" t="s">
        <v>267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45439</v>
      </c>
      <c r="B376" s="6" t="n">
        <v>-508.6</v>
      </c>
      <c r="C376" s="16" t="s">
        <v>268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45443</v>
      </c>
      <c r="B377" s="6" t="n">
        <v>-43.995581</v>
      </c>
      <c r="C377" s="16" t="s">
        <v>264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45460</v>
      </c>
      <c r="B378" s="6" t="n">
        <v>-13.35987</v>
      </c>
      <c r="C378" s="16" t="s">
        <v>269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45461</v>
      </c>
      <c r="B379" s="6" t="n">
        <v>-38.3</v>
      </c>
      <c r="C379" s="16" t="s">
        <v>270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45461</v>
      </c>
      <c r="B380" s="6" t="n">
        <v>-191.51</v>
      </c>
      <c r="C380" s="16" t="s">
        <v>271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45483</v>
      </c>
      <c r="B381" s="6" t="n">
        <v>-77.2</v>
      </c>
      <c r="C381" s="16" t="s">
        <v>272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45483</v>
      </c>
      <c r="B382" s="6" t="n">
        <v>-122.324309</v>
      </c>
      <c r="C382" s="16" t="s">
        <v>251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45484</v>
      </c>
      <c r="B383" s="6" t="n">
        <v>-333</v>
      </c>
      <c r="C383" s="16" t="s">
        <v>273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45484</v>
      </c>
      <c r="B384" s="6" t="n">
        <v>-333</v>
      </c>
      <c r="C384" s="16" t="s">
        <v>274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45492</v>
      </c>
      <c r="B385" s="6" t="n">
        <v>-88.4905278</v>
      </c>
      <c r="C385" s="16" t="s">
        <v>266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45519</v>
      </c>
      <c r="B386" s="6" t="n">
        <v>-67.504125</v>
      </c>
      <c r="C386" s="16" t="s">
        <v>263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45531</v>
      </c>
      <c r="B387" s="6" t="n">
        <v>-113.80038</v>
      </c>
      <c r="C387" s="16" t="s">
        <v>267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45534</v>
      </c>
      <c r="B388" s="6" t="n">
        <v>-44.812852</v>
      </c>
      <c r="C388" s="16" t="s">
        <v>264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45545</v>
      </c>
      <c r="B389" s="6" t="n">
        <v>-31.06</v>
      </c>
      <c r="C389" s="16" t="s">
        <v>275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45575</v>
      </c>
      <c r="B390" s="6" t="n">
        <v>-134.758137</v>
      </c>
      <c r="C390" s="16" t="s">
        <v>251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45583</v>
      </c>
      <c r="B391" s="6" t="n">
        <v>-97.829043</v>
      </c>
      <c r="C391" s="16" t="s">
        <v>266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45617</v>
      </c>
      <c r="B392" s="6" t="n">
        <v>-83.181936</v>
      </c>
      <c r="C392" s="16" t="s">
        <v>276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45622</v>
      </c>
      <c r="B393" s="6" t="n">
        <v>-128.700592</v>
      </c>
      <c r="C393" s="16" t="s">
        <v>267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45625</v>
      </c>
      <c r="B394" s="6" t="n">
        <v>-54.7891</v>
      </c>
      <c r="C394" s="16" t="s">
        <v>277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45643</v>
      </c>
      <c r="B395" s="6" t="n">
        <v>-49.06</v>
      </c>
      <c r="C395" s="16" t="s">
        <v>278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45667</v>
      </c>
      <c r="B396" s="6" t="n">
        <v>-142.184629</v>
      </c>
      <c r="C396" s="16" t="s">
        <v>251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45681</v>
      </c>
      <c r="B397" s="6" t="n">
        <v>-99.7914846</v>
      </c>
      <c r="C397" s="16" t="s">
        <v>266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45686</v>
      </c>
      <c r="B398" s="6" t="n">
        <v>-1000</v>
      </c>
      <c r="C398" s="16" t="s">
        <v>279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45706</v>
      </c>
      <c r="B399" s="6" t="n">
        <v>-113.379028</v>
      </c>
      <c r="C399" s="16" t="s">
        <v>267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45708</v>
      </c>
      <c r="B400" s="6" t="n">
        <v>-75.054244</v>
      </c>
      <c r="C400" s="16" t="s">
        <v>276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45716</v>
      </c>
      <c r="B401" s="6" t="n">
        <v>-43.84835</v>
      </c>
      <c r="C401" s="16" t="s">
        <v>277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45757</v>
      </c>
      <c r="B402" s="6" t="n">
        <v>-119.668297</v>
      </c>
      <c r="C402" s="16" t="s">
        <v>251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45768</v>
      </c>
      <c r="B403" s="6" t="n">
        <v>-85.7619147</v>
      </c>
      <c r="C403" s="16" t="s">
        <v>280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45778</v>
      </c>
      <c r="B404" s="6" t="n">
        <v>-1000</v>
      </c>
      <c r="C404" s="16" t="s">
        <v>281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45792</v>
      </c>
      <c r="B405" s="6" t="n">
        <v>-66.585671</v>
      </c>
      <c r="C405" s="16" t="s">
        <v>276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45804</v>
      </c>
      <c r="B406" s="6" t="n">
        <v>-103.55644</v>
      </c>
      <c r="C406" s="16" t="s">
        <v>282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45807</v>
      </c>
      <c r="B407" s="6" t="n">
        <v>-39.2485</v>
      </c>
      <c r="C407" s="16" t="s">
        <v>277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45848</v>
      </c>
      <c r="B408" s="6" t="n">
        <v>-108.660053</v>
      </c>
      <c r="C408" s="16" t="s">
        <v>251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45852</v>
      </c>
      <c r="B409" s="6" t="n">
        <v>-95.73</v>
      </c>
      <c r="C409" s="16" t="s">
        <v>283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45856</v>
      </c>
      <c r="B410" s="6" t="n">
        <v>-348.4</v>
      </c>
      <c r="C410" s="16" t="s">
        <v>284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45856</v>
      </c>
      <c r="B411" s="6" t="n">
        <v>-348.4</v>
      </c>
      <c r="C411" s="16" t="s">
        <v>285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45856</v>
      </c>
      <c r="B412" s="6" t="n">
        <v>-82.6421792</v>
      </c>
      <c r="C412" s="16" t="s">
        <v>280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45890</v>
      </c>
      <c r="B413" s="6" t="n">
        <v>-66.486735</v>
      </c>
      <c r="C413" s="16" t="s">
        <v>276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45895</v>
      </c>
      <c r="B414" s="6" t="n">
        <v>-104.88946</v>
      </c>
      <c r="C414" s="16" t="s">
        <v>282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45898</v>
      </c>
      <c r="B415" s="6" t="n">
        <v>-40.1459</v>
      </c>
      <c r="C415" s="16" t="s">
        <v>277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45940</v>
      </c>
      <c r="B416" s="6" t="n">
        <v>-113.160317</v>
      </c>
      <c r="C416" s="16" t="s">
        <v>251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45954</v>
      </c>
      <c r="B417" s="6" t="n">
        <v>-85.901333</v>
      </c>
      <c r="C417" s="16" t="s">
        <v>280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45981</v>
      </c>
      <c r="B418" s="6" t="n">
        <v>-73.659768</v>
      </c>
      <c r="C418" s="16" t="s">
        <v>286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45986</v>
      </c>
      <c r="B419" s="6" t="n">
        <v>-102.59626</v>
      </c>
      <c r="C419" s="16" t="s">
        <v>282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45992</v>
      </c>
      <c r="B420" s="6" t="n">
        <v>-39.896484</v>
      </c>
      <c r="C420" s="16" t="s">
        <v>287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46034</v>
      </c>
      <c r="B421" s="6" t="n">
        <v>-108.735113</v>
      </c>
      <c r="C421" s="16" t="s">
        <v>251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46045</v>
      </c>
      <c r="B422" s="6" t="n">
        <v>-80.3723774</v>
      </c>
      <c r="C422" s="16" t="s">
        <v>280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46072</v>
      </c>
      <c r="B423" s="6" t="n">
        <v>-69.298684</v>
      </c>
      <c r="C423" s="16" t="s">
        <v>286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46077</v>
      </c>
      <c r="B424" s="6" t="n">
        <v>-99.77747</v>
      </c>
      <c r="C424" s="16" t="s">
        <v>282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46080</v>
      </c>
      <c r="B425" s="6" t="n">
        <v>-39.332118</v>
      </c>
      <c r="C425" s="16" t="s">
        <v>287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46122</v>
      </c>
      <c r="B426" s="6" t="n">
        <v>-108.192874</v>
      </c>
      <c r="C426" s="16" t="s">
        <v>251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46136</v>
      </c>
      <c r="B427" s="6" t="n">
        <v>-81.4952061</v>
      </c>
      <c r="C427" s="16" t="s">
        <v>288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46163</v>
      </c>
      <c r="B428" s="6" t="n">
        <v>-64.565319</v>
      </c>
      <c r="C428" s="16" t="s">
        <v>286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46168</v>
      </c>
      <c r="B429" s="6" t="n">
        <v>-95.87164</v>
      </c>
      <c r="C429" s="16" t="s">
        <v>289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46174</v>
      </c>
      <c r="B430" s="6" t="n">
        <v>-36.221424</v>
      </c>
      <c r="C430" s="16" t="s">
        <v>287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2" t="n">
        <v>46214.429861111</v>
      </c>
      <c r="B431" s="5" t="n">
        <v>-944524.62</v>
      </c>
      <c r="C431" s="14" t="s">
        <v>290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/>
      <c r="B432" s="9" t="s">
        <f>=XIRR(B2:B431,A2:A431)</f>
      </c>
      <c r="C432" s="16" t="s">
        <v>291</v>
      </c>
      <c r="D432" s="16"/>
      <c r="E432" s="16"/>
      <c r="F432" s="7"/>
      <c r="G432" s="2" t="s">
        <v>292</v>
      </c>
      <c r="H432" s="6" t="s">
        <f>=SUM(I2:H431)/365</f>
      </c>
    </row>
    <row collapsed="false" customFormat="false" customHeight="false" hidden="false" ht="12.1" outlineLevel="0" r="433">
      <c r="A433" s="13"/>
      <c r="B433" s="5" t="s">
        <f>=-SUM(B2:B431)</f>
      </c>
      <c r="C433" s="16" t="s">
        <v>293</v>
      </c>
      <c r="D433" s="16"/>
      <c r="E433" s="16"/>
      <c r="F433" s="7"/>
      <c r="G433" s="14" t="s">
        <v>294</v>
      </c>
      <c r="H433" s="9" t="s">
        <f>=B433/H432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I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68</v>
      </c>
      <c r="BB1" s="0"/>
      <c r="BC1" s="0"/>
      <c r="BD1" s="4" t="s">
        <v>71</v>
      </c>
      <c r="BE1" s="0"/>
      <c r="BF1" s="0"/>
      <c r="BG1" s="4" t="s">
        <v>73</v>
      </c>
      <c r="BH1" s="0"/>
      <c r="BI1" s="0"/>
      <c r="BJ1" s="4" t="s">
        <v>75</v>
      </c>
      <c r="BK1" s="0"/>
      <c r="BL1" s="0"/>
      <c r="BM1" s="4" t="s">
        <v>77</v>
      </c>
      <c r="BN1" s="0"/>
      <c r="BO1" s="0"/>
      <c r="BP1" s="4" t="s">
        <v>79</v>
      </c>
      <c r="BQ1" s="0"/>
      <c r="BR1" s="0"/>
      <c r="BS1" s="4" t="s">
        <v>81</v>
      </c>
      <c r="BT1" s="0"/>
      <c r="BU1" s="0"/>
      <c r="BV1" s="4" t="s">
        <v>83</v>
      </c>
      <c r="BW1" s="0"/>
      <c r="BX1" s="0"/>
      <c r="BY1" s="4" t="s">
        <v>85</v>
      </c>
      <c r="BZ1" s="0"/>
      <c r="CA1" s="0"/>
      <c r="CB1" s="4" t="s">
        <v>87</v>
      </c>
      <c r="CC1" s="0"/>
      <c r="CD1" s="0"/>
      <c r="CE1" s="4" t="s">
        <v>89</v>
      </c>
      <c r="CF1" s="0"/>
      <c r="CG1" s="0"/>
      <c r="CH1" s="4" t="s">
        <v>91</v>
      </c>
      <c r="CI1" s="0"/>
    </row>
    <row collapsed="false" customFormat="false" customHeight="false" hidden="false" ht="12.1" outlineLevel="0" r="2">
      <c r="A2" s="11" t="n">
        <v>44033</v>
      </c>
      <c r="B2" s="6" t="n">
        <v>15229.487364</v>
      </c>
      <c r="C2" s="0" t="s">
        <v>295</v>
      </c>
      <c r="D2" s="11" t="n">
        <v>44483</v>
      </c>
      <c r="E2" s="6" t="n">
        <v>11581.305509</v>
      </c>
      <c r="F2" s="0" t="s">
        <v>295</v>
      </c>
      <c r="G2" s="11" t="n">
        <v>44284</v>
      </c>
      <c r="H2" s="6" t="n">
        <v>9153.033232</v>
      </c>
      <c r="I2" s="0" t="s">
        <v>295</v>
      </c>
      <c r="J2" s="11" t="n">
        <v>44159</v>
      </c>
      <c r="K2" s="6" t="n">
        <v>10501.8512</v>
      </c>
      <c r="L2" s="0" t="s">
        <v>295</v>
      </c>
      <c r="M2" s="11" t="n">
        <v>44007</v>
      </c>
      <c r="N2" s="6" t="n">
        <v>2034.839456</v>
      </c>
      <c r="O2" s="0" t="s">
        <v>295</v>
      </c>
      <c r="P2" s="11" t="n">
        <v>44187</v>
      </c>
      <c r="Q2" s="6" t="n">
        <v>4994.070048</v>
      </c>
      <c r="R2" s="0" t="s">
        <v>295</v>
      </c>
      <c r="S2" s="11" t="n">
        <v>44042</v>
      </c>
      <c r="T2" s="6" t="n">
        <v>4425.826196</v>
      </c>
      <c r="U2" s="0" t="s">
        <v>295</v>
      </c>
      <c r="V2" s="11" t="n">
        <v>43986</v>
      </c>
      <c r="W2" s="6" t="n">
        <v>1975.41</v>
      </c>
      <c r="X2" s="0" t="s">
        <v>295</v>
      </c>
      <c r="Y2" s="11" t="n">
        <v>43990</v>
      </c>
      <c r="Z2" s="6" t="n">
        <v>2186.54</v>
      </c>
      <c r="AA2" s="0" t="s">
        <v>295</v>
      </c>
      <c r="AB2" s="11" t="n">
        <v>44665</v>
      </c>
      <c r="AC2" s="6" t="n">
        <v>2076.0246</v>
      </c>
      <c r="AD2" s="0" t="s">
        <v>296</v>
      </c>
      <c r="AE2" s="11" t="n">
        <v>44014</v>
      </c>
      <c r="AF2" s="6" t="n">
        <v>1416.24</v>
      </c>
      <c r="AG2" s="0" t="s">
        <v>295</v>
      </c>
      <c r="AH2" s="11" t="n">
        <v>43992</v>
      </c>
      <c r="AI2" s="6" t="n">
        <v>947.33</v>
      </c>
      <c r="AJ2" s="0" t="s">
        <v>295</v>
      </c>
      <c r="AK2" s="11" t="n">
        <v>44014</v>
      </c>
      <c r="AL2" s="6" t="n">
        <v>870.4</v>
      </c>
      <c r="AM2" s="0" t="s">
        <v>295</v>
      </c>
      <c r="AN2" s="11" t="n">
        <v>44141</v>
      </c>
      <c r="AO2" s="6" t="n">
        <v>2953.864635</v>
      </c>
      <c r="AP2" s="0" t="s">
        <v>295</v>
      </c>
      <c r="AQ2" s="11" t="n">
        <v>43986</v>
      </c>
      <c r="AR2" s="6" t="n">
        <v>997.99</v>
      </c>
      <c r="AS2" s="0" t="s">
        <v>295</v>
      </c>
      <c r="AT2" s="11" t="n">
        <v>45705</v>
      </c>
      <c r="AU2" s="6" t="n">
        <v>1514.38</v>
      </c>
      <c r="AV2" s="0" t="s">
        <v>297</v>
      </c>
      <c r="AW2" s="11" t="n">
        <v>44146</v>
      </c>
      <c r="AX2" s="6" t="n">
        <v>1680.03</v>
      </c>
      <c r="AY2" s="0" t="s">
        <v>295</v>
      </c>
      <c r="AZ2" s="11" t="n">
        <v>44025</v>
      </c>
      <c r="BA2" s="6" t="n">
        <v>140.58</v>
      </c>
      <c r="BB2" s="0" t="s">
        <v>295</v>
      </c>
      <c r="BC2" s="11" t="n">
        <v>44336</v>
      </c>
      <c r="BD2" s="6" t="n">
        <v>737.81</v>
      </c>
      <c r="BE2" s="0" t="s">
        <v>295</v>
      </c>
      <c r="BF2" s="11" t="n">
        <v>44194</v>
      </c>
      <c r="BG2" s="6" t="n">
        <v>3623.215125</v>
      </c>
      <c r="BH2" s="0" t="s">
        <v>295</v>
      </c>
      <c r="BI2" s="11" t="n">
        <v>43984</v>
      </c>
      <c r="BJ2" s="6" t="n">
        <v>5026.258224</v>
      </c>
      <c r="BK2" s="0" t="s">
        <v>295</v>
      </c>
      <c r="BL2" s="11" t="n">
        <v>44011</v>
      </c>
      <c r="BM2" s="6" t="n">
        <v>3147.41</v>
      </c>
      <c r="BN2" s="0" t="s">
        <v>295</v>
      </c>
      <c r="BO2" s="11" t="n">
        <v>44027</v>
      </c>
      <c r="BP2" s="6" t="n">
        <v>886.25</v>
      </c>
      <c r="BQ2" s="0" t="s">
        <v>295</v>
      </c>
      <c r="BR2" s="11" t="n">
        <v>44546</v>
      </c>
      <c r="BS2" s="6" t="n">
        <v>2137.98645</v>
      </c>
      <c r="BT2" s="0" t="s">
        <v>295</v>
      </c>
      <c r="BU2" s="11" t="n">
        <v>44207</v>
      </c>
      <c r="BV2" s="6" t="n">
        <v>717.333047</v>
      </c>
      <c r="BW2" s="0" t="s">
        <v>295</v>
      </c>
      <c r="BX2" s="11" t="n">
        <v>44025</v>
      </c>
      <c r="BY2" s="6" t="n">
        <v>98.6</v>
      </c>
      <c r="BZ2" s="0" t="s">
        <v>295</v>
      </c>
      <c r="CA2" s="11" t="n">
        <v>44391</v>
      </c>
      <c r="CB2" s="6" t="n">
        <v>73.67</v>
      </c>
      <c r="CC2" s="0" t="s">
        <v>295</v>
      </c>
      <c r="CD2" s="11" t="n">
        <v>44176</v>
      </c>
      <c r="CE2" s="6" t="n">
        <v>171</v>
      </c>
      <c r="CF2" s="0" t="s">
        <v>295</v>
      </c>
      <c r="CG2" s="11" t="n">
        <v>43986</v>
      </c>
      <c r="CH2" s="6" t="n">
        <v>2381.694305</v>
      </c>
      <c r="CI2" s="0" t="s">
        <v>295</v>
      </c>
    </row>
    <row collapsed="false" customFormat="false" customHeight="false" hidden="false" ht="12.1" outlineLevel="0" r="3">
      <c r="A3" s="11" t="n">
        <v>44062</v>
      </c>
      <c r="B3" s="6" t="n">
        <v>-37.450371</v>
      </c>
      <c r="C3" s="0" t="s">
        <v>129</v>
      </c>
      <c r="D3" s="11" t="n">
        <v>44522</v>
      </c>
      <c r="E3" s="6" t="n">
        <v>-77.127402</v>
      </c>
      <c r="F3" s="0" t="s">
        <v>243</v>
      </c>
      <c r="G3" s="11" t="n">
        <v>44305</v>
      </c>
      <c r="H3" s="6" t="n">
        <v>7788.05478</v>
      </c>
      <c r="I3" s="0" t="s">
        <v>295</v>
      </c>
      <c r="J3" s="11" t="n">
        <v>44217</v>
      </c>
      <c r="K3" s="6" t="n">
        <v>-58.023805</v>
      </c>
      <c r="L3" s="0" t="s">
        <v>182</v>
      </c>
      <c r="M3" s="11" t="n">
        <v>44021</v>
      </c>
      <c r="N3" s="6" t="n">
        <v>-37.043708</v>
      </c>
      <c r="O3" s="0" t="s">
        <v>114</v>
      </c>
      <c r="P3" s="11" t="n">
        <v>44407</v>
      </c>
      <c r="Q3" s="6" t="n">
        <v>-146.3808</v>
      </c>
      <c r="R3" s="0" t="s">
        <v>226</v>
      </c>
      <c r="S3" s="11" t="n">
        <v>44074</v>
      </c>
      <c r="T3" s="6" t="n">
        <v>-31.348044</v>
      </c>
      <c r="U3" s="0" t="s">
        <v>131</v>
      </c>
      <c r="V3" s="11" t="n">
        <v>44109</v>
      </c>
      <c r="W3" s="6" t="n">
        <v>-187</v>
      </c>
      <c r="X3" s="0" t="s">
        <v>150</v>
      </c>
      <c r="Y3" s="11" t="n">
        <v>44109</v>
      </c>
      <c r="Z3" s="6" t="n">
        <v>-187</v>
      </c>
      <c r="AA3" s="0" t="s">
        <v>151</v>
      </c>
      <c r="AB3" s="11" t="n">
        <v>46214</v>
      </c>
      <c r="AC3" s="8" t="s">
        <f>=-Портфель!J11</f>
      </c>
      <c r="AD3" s="0" t="s">
        <v>298</v>
      </c>
      <c r="AE3" s="11" t="n">
        <v>44022</v>
      </c>
      <c r="AF3" s="6" t="n">
        <v>1356.26</v>
      </c>
      <c r="AG3" s="0" t="s">
        <v>295</v>
      </c>
      <c r="AH3" s="11" t="n">
        <v>44040</v>
      </c>
      <c r="AI3" s="6" t="n">
        <v>-135</v>
      </c>
      <c r="AJ3" s="0" t="s">
        <v>119</v>
      </c>
      <c r="AK3" s="11" t="n">
        <v>44082</v>
      </c>
      <c r="AL3" s="6" t="n">
        <v>-15.44</v>
      </c>
      <c r="AM3" s="0" t="s">
        <v>136</v>
      </c>
      <c r="AN3" s="11" t="n">
        <v>44166</v>
      </c>
      <c r="AO3" s="6" t="n">
        <v>8471.142883</v>
      </c>
      <c r="AP3" s="0" t="s">
        <v>295</v>
      </c>
      <c r="AQ3" s="11" t="n">
        <v>44023</v>
      </c>
      <c r="AR3" s="6" t="n">
        <v>-30</v>
      </c>
      <c r="AS3" s="0" t="s">
        <v>115</v>
      </c>
      <c r="AT3" s="11" t="n">
        <v>46214</v>
      </c>
      <c r="AU3" s="8" t="s">
        <f>=-Портфель!J17</f>
      </c>
      <c r="AV3" s="0" t="s">
        <v>298</v>
      </c>
      <c r="AW3" s="11" t="n">
        <v>44323</v>
      </c>
      <c r="AX3" s="6" t="n">
        <v>-66.3</v>
      </c>
      <c r="AY3" s="0" t="s">
        <v>209</v>
      </c>
      <c r="AZ3" s="11" t="n">
        <v>44026</v>
      </c>
      <c r="BA3" s="6" t="n">
        <v>139.06</v>
      </c>
      <c r="BB3" s="0" t="s">
        <v>295</v>
      </c>
      <c r="BC3" s="11" t="n">
        <v>44391</v>
      </c>
      <c r="BD3" s="6" t="n">
        <v>3774.79</v>
      </c>
      <c r="BE3" s="0" t="s">
        <v>295</v>
      </c>
      <c r="BF3" s="11" t="n">
        <v>44221</v>
      </c>
      <c r="BG3" s="6" t="n">
        <v>158.389995</v>
      </c>
      <c r="BH3" s="0" t="s">
        <v>295</v>
      </c>
      <c r="BI3" s="11" t="n">
        <v>44032</v>
      </c>
      <c r="BJ3" s="6" t="n">
        <v>832.340599</v>
      </c>
      <c r="BK3" s="0" t="s">
        <v>295</v>
      </c>
      <c r="BL3" s="11" t="n">
        <v>44022</v>
      </c>
      <c r="BM3" s="6" t="n">
        <v>3582.72</v>
      </c>
      <c r="BN3" s="0" t="s">
        <v>295</v>
      </c>
      <c r="BO3" s="11" t="n">
        <v>44029</v>
      </c>
      <c r="BP3" s="6" t="n">
        <v>897.89</v>
      </c>
      <c r="BQ3" s="0" t="s">
        <v>295</v>
      </c>
      <c r="BR3" s="11" t="n">
        <v>46214</v>
      </c>
      <c r="BS3" s="8" t="s">
        <f>=-Портфель!J26</f>
      </c>
      <c r="BT3" s="0" t="s">
        <v>298</v>
      </c>
      <c r="BU3" s="11" t="n">
        <v>44230</v>
      </c>
      <c r="BV3" s="6" t="n">
        <v>1495.33047</v>
      </c>
      <c r="BW3" s="0" t="s">
        <v>295</v>
      </c>
      <c r="BX3" s="11" t="n">
        <v>44075</v>
      </c>
      <c r="BY3" s="6" t="n">
        <v>157.24</v>
      </c>
      <c r="BZ3" s="0" t="s">
        <v>295</v>
      </c>
      <c r="CA3" s="11" t="n">
        <v>44405</v>
      </c>
      <c r="CB3" s="6" t="n">
        <v>640.19</v>
      </c>
      <c r="CC3" s="0" t="s">
        <v>295</v>
      </c>
      <c r="CD3" s="11" t="n">
        <v>44176</v>
      </c>
      <c r="CE3" s="6" t="n">
        <v>1208</v>
      </c>
      <c r="CF3" s="0" t="s">
        <v>295</v>
      </c>
      <c r="CG3" s="11" t="n">
        <v>43998</v>
      </c>
      <c r="CH3" s="6" t="n">
        <v>1062.9645</v>
      </c>
      <c r="CI3" s="0" t="s">
        <v>295</v>
      </c>
    </row>
    <row collapsed="false" customFormat="false" customHeight="false" hidden="false" ht="12.1" outlineLevel="0" r="4">
      <c r="A4" s="11" t="n">
        <v>44153</v>
      </c>
      <c r="B4" s="6" t="n">
        <v>-42.70168</v>
      </c>
      <c r="C4" s="0" t="s">
        <v>165</v>
      </c>
      <c r="D4" s="11" t="n">
        <v>44610</v>
      </c>
      <c r="E4" s="6" t="n">
        <v>-80.297862</v>
      </c>
      <c r="F4" s="0" t="s">
        <v>243</v>
      </c>
      <c r="G4" s="11" t="n">
        <v>44432</v>
      </c>
      <c r="H4" s="6" t="n">
        <v>5362.42184</v>
      </c>
      <c r="I4" s="0" t="s">
        <v>295</v>
      </c>
      <c r="J4" s="11" t="n">
        <v>44308</v>
      </c>
      <c r="K4" s="6" t="n">
        <v>-66.833226</v>
      </c>
      <c r="L4" s="0" t="s">
        <v>205</v>
      </c>
      <c r="M4" s="11" t="n">
        <v>44112</v>
      </c>
      <c r="N4" s="6" t="n">
        <v>-40.607892</v>
      </c>
      <c r="O4" s="0" t="s">
        <v>114</v>
      </c>
      <c r="P4" s="11" t="n">
        <v>44410</v>
      </c>
      <c r="Q4" s="6" t="n">
        <v>-146.2776</v>
      </c>
      <c r="R4" s="0" t="s">
        <v>226</v>
      </c>
      <c r="S4" s="11" t="n">
        <v>44165</v>
      </c>
      <c r="T4" s="6" t="n">
        <v>-33.7576555</v>
      </c>
      <c r="U4" s="0" t="s">
        <v>167</v>
      </c>
      <c r="V4" s="11" t="n">
        <v>44328</v>
      </c>
      <c r="W4" s="6" t="n">
        <v>-187</v>
      </c>
      <c r="X4" s="0" t="s">
        <v>150</v>
      </c>
      <c r="Y4" s="11" t="n">
        <v>44328</v>
      </c>
      <c r="Z4" s="6" t="n">
        <v>-187</v>
      </c>
      <c r="AA4" s="0" t="s">
        <v>151</v>
      </c>
      <c r="AB4" s="0"/>
      <c r="AC4" s="10" t="s">
        <f>=XIRR(AC2:AC3,AB2:AB3)</f>
      </c>
      <c r="AD4" s="0"/>
      <c r="AE4" s="11" t="n">
        <v>44025</v>
      </c>
      <c r="AF4" s="6" t="n">
        <v>-32.1</v>
      </c>
      <c r="AG4" s="0" t="s">
        <v>116</v>
      </c>
      <c r="AH4" s="11" t="n">
        <v>44389</v>
      </c>
      <c r="AI4" s="6" t="n">
        <v>-6</v>
      </c>
      <c r="AJ4" s="0" t="s">
        <v>222</v>
      </c>
      <c r="AK4" s="11" t="n">
        <v>44173</v>
      </c>
      <c r="AL4" s="6" t="n">
        <v>-37.34</v>
      </c>
      <c r="AM4" s="0" t="s">
        <v>171</v>
      </c>
      <c r="AN4" s="11" t="n">
        <v>44183</v>
      </c>
      <c r="AO4" s="6" t="n">
        <v>-10516.873991</v>
      </c>
      <c r="AP4" s="0" t="s">
        <v>299</v>
      </c>
      <c r="AQ4" s="11" t="n">
        <v>44103</v>
      </c>
      <c r="AR4" s="6" t="n">
        <v>-25</v>
      </c>
      <c r="AS4" s="0" t="s">
        <v>147</v>
      </c>
      <c r="AT4" s="0"/>
      <c r="AU4" s="10" t="s">
        <f>=XIRR(AU2:AU3,AT2:AT3)</f>
      </c>
      <c r="AV4" s="0"/>
      <c r="AW4" s="11" t="n">
        <v>44449</v>
      </c>
      <c r="AX4" s="6" t="n">
        <v>-33.2</v>
      </c>
      <c r="AY4" s="0" t="s">
        <v>238</v>
      </c>
      <c r="AZ4" s="11" t="n">
        <v>44036</v>
      </c>
      <c r="BA4" s="6" t="n">
        <v>496.21</v>
      </c>
      <c r="BB4" s="0" t="s">
        <v>295</v>
      </c>
      <c r="BC4" s="11" t="n">
        <v>44419</v>
      </c>
      <c r="BD4" s="6" t="n">
        <v>304.67</v>
      </c>
      <c r="BE4" s="0" t="s">
        <v>295</v>
      </c>
      <c r="BF4" s="11" t="n">
        <v>44298</v>
      </c>
      <c r="BG4" s="6" t="n">
        <v>1453.801788</v>
      </c>
      <c r="BH4" s="0" t="s">
        <v>295</v>
      </c>
      <c r="BI4" s="11" t="n">
        <v>44041</v>
      </c>
      <c r="BJ4" s="6" t="n">
        <v>-86.78883</v>
      </c>
      <c r="BK4" s="0" t="s">
        <v>299</v>
      </c>
      <c r="BL4" s="11" t="n">
        <v>44053</v>
      </c>
      <c r="BM4" s="6" t="n">
        <v>3584.72</v>
      </c>
      <c r="BN4" s="0" t="s">
        <v>295</v>
      </c>
      <c r="BO4" s="11" t="n">
        <v>44029</v>
      </c>
      <c r="BP4" s="6" t="n">
        <v>895.68</v>
      </c>
      <c r="BQ4" s="0" t="s">
        <v>295</v>
      </c>
      <c r="BR4" s="0"/>
      <c r="BS4" s="10" t="s">
        <f>=XIRR(BS2:BS3,BR2:BR3)</f>
      </c>
      <c r="BT4" s="0"/>
      <c r="BU4" s="11" t="n">
        <v>44356</v>
      </c>
      <c r="BV4" s="6" t="n">
        <v>-2346.440832</v>
      </c>
      <c r="BW4" s="0" t="s">
        <v>299</v>
      </c>
      <c r="BX4" s="11" t="n">
        <v>44075</v>
      </c>
      <c r="BY4" s="6" t="n">
        <v>891.01</v>
      </c>
      <c r="BZ4" s="0" t="s">
        <v>295</v>
      </c>
      <c r="CA4" s="11" t="n">
        <v>46214</v>
      </c>
      <c r="CB4" s="8" t="s">
        <f>=-Портфель!J29</f>
      </c>
      <c r="CC4" s="0" t="s">
        <v>298</v>
      </c>
      <c r="CD4" s="11" t="n">
        <v>44442</v>
      </c>
      <c r="CE4" s="6" t="n">
        <v>346.8</v>
      </c>
      <c r="CF4" s="0" t="s">
        <v>295</v>
      </c>
      <c r="CG4" s="11" t="n">
        <v>43998</v>
      </c>
      <c r="CH4" s="6" t="n">
        <v>42.237</v>
      </c>
      <c r="CI4" s="0" t="s">
        <v>295</v>
      </c>
    </row>
    <row collapsed="false" customFormat="false" customHeight="false" hidden="false" ht="12.1" outlineLevel="0" r="5">
      <c r="A5" s="11" t="n">
        <v>44244</v>
      </c>
      <c r="B5" s="6" t="n">
        <v>-41.04212</v>
      </c>
      <c r="C5" s="0" t="s">
        <v>165</v>
      </c>
      <c r="D5" s="11" t="n">
        <v>44704</v>
      </c>
      <c r="E5" s="6" t="n">
        <v>-66.541406</v>
      </c>
      <c r="F5" s="0" t="s">
        <v>253</v>
      </c>
      <c r="G5" s="11" t="n">
        <v>46214</v>
      </c>
      <c r="H5" s="8" t="s">
        <f>=-Портфель!J4</f>
      </c>
      <c r="I5" s="0" t="s">
        <v>298</v>
      </c>
      <c r="J5" s="11" t="n">
        <v>44399</v>
      </c>
      <c r="K5" s="6" t="n">
        <v>-64.810389</v>
      </c>
      <c r="L5" s="0" t="s">
        <v>205</v>
      </c>
      <c r="M5" s="11" t="n">
        <v>44158</v>
      </c>
      <c r="N5" s="6" t="n">
        <v>2168.62236</v>
      </c>
      <c r="O5" s="0" t="s">
        <v>295</v>
      </c>
      <c r="P5" s="11" t="n">
        <v>44413</v>
      </c>
      <c r="Q5" s="6" t="n">
        <v>-218.3571</v>
      </c>
      <c r="R5" s="0" t="s">
        <v>229</v>
      </c>
      <c r="S5" s="11" t="n">
        <v>44203</v>
      </c>
      <c r="T5" s="6" t="n">
        <v>4846.984677</v>
      </c>
      <c r="U5" s="0" t="s">
        <v>295</v>
      </c>
      <c r="V5" s="11" t="n">
        <v>45057</v>
      </c>
      <c r="W5" s="6" t="n">
        <v>-250</v>
      </c>
      <c r="X5" s="0" t="s">
        <v>259</v>
      </c>
      <c r="Y5" s="11" t="n">
        <v>45057</v>
      </c>
      <c r="Z5" s="6" t="n">
        <v>-250</v>
      </c>
      <c r="AA5" s="0" t="s">
        <v>260</v>
      </c>
      <c r="AB5" s="0"/>
      <c r="AC5" s="8" t="s">
        <f>=-SUM(AC2:AC3)</f>
      </c>
      <c r="AD5" s="0" t="s">
        <v>300</v>
      </c>
      <c r="AE5" s="11" t="n">
        <v>44116</v>
      </c>
      <c r="AF5" s="6" t="n">
        <v>-95</v>
      </c>
      <c r="AG5" s="0" t="s">
        <v>154</v>
      </c>
      <c r="AH5" s="11" t="n">
        <v>44754</v>
      </c>
      <c r="AI5" s="6" t="n">
        <v>-54</v>
      </c>
      <c r="AJ5" s="0" t="s">
        <v>254</v>
      </c>
      <c r="AK5" s="11" t="n">
        <v>44348</v>
      </c>
      <c r="AL5" s="6" t="n">
        <v>-36.27</v>
      </c>
      <c r="AM5" s="0" t="s">
        <v>213</v>
      </c>
      <c r="AN5" s="11" t="n">
        <v>44217</v>
      </c>
      <c r="AO5" s="6" t="n">
        <v>2425.1163</v>
      </c>
      <c r="AP5" s="0" t="s">
        <v>295</v>
      </c>
      <c r="AQ5" s="11" t="n">
        <v>44193</v>
      </c>
      <c r="AR5" s="6" t="n">
        <v>-50.8</v>
      </c>
      <c r="AS5" s="0" t="s">
        <v>175</v>
      </c>
      <c r="AT5" s="0"/>
      <c r="AU5" s="8" t="s">
        <f>=-SUM(AU2:AU3)</f>
      </c>
      <c r="AV5" s="0" t="s">
        <v>300</v>
      </c>
      <c r="AW5" s="11" t="n">
        <v>46214</v>
      </c>
      <c r="AX5" s="8" t="s">
        <f>=-Портфель!J18</f>
      </c>
      <c r="AY5" s="0" t="s">
        <v>298</v>
      </c>
      <c r="AZ5" s="11" t="n">
        <v>44036</v>
      </c>
      <c r="BA5" s="6" t="n">
        <v>210.63</v>
      </c>
      <c r="BB5" s="0" t="s">
        <v>295</v>
      </c>
      <c r="BC5" s="11" t="n">
        <v>44431</v>
      </c>
      <c r="BD5" s="6" t="n">
        <v>230.73</v>
      </c>
      <c r="BE5" s="0" t="s">
        <v>295</v>
      </c>
      <c r="BF5" s="11" t="n">
        <v>44333</v>
      </c>
      <c r="BG5" s="6" t="n">
        <v>1783.32288</v>
      </c>
      <c r="BH5" s="0" t="s">
        <v>295</v>
      </c>
      <c r="BI5" s="11" t="n">
        <v>44041</v>
      </c>
      <c r="BJ5" s="6" t="n">
        <v>863.67525</v>
      </c>
      <c r="BK5" s="0" t="s">
        <v>295</v>
      </c>
      <c r="BL5" s="11" t="n">
        <v>44159</v>
      </c>
      <c r="BM5" s="6" t="n">
        <v>4143.89</v>
      </c>
      <c r="BN5" s="0" t="s">
        <v>295</v>
      </c>
      <c r="BO5" s="11" t="n">
        <v>44046</v>
      </c>
      <c r="BP5" s="6" t="n">
        <v>922.66</v>
      </c>
      <c r="BQ5" s="0" t="s">
        <v>295</v>
      </c>
      <c r="BR5" s="0"/>
      <c r="BS5" s="8" t="s">
        <f>=-SUM(BS2:BS3)</f>
      </c>
      <c r="BT5" s="0" t="s">
        <v>300</v>
      </c>
      <c r="BU5" s="11" t="n">
        <v>44382</v>
      </c>
      <c r="BV5" s="6" t="n">
        <v>81.715425</v>
      </c>
      <c r="BW5" s="0" t="s">
        <v>295</v>
      </c>
      <c r="BX5" s="11" t="n">
        <v>46214</v>
      </c>
      <c r="BY5" s="8" t="s">
        <f>=-Портфель!J28</f>
      </c>
      <c r="BZ5" s="0" t="s">
        <v>298</v>
      </c>
      <c r="CA5" s="0"/>
      <c r="CB5" s="10" t="s">
        <f>=XIRR(CB2:CB4,CA2:CA4)</f>
      </c>
      <c r="CC5" s="0"/>
      <c r="CD5" s="11" t="n">
        <v>44495</v>
      </c>
      <c r="CE5" s="6" t="n">
        <v>1093.39</v>
      </c>
      <c r="CF5" s="0" t="s">
        <v>295</v>
      </c>
      <c r="CG5" s="11" t="n">
        <v>43998</v>
      </c>
      <c r="CH5" s="6" t="n">
        <v>1288.2285</v>
      </c>
      <c r="CI5" s="0" t="s">
        <v>295</v>
      </c>
    </row>
    <row collapsed="false" customFormat="false" customHeight="false" hidden="false" ht="12.1" outlineLevel="0" r="6">
      <c r="A6" s="11" t="n">
        <v>44335</v>
      </c>
      <c r="B6" s="6" t="n">
        <v>-41.271552</v>
      </c>
      <c r="C6" s="0" t="s">
        <v>165</v>
      </c>
      <c r="D6" s="11" t="n">
        <v>44795</v>
      </c>
      <c r="E6" s="6" t="n">
        <v>-66.819273</v>
      </c>
      <c r="F6" s="0" t="s">
        <v>253</v>
      </c>
      <c r="G6" s="0"/>
      <c r="H6" s="10" t="s">
        <f>=XIRR(H2:H5,G2:G5)</f>
      </c>
      <c r="I6" s="0"/>
      <c r="J6" s="11" t="n">
        <v>44490</v>
      </c>
      <c r="K6" s="6" t="n">
        <v>-61.8040739</v>
      </c>
      <c r="L6" s="0" t="s">
        <v>205</v>
      </c>
      <c r="M6" s="11" t="n">
        <v>44169</v>
      </c>
      <c r="N6" s="6" t="n">
        <v>2236.436104</v>
      </c>
      <c r="O6" s="0" t="s">
        <v>295</v>
      </c>
      <c r="P6" s="11" t="n">
        <v>44414</v>
      </c>
      <c r="Q6" s="6" t="n">
        <v>-439.008</v>
      </c>
      <c r="R6" s="0" t="s">
        <v>230</v>
      </c>
      <c r="S6" s="11" t="n">
        <v>44253</v>
      </c>
      <c r="T6" s="6" t="n">
        <v>-65.392483</v>
      </c>
      <c r="U6" s="0" t="s">
        <v>191</v>
      </c>
      <c r="V6" s="11" t="n">
        <v>45484</v>
      </c>
      <c r="W6" s="6" t="n">
        <v>-333</v>
      </c>
      <c r="X6" s="0" t="s">
        <v>273</v>
      </c>
      <c r="Y6" s="11" t="n">
        <v>45484</v>
      </c>
      <c r="Z6" s="6" t="n">
        <v>-333</v>
      </c>
      <c r="AA6" s="0" t="s">
        <v>274</v>
      </c>
      <c r="AB6" s="0"/>
      <c r="AC6" s="0"/>
      <c r="AD6" s="0"/>
      <c r="AE6" s="11" t="n">
        <v>44194</v>
      </c>
      <c r="AF6" s="6" t="n">
        <v>-128.6</v>
      </c>
      <c r="AG6" s="0" t="s">
        <v>176</v>
      </c>
      <c r="AH6" s="11" t="n">
        <v>45119</v>
      </c>
      <c r="AI6" s="6" t="n">
        <v>-79.8</v>
      </c>
      <c r="AJ6" s="0" t="s">
        <v>262</v>
      </c>
      <c r="AK6" s="11" t="n">
        <v>44348</v>
      </c>
      <c r="AL6" s="6" t="n">
        <v>-46.77</v>
      </c>
      <c r="AM6" s="0" t="s">
        <v>214</v>
      </c>
      <c r="AN6" s="11" t="n">
        <v>44217</v>
      </c>
      <c r="AO6" s="6" t="n">
        <v>2425.1163</v>
      </c>
      <c r="AP6" s="0" t="s">
        <v>295</v>
      </c>
      <c r="AQ6" s="11" t="n">
        <v>44388</v>
      </c>
      <c r="AR6" s="6" t="n">
        <v>-60.7</v>
      </c>
      <c r="AS6" s="0" t="s">
        <v>221</v>
      </c>
      <c r="AT6" s="0"/>
      <c r="AU6" s="0"/>
      <c r="AV6" s="0"/>
      <c r="AW6" s="0"/>
      <c r="AX6" s="10" t="s">
        <f>=XIRR(AX2:AX5,AW2:AW5)</f>
      </c>
      <c r="AY6" s="0"/>
      <c r="AZ6" s="11" t="n">
        <v>44041</v>
      </c>
      <c r="BA6" s="6" t="n">
        <v>1444.32</v>
      </c>
      <c r="BB6" s="0" t="s">
        <v>295</v>
      </c>
      <c r="BC6" s="11" t="n">
        <v>44434</v>
      </c>
      <c r="BD6" s="6" t="n">
        <v>764.79</v>
      </c>
      <c r="BE6" s="0" t="s">
        <v>295</v>
      </c>
      <c r="BF6" s="11" t="n">
        <v>44371</v>
      </c>
      <c r="BG6" s="6" t="n">
        <v>739.751078</v>
      </c>
      <c r="BH6" s="0" t="s">
        <v>295</v>
      </c>
      <c r="BI6" s="11" t="n">
        <v>44041</v>
      </c>
      <c r="BJ6" s="6" t="n">
        <v>863.67525</v>
      </c>
      <c r="BK6" s="0" t="s">
        <v>295</v>
      </c>
      <c r="BL6" s="11" t="n">
        <v>44179</v>
      </c>
      <c r="BM6" s="6" t="n">
        <v>3909.19</v>
      </c>
      <c r="BN6" s="0" t="s">
        <v>295</v>
      </c>
      <c r="BO6" s="11" t="n">
        <v>44076</v>
      </c>
      <c r="BP6" s="6" t="n">
        <v>1878.22</v>
      </c>
      <c r="BQ6" s="0" t="s">
        <v>295</v>
      </c>
      <c r="BR6" s="0"/>
      <c r="BS6" s="0"/>
      <c r="BT6" s="0"/>
      <c r="BU6" s="11" t="n">
        <v>44439</v>
      </c>
      <c r="BV6" s="6" t="n">
        <v>1898.21952</v>
      </c>
      <c r="BW6" s="0" t="s">
        <v>295</v>
      </c>
      <c r="BX6" s="0"/>
      <c r="BY6" s="10" t="s">
        <f>=XIRR(BY2:BY5,BX2:BX5)</f>
      </c>
      <c r="BZ6" s="0"/>
      <c r="CA6" s="0"/>
      <c r="CB6" s="8" t="s">
        <f>=-SUM(CB2:CB4)</f>
      </c>
      <c r="CC6" s="0" t="s">
        <v>300</v>
      </c>
      <c r="CD6" s="11" t="n">
        <v>44496</v>
      </c>
      <c r="CE6" s="6" t="n">
        <v>-3314.06</v>
      </c>
      <c r="CF6" s="0" t="s">
        <v>299</v>
      </c>
      <c r="CG6" s="11" t="n">
        <v>43999</v>
      </c>
      <c r="CH6" s="6" t="n">
        <v>3484.13238</v>
      </c>
      <c r="CI6" s="0" t="s">
        <v>295</v>
      </c>
    </row>
    <row collapsed="false" customFormat="false" customHeight="false" hidden="false" ht="12.1" outlineLevel="0" r="7">
      <c r="A7" s="11" t="n">
        <v>44427</v>
      </c>
      <c r="B7" s="6" t="n">
        <v>-41.139448</v>
      </c>
      <c r="C7" s="0" t="s">
        <v>165</v>
      </c>
      <c r="D7" s="11" t="n">
        <v>44886</v>
      </c>
      <c r="E7" s="6" t="n">
        <v>-68.222733</v>
      </c>
      <c r="F7" s="0" t="s">
        <v>253</v>
      </c>
      <c r="G7" s="0"/>
      <c r="H7" s="8" t="s">
        <f>=-SUM(H2:H5)</f>
      </c>
      <c r="I7" s="0" t="s">
        <v>300</v>
      </c>
      <c r="J7" s="11" t="n">
        <v>44581</v>
      </c>
      <c r="K7" s="6" t="n">
        <v>-66.876639</v>
      </c>
      <c r="L7" s="0" t="s">
        <v>205</v>
      </c>
      <c r="M7" s="11" t="n">
        <v>44169</v>
      </c>
      <c r="N7" s="6" t="n">
        <v>2236.436104</v>
      </c>
      <c r="O7" s="0" t="s">
        <v>295</v>
      </c>
      <c r="P7" s="11" t="n">
        <v>45384</v>
      </c>
      <c r="Q7" s="6" t="n">
        <v>-369.1656</v>
      </c>
      <c r="R7" s="0" t="s">
        <v>265</v>
      </c>
      <c r="S7" s="11" t="n">
        <v>44344</v>
      </c>
      <c r="T7" s="6" t="n">
        <v>-65.37762</v>
      </c>
      <c r="U7" s="0" t="s">
        <v>191</v>
      </c>
      <c r="V7" s="11" t="n">
        <v>45856</v>
      </c>
      <c r="W7" s="6" t="n">
        <v>-348.4</v>
      </c>
      <c r="X7" s="0" t="s">
        <v>284</v>
      </c>
      <c r="Y7" s="11" t="n">
        <v>45856</v>
      </c>
      <c r="Z7" s="6" t="n">
        <v>-348.4</v>
      </c>
      <c r="AA7" s="0" t="s">
        <v>285</v>
      </c>
      <c r="AB7" s="0"/>
      <c r="AC7" s="0"/>
      <c r="AD7" s="0"/>
      <c r="AE7" s="11" t="n">
        <v>44327</v>
      </c>
      <c r="AF7" s="6" t="n">
        <v>-145</v>
      </c>
      <c r="AG7" s="0" t="s">
        <v>211</v>
      </c>
      <c r="AH7" s="11" t="n">
        <v>45483</v>
      </c>
      <c r="AI7" s="6" t="n">
        <v>-77.2</v>
      </c>
      <c r="AJ7" s="0" t="s">
        <v>272</v>
      </c>
      <c r="AK7" s="11" t="n">
        <v>44441</v>
      </c>
      <c r="AL7" s="6" t="n">
        <v>-84.45</v>
      </c>
      <c r="AM7" s="0" t="s">
        <v>234</v>
      </c>
      <c r="AN7" s="11" t="n">
        <v>44284</v>
      </c>
      <c r="AO7" s="6" t="n">
        <v>4425.001416</v>
      </c>
      <c r="AP7" s="0" t="s">
        <v>295</v>
      </c>
      <c r="AQ7" s="11" t="n">
        <v>44556</v>
      </c>
      <c r="AR7" s="6" t="n">
        <v>-52</v>
      </c>
      <c r="AS7" s="0" t="s">
        <v>250</v>
      </c>
      <c r="AT7" s="0"/>
      <c r="AU7" s="0"/>
      <c r="AV7" s="0"/>
      <c r="AW7" s="0"/>
      <c r="AX7" s="8" t="s">
        <f>=-SUM(AX2:AX5)</f>
      </c>
      <c r="AY7" s="0" t="s">
        <v>300</v>
      </c>
      <c r="AZ7" s="11" t="n">
        <v>44049</v>
      </c>
      <c r="BA7" s="6" t="n">
        <v>1045.57</v>
      </c>
      <c r="BB7" s="0" t="s">
        <v>295</v>
      </c>
      <c r="BC7" s="11" t="n">
        <v>44503</v>
      </c>
      <c r="BD7" s="6" t="n">
        <v>5938.56</v>
      </c>
      <c r="BE7" s="0" t="s">
        <v>295</v>
      </c>
      <c r="BF7" s="11" t="n">
        <v>44375</v>
      </c>
      <c r="BG7" s="6" t="n">
        <v>1907.437242</v>
      </c>
      <c r="BH7" s="0" t="s">
        <v>295</v>
      </c>
      <c r="BI7" s="11" t="n">
        <v>44442</v>
      </c>
      <c r="BJ7" s="6" t="n">
        <v>-18.12237</v>
      </c>
      <c r="BK7" s="0" t="s">
        <v>299</v>
      </c>
      <c r="BL7" s="11" t="n">
        <v>44193</v>
      </c>
      <c r="BM7" s="6" t="n">
        <v>-19007.99</v>
      </c>
      <c r="BN7" s="0" t="s">
        <v>299</v>
      </c>
      <c r="BO7" s="11" t="n">
        <v>44084</v>
      </c>
      <c r="BP7" s="6" t="n">
        <v>945.73</v>
      </c>
      <c r="BQ7" s="0" t="s">
        <v>295</v>
      </c>
      <c r="BR7" s="0"/>
      <c r="BS7" s="0"/>
      <c r="BT7" s="0"/>
      <c r="BU7" s="11" t="n">
        <v>44441</v>
      </c>
      <c r="BV7" s="6" t="n">
        <v>508.67884</v>
      </c>
      <c r="BW7" s="0" t="s">
        <v>295</v>
      </c>
      <c r="BX7" s="0"/>
      <c r="BY7" s="8" t="s">
        <f>=-SUM(BY2:BY5)</f>
      </c>
      <c r="BZ7" s="0" t="s">
        <v>300</v>
      </c>
      <c r="CA7" s="0"/>
      <c r="CB7" s="0"/>
      <c r="CC7" s="0"/>
      <c r="CD7" s="11" t="n">
        <v>44558</v>
      </c>
      <c r="CE7" s="6" t="n">
        <v>2004.68</v>
      </c>
      <c r="CF7" s="0" t="s">
        <v>295</v>
      </c>
      <c r="CG7" s="11" t="n">
        <v>44007</v>
      </c>
      <c r="CH7" s="6" t="n">
        <v>130.79144</v>
      </c>
      <c r="CI7" s="0" t="s">
        <v>295</v>
      </c>
    </row>
    <row collapsed="false" customFormat="false" customHeight="false" hidden="false" ht="12.1" outlineLevel="0" r="8">
      <c r="A8" s="11" t="n">
        <v>44518</v>
      </c>
      <c r="B8" s="6" t="n">
        <v>-45.150136</v>
      </c>
      <c r="C8" s="0" t="s">
        <v>242</v>
      </c>
      <c r="D8" s="11" t="n">
        <v>44974</v>
      </c>
      <c r="E8" s="6" t="n">
        <v>-84.483094</v>
      </c>
      <c r="F8" s="0" t="s">
        <v>253</v>
      </c>
      <c r="G8" s="0"/>
      <c r="H8" s="0"/>
      <c r="I8" s="0"/>
      <c r="J8" s="11" t="n">
        <v>44672</v>
      </c>
      <c r="K8" s="6" t="n">
        <v>-70.3748617</v>
      </c>
      <c r="L8" s="0" t="s">
        <v>252</v>
      </c>
      <c r="M8" s="11" t="n">
        <v>44200</v>
      </c>
      <c r="N8" s="6" t="n">
        <v>2146.089085</v>
      </c>
      <c r="O8" s="0" t="s">
        <v>295</v>
      </c>
      <c r="P8" s="11" t="n">
        <v>46214</v>
      </c>
      <c r="Q8" s="8" t="s">
        <f>=-Портфель!J7</f>
      </c>
      <c r="R8" s="0" t="s">
        <v>298</v>
      </c>
      <c r="S8" s="11" t="n">
        <v>44439</v>
      </c>
      <c r="T8" s="6" t="n">
        <v>-65.481216</v>
      </c>
      <c r="U8" s="0" t="s">
        <v>191</v>
      </c>
      <c r="V8" s="11" t="n">
        <v>46214</v>
      </c>
      <c r="W8" s="8" t="s">
        <f>=-Портфель!J9</f>
      </c>
      <c r="X8" s="0" t="s">
        <v>298</v>
      </c>
      <c r="Y8" s="11" t="n">
        <v>46214</v>
      </c>
      <c r="Z8" s="8" t="s">
        <f>=-Портфель!J10</f>
      </c>
      <c r="AA8" s="0" t="s">
        <v>298</v>
      </c>
      <c r="AB8" s="0"/>
      <c r="AC8" s="0"/>
      <c r="AD8" s="0"/>
      <c r="AE8" s="11" t="n">
        <v>44370</v>
      </c>
      <c r="AF8" s="6" t="n">
        <v>-154.2</v>
      </c>
      <c r="AG8" s="0" t="s">
        <v>218</v>
      </c>
      <c r="AH8" s="11" t="n">
        <v>45852</v>
      </c>
      <c r="AI8" s="6" t="n">
        <v>-95.73</v>
      </c>
      <c r="AJ8" s="0" t="s">
        <v>283</v>
      </c>
      <c r="AK8" s="11" t="n">
        <v>44544</v>
      </c>
      <c r="AL8" s="6" t="n">
        <v>-85.93</v>
      </c>
      <c r="AM8" s="0" t="s">
        <v>249</v>
      </c>
      <c r="AN8" s="11" t="n">
        <v>44314</v>
      </c>
      <c r="AO8" s="6" t="n">
        <v>1771.252814</v>
      </c>
      <c r="AP8" s="0" t="s">
        <v>295</v>
      </c>
      <c r="AQ8" s="11" t="n">
        <v>46214</v>
      </c>
      <c r="AR8" s="8" t="s">
        <f>=-Портфель!J16</f>
      </c>
      <c r="AS8" s="0" t="s">
        <v>298</v>
      </c>
      <c r="AT8" s="0"/>
      <c r="AU8" s="0"/>
      <c r="AV8" s="0"/>
      <c r="AW8" s="0"/>
      <c r="AX8" s="0"/>
      <c r="AY8" s="0"/>
      <c r="AZ8" s="11" t="n">
        <v>44053</v>
      </c>
      <c r="BA8" s="6" t="n">
        <v>1044.02</v>
      </c>
      <c r="BB8" s="0" t="s">
        <v>295</v>
      </c>
      <c r="BC8" s="11" t="n">
        <v>46214</v>
      </c>
      <c r="BD8" s="8" t="s">
        <f>=-Портфель!J21</f>
      </c>
      <c r="BE8" s="0" t="s">
        <v>298</v>
      </c>
      <c r="BF8" s="11" t="n">
        <v>44382</v>
      </c>
      <c r="BG8" s="6" t="n">
        <v>789.915775</v>
      </c>
      <c r="BH8" s="0" t="s">
        <v>295</v>
      </c>
      <c r="BI8" s="11" t="n">
        <v>44442</v>
      </c>
      <c r="BJ8" s="6" t="n">
        <v>-379.7068</v>
      </c>
      <c r="BK8" s="0" t="s">
        <v>299</v>
      </c>
      <c r="BL8" s="11" t="n">
        <v>44391</v>
      </c>
      <c r="BM8" s="6" t="n">
        <v>3775.29</v>
      </c>
      <c r="BN8" s="0" t="s">
        <v>295</v>
      </c>
      <c r="BO8" s="11" t="n">
        <v>44137</v>
      </c>
      <c r="BP8" s="6" t="n">
        <v>-1005.67</v>
      </c>
      <c r="BQ8" s="0" t="s">
        <v>299</v>
      </c>
      <c r="BR8" s="0"/>
      <c r="BS8" s="0"/>
      <c r="BT8" s="0"/>
      <c r="BU8" s="11" t="n">
        <v>44441</v>
      </c>
      <c r="BV8" s="6" t="n">
        <v>51.23384</v>
      </c>
      <c r="BW8" s="0" t="s">
        <v>295</v>
      </c>
      <c r="BX8" s="0"/>
      <c r="BY8" s="0"/>
      <c r="BZ8" s="0"/>
      <c r="CA8" s="0"/>
      <c r="CB8" s="0"/>
      <c r="CC8" s="0"/>
      <c r="CD8" s="11" t="n">
        <v>44560</v>
      </c>
      <c r="CE8" s="6" t="n">
        <v>-2010.72</v>
      </c>
      <c r="CF8" s="0" t="s">
        <v>299</v>
      </c>
      <c r="CG8" s="11" t="n">
        <v>44021</v>
      </c>
      <c r="CH8" s="6" t="n">
        <v>21206.098072</v>
      </c>
      <c r="CI8" s="0" t="s">
        <v>295</v>
      </c>
    </row>
    <row collapsed="false" customFormat="false" customHeight="false" hidden="false" ht="12.1" outlineLevel="0" r="9">
      <c r="A9" s="11" t="n">
        <v>44608</v>
      </c>
      <c r="B9" s="6" t="n">
        <v>-47.22292</v>
      </c>
      <c r="C9" s="0" t="s">
        <v>242</v>
      </c>
      <c r="D9" s="11" t="n">
        <v>45068</v>
      </c>
      <c r="E9" s="6" t="n">
        <v>-95.092067</v>
      </c>
      <c r="F9" s="0" t="s">
        <v>261</v>
      </c>
      <c r="G9" s="0"/>
      <c r="H9" s="0"/>
      <c r="I9" s="0"/>
      <c r="J9" s="11" t="n">
        <v>44763</v>
      </c>
      <c r="K9" s="6" t="n">
        <v>-50.0772283</v>
      </c>
      <c r="L9" s="0" t="s">
        <v>252</v>
      </c>
      <c r="M9" s="11" t="n">
        <v>44204</v>
      </c>
      <c r="N9" s="6" t="n">
        <v>-192.07682</v>
      </c>
      <c r="O9" s="0" t="s">
        <v>180</v>
      </c>
      <c r="P9" s="0"/>
      <c r="Q9" s="10" t="s">
        <f>=XIRR(Q2:Q8,P2:P8)</f>
      </c>
      <c r="R9" s="0"/>
      <c r="S9" s="11" t="n">
        <v>44496</v>
      </c>
      <c r="T9" s="6" t="n">
        <v>-5628.196392</v>
      </c>
      <c r="U9" s="0" t="s">
        <v>299</v>
      </c>
      <c r="V9" s="0"/>
      <c r="W9" s="10" t="s">
        <f>=XIRR(W2:W8,V2:V8)</f>
      </c>
      <c r="X9" s="0"/>
      <c r="Y9" s="0"/>
      <c r="Z9" s="10" t="s">
        <f>=XIRR(Z2:Z8,Y2:Y8)</f>
      </c>
      <c r="AA9" s="0"/>
      <c r="AB9" s="0"/>
      <c r="AC9" s="0"/>
      <c r="AD9" s="0"/>
      <c r="AE9" s="11" t="n">
        <v>44446</v>
      </c>
      <c r="AF9" s="6" t="n">
        <v>-272.4</v>
      </c>
      <c r="AG9" s="0" t="s">
        <v>236</v>
      </c>
      <c r="AH9" s="11" t="n">
        <v>46214</v>
      </c>
      <c r="AI9" s="8" t="s">
        <f>=-Портфель!J13</f>
      </c>
      <c r="AJ9" s="0" t="s">
        <v>298</v>
      </c>
      <c r="AK9" s="11" t="n">
        <v>45461</v>
      </c>
      <c r="AL9" s="6" t="n">
        <v>-38.3</v>
      </c>
      <c r="AM9" s="0" t="s">
        <v>270</v>
      </c>
      <c r="AN9" s="11" t="n">
        <v>44336</v>
      </c>
      <c r="AO9" s="6" t="n">
        <v>1560.495804</v>
      </c>
      <c r="AP9" s="0" t="s">
        <v>295</v>
      </c>
      <c r="AQ9" s="0"/>
      <c r="AR9" s="10" t="s">
        <f>=XIRR(AR2:AR8,AQ2:AQ8)</f>
      </c>
      <c r="AS9" s="0"/>
      <c r="AT9" s="0"/>
      <c r="AU9" s="0"/>
      <c r="AV9" s="0"/>
      <c r="AW9" s="0"/>
      <c r="AX9" s="0"/>
      <c r="AY9" s="0"/>
      <c r="AZ9" s="11" t="n">
        <v>44054</v>
      </c>
      <c r="BA9" s="6" t="n">
        <v>2245.62</v>
      </c>
      <c r="BB9" s="0" t="s">
        <v>295</v>
      </c>
      <c r="BC9" s="0"/>
      <c r="BD9" s="10" t="s">
        <f>=XIRR(BD2:BD8,BC2:BC8)</f>
      </c>
      <c r="BE9" s="0"/>
      <c r="BF9" s="11" t="n">
        <v>44441</v>
      </c>
      <c r="BG9" s="6" t="n">
        <v>685.801544</v>
      </c>
      <c r="BH9" s="0" t="s">
        <v>295</v>
      </c>
      <c r="BI9" s="11" t="n">
        <v>44495</v>
      </c>
      <c r="BJ9" s="6" t="n">
        <v>1624.209566</v>
      </c>
      <c r="BK9" s="0" t="s">
        <v>295</v>
      </c>
      <c r="BL9" s="11" t="n">
        <v>44404</v>
      </c>
      <c r="BM9" s="6" t="n">
        <v>6216.59</v>
      </c>
      <c r="BN9" s="0" t="s">
        <v>295</v>
      </c>
      <c r="BO9" s="11" t="n">
        <v>44137</v>
      </c>
      <c r="BP9" s="6" t="n">
        <v>-6029.86</v>
      </c>
      <c r="BQ9" s="0" t="s">
        <v>299</v>
      </c>
      <c r="BR9" s="0"/>
      <c r="BS9" s="0"/>
      <c r="BT9" s="0"/>
      <c r="BU9" s="11" t="n">
        <v>44441</v>
      </c>
      <c r="BV9" s="6" t="n">
        <v>8.782944</v>
      </c>
      <c r="BW9" s="0" t="s">
        <v>295</v>
      </c>
      <c r="BX9" s="0"/>
      <c r="BY9" s="0"/>
      <c r="BZ9" s="0"/>
      <c r="CA9" s="0"/>
      <c r="CB9" s="0"/>
      <c r="CC9" s="0"/>
      <c r="CD9" s="11" t="n">
        <v>44579</v>
      </c>
      <c r="CE9" s="6" t="n">
        <v>995</v>
      </c>
      <c r="CF9" s="0" t="s">
        <v>295</v>
      </c>
      <c r="CG9" s="11" t="n">
        <v>44022</v>
      </c>
      <c r="CH9" s="6" t="n">
        <v>-80.0944</v>
      </c>
      <c r="CI9" s="0" t="s">
        <v>299</v>
      </c>
    </row>
    <row collapsed="false" customFormat="false" customHeight="false" hidden="false" ht="12.1" outlineLevel="0" r="10">
      <c r="A10" s="11" t="n">
        <v>44699</v>
      </c>
      <c r="B10" s="6" t="n">
        <v>-39.396536</v>
      </c>
      <c r="C10" s="0" t="s">
        <v>242</v>
      </c>
      <c r="D10" s="11" t="n">
        <v>45163</v>
      </c>
      <c r="E10" s="6" t="n">
        <v>-112.336833</v>
      </c>
      <c r="F10" s="0" t="s">
        <v>261</v>
      </c>
      <c r="G10" s="0"/>
      <c r="H10" s="0"/>
      <c r="I10" s="0"/>
      <c r="J10" s="11" t="n">
        <v>44854</v>
      </c>
      <c r="K10" s="6" t="n">
        <v>-56.2321265</v>
      </c>
      <c r="L10" s="0" t="s">
        <v>252</v>
      </c>
      <c r="M10" s="11" t="n">
        <v>44294</v>
      </c>
      <c r="N10" s="6" t="n">
        <v>-202.2098</v>
      </c>
      <c r="O10" s="0" t="s">
        <v>180</v>
      </c>
      <c r="P10" s="0"/>
      <c r="Q10" s="8" t="s">
        <f>=-SUM(Q2:Q8)</f>
      </c>
      <c r="R10" s="0" t="s">
        <v>300</v>
      </c>
      <c r="S10" s="11" t="n">
        <v>44529</v>
      </c>
      <c r="T10" s="6" t="n">
        <v>-34.770158</v>
      </c>
      <c r="U10" s="0" t="s">
        <v>244</v>
      </c>
      <c r="V10" s="0"/>
      <c r="W10" s="8" t="s">
        <f>=-SUM(W2:W8)</f>
      </c>
      <c r="X10" s="0" t="s">
        <v>300</v>
      </c>
      <c r="Y10" s="0"/>
      <c r="Z10" s="8" t="s">
        <f>=-SUM(Z2:Z8)</f>
      </c>
      <c r="AA10" s="0" t="s">
        <v>300</v>
      </c>
      <c r="AB10" s="0"/>
      <c r="AC10" s="0"/>
      <c r="AD10" s="0"/>
      <c r="AE10" s="11" t="n">
        <v>44537</v>
      </c>
      <c r="AF10" s="6" t="n">
        <v>-266.6</v>
      </c>
      <c r="AG10" s="0" t="s">
        <v>245</v>
      </c>
      <c r="AH10" s="0"/>
      <c r="AI10" s="10" t="s">
        <f>=XIRR(AI2:AI9,AH2:AH9)</f>
      </c>
      <c r="AJ10" s="0"/>
      <c r="AK10" s="11" t="n">
        <v>45461</v>
      </c>
      <c r="AL10" s="6" t="n">
        <v>-191.51</v>
      </c>
      <c r="AM10" s="0" t="s">
        <v>271</v>
      </c>
      <c r="AN10" s="11" t="n">
        <v>44354</v>
      </c>
      <c r="AO10" s="6" t="n">
        <v>-2480.993306</v>
      </c>
      <c r="AP10" s="0" t="s">
        <v>299</v>
      </c>
      <c r="AQ10" s="0"/>
      <c r="AR10" s="8" t="s">
        <f>=-SUM(AR2:AR8)</f>
      </c>
      <c r="AS10" s="0" t="s">
        <v>300</v>
      </c>
      <c r="AT10" s="0"/>
      <c r="AU10" s="0"/>
      <c r="AV10" s="0"/>
      <c r="AW10" s="0"/>
      <c r="AX10" s="0"/>
      <c r="AY10" s="0"/>
      <c r="AZ10" s="11" t="n">
        <v>44056</v>
      </c>
      <c r="BA10" s="6" t="n">
        <v>190.07</v>
      </c>
      <c r="BB10" s="0" t="s">
        <v>295</v>
      </c>
      <c r="BC10" s="0"/>
      <c r="BD10" s="8" t="s">
        <f>=-SUM(BD2:BD8)</f>
      </c>
      <c r="BE10" s="0" t="s">
        <v>300</v>
      </c>
      <c r="BF10" s="11" t="n">
        <v>44468</v>
      </c>
      <c r="BG10" s="6" t="n">
        <v>-3875.568635</v>
      </c>
      <c r="BH10" s="0" t="s">
        <v>299</v>
      </c>
      <c r="BI10" s="11" t="n">
        <v>46214</v>
      </c>
      <c r="BJ10" s="8" t="s">
        <f>=-Портфель!J23</f>
      </c>
      <c r="BK10" s="0" t="s">
        <v>298</v>
      </c>
      <c r="BL10" s="11" t="n">
        <v>44431</v>
      </c>
      <c r="BM10" s="6" t="n">
        <v>3127.35</v>
      </c>
      <c r="BN10" s="0" t="s">
        <v>295</v>
      </c>
      <c r="BO10" s="11" t="n">
        <v>44155</v>
      </c>
      <c r="BP10" s="6" t="n">
        <v>3883.21</v>
      </c>
      <c r="BQ10" s="0" t="s">
        <v>295</v>
      </c>
      <c r="BR10" s="0"/>
      <c r="BS10" s="0"/>
      <c r="BT10" s="0"/>
      <c r="BU10" s="11" t="n">
        <v>44456</v>
      </c>
      <c r="BV10" s="6" t="n">
        <v>4125.053655</v>
      </c>
      <c r="BW10" s="0" t="s">
        <v>295</v>
      </c>
      <c r="BX10" s="0"/>
      <c r="BY10" s="0"/>
      <c r="BZ10" s="0"/>
      <c r="CA10" s="0"/>
      <c r="CB10" s="0"/>
      <c r="CC10" s="0"/>
      <c r="CD10" s="11" t="n">
        <v>46214</v>
      </c>
      <c r="CE10" s="8" t="s">
        <f>=-Портфель!J30</f>
      </c>
      <c r="CF10" s="0" t="s">
        <v>298</v>
      </c>
      <c r="CG10" s="11" t="n">
        <v>44022</v>
      </c>
      <c r="CH10" s="6" t="n">
        <v>-87.1824</v>
      </c>
      <c r="CI10" s="0" t="s">
        <v>299</v>
      </c>
    </row>
    <row collapsed="false" customFormat="false" customHeight="false" hidden="false" ht="12.1" outlineLevel="0" r="11">
      <c r="A11" s="11" t="n">
        <v>44790</v>
      </c>
      <c r="B11" s="6" t="n">
        <v>-38.083314</v>
      </c>
      <c r="C11" s="0" t="s">
        <v>242</v>
      </c>
      <c r="D11" s="11" t="n">
        <v>45250</v>
      </c>
      <c r="E11" s="6" t="n">
        <v>-106.057203</v>
      </c>
      <c r="F11" s="0" t="s">
        <v>261</v>
      </c>
      <c r="G11" s="0"/>
      <c r="H11" s="0"/>
      <c r="I11" s="0"/>
      <c r="J11" s="11" t="n">
        <v>44945</v>
      </c>
      <c r="K11" s="6" t="n">
        <v>-62.8808664</v>
      </c>
      <c r="L11" s="0" t="s">
        <v>252</v>
      </c>
      <c r="M11" s="11" t="n">
        <v>44385</v>
      </c>
      <c r="N11" s="6" t="n">
        <v>-192.5508</v>
      </c>
      <c r="O11" s="0" t="s">
        <v>180</v>
      </c>
      <c r="P11" s="0"/>
      <c r="Q11" s="0"/>
      <c r="R11" s="0"/>
      <c r="S11" s="11" t="n">
        <v>44620</v>
      </c>
      <c r="T11" s="6" t="n">
        <v>-38.43231</v>
      </c>
      <c r="U11" s="0" t="s">
        <v>244</v>
      </c>
      <c r="V11" s="0"/>
      <c r="W11" s="0"/>
      <c r="X11" s="0"/>
      <c r="Y11" s="0"/>
      <c r="Z11" s="0"/>
      <c r="AA11" s="0"/>
      <c r="AB11" s="0"/>
      <c r="AC11" s="0"/>
      <c r="AD11" s="0"/>
      <c r="AE11" s="11" t="n">
        <v>45439</v>
      </c>
      <c r="AF11" s="6" t="n">
        <v>-508.6</v>
      </c>
      <c r="AG11" s="0" t="s">
        <v>268</v>
      </c>
      <c r="AH11" s="0"/>
      <c r="AI11" s="8" t="s">
        <f>=-SUM(AI2:AI9)</f>
      </c>
      <c r="AJ11" s="0" t="s">
        <v>300</v>
      </c>
      <c r="AK11" s="11" t="n">
        <v>45545</v>
      </c>
      <c r="AL11" s="6" t="n">
        <v>-31.06</v>
      </c>
      <c r="AM11" s="0" t="s">
        <v>275</v>
      </c>
      <c r="AN11" s="11" t="n">
        <v>44363</v>
      </c>
      <c r="AO11" s="6" t="n">
        <v>-4980.098694</v>
      </c>
      <c r="AP11" s="0" t="s">
        <v>299</v>
      </c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44057</v>
      </c>
      <c r="BA11" s="6" t="n">
        <v>972.13</v>
      </c>
      <c r="BB11" s="0" t="s">
        <v>295</v>
      </c>
      <c r="BC11" s="0"/>
      <c r="BD11" s="0"/>
      <c r="BE11" s="0"/>
      <c r="BF11" s="11" t="n">
        <v>44470</v>
      </c>
      <c r="BG11" s="6" t="n">
        <v>-3083.868648</v>
      </c>
      <c r="BH11" s="0" t="s">
        <v>299</v>
      </c>
      <c r="BI11" s="0"/>
      <c r="BJ11" s="10" t="s">
        <f>=XIRR(BJ2:BJ10,BI2:BI10)</f>
      </c>
      <c r="BK11" s="0"/>
      <c r="BL11" s="11" t="n">
        <v>44433</v>
      </c>
      <c r="BM11" s="6" t="n">
        <v>-3254.21</v>
      </c>
      <c r="BN11" s="0" t="s">
        <v>299</v>
      </c>
      <c r="BO11" s="11" t="n">
        <v>46214</v>
      </c>
      <c r="BP11" s="8" t="s">
        <f>=-Портфель!J25</f>
      </c>
      <c r="BQ11" s="0" t="s">
        <v>298</v>
      </c>
      <c r="BR11" s="0"/>
      <c r="BS11" s="0"/>
      <c r="BT11" s="0"/>
      <c r="BU11" s="11" t="n">
        <v>44495</v>
      </c>
      <c r="BV11" s="6" t="n">
        <v>1638.34192</v>
      </c>
      <c r="BW11" s="0" t="s">
        <v>295</v>
      </c>
      <c r="BX11" s="0"/>
      <c r="BY11" s="0"/>
      <c r="BZ11" s="0"/>
      <c r="CA11" s="0"/>
      <c r="CB11" s="0"/>
      <c r="CC11" s="0"/>
      <c r="CD11" s="0"/>
      <c r="CE11" s="10" t="s">
        <f>=XIRR(CE2:CE10,CD2:CD10)</f>
      </c>
      <c r="CF11" s="0"/>
      <c r="CG11" s="11" t="n">
        <v>44022</v>
      </c>
      <c r="CH11" s="6" t="n">
        <v>-109.1552</v>
      </c>
      <c r="CI11" s="0" t="s">
        <v>299</v>
      </c>
    </row>
    <row collapsed="false" customFormat="false" customHeight="false" hidden="false" ht="12.1" outlineLevel="0" r="12">
      <c r="A12" s="11" t="n">
        <v>44881</v>
      </c>
      <c r="B12" s="6" t="n">
        <v>-41.011888</v>
      </c>
      <c r="C12" s="0" t="s">
        <v>255</v>
      </c>
      <c r="D12" s="11" t="n">
        <v>45338</v>
      </c>
      <c r="E12" s="6" t="n">
        <v>-109.270203</v>
      </c>
      <c r="F12" s="0" t="s">
        <v>261</v>
      </c>
      <c r="G12" s="0"/>
      <c r="H12" s="0"/>
      <c r="I12" s="0"/>
      <c r="J12" s="11" t="n">
        <v>45036</v>
      </c>
      <c r="K12" s="6" t="n">
        <v>-76.8372609</v>
      </c>
      <c r="L12" s="0" t="s">
        <v>258</v>
      </c>
      <c r="M12" s="11" t="n">
        <v>44477</v>
      </c>
      <c r="N12" s="6" t="n">
        <v>-187.94204</v>
      </c>
      <c r="O12" s="0" t="s">
        <v>180</v>
      </c>
      <c r="P12" s="0"/>
      <c r="Q12" s="0"/>
      <c r="R12" s="0"/>
      <c r="S12" s="11" t="n">
        <v>44712</v>
      </c>
      <c r="T12" s="6" t="n">
        <v>-29.02485</v>
      </c>
      <c r="U12" s="0" t="s">
        <v>244</v>
      </c>
      <c r="V12" s="0"/>
      <c r="W12" s="0"/>
      <c r="X12" s="0"/>
      <c r="Y12" s="0"/>
      <c r="Z12" s="0"/>
      <c r="AA12" s="0"/>
      <c r="AB12" s="0"/>
      <c r="AC12" s="0"/>
      <c r="AD12" s="0"/>
      <c r="AE12" s="11" t="n">
        <v>46214</v>
      </c>
      <c r="AF12" s="8" t="s">
        <f>=-Портфель!J12</f>
      </c>
      <c r="AG12" s="0" t="s">
        <v>298</v>
      </c>
      <c r="AH12" s="0"/>
      <c r="AI12" s="0"/>
      <c r="AJ12" s="0"/>
      <c r="AK12" s="11" t="n">
        <v>45643</v>
      </c>
      <c r="AL12" s="6" t="n">
        <v>-49.06</v>
      </c>
      <c r="AM12" s="0" t="s">
        <v>278</v>
      </c>
      <c r="AN12" s="11" t="n">
        <v>44376</v>
      </c>
      <c r="AO12" s="6" t="n">
        <v>-3432.049635</v>
      </c>
      <c r="AP12" s="0" t="s">
        <v>299</v>
      </c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44076</v>
      </c>
      <c r="BA12" s="6" t="n">
        <v>222.44</v>
      </c>
      <c r="BB12" s="0" t="s">
        <v>295</v>
      </c>
      <c r="BC12" s="0"/>
      <c r="BD12" s="0"/>
      <c r="BE12" s="0"/>
      <c r="BF12" s="11" t="n">
        <v>44470</v>
      </c>
      <c r="BG12" s="6" t="n">
        <v>-770.24052</v>
      </c>
      <c r="BH12" s="0" t="s">
        <v>299</v>
      </c>
      <c r="BI12" s="0"/>
      <c r="BJ12" s="8" t="s">
        <f>=-SUM(BJ2:BJ10)</f>
      </c>
      <c r="BK12" s="0" t="s">
        <v>300</v>
      </c>
      <c r="BL12" s="11" t="n">
        <v>44434</v>
      </c>
      <c r="BM12" s="6" t="n">
        <v>-3196.38</v>
      </c>
      <c r="BN12" s="0" t="s">
        <v>299</v>
      </c>
      <c r="BO12" s="0"/>
      <c r="BP12" s="10" t="s">
        <f>=XIRR(BP2:BP11,BO2:BO11)</f>
      </c>
      <c r="BQ12" s="0"/>
      <c r="BR12" s="0"/>
      <c r="BS12" s="0"/>
      <c r="BT12" s="0"/>
      <c r="BU12" s="11" t="n">
        <v>44496</v>
      </c>
      <c r="BV12" s="6" t="n">
        <v>-8109.83316</v>
      </c>
      <c r="BW12" s="0" t="s">
        <v>299</v>
      </c>
      <c r="BX12" s="0"/>
      <c r="BY12" s="0"/>
      <c r="BZ12" s="0"/>
      <c r="CA12" s="0"/>
      <c r="CB12" s="0"/>
      <c r="CC12" s="0"/>
      <c r="CD12" s="0"/>
      <c r="CE12" s="8" t="s">
        <f>=-SUM(CE2:CE10)</f>
      </c>
      <c r="CF12" s="0" t="s">
        <v>300</v>
      </c>
      <c r="CG12" s="11" t="n">
        <v>44022</v>
      </c>
      <c r="CH12" s="6" t="n">
        <v>-87.1824</v>
      </c>
      <c r="CI12" s="0" t="s">
        <v>299</v>
      </c>
    </row>
    <row collapsed="false" customFormat="false" customHeight="false" hidden="false" ht="12.1" outlineLevel="0" r="13">
      <c r="A13" s="11" t="n">
        <v>44972</v>
      </c>
      <c r="B13" s="6" t="n">
        <v>-50.22786</v>
      </c>
      <c r="C13" s="0" t="s">
        <v>255</v>
      </c>
      <c r="D13" s="11" t="n">
        <v>45432</v>
      </c>
      <c r="E13" s="6" t="n">
        <v>-112.824252</v>
      </c>
      <c r="F13" s="0" t="s">
        <v>267</v>
      </c>
      <c r="G13" s="0"/>
      <c r="H13" s="0"/>
      <c r="I13" s="0"/>
      <c r="J13" s="11" t="n">
        <v>45127</v>
      </c>
      <c r="K13" s="6" t="n">
        <v>-85.8235286</v>
      </c>
      <c r="L13" s="0" t="s">
        <v>258</v>
      </c>
      <c r="M13" s="11" t="n">
        <v>44568</v>
      </c>
      <c r="N13" s="6" t="n">
        <v>-193.16076</v>
      </c>
      <c r="O13" s="0" t="s">
        <v>180</v>
      </c>
      <c r="P13" s="0"/>
      <c r="Q13" s="0"/>
      <c r="R13" s="0"/>
      <c r="S13" s="11" t="n">
        <v>44804</v>
      </c>
      <c r="T13" s="6" t="n">
        <v>-27.769142</v>
      </c>
      <c r="U13" s="0" t="s">
        <v>244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10" t="s">
        <f>=XIRR(AF2:AF12,AE2:AE12)</f>
      </c>
      <c r="AG13" s="0"/>
      <c r="AH13" s="0"/>
      <c r="AI13" s="0"/>
      <c r="AJ13" s="0"/>
      <c r="AK13" s="11" t="n">
        <v>46214</v>
      </c>
      <c r="AL13" s="8" t="s">
        <f>=-Портфель!J14</f>
      </c>
      <c r="AM13" s="0" t="s">
        <v>298</v>
      </c>
      <c r="AN13" s="11" t="n">
        <v>44376</v>
      </c>
      <c r="AO13" s="6" t="n">
        <v>-6863.377493</v>
      </c>
      <c r="AP13" s="0" t="s">
        <v>299</v>
      </c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44078</v>
      </c>
      <c r="BA13" s="6" t="n">
        <v>442.5</v>
      </c>
      <c r="BB13" s="0" t="s">
        <v>295</v>
      </c>
      <c r="BC13" s="0"/>
      <c r="BD13" s="0"/>
      <c r="BE13" s="0"/>
      <c r="BF13" s="11" t="n">
        <v>44495</v>
      </c>
      <c r="BG13" s="6" t="n">
        <v>1461.60298</v>
      </c>
      <c r="BH13" s="0" t="s">
        <v>295</v>
      </c>
      <c r="BI13" s="0"/>
      <c r="BJ13" s="0"/>
      <c r="BK13" s="0"/>
      <c r="BL13" s="11" t="n">
        <v>44434</v>
      </c>
      <c r="BM13" s="6" t="n">
        <v>-3242.74</v>
      </c>
      <c r="BN13" s="0" t="s">
        <v>299</v>
      </c>
      <c r="BO13" s="0"/>
      <c r="BP13" s="8" t="s">
        <f>=-SUM(BP2:BP11)</f>
      </c>
      <c r="BQ13" s="0" t="s">
        <v>300</v>
      </c>
      <c r="BR13" s="0"/>
      <c r="BS13" s="0"/>
      <c r="BT13" s="0"/>
      <c r="BU13" s="11" t="n">
        <v>44553</v>
      </c>
      <c r="BV13" s="6" t="n">
        <v>1776.865608</v>
      </c>
      <c r="BW13" s="0" t="s">
        <v>295</v>
      </c>
      <c r="BX13" s="0"/>
      <c r="BY13" s="0"/>
      <c r="BZ13" s="0"/>
      <c r="CA13" s="0"/>
      <c r="CB13" s="0"/>
      <c r="CC13" s="0"/>
      <c r="CD13" s="0"/>
      <c r="CE13" s="0"/>
      <c r="CF13" s="0"/>
      <c r="CG13" s="11" t="n">
        <v>44022</v>
      </c>
      <c r="CH13" s="6" t="n">
        <v>-87.1824</v>
      </c>
      <c r="CI13" s="0" t="s">
        <v>299</v>
      </c>
    </row>
    <row collapsed="false" customFormat="false" customHeight="false" hidden="false" ht="12.1" outlineLevel="0" r="14">
      <c r="A14" s="11" t="n">
        <v>45063</v>
      </c>
      <c r="B14" s="6" t="n">
        <v>-54.386264</v>
      </c>
      <c r="C14" s="0" t="s">
        <v>255</v>
      </c>
      <c r="D14" s="11" t="n">
        <v>45531</v>
      </c>
      <c r="E14" s="6" t="n">
        <v>-113.80038</v>
      </c>
      <c r="F14" s="0" t="s">
        <v>267</v>
      </c>
      <c r="G14" s="0"/>
      <c r="H14" s="0"/>
      <c r="I14" s="0"/>
      <c r="J14" s="11" t="n">
        <v>45218</v>
      </c>
      <c r="K14" s="6" t="n">
        <v>-91.6274284</v>
      </c>
      <c r="L14" s="0" t="s">
        <v>258</v>
      </c>
      <c r="M14" s="11" t="n">
        <v>44664</v>
      </c>
      <c r="N14" s="6" t="n">
        <v>-110.4830175</v>
      </c>
      <c r="O14" s="0" t="s">
        <v>251</v>
      </c>
      <c r="P14" s="0"/>
      <c r="Q14" s="0"/>
      <c r="R14" s="0"/>
      <c r="S14" s="11" t="n">
        <v>44895</v>
      </c>
      <c r="T14" s="6" t="n">
        <v>-29.315616</v>
      </c>
      <c r="U14" s="0" t="s">
        <v>256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8" t="s">
        <f>=-SUM(AF2:AF12)</f>
      </c>
      <c r="AG14" s="0" t="s">
        <v>300</v>
      </c>
      <c r="AH14" s="0"/>
      <c r="AI14" s="0"/>
      <c r="AJ14" s="0"/>
      <c r="AK14" s="0"/>
      <c r="AL14" s="10" t="s">
        <f>=XIRR(AL2:AL13,AK2:AK13)</f>
      </c>
      <c r="AM14" s="0"/>
      <c r="AN14" s="11" t="n">
        <v>44518</v>
      </c>
      <c r="AO14" s="6" t="n">
        <v>1275.855456</v>
      </c>
      <c r="AP14" s="0" t="s">
        <v>295</v>
      </c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44090</v>
      </c>
      <c r="BA14" s="6" t="n">
        <v>1243.4</v>
      </c>
      <c r="BB14" s="0" t="s">
        <v>295</v>
      </c>
      <c r="BC14" s="0"/>
      <c r="BD14" s="0"/>
      <c r="BE14" s="0"/>
      <c r="BF14" s="11" t="n">
        <v>44495</v>
      </c>
      <c r="BG14" s="6" t="n">
        <v>1461.60298</v>
      </c>
      <c r="BH14" s="0" t="s">
        <v>295</v>
      </c>
      <c r="BI14" s="0"/>
      <c r="BJ14" s="0"/>
      <c r="BK14" s="0"/>
      <c r="BL14" s="11" t="n">
        <v>44435</v>
      </c>
      <c r="BM14" s="6" t="n">
        <v>-3212.33</v>
      </c>
      <c r="BN14" s="0" t="s">
        <v>299</v>
      </c>
      <c r="BO14" s="0"/>
      <c r="BP14" s="0"/>
      <c r="BQ14" s="0"/>
      <c r="BR14" s="0"/>
      <c r="BS14" s="0"/>
      <c r="BT14" s="0"/>
      <c r="BU14" s="11" t="n">
        <v>46214</v>
      </c>
      <c r="BV14" s="8" t="s">
        <f>=-Портфель!J27</f>
      </c>
      <c r="BW14" s="0" t="s">
        <v>298</v>
      </c>
      <c r="BX14" s="0"/>
      <c r="BY14" s="0"/>
      <c r="BZ14" s="0"/>
      <c r="CA14" s="0"/>
      <c r="CB14" s="0"/>
      <c r="CC14" s="0"/>
      <c r="CD14" s="0"/>
      <c r="CE14" s="0"/>
      <c r="CF14" s="0"/>
      <c r="CG14" s="11" t="n">
        <v>44022</v>
      </c>
      <c r="CH14" s="6" t="n">
        <v>-109.1552</v>
      </c>
      <c r="CI14" s="0" t="s">
        <v>299</v>
      </c>
    </row>
    <row collapsed="false" customFormat="false" customHeight="false" hidden="false" ht="12.1" outlineLevel="0" r="15">
      <c r="A15" s="11" t="n">
        <v>45154</v>
      </c>
      <c r="B15" s="6" t="n">
        <v>-66.246756</v>
      </c>
      <c r="C15" s="0" t="s">
        <v>255</v>
      </c>
      <c r="D15" s="11" t="n">
        <v>45622</v>
      </c>
      <c r="E15" s="6" t="n">
        <v>-128.700592</v>
      </c>
      <c r="F15" s="0" t="s">
        <v>267</v>
      </c>
      <c r="G15" s="0"/>
      <c r="H15" s="0"/>
      <c r="I15" s="0"/>
      <c r="J15" s="11" t="n">
        <v>45309</v>
      </c>
      <c r="K15" s="6" t="n">
        <v>-83.141114</v>
      </c>
      <c r="L15" s="0" t="s">
        <v>258</v>
      </c>
      <c r="M15" s="11" t="n">
        <v>44750</v>
      </c>
      <c r="N15" s="6" t="n">
        <v>-87.768353</v>
      </c>
      <c r="O15" s="0" t="s">
        <v>251</v>
      </c>
      <c r="P15" s="0"/>
      <c r="Q15" s="0"/>
      <c r="R15" s="0"/>
      <c r="S15" s="11" t="n">
        <v>44985</v>
      </c>
      <c r="T15" s="6" t="n">
        <v>-36.207504</v>
      </c>
      <c r="U15" s="0" t="s">
        <v>256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8" t="s">
        <f>=-SUM(AL2:AL13)</f>
      </c>
      <c r="AM15" s="0" t="s">
        <v>300</v>
      </c>
      <c r="AN15" s="11" t="n">
        <v>44518</v>
      </c>
      <c r="AO15" s="6" t="n">
        <v>1275.855456</v>
      </c>
      <c r="AP15" s="0" t="s">
        <v>295</v>
      </c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44158</v>
      </c>
      <c r="BA15" s="6" t="n">
        <v>2006.64</v>
      </c>
      <c r="BB15" s="0" t="s">
        <v>295</v>
      </c>
      <c r="BC15" s="0"/>
      <c r="BD15" s="0"/>
      <c r="BE15" s="0"/>
      <c r="BF15" s="11" t="n">
        <v>44517</v>
      </c>
      <c r="BG15" s="6" t="n">
        <v>-2178.835659</v>
      </c>
      <c r="BH15" s="0" t="s">
        <v>299</v>
      </c>
      <c r="BI15" s="0"/>
      <c r="BJ15" s="0"/>
      <c r="BK15" s="0"/>
      <c r="BL15" s="11" t="n">
        <v>44501</v>
      </c>
      <c r="BM15" s="6" t="n">
        <v>6176.47</v>
      </c>
      <c r="BN15" s="0" t="s">
        <v>295</v>
      </c>
      <c r="BO15" s="0"/>
      <c r="BP15" s="0"/>
      <c r="BQ15" s="0"/>
      <c r="BR15" s="0"/>
      <c r="BS15" s="0"/>
      <c r="BT15" s="0"/>
      <c r="BU15" s="0"/>
      <c r="BV15" s="10" t="s">
        <f>=XIRR(BV2:BV14,BU2:BU14)</f>
      </c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11" t="n">
        <v>44022</v>
      </c>
      <c r="CH15" s="6" t="n">
        <v>-94.2704</v>
      </c>
      <c r="CI15" s="0" t="s">
        <v>299</v>
      </c>
    </row>
    <row collapsed="false" customFormat="false" customHeight="false" hidden="false" ht="12.1" outlineLevel="0" r="16">
      <c r="A16" s="11" t="n">
        <v>45245</v>
      </c>
      <c r="B16" s="6" t="n">
        <v>-68.44275</v>
      </c>
      <c r="C16" s="0" t="s">
        <v>263</v>
      </c>
      <c r="D16" s="11" t="n">
        <v>45706</v>
      </c>
      <c r="E16" s="6" t="n">
        <v>-113.379028</v>
      </c>
      <c r="F16" s="0" t="s">
        <v>267</v>
      </c>
      <c r="G16" s="0"/>
      <c r="H16" s="0"/>
      <c r="I16" s="0"/>
      <c r="J16" s="11" t="n">
        <v>45400</v>
      </c>
      <c r="K16" s="6" t="n">
        <v>-94.9844694</v>
      </c>
      <c r="L16" s="0" t="s">
        <v>266</v>
      </c>
      <c r="M16" s="11" t="n">
        <v>44840</v>
      </c>
      <c r="N16" s="6" t="n">
        <v>-82.571977</v>
      </c>
      <c r="O16" s="0" t="s">
        <v>251</v>
      </c>
      <c r="P16" s="0"/>
      <c r="Q16" s="0"/>
      <c r="R16" s="0"/>
      <c r="S16" s="11" t="n">
        <v>45077</v>
      </c>
      <c r="T16" s="6" t="n">
        <v>-38.729856</v>
      </c>
      <c r="U16" s="0" t="s">
        <v>256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44566</v>
      </c>
      <c r="AO16" s="6" t="n">
        <v>-894.482904</v>
      </c>
      <c r="AP16" s="0" t="s">
        <v>299</v>
      </c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44202</v>
      </c>
      <c r="BA16" s="6" t="n">
        <v>4311.4</v>
      </c>
      <c r="BB16" s="0" t="s">
        <v>295</v>
      </c>
      <c r="BC16" s="0"/>
      <c r="BD16" s="0"/>
      <c r="BE16" s="0"/>
      <c r="BF16" s="11" t="n">
        <v>44517</v>
      </c>
      <c r="BG16" s="6" t="n">
        <v>1455.459318</v>
      </c>
      <c r="BH16" s="0" t="s">
        <v>295</v>
      </c>
      <c r="BI16" s="0"/>
      <c r="BJ16" s="0"/>
      <c r="BK16" s="0"/>
      <c r="BL16" s="11" t="n">
        <v>44502</v>
      </c>
      <c r="BM16" s="6" t="n">
        <v>-6254.18</v>
      </c>
      <c r="BN16" s="0" t="s">
        <v>299</v>
      </c>
      <c r="BO16" s="0"/>
      <c r="BP16" s="0"/>
      <c r="BQ16" s="0"/>
      <c r="BR16" s="0"/>
      <c r="BS16" s="0"/>
      <c r="BT16" s="0"/>
      <c r="BU16" s="0"/>
      <c r="BV16" s="8" t="s">
        <f>=-SUM(BV2:BV14)</f>
      </c>
      <c r="BW16" s="0" t="s">
        <v>300</v>
      </c>
      <c r="BX16" s="0"/>
      <c r="BY16" s="0"/>
      <c r="BZ16" s="0"/>
      <c r="CA16" s="0"/>
      <c r="CB16" s="0"/>
      <c r="CC16" s="0"/>
      <c r="CD16" s="0"/>
      <c r="CE16" s="0"/>
      <c r="CF16" s="0"/>
      <c r="CG16" s="11" t="n">
        <v>44022</v>
      </c>
      <c r="CH16" s="6" t="n">
        <v>-109.1552</v>
      </c>
      <c r="CI16" s="0" t="s">
        <v>299</v>
      </c>
    </row>
    <row collapsed="false" customFormat="false" customHeight="false" hidden="false" ht="12.1" outlineLevel="0" r="17">
      <c r="A17" s="11" t="n">
        <v>45336</v>
      </c>
      <c r="B17" s="6" t="n">
        <v>-68.404275</v>
      </c>
      <c r="C17" s="0" t="s">
        <v>263</v>
      </c>
      <c r="D17" s="11" t="n">
        <v>45804</v>
      </c>
      <c r="E17" s="6" t="n">
        <v>-103.55644</v>
      </c>
      <c r="F17" s="0" t="s">
        <v>282</v>
      </c>
      <c r="G17" s="0"/>
      <c r="H17" s="0"/>
      <c r="I17" s="0"/>
      <c r="J17" s="11" t="n">
        <v>45492</v>
      </c>
      <c r="K17" s="6" t="n">
        <v>-88.4905278</v>
      </c>
      <c r="L17" s="0" t="s">
        <v>266</v>
      </c>
      <c r="M17" s="11" t="n">
        <v>44935</v>
      </c>
      <c r="N17" s="6" t="n">
        <v>-97.769125</v>
      </c>
      <c r="O17" s="0" t="s">
        <v>251</v>
      </c>
      <c r="P17" s="0"/>
      <c r="Q17" s="0"/>
      <c r="R17" s="0"/>
      <c r="S17" s="11" t="n">
        <v>45169</v>
      </c>
      <c r="T17" s="6" t="n">
        <v>-46.045584</v>
      </c>
      <c r="U17" s="0" t="s">
        <v>256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44566</v>
      </c>
      <c r="AO17" s="6" t="n">
        <v>-894.482904</v>
      </c>
      <c r="AP17" s="0" t="s">
        <v>299</v>
      </c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44216</v>
      </c>
      <c r="BA17" s="6" t="n">
        <v>2094.21</v>
      </c>
      <c r="BB17" s="0" t="s">
        <v>295</v>
      </c>
      <c r="BC17" s="0"/>
      <c r="BD17" s="0"/>
      <c r="BE17" s="0"/>
      <c r="BF17" s="11" t="n">
        <v>44518</v>
      </c>
      <c r="BG17" s="6" t="n">
        <v>-1460.825368</v>
      </c>
      <c r="BH17" s="0" t="s">
        <v>299</v>
      </c>
      <c r="BI17" s="0"/>
      <c r="BJ17" s="0"/>
      <c r="BK17" s="0"/>
      <c r="BL17" s="11" t="n">
        <v>44502</v>
      </c>
      <c r="BM17" s="6" t="n">
        <v>6295.83</v>
      </c>
      <c r="BN17" s="0" t="s">
        <v>295</v>
      </c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11" t="n">
        <v>44022</v>
      </c>
      <c r="CH17" s="6" t="n">
        <v>-80.0944</v>
      </c>
      <c r="CI17" s="0" t="s">
        <v>299</v>
      </c>
    </row>
    <row collapsed="false" customFormat="false" customHeight="false" hidden="false" ht="12.1" outlineLevel="0" r="18">
      <c r="A18" s="11" t="n">
        <v>45427</v>
      </c>
      <c r="B18" s="6" t="n">
        <v>-68.519325</v>
      </c>
      <c r="C18" s="0" t="s">
        <v>263</v>
      </c>
      <c r="D18" s="11" t="n">
        <v>45895</v>
      </c>
      <c r="E18" s="6" t="n">
        <v>-104.88946</v>
      </c>
      <c r="F18" s="0" t="s">
        <v>282</v>
      </c>
      <c r="G18" s="0"/>
      <c r="H18" s="0"/>
      <c r="I18" s="0"/>
      <c r="J18" s="11" t="n">
        <v>45583</v>
      </c>
      <c r="K18" s="6" t="n">
        <v>-97.829043</v>
      </c>
      <c r="L18" s="0" t="s">
        <v>266</v>
      </c>
      <c r="M18" s="11" t="n">
        <v>45022</v>
      </c>
      <c r="N18" s="6" t="n">
        <v>-110.499579</v>
      </c>
      <c r="O18" s="0" t="s">
        <v>251</v>
      </c>
      <c r="P18" s="0"/>
      <c r="Q18" s="0"/>
      <c r="R18" s="0"/>
      <c r="S18" s="11" t="n">
        <v>45260</v>
      </c>
      <c r="T18" s="6" t="n">
        <v>-43.553209</v>
      </c>
      <c r="U18" s="0" t="s">
        <v>264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44574</v>
      </c>
      <c r="AO18" s="6" t="n">
        <v>793.720005</v>
      </c>
      <c r="AP18" s="0" t="s">
        <v>295</v>
      </c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44260</v>
      </c>
      <c r="BA18" s="6" t="n">
        <v>5235.66</v>
      </c>
      <c r="BB18" s="0" t="s">
        <v>295</v>
      </c>
      <c r="BC18" s="0"/>
      <c r="BD18" s="0"/>
      <c r="BE18" s="0"/>
      <c r="BF18" s="11" t="n">
        <v>44523</v>
      </c>
      <c r="BG18" s="6" t="n">
        <v>2188.093374</v>
      </c>
      <c r="BH18" s="0" t="s">
        <v>295</v>
      </c>
      <c r="BI18" s="0"/>
      <c r="BJ18" s="0"/>
      <c r="BK18" s="0"/>
      <c r="BL18" s="11" t="n">
        <v>44503</v>
      </c>
      <c r="BM18" s="6" t="n">
        <v>-6201.34</v>
      </c>
      <c r="BN18" s="0" t="s">
        <v>299</v>
      </c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11" t="n">
        <v>44022</v>
      </c>
      <c r="CH18" s="6" t="n">
        <v>-130.4192</v>
      </c>
      <c r="CI18" s="0" t="s">
        <v>299</v>
      </c>
    </row>
    <row collapsed="false" customFormat="false" customHeight="false" hidden="false" ht="12.1" outlineLevel="0" r="19">
      <c r="A19" s="11" t="n">
        <v>45519</v>
      </c>
      <c r="B19" s="6" t="n">
        <v>-67.504125</v>
      </c>
      <c r="C19" s="0" t="s">
        <v>263</v>
      </c>
      <c r="D19" s="11" t="n">
        <v>45986</v>
      </c>
      <c r="E19" s="6" t="n">
        <v>-102.59626</v>
      </c>
      <c r="F19" s="0" t="s">
        <v>282</v>
      </c>
      <c r="G19" s="0"/>
      <c r="H19" s="0"/>
      <c r="I19" s="0"/>
      <c r="J19" s="11" t="n">
        <v>45681</v>
      </c>
      <c r="K19" s="6" t="n">
        <v>-99.7914846</v>
      </c>
      <c r="L19" s="0" t="s">
        <v>266</v>
      </c>
      <c r="M19" s="11" t="n">
        <v>45114</v>
      </c>
      <c r="N19" s="6" t="n">
        <v>-128.671605</v>
      </c>
      <c r="O19" s="0" t="s">
        <v>251</v>
      </c>
      <c r="P19" s="0"/>
      <c r="Q19" s="0"/>
      <c r="R19" s="0"/>
      <c r="S19" s="11" t="n">
        <v>45351</v>
      </c>
      <c r="T19" s="6" t="n">
        <v>-45.015908</v>
      </c>
      <c r="U19" s="0" t="s">
        <v>264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44574</v>
      </c>
      <c r="AO19" s="6" t="n">
        <v>1587.44001</v>
      </c>
      <c r="AP19" s="0" t="s">
        <v>295</v>
      </c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44299</v>
      </c>
      <c r="BA19" s="6" t="n">
        <v>1878.52</v>
      </c>
      <c r="BB19" s="0" t="s">
        <v>295</v>
      </c>
      <c r="BC19" s="0"/>
      <c r="BD19" s="0"/>
      <c r="BE19" s="0"/>
      <c r="BF19" s="11" t="n">
        <v>44551</v>
      </c>
      <c r="BG19" s="6" t="n">
        <v>1487.379894</v>
      </c>
      <c r="BH19" s="0" t="s">
        <v>295</v>
      </c>
      <c r="BI19" s="0"/>
      <c r="BJ19" s="0"/>
      <c r="BK19" s="0"/>
      <c r="BL19" s="11" t="n">
        <v>44508</v>
      </c>
      <c r="BM19" s="6" t="n">
        <v>3068.68</v>
      </c>
      <c r="BN19" s="0" t="s">
        <v>295</v>
      </c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11" t="n">
        <v>44022</v>
      </c>
      <c r="CH19" s="6" t="n">
        <v>-80.0944</v>
      </c>
      <c r="CI19" s="0" t="s">
        <v>299</v>
      </c>
    </row>
    <row collapsed="false" customFormat="false" customHeight="false" hidden="false" ht="12.1" outlineLevel="0" r="20">
      <c r="A20" s="11" t="n">
        <v>45617</v>
      </c>
      <c r="B20" s="6" t="n">
        <v>-83.181936</v>
      </c>
      <c r="C20" s="0" t="s">
        <v>276</v>
      </c>
      <c r="D20" s="11" t="n">
        <v>46077</v>
      </c>
      <c r="E20" s="6" t="n">
        <v>-99.77747</v>
      </c>
      <c r="F20" s="0" t="s">
        <v>282</v>
      </c>
      <c r="G20" s="0"/>
      <c r="H20" s="0"/>
      <c r="I20" s="0"/>
      <c r="J20" s="11" t="n">
        <v>45768</v>
      </c>
      <c r="K20" s="6" t="n">
        <v>-85.7619147</v>
      </c>
      <c r="L20" s="0" t="s">
        <v>280</v>
      </c>
      <c r="M20" s="11" t="n">
        <v>45205</v>
      </c>
      <c r="N20" s="6" t="n">
        <v>-138.549918</v>
      </c>
      <c r="O20" s="0" t="s">
        <v>251</v>
      </c>
      <c r="P20" s="0"/>
      <c r="Q20" s="0"/>
      <c r="R20" s="0"/>
      <c r="S20" s="11" t="n">
        <v>45443</v>
      </c>
      <c r="T20" s="6" t="n">
        <v>-43.995581</v>
      </c>
      <c r="U20" s="0" t="s">
        <v>264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45460</v>
      </c>
      <c r="AO20" s="6" t="n">
        <v>-13.35987</v>
      </c>
      <c r="AP20" s="0" t="s">
        <v>269</v>
      </c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44320</v>
      </c>
      <c r="BA20" s="6" t="n">
        <v>914.44</v>
      </c>
      <c r="BB20" s="0" t="s">
        <v>295</v>
      </c>
      <c r="BC20" s="0"/>
      <c r="BD20" s="0"/>
      <c r="BE20" s="0"/>
      <c r="BF20" s="11" t="n">
        <v>44553</v>
      </c>
      <c r="BG20" s="6" t="n">
        <v>1469.898792</v>
      </c>
      <c r="BH20" s="0" t="s">
        <v>295</v>
      </c>
      <c r="BI20" s="0"/>
      <c r="BJ20" s="0"/>
      <c r="BK20" s="0"/>
      <c r="BL20" s="11" t="n">
        <v>44508</v>
      </c>
      <c r="BM20" s="6" t="n">
        <v>3069.18</v>
      </c>
      <c r="BN20" s="0" t="s">
        <v>295</v>
      </c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11" t="n">
        <v>44022</v>
      </c>
      <c r="CH20" s="6" t="n">
        <v>-116.2432</v>
      </c>
      <c r="CI20" s="0" t="s">
        <v>299</v>
      </c>
    </row>
    <row collapsed="false" customFormat="false" customHeight="false" hidden="false" ht="12.1" outlineLevel="0" r="21">
      <c r="A21" s="11" t="n">
        <v>45708</v>
      </c>
      <c r="B21" s="6" t="n">
        <v>-75.054244</v>
      </c>
      <c r="C21" s="0" t="s">
        <v>276</v>
      </c>
      <c r="D21" s="11" t="n">
        <v>46168</v>
      </c>
      <c r="E21" s="6" t="n">
        <v>-95.87164</v>
      </c>
      <c r="F21" s="0" t="s">
        <v>289</v>
      </c>
      <c r="G21" s="0"/>
      <c r="H21" s="0"/>
      <c r="I21" s="0"/>
      <c r="J21" s="11" t="n">
        <v>45856</v>
      </c>
      <c r="K21" s="6" t="n">
        <v>-82.6421792</v>
      </c>
      <c r="L21" s="0" t="s">
        <v>280</v>
      </c>
      <c r="M21" s="11" t="n">
        <v>45300</v>
      </c>
      <c r="N21" s="6" t="n">
        <v>-124.666737</v>
      </c>
      <c r="O21" s="0" t="s">
        <v>251</v>
      </c>
      <c r="P21" s="0"/>
      <c r="Q21" s="0"/>
      <c r="R21" s="0"/>
      <c r="S21" s="11" t="n">
        <v>45534</v>
      </c>
      <c r="T21" s="6" t="n">
        <v>-44.812852</v>
      </c>
      <c r="U21" s="0" t="s">
        <v>264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46214</v>
      </c>
      <c r="AO21" s="8" t="s">
        <f>=-Портфель!J15</f>
      </c>
      <c r="AP21" s="0" t="s">
        <v>298</v>
      </c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44554</v>
      </c>
      <c r="BA21" s="6" t="n">
        <v>3.75</v>
      </c>
      <c r="BB21" s="0" t="s">
        <v>295</v>
      </c>
      <c r="BC21" s="0"/>
      <c r="BD21" s="0"/>
      <c r="BE21" s="0"/>
      <c r="BF21" s="11" t="n">
        <v>46214</v>
      </c>
      <c r="BG21" s="8" t="s">
        <f>=-Портфель!J22</f>
      </c>
      <c r="BH21" s="0" t="s">
        <v>298</v>
      </c>
      <c r="BI21" s="0"/>
      <c r="BJ21" s="0"/>
      <c r="BK21" s="0"/>
      <c r="BL21" s="11" t="n">
        <v>44509</v>
      </c>
      <c r="BM21" s="6" t="n">
        <v>-6065.75</v>
      </c>
      <c r="BN21" s="0" t="s">
        <v>299</v>
      </c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11" t="n">
        <v>44022</v>
      </c>
      <c r="CH21" s="6" t="n">
        <v>-123.3312</v>
      </c>
      <c r="CI21" s="0" t="s">
        <v>299</v>
      </c>
    </row>
    <row collapsed="false" customFormat="false" customHeight="false" hidden="false" ht="12.1" outlineLevel="0" r="22">
      <c r="A22" s="11" t="n">
        <v>45792</v>
      </c>
      <c r="B22" s="6" t="n">
        <v>-66.585671</v>
      </c>
      <c r="C22" s="0" t="s">
        <v>276</v>
      </c>
      <c r="D22" s="11" t="n">
        <v>46214</v>
      </c>
      <c r="E22" s="8" t="s">
        <f>=-Портфель!J3</f>
      </c>
      <c r="F22" s="0" t="s">
        <v>298</v>
      </c>
      <c r="G22" s="0"/>
      <c r="H22" s="0"/>
      <c r="I22" s="0"/>
      <c r="J22" s="11" t="n">
        <v>45954</v>
      </c>
      <c r="K22" s="6" t="n">
        <v>-85.901333</v>
      </c>
      <c r="L22" s="0" t="s">
        <v>280</v>
      </c>
      <c r="M22" s="11" t="n">
        <v>45391</v>
      </c>
      <c r="N22" s="6" t="n">
        <v>-128.68759</v>
      </c>
      <c r="O22" s="0" t="s">
        <v>251</v>
      </c>
      <c r="P22" s="0"/>
      <c r="Q22" s="0"/>
      <c r="R22" s="0"/>
      <c r="S22" s="11" t="n">
        <v>45625</v>
      </c>
      <c r="T22" s="6" t="n">
        <v>-54.7891</v>
      </c>
      <c r="U22" s="0" t="s">
        <v>277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10" t="s">
        <f>=XIRR(AO2:AO21,AN2:AN21)</f>
      </c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11" t="n">
        <v>46214</v>
      </c>
      <c r="BA22" s="8" t="s">
        <f>=-Портфель!J20</f>
      </c>
      <c r="BB22" s="0" t="s">
        <v>298</v>
      </c>
      <c r="BC22" s="0"/>
      <c r="BD22" s="0"/>
      <c r="BE22" s="0"/>
      <c r="BF22" s="0"/>
      <c r="BG22" s="10" t="s">
        <f>=XIRR(BG2:BG21,BF2:BF21)</f>
      </c>
      <c r="BH22" s="0"/>
      <c r="BI22" s="0"/>
      <c r="BJ22" s="0"/>
      <c r="BK22" s="0"/>
      <c r="BL22" s="11" t="n">
        <v>44510</v>
      </c>
      <c r="BM22" s="6" t="n">
        <v>6181.49</v>
      </c>
      <c r="BN22" s="0" t="s">
        <v>295</v>
      </c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11" t="n">
        <v>44022</v>
      </c>
      <c r="CH22" s="6" t="n">
        <v>-72.2976</v>
      </c>
      <c r="CI22" s="0" t="s">
        <v>299</v>
      </c>
    </row>
    <row collapsed="false" customFormat="false" customHeight="false" hidden="false" ht="12.1" outlineLevel="0" r="23">
      <c r="A23" s="11" t="n">
        <v>45890</v>
      </c>
      <c r="B23" s="6" t="n">
        <v>-66.486735</v>
      </c>
      <c r="C23" s="0" t="s">
        <v>276</v>
      </c>
      <c r="D23" s="0"/>
      <c r="E23" s="10" t="s">
        <f>=XIRR(E2:E22,D2:D22)</f>
      </c>
      <c r="F23" s="0"/>
      <c r="G23" s="0"/>
      <c r="H23" s="0"/>
      <c r="I23" s="0"/>
      <c r="J23" s="11" t="n">
        <v>46045</v>
      </c>
      <c r="K23" s="6" t="n">
        <v>-80.3723774</v>
      </c>
      <c r="L23" s="0" t="s">
        <v>280</v>
      </c>
      <c r="M23" s="11" t="n">
        <v>45483</v>
      </c>
      <c r="N23" s="6" t="n">
        <v>-122.324309</v>
      </c>
      <c r="O23" s="0" t="s">
        <v>251</v>
      </c>
      <c r="P23" s="0"/>
      <c r="Q23" s="0"/>
      <c r="R23" s="0"/>
      <c r="S23" s="11" t="n">
        <v>45716</v>
      </c>
      <c r="T23" s="6" t="n">
        <v>-43.84835</v>
      </c>
      <c r="U23" s="0" t="s">
        <v>277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8" t="s">
        <f>=-SUM(AO2:AO21)</f>
      </c>
      <c r="AP23" s="0" t="s">
        <v>300</v>
      </c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10" t="s">
        <f>=XIRR(BA2:BA22,AZ2:AZ22)</f>
      </c>
      <c r="BB23" s="0"/>
      <c r="BC23" s="0"/>
      <c r="BD23" s="0"/>
      <c r="BE23" s="0"/>
      <c r="BF23" s="0"/>
      <c r="BG23" s="8" t="s">
        <f>=-SUM(BG2:BG21)</f>
      </c>
      <c r="BH23" s="0" t="s">
        <v>300</v>
      </c>
      <c r="BI23" s="0"/>
      <c r="BJ23" s="0"/>
      <c r="BK23" s="0"/>
      <c r="BL23" s="11" t="n">
        <v>44510</v>
      </c>
      <c r="BM23" s="6" t="n">
        <v>-6141.52</v>
      </c>
      <c r="BN23" s="0" t="s">
        <v>299</v>
      </c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11" t="n">
        <v>44022</v>
      </c>
      <c r="CH23" s="6" t="n">
        <v>-188.5408</v>
      </c>
      <c r="CI23" s="0" t="s">
        <v>299</v>
      </c>
    </row>
    <row collapsed="false" customFormat="false" customHeight="false" hidden="false" ht="12.1" outlineLevel="0" r="24">
      <c r="A24" s="11" t="n">
        <v>45981</v>
      </c>
      <c r="B24" s="6" t="n">
        <v>-73.659768</v>
      </c>
      <c r="C24" s="0" t="s">
        <v>286</v>
      </c>
      <c r="D24" s="0"/>
      <c r="E24" s="8" t="s">
        <f>=-SUM(E2:E22)</f>
      </c>
      <c r="F24" s="0" t="s">
        <v>300</v>
      </c>
      <c r="G24" s="0"/>
      <c r="H24" s="0"/>
      <c r="I24" s="0"/>
      <c r="J24" s="11" t="n">
        <v>46136</v>
      </c>
      <c r="K24" s="6" t="n">
        <v>-81.4952061</v>
      </c>
      <c r="L24" s="0" t="s">
        <v>288</v>
      </c>
      <c r="M24" s="11" t="n">
        <v>45575</v>
      </c>
      <c r="N24" s="6" t="n">
        <v>-134.758137</v>
      </c>
      <c r="O24" s="0" t="s">
        <v>251</v>
      </c>
      <c r="P24" s="0"/>
      <c r="Q24" s="0"/>
      <c r="R24" s="0"/>
      <c r="S24" s="11" t="n">
        <v>45807</v>
      </c>
      <c r="T24" s="6" t="n">
        <v>-39.2485</v>
      </c>
      <c r="U24" s="0" t="s">
        <v>277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8" t="s">
        <f>=-SUM(BA2:BA22)</f>
      </c>
      <c r="BB24" s="0" t="s">
        <v>300</v>
      </c>
      <c r="BC24" s="0"/>
      <c r="BD24" s="0"/>
      <c r="BE24" s="0"/>
      <c r="BF24" s="0"/>
      <c r="BG24" s="0"/>
      <c r="BH24" s="0"/>
      <c r="BI24" s="0"/>
      <c r="BJ24" s="0"/>
      <c r="BK24" s="0"/>
      <c r="BL24" s="11" t="n">
        <v>44511</v>
      </c>
      <c r="BM24" s="6" t="n">
        <v>6395.13</v>
      </c>
      <c r="BN24" s="0" t="s">
        <v>295</v>
      </c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11" t="n">
        <v>44022</v>
      </c>
      <c r="CH24" s="6" t="n">
        <v>-72.2976</v>
      </c>
      <c r="CI24" s="0" t="s">
        <v>299</v>
      </c>
    </row>
    <row collapsed="false" customFormat="false" customHeight="false" hidden="false" ht="12.1" outlineLevel="0" r="25">
      <c r="A25" s="11" t="n">
        <v>46072</v>
      </c>
      <c r="B25" s="6" t="n">
        <v>-69.298684</v>
      </c>
      <c r="C25" s="0" t="s">
        <v>286</v>
      </c>
      <c r="D25" s="0"/>
      <c r="E25" s="0"/>
      <c r="F25" s="0"/>
      <c r="G25" s="0"/>
      <c r="H25" s="0"/>
      <c r="I25" s="0"/>
      <c r="J25" s="11" t="n">
        <v>46214</v>
      </c>
      <c r="K25" s="8" t="s">
        <f>=-Портфель!J5</f>
      </c>
      <c r="L25" s="0" t="s">
        <v>298</v>
      </c>
      <c r="M25" s="11" t="n">
        <v>45667</v>
      </c>
      <c r="N25" s="6" t="n">
        <v>-142.184629</v>
      </c>
      <c r="O25" s="0" t="s">
        <v>251</v>
      </c>
      <c r="P25" s="0"/>
      <c r="Q25" s="0"/>
      <c r="R25" s="0"/>
      <c r="S25" s="11" t="n">
        <v>45898</v>
      </c>
      <c r="T25" s="6" t="n">
        <v>-40.1459</v>
      </c>
      <c r="U25" s="0" t="s">
        <v>277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11" t="n">
        <v>44515</v>
      </c>
      <c r="BM25" s="6" t="n">
        <v>-6458.57</v>
      </c>
      <c r="BN25" s="0" t="s">
        <v>299</v>
      </c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11" t="n">
        <v>44022</v>
      </c>
      <c r="CH25" s="6" t="n">
        <v>-72.2976</v>
      </c>
      <c r="CI25" s="0" t="s">
        <v>299</v>
      </c>
    </row>
    <row collapsed="false" customFormat="false" customHeight="false" hidden="false" ht="12.1" outlineLevel="0" r="26">
      <c r="A26" s="11" t="n">
        <v>46163</v>
      </c>
      <c r="B26" s="6" t="n">
        <v>-64.565319</v>
      </c>
      <c r="C26" s="0" t="s">
        <v>286</v>
      </c>
      <c r="D26" s="0"/>
      <c r="E26" s="0"/>
      <c r="F26" s="0"/>
      <c r="G26" s="0"/>
      <c r="H26" s="0"/>
      <c r="I26" s="0"/>
      <c r="J26" s="0"/>
      <c r="K26" s="10" t="s">
        <f>=XIRR(K2:K25,J2:J25)</f>
      </c>
      <c r="L26" s="0"/>
      <c r="M26" s="11" t="n">
        <v>45757</v>
      </c>
      <c r="N26" s="6" t="n">
        <v>-119.668297</v>
      </c>
      <c r="O26" s="0" t="s">
        <v>251</v>
      </c>
      <c r="P26" s="0"/>
      <c r="Q26" s="0"/>
      <c r="R26" s="0"/>
      <c r="S26" s="11" t="n">
        <v>45992</v>
      </c>
      <c r="T26" s="6" t="n">
        <v>-39.896484</v>
      </c>
      <c r="U26" s="0" t="s">
        <v>287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11" t="n">
        <v>44515</v>
      </c>
      <c r="BM26" s="6" t="n">
        <v>6499.44</v>
      </c>
      <c r="BN26" s="0" t="s">
        <v>295</v>
      </c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11" t="n">
        <v>44022</v>
      </c>
      <c r="CH26" s="6" t="n">
        <v>-87.1824</v>
      </c>
      <c r="CI26" s="0" t="s">
        <v>299</v>
      </c>
    </row>
    <row collapsed="false" customFormat="false" customHeight="false" hidden="false" ht="12.1" outlineLevel="0" r="27">
      <c r="A27" s="11" t="n">
        <v>46214</v>
      </c>
      <c r="B27" s="8" t="s">
        <f>=-Портфель!J2</f>
      </c>
      <c r="C27" s="0" t="s">
        <v>298</v>
      </c>
      <c r="D27" s="0"/>
      <c r="E27" s="0"/>
      <c r="F27" s="0"/>
      <c r="G27" s="0"/>
      <c r="H27" s="0"/>
      <c r="I27" s="0"/>
      <c r="J27" s="0"/>
      <c r="K27" s="8" t="s">
        <f>=-SUM(K2:K25)</f>
      </c>
      <c r="L27" s="0" t="s">
        <v>300</v>
      </c>
      <c r="M27" s="11" t="n">
        <v>45848</v>
      </c>
      <c r="N27" s="6" t="n">
        <v>-108.660053</v>
      </c>
      <c r="O27" s="0" t="s">
        <v>251</v>
      </c>
      <c r="P27" s="0"/>
      <c r="Q27" s="0"/>
      <c r="R27" s="0"/>
      <c r="S27" s="11" t="n">
        <v>46080</v>
      </c>
      <c r="T27" s="6" t="n">
        <v>-39.332118</v>
      </c>
      <c r="U27" s="0" t="s">
        <v>287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11" t="n">
        <v>44516</v>
      </c>
      <c r="BM27" s="6" t="n">
        <v>-6544.31</v>
      </c>
      <c r="BN27" s="0" t="s">
        <v>299</v>
      </c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11" t="n">
        <v>44022</v>
      </c>
      <c r="CH27" s="6" t="n">
        <v>-72.2976</v>
      </c>
      <c r="CI27" s="0" t="s">
        <v>299</v>
      </c>
    </row>
    <row collapsed="false" customFormat="false" customHeight="false" hidden="false" ht="12.1" outlineLevel="0" r="28">
      <c r="A28" s="0"/>
      <c r="B28" s="10" t="s">
        <f>=XIRR(B2:B27,A2:A27)</f>
      </c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45940</v>
      </c>
      <c r="N28" s="6" t="n">
        <v>-113.160317</v>
      </c>
      <c r="O28" s="0" t="s">
        <v>251</v>
      </c>
      <c r="P28" s="0"/>
      <c r="Q28" s="0"/>
      <c r="R28" s="0"/>
      <c r="S28" s="11" t="n">
        <v>46174</v>
      </c>
      <c r="T28" s="6" t="n">
        <v>-36.221424</v>
      </c>
      <c r="U28" s="0" t="s">
        <v>287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11" t="n">
        <v>44516</v>
      </c>
      <c r="BM28" s="6" t="n">
        <v>3304.38</v>
      </c>
      <c r="BN28" s="0" t="s">
        <v>295</v>
      </c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11" t="n">
        <v>44022</v>
      </c>
      <c r="CH28" s="6" t="n">
        <v>-72.2976</v>
      </c>
      <c r="CI28" s="0" t="s">
        <v>299</v>
      </c>
    </row>
    <row collapsed="false" customFormat="false" customHeight="false" hidden="false" ht="12.1" outlineLevel="0" r="29">
      <c r="A29" s="0"/>
      <c r="B29" s="8" t="s">
        <f>=-SUM(B2:B27)</f>
      </c>
      <c r="C29" s="0" t="s">
        <v>300</v>
      </c>
      <c r="D29" s="0"/>
      <c r="E29" s="0"/>
      <c r="F29" s="0"/>
      <c r="G29" s="0"/>
      <c r="H29" s="0"/>
      <c r="I29" s="0"/>
      <c r="J29" s="0"/>
      <c r="K29" s="0"/>
      <c r="L29" s="0"/>
      <c r="M29" s="11" t="n">
        <v>46034</v>
      </c>
      <c r="N29" s="6" t="n">
        <v>-108.735113</v>
      </c>
      <c r="O29" s="0" t="s">
        <v>251</v>
      </c>
      <c r="P29" s="0"/>
      <c r="Q29" s="0"/>
      <c r="R29" s="0"/>
      <c r="S29" s="11" t="n">
        <v>46214</v>
      </c>
      <c r="T29" s="8" t="s">
        <f>=-Портфель!J8</f>
      </c>
      <c r="U29" s="0" t="s">
        <v>298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11" t="n">
        <v>44516</v>
      </c>
      <c r="BM29" s="6" t="n">
        <v>3304.89</v>
      </c>
      <c r="BN29" s="0" t="s">
        <v>295</v>
      </c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11" t="n">
        <v>44022</v>
      </c>
      <c r="CH29" s="6" t="n">
        <v>-94.2704</v>
      </c>
      <c r="CI29" s="0" t="s">
        <v>299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46122</v>
      </c>
      <c r="N30" s="6" t="n">
        <v>-108.192874</v>
      </c>
      <c r="O30" s="0" t="s">
        <v>251</v>
      </c>
      <c r="P30" s="0"/>
      <c r="Q30" s="0"/>
      <c r="R30" s="0"/>
      <c r="S30" s="0"/>
      <c r="T30" s="10" t="s">
        <f>=XIRR(T2:T29,S2:S29)</f>
      </c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11" t="n">
        <v>46214</v>
      </c>
      <c r="BM30" s="8" t="s">
        <f>=-Портфель!J24</f>
      </c>
      <c r="BN30" s="0" t="s">
        <v>298</v>
      </c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11" t="n">
        <v>44022</v>
      </c>
      <c r="CH30" s="6" t="n">
        <v>-72.2976</v>
      </c>
      <c r="CI30" s="0" t="s">
        <v>299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46214</v>
      </c>
      <c r="N31" s="8" t="s">
        <f>=-Портфель!J6</f>
      </c>
      <c r="O31" s="0" t="s">
        <v>298</v>
      </c>
      <c r="P31" s="0"/>
      <c r="Q31" s="0"/>
      <c r="R31" s="0"/>
      <c r="S31" s="0"/>
      <c r="T31" s="8" t="s">
        <f>=-SUM(T2:T29)</f>
      </c>
      <c r="U31" s="0" t="s">
        <v>300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10" t="s">
        <f>=XIRR(BM2:BM30,BL2:BL30)</f>
      </c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11" t="n">
        <v>44022</v>
      </c>
      <c r="CH31" s="6" t="n">
        <v>-123.3312</v>
      </c>
      <c r="CI31" s="0" t="s">
        <v>299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10" t="s">
        <f>=XIRR(N2:N31,M2:M31)</f>
      </c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8" t="s">
        <f>=-SUM(BM2:BM30)</f>
      </c>
      <c r="BN32" s="0" t="s">
        <v>300</v>
      </c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11" t="n">
        <v>44022</v>
      </c>
      <c r="CH32" s="6" t="n">
        <v>-101.3584</v>
      </c>
      <c r="CI32" s="0" t="s">
        <v>299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8" t="s">
        <f>=-SUM(N2:N31)</f>
      </c>
      <c r="O33" s="0" t="s">
        <v>300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11" t="n">
        <v>44022</v>
      </c>
      <c r="CH33" s="6" t="n">
        <v>-123.3312</v>
      </c>
      <c r="CI33" s="0" t="s">
        <v>299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11" t="n">
        <v>44022</v>
      </c>
      <c r="CH34" s="6" t="n">
        <v>-72.2976</v>
      </c>
      <c r="CI34" s="0" t="s">
        <v>299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11" t="n">
        <v>44022</v>
      </c>
      <c r="CH35" s="6" t="n">
        <v>-994.4464</v>
      </c>
      <c r="CI35" s="0" t="s">
        <v>299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11" t="n">
        <v>44022</v>
      </c>
      <c r="CH36" s="6" t="n">
        <v>-109.1552</v>
      </c>
      <c r="CI36" s="0" t="s">
        <v>299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11" t="n">
        <v>44022</v>
      </c>
      <c r="CH37" s="6" t="n">
        <v>-7.088</v>
      </c>
      <c r="CI37" s="0" t="s">
        <v>299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11" t="n">
        <v>44022</v>
      </c>
      <c r="CH38" s="6" t="n">
        <v>-1634.4928</v>
      </c>
      <c r="CI38" s="0" t="s">
        <v>299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11" t="n">
        <v>44022</v>
      </c>
      <c r="CH39" s="6" t="n">
        <v>-1998.1072</v>
      </c>
      <c r="CI39" s="0" t="s">
        <v>299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11" t="n">
        <v>44026</v>
      </c>
      <c r="CH40" s="6" t="n">
        <v>-3608.1429</v>
      </c>
      <c r="CI40" s="0" t="s">
        <v>299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11" t="n">
        <v>44026</v>
      </c>
      <c r="CH41" s="6" t="n">
        <v>-15276.594047</v>
      </c>
      <c r="CI41" s="0" t="s">
        <v>299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11" t="n">
        <v>44036</v>
      </c>
      <c r="CH42" s="6" t="n">
        <v>2902.3867</v>
      </c>
      <c r="CI42" s="0" t="s">
        <v>295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11" t="n">
        <v>44036</v>
      </c>
      <c r="CH43" s="6" t="n">
        <v>467.64617</v>
      </c>
      <c r="CI43" s="0" t="s">
        <v>295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11" t="n">
        <v>44036</v>
      </c>
      <c r="CH44" s="6" t="n">
        <v>133.41044</v>
      </c>
      <c r="CI44" s="0" t="s">
        <v>295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11" t="n">
        <v>44036</v>
      </c>
      <c r="CH45" s="6" t="n">
        <v>148.31267</v>
      </c>
      <c r="CI45" s="0" t="s">
        <v>295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11" t="n">
        <v>44036</v>
      </c>
      <c r="CH46" s="6" t="n">
        <v>59.60892</v>
      </c>
      <c r="CI46" s="0" t="s">
        <v>295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11" t="n">
        <v>44063</v>
      </c>
      <c r="CH47" s="6" t="n">
        <v>776.33552</v>
      </c>
      <c r="CI47" s="0" t="s">
        <v>295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11" t="n">
        <v>44067</v>
      </c>
      <c r="CH48" s="6" t="n">
        <v>789.904934</v>
      </c>
      <c r="CI48" s="0" t="s">
        <v>295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11" t="n">
        <v>44069</v>
      </c>
      <c r="CH49" s="6" t="n">
        <v>3353.812126</v>
      </c>
      <c r="CI49" s="0" t="s">
        <v>295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11" t="n">
        <v>44442</v>
      </c>
      <c r="CH50" s="6" t="n">
        <v>-203.248989</v>
      </c>
      <c r="CI50" s="0" t="s">
        <v>299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11" t="n">
        <v>44495</v>
      </c>
      <c r="CH51" s="6" t="n">
        <v>1393.572515</v>
      </c>
      <c r="CI51" s="0" t="s">
        <v>295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11" t="n">
        <v>44505</v>
      </c>
      <c r="CH52" s="6" t="n">
        <v>1416.884232</v>
      </c>
      <c r="CI52" s="0" t="s">
        <v>295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11" t="n">
        <v>44509</v>
      </c>
      <c r="CH53" s="6" t="n">
        <v>1616.4394</v>
      </c>
      <c r="CI53" s="0" t="s">
        <v>295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11" t="n">
        <v>44518</v>
      </c>
      <c r="CH54" s="6" t="n">
        <v>1648.708192</v>
      </c>
      <c r="CI54" s="0" t="s">
        <v>295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11" t="n">
        <v>44538</v>
      </c>
      <c r="CH55" s="6" t="n">
        <v>2504.445822</v>
      </c>
      <c r="CI55" s="0" t="s">
        <v>295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11" t="n">
        <v>44557</v>
      </c>
      <c r="CH56" s="6" t="n">
        <v>108878.288904</v>
      </c>
      <c r="CI56" s="0" t="s">
        <v>295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11" t="n">
        <v>44558</v>
      </c>
      <c r="CH57" s="6" t="n">
        <v>73016.130616</v>
      </c>
      <c r="CI57" s="0" t="s">
        <v>295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11" t="n">
        <v>44558</v>
      </c>
      <c r="CH58" s="6" t="n">
        <v>22402.676439</v>
      </c>
      <c r="CI58" s="0" t="s">
        <v>295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11" t="n">
        <v>44560</v>
      </c>
      <c r="CH59" s="6" t="n">
        <v>-123734.352</v>
      </c>
      <c r="CI59" s="0" t="s">
        <v>299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11" t="n">
        <v>44560</v>
      </c>
      <c r="CH60" s="6" t="n">
        <v>-101552.759862</v>
      </c>
      <c r="CI60" s="0" t="s">
        <v>299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11" t="n">
        <v>46214</v>
      </c>
      <c r="CH61" s="8" t="s">
        <f>=-Портфель!J31</f>
      </c>
      <c r="CI61" s="0" t="s">
        <v>298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10" t="s">
        <f>=XIRR(CH2:CH61,CG2:CG61)</f>
      </c>
      <c r="CI62" s="0"/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8" t="s">
        <f>=-SUM(CH2:CH61)</f>
      </c>
      <c r="CI63" s="0" t="s">
        <v>300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A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301</v>
      </c>
      <c r="C1" s="0"/>
      <c r="D1" s="0"/>
      <c r="E1" s="4" t="s">
        <v>302</v>
      </c>
      <c r="F1" s="0"/>
      <c r="G1" s="0"/>
      <c r="H1" s="4" t="s">
        <v>303</v>
      </c>
      <c r="I1" s="0"/>
      <c r="J1" s="0"/>
      <c r="K1" s="4" t="s">
        <v>304</v>
      </c>
      <c r="L1" s="0"/>
      <c r="M1" s="0"/>
      <c r="N1" s="4" t="s">
        <v>305</v>
      </c>
      <c r="O1" s="0"/>
      <c r="P1" s="0"/>
      <c r="Q1" s="4" t="s">
        <v>306</v>
      </c>
      <c r="R1" s="0"/>
      <c r="S1" s="0"/>
      <c r="T1" s="4" t="s">
        <v>307</v>
      </c>
      <c r="U1" s="0"/>
      <c r="V1" s="0"/>
      <c r="W1" s="4" t="s">
        <v>308</v>
      </c>
      <c r="X1" s="0"/>
      <c r="Y1" s="0"/>
      <c r="Z1" s="4" t="s">
        <v>309</v>
      </c>
      <c r="AA1" s="0"/>
      <c r="AB1" s="0"/>
      <c r="AC1" s="4" t="s">
        <v>310</v>
      </c>
      <c r="AD1" s="0"/>
      <c r="AE1" s="0"/>
      <c r="AF1" s="4" t="s">
        <v>311</v>
      </c>
      <c r="AG1" s="0"/>
      <c r="AH1" s="0"/>
      <c r="AI1" s="4" t="s">
        <v>312</v>
      </c>
      <c r="AJ1" s="0"/>
      <c r="AK1" s="0"/>
      <c r="AL1" s="4" t="s">
        <v>313</v>
      </c>
      <c r="AM1" s="0"/>
      <c r="AN1" s="0"/>
      <c r="AO1" s="4" t="s">
        <v>314</v>
      </c>
      <c r="AP1" s="0"/>
      <c r="AQ1" s="0"/>
      <c r="AR1" s="4" t="s">
        <v>315</v>
      </c>
      <c r="AS1" s="0"/>
      <c r="AT1" s="0"/>
      <c r="AU1" s="4" t="s">
        <v>316</v>
      </c>
      <c r="AV1" s="0"/>
      <c r="AW1" s="0"/>
      <c r="AX1" s="4" t="s">
        <v>317</v>
      </c>
      <c r="AY1" s="0"/>
      <c r="AZ1" s="0"/>
      <c r="BA1" s="4" t="s">
        <v>318</v>
      </c>
      <c r="BB1" s="0"/>
      <c r="BC1" s="0"/>
      <c r="BD1" s="4" t="s">
        <v>319</v>
      </c>
      <c r="BE1" s="0"/>
      <c r="BF1" s="0"/>
      <c r="BG1" s="4" t="s">
        <v>320</v>
      </c>
      <c r="BH1" s="0"/>
      <c r="BI1" s="0"/>
      <c r="BJ1" s="4" t="s">
        <v>321</v>
      </c>
      <c r="BK1" s="0"/>
      <c r="BL1" s="0"/>
      <c r="BM1" s="4" t="s">
        <v>322</v>
      </c>
      <c r="BN1" s="0"/>
      <c r="BO1" s="0"/>
      <c r="BP1" s="4" t="s">
        <v>323</v>
      </c>
      <c r="BQ1" s="0"/>
      <c r="BR1" s="0"/>
      <c r="BS1" s="4" t="s">
        <v>324</v>
      </c>
      <c r="BT1" s="0"/>
      <c r="BU1" s="0"/>
      <c r="BV1" s="4" t="s">
        <v>20</v>
      </c>
      <c r="BW1" s="0"/>
      <c r="BX1" s="0"/>
      <c r="BY1" s="4" t="s">
        <v>325</v>
      </c>
      <c r="BZ1" s="0"/>
      <c r="CA1" s="0"/>
      <c r="CB1" s="4" t="s">
        <v>326</v>
      </c>
      <c r="CC1" s="0"/>
      <c r="CD1" s="0"/>
      <c r="CE1" s="4" t="s">
        <v>327</v>
      </c>
      <c r="CF1" s="0"/>
      <c r="CG1" s="0"/>
      <c r="CH1" s="4" t="s">
        <v>328</v>
      </c>
      <c r="CI1" s="0"/>
      <c r="CJ1" s="0"/>
      <c r="CK1" s="4" t="s">
        <v>329</v>
      </c>
      <c r="CL1" s="0"/>
      <c r="CM1" s="0"/>
      <c r="CN1" s="4" t="s">
        <v>330</v>
      </c>
      <c r="CO1" s="0"/>
      <c r="CP1" s="0"/>
      <c r="CQ1" s="4" t="s">
        <v>331</v>
      </c>
      <c r="CR1" s="0"/>
      <c r="CS1" s="0"/>
      <c r="CT1" s="4" t="s">
        <v>332</v>
      </c>
      <c r="CU1" s="0"/>
      <c r="CV1" s="0"/>
      <c r="CW1" s="4" t="s">
        <v>333</v>
      </c>
      <c r="CX1" s="0"/>
      <c r="CY1" s="0"/>
      <c r="CZ1" s="4" t="s">
        <v>334</v>
      </c>
      <c r="DA1" s="0"/>
      <c r="DB1" s="0"/>
      <c r="DC1" s="4" t="s">
        <v>335</v>
      </c>
      <c r="DD1" s="0"/>
      <c r="DE1" s="0"/>
      <c r="DF1" s="4" t="s">
        <v>336</v>
      </c>
      <c r="DG1" s="0"/>
      <c r="DH1" s="0"/>
      <c r="DI1" s="4" t="s">
        <v>337</v>
      </c>
      <c r="DJ1" s="0"/>
      <c r="DK1" s="0"/>
      <c r="DL1" s="4" t="s">
        <v>338</v>
      </c>
      <c r="DM1" s="0"/>
      <c r="DN1" s="0"/>
      <c r="DO1" s="4" t="s">
        <v>339</v>
      </c>
      <c r="DP1" s="0"/>
      <c r="DQ1" s="0"/>
      <c r="DR1" s="4" t="s">
        <v>340</v>
      </c>
      <c r="DS1" s="0"/>
      <c r="DT1" s="0"/>
      <c r="DU1" s="4" t="s">
        <v>341</v>
      </c>
      <c r="DV1" s="0"/>
      <c r="DW1" s="0"/>
      <c r="DX1" s="4" t="s">
        <v>342</v>
      </c>
      <c r="DY1" s="0"/>
      <c r="DZ1" s="0"/>
      <c r="EA1" s="4" t="s">
        <v>343</v>
      </c>
      <c r="EB1" s="0"/>
      <c r="EC1" s="0"/>
      <c r="ED1" s="4" t="s">
        <v>344</v>
      </c>
      <c r="EE1" s="0"/>
      <c r="EF1" s="0"/>
      <c r="EG1" s="4" t="s">
        <v>345</v>
      </c>
      <c r="EH1" s="0"/>
      <c r="EI1" s="0"/>
      <c r="EJ1" s="4" t="s">
        <v>346</v>
      </c>
      <c r="EK1" s="0"/>
      <c r="EL1" s="0"/>
      <c r="EM1" s="4" t="s">
        <v>347</v>
      </c>
      <c r="EN1" s="0"/>
      <c r="EO1" s="0"/>
      <c r="EP1" s="4" t="s">
        <v>348</v>
      </c>
      <c r="EQ1" s="0"/>
      <c r="ER1" s="0"/>
      <c r="ES1" s="4" t="s">
        <v>349</v>
      </c>
      <c r="ET1" s="0"/>
      <c r="EU1" s="0"/>
      <c r="EV1" s="4" t="s">
        <v>350</v>
      </c>
      <c r="EW1" s="0"/>
      <c r="EX1" s="0"/>
      <c r="EY1" s="4" t="s">
        <v>351</v>
      </c>
      <c r="EZ1" s="0"/>
      <c r="FA1" s="0"/>
      <c r="FB1" s="4" t="s">
        <v>352</v>
      </c>
      <c r="FC1" s="0"/>
      <c r="FD1" s="0"/>
      <c r="FE1" s="4" t="s">
        <v>353</v>
      </c>
      <c r="FF1" s="0"/>
      <c r="FG1" s="0"/>
      <c r="FH1" s="4" t="s">
        <v>354</v>
      </c>
      <c r="FI1" s="0"/>
      <c r="FJ1" s="0"/>
      <c r="FK1" s="4" t="s">
        <v>355</v>
      </c>
      <c r="FL1" s="0"/>
      <c r="FM1" s="0"/>
      <c r="FN1" s="4" t="s">
        <v>356</v>
      </c>
      <c r="FO1" s="0"/>
      <c r="FP1" s="0"/>
      <c r="FQ1" s="4" t="s">
        <v>30</v>
      </c>
      <c r="FR1" s="0"/>
      <c r="FS1" s="0"/>
      <c r="FT1" s="4" t="s">
        <v>357</v>
      </c>
      <c r="FU1" s="0"/>
      <c r="FV1" s="0"/>
      <c r="FW1" s="4" t="s">
        <v>358</v>
      </c>
      <c r="FX1" s="0"/>
      <c r="FY1" s="0"/>
      <c r="FZ1" s="4" t="s">
        <v>359</v>
      </c>
      <c r="GA1" s="0"/>
      <c r="GB1" s="0"/>
      <c r="GC1" s="4" t="s">
        <v>360</v>
      </c>
      <c r="GD1" s="0"/>
      <c r="GE1" s="0"/>
      <c r="GF1" s="4" t="s">
        <v>361</v>
      </c>
      <c r="GG1" s="0"/>
      <c r="GH1" s="0"/>
      <c r="GI1" s="4" t="s">
        <v>362</v>
      </c>
      <c r="GJ1" s="0"/>
      <c r="GK1" s="0"/>
      <c r="GL1" s="4" t="s">
        <v>363</v>
      </c>
      <c r="GM1" s="0"/>
      <c r="GN1" s="0"/>
      <c r="GO1" s="4" t="s">
        <v>364</v>
      </c>
      <c r="GP1" s="0"/>
      <c r="GQ1" s="0"/>
      <c r="GR1" s="4" t="s">
        <v>365</v>
      </c>
      <c r="GS1" s="0"/>
      <c r="GT1" s="0"/>
      <c r="GU1" s="4" t="s">
        <v>366</v>
      </c>
      <c r="GV1" s="0"/>
      <c r="GW1" s="0"/>
      <c r="GX1" s="4" t="s">
        <v>367</v>
      </c>
      <c r="GY1" s="0"/>
      <c r="GZ1" s="0"/>
      <c r="HA1" s="4" t="s">
        <v>368</v>
      </c>
      <c r="HB1" s="0"/>
      <c r="HC1" s="0"/>
      <c r="HD1" s="4" t="s">
        <v>369</v>
      </c>
      <c r="HE1" s="0"/>
      <c r="HF1" s="0"/>
      <c r="HG1" s="4" t="s">
        <v>370</v>
      </c>
      <c r="HH1" s="0"/>
      <c r="HI1" s="0"/>
      <c r="HJ1" s="4" t="s">
        <v>371</v>
      </c>
      <c r="HK1" s="0"/>
      <c r="HL1" s="0"/>
      <c r="HM1" s="4" t="s">
        <v>372</v>
      </c>
      <c r="HN1" s="0"/>
      <c r="HO1" s="0"/>
      <c r="HP1" s="4" t="s">
        <v>373</v>
      </c>
      <c r="HQ1" s="0"/>
      <c r="HR1" s="0"/>
      <c r="HS1" s="4" t="s">
        <v>374</v>
      </c>
      <c r="HT1" s="0"/>
      <c r="HU1" s="0"/>
      <c r="HV1" s="4" t="s">
        <v>375</v>
      </c>
      <c r="HW1" s="0"/>
      <c r="HX1" s="0"/>
      <c r="HY1" s="4" t="s">
        <v>376</v>
      </c>
      <c r="HZ1" s="0"/>
      <c r="IA1" s="0"/>
      <c r="IB1" s="4" t="s">
        <v>377</v>
      </c>
      <c r="IC1" s="0"/>
      <c r="ID1" s="0"/>
      <c r="IE1" s="4" t="s">
        <v>378</v>
      </c>
      <c r="IF1" s="0"/>
      <c r="IG1" s="0"/>
      <c r="IH1" s="4" t="s">
        <v>379</v>
      </c>
      <c r="II1" s="0"/>
      <c r="IJ1" s="0"/>
      <c r="IK1" s="4" t="s">
        <v>380</v>
      </c>
      <c r="IL1" s="0"/>
      <c r="IM1" s="0"/>
      <c r="IN1" s="4" t="s">
        <v>381</v>
      </c>
      <c r="IO1" s="0"/>
      <c r="IP1" s="0"/>
      <c r="IQ1" s="4" t="s">
        <v>382</v>
      </c>
      <c r="IR1" s="0"/>
      <c r="IS1" s="0"/>
      <c r="IT1" s="4" t="s">
        <v>383</v>
      </c>
      <c r="IU1" s="0"/>
      <c r="IV1" s="0"/>
      <c r="IW1" s="4" t="s">
        <v>384</v>
      </c>
      <c r="IX1" s="0"/>
      <c r="IY1" s="0"/>
      <c r="IZ1" s="4" t="s">
        <v>385</v>
      </c>
      <c r="JA1" s="0"/>
      <c r="JB1" s="0"/>
      <c r="JC1" s="4" t="s">
        <v>386</v>
      </c>
      <c r="JD1" s="0"/>
      <c r="JE1" s="0"/>
      <c r="JF1" s="4" t="s">
        <v>387</v>
      </c>
      <c r="JG1" s="0"/>
      <c r="JH1" s="0"/>
      <c r="JI1" s="4" t="s">
        <v>388</v>
      </c>
      <c r="JJ1" s="0"/>
      <c r="JK1" s="0"/>
      <c r="JL1" s="4" t="s">
        <v>389</v>
      </c>
      <c r="JM1" s="0"/>
      <c r="JN1" s="0"/>
      <c r="JO1" s="4" t="s">
        <v>390</v>
      </c>
      <c r="JP1" s="0"/>
      <c r="JQ1" s="0"/>
      <c r="JR1" s="4" t="s">
        <v>391</v>
      </c>
      <c r="JS1" s="0"/>
      <c r="JT1" s="0"/>
      <c r="JU1" s="4" t="s">
        <v>392</v>
      </c>
      <c r="JV1" s="0"/>
      <c r="JW1" s="0"/>
      <c r="JX1" s="4" t="s">
        <v>393</v>
      </c>
      <c r="JY1" s="0"/>
      <c r="JZ1" s="0"/>
      <c r="KA1" s="4" t="s">
        <v>394</v>
      </c>
      <c r="KB1" s="0"/>
      <c r="KC1" s="0"/>
      <c r="KD1" s="4" t="s">
        <v>395</v>
      </c>
      <c r="KE1" s="0"/>
      <c r="KF1" s="0"/>
      <c r="KG1" s="4" t="s">
        <v>396</v>
      </c>
      <c r="KH1" s="0"/>
      <c r="KI1" s="0"/>
      <c r="KJ1" s="4" t="s">
        <v>397</v>
      </c>
      <c r="KK1" s="0"/>
      <c r="KL1" s="0"/>
      <c r="KM1" s="4" t="s">
        <v>398</v>
      </c>
      <c r="KN1" s="0"/>
      <c r="KO1" s="0"/>
      <c r="KP1" s="4" t="s">
        <v>399</v>
      </c>
      <c r="KQ1" s="0"/>
      <c r="KR1" s="0"/>
      <c r="KS1" s="4" t="s">
        <v>400</v>
      </c>
      <c r="KT1" s="0"/>
      <c r="KU1" s="0"/>
      <c r="KV1" s="4" t="s">
        <v>401</v>
      </c>
      <c r="KW1" s="0"/>
      <c r="KX1" s="0"/>
      <c r="KY1" s="4" t="s">
        <v>402</v>
      </c>
      <c r="KZ1" s="0"/>
      <c r="LA1" s="0"/>
      <c r="LB1" s="4" t="s">
        <v>403</v>
      </c>
      <c r="LC1" s="0"/>
      <c r="LD1" s="0"/>
      <c r="LE1" s="4" t="s">
        <v>404</v>
      </c>
      <c r="LF1" s="0"/>
      <c r="LG1" s="0"/>
      <c r="LH1" s="4" t="s">
        <v>405</v>
      </c>
      <c r="LI1" s="0"/>
      <c r="LJ1" s="0"/>
      <c r="LK1" s="4" t="s">
        <v>406</v>
      </c>
      <c r="LL1" s="0"/>
      <c r="LM1" s="0"/>
      <c r="LN1" s="4" t="s">
        <v>407</v>
      </c>
      <c r="LO1" s="0"/>
      <c r="LP1" s="0"/>
      <c r="LQ1" s="4" t="s">
        <v>408</v>
      </c>
      <c r="LR1" s="0"/>
      <c r="LS1" s="0"/>
      <c r="LT1" s="4" t="s">
        <v>409</v>
      </c>
      <c r="LU1" s="0"/>
      <c r="LV1" s="0"/>
      <c r="LW1" s="4" t="s">
        <v>410</v>
      </c>
      <c r="LX1" s="0"/>
      <c r="LY1" s="0"/>
      <c r="LZ1" s="4" t="s">
        <v>411</v>
      </c>
      <c r="MA1" s="0"/>
    </row>
    <row collapsed="false" customFormat="false" customHeight="false" hidden="false" ht="12.1" outlineLevel="0" r="2">
      <c r="A2" s="11" t="n">
        <v>43984</v>
      </c>
      <c r="B2" s="6" t="n">
        <v>4867.66</v>
      </c>
      <c r="C2" s="0" t="s">
        <v>295</v>
      </c>
      <c r="D2" s="11" t="n">
        <v>43985</v>
      </c>
      <c r="E2" s="6" t="n">
        <v>1015.21</v>
      </c>
      <c r="F2" s="0" t="s">
        <v>295</v>
      </c>
      <c r="G2" s="11" t="n">
        <v>43985</v>
      </c>
      <c r="H2" s="6" t="n">
        <v>854.56</v>
      </c>
      <c r="I2" s="0" t="s">
        <v>295</v>
      </c>
      <c r="J2" s="11" t="n">
        <v>43985</v>
      </c>
      <c r="K2" s="6" t="n">
        <v>1077.12</v>
      </c>
      <c r="L2" s="0" t="s">
        <v>295</v>
      </c>
      <c r="M2" s="11" t="n">
        <v>43986</v>
      </c>
      <c r="N2" s="6" t="n">
        <v>662.58</v>
      </c>
      <c r="O2" s="0" t="s">
        <v>295</v>
      </c>
      <c r="P2" s="11" t="n">
        <v>43986</v>
      </c>
      <c r="Q2" s="6" t="n">
        <v>1065.07</v>
      </c>
      <c r="R2" s="0" t="s">
        <v>295</v>
      </c>
      <c r="S2" s="11" t="n">
        <v>43987</v>
      </c>
      <c r="T2" s="6" t="n">
        <v>47.7</v>
      </c>
      <c r="U2" s="0" t="s">
        <v>295</v>
      </c>
      <c r="V2" s="11" t="n">
        <v>43987</v>
      </c>
      <c r="W2" s="6" t="n">
        <v>2258.76</v>
      </c>
      <c r="X2" s="0" t="s">
        <v>295</v>
      </c>
      <c r="Y2" s="11" t="n">
        <v>43990</v>
      </c>
      <c r="Z2" s="6" t="n">
        <v>933.99</v>
      </c>
      <c r="AA2" s="0" t="s">
        <v>295</v>
      </c>
      <c r="AB2" s="11" t="n">
        <v>43990</v>
      </c>
      <c r="AC2" s="6" t="n">
        <v>2868.58</v>
      </c>
      <c r="AD2" s="0" t="s">
        <v>295</v>
      </c>
      <c r="AE2" s="11" t="n">
        <v>43990</v>
      </c>
      <c r="AF2" s="6" t="n">
        <v>766.69</v>
      </c>
      <c r="AG2" s="0" t="s">
        <v>295</v>
      </c>
      <c r="AH2" s="11" t="n">
        <v>43992</v>
      </c>
      <c r="AI2" s="6" t="n">
        <v>2016.03</v>
      </c>
      <c r="AJ2" s="0" t="s">
        <v>295</v>
      </c>
      <c r="AK2" s="11" t="n">
        <v>44007</v>
      </c>
      <c r="AL2" s="6" t="n">
        <v>896.265552</v>
      </c>
      <c r="AM2" s="0" t="s">
        <v>295</v>
      </c>
      <c r="AN2" s="11" t="n">
        <v>44007</v>
      </c>
      <c r="AO2" s="6" t="n">
        <v>424.727992</v>
      </c>
      <c r="AP2" s="0" t="s">
        <v>295</v>
      </c>
      <c r="AQ2" s="11" t="n">
        <v>44007</v>
      </c>
      <c r="AR2" s="6" t="n">
        <v>1624.56736</v>
      </c>
      <c r="AS2" s="0" t="s">
        <v>295</v>
      </c>
      <c r="AT2" s="11" t="n">
        <v>44007</v>
      </c>
      <c r="AU2" s="6" t="n">
        <v>4080.004552</v>
      </c>
      <c r="AV2" s="0" t="s">
        <v>295</v>
      </c>
      <c r="AW2" s="11" t="n">
        <v>44007</v>
      </c>
      <c r="AX2" s="6" t="n">
        <v>2615.140424</v>
      </c>
      <c r="AY2" s="0" t="s">
        <v>295</v>
      </c>
      <c r="AZ2" s="11" t="n">
        <v>44007</v>
      </c>
      <c r="BA2" s="6" t="n">
        <v>3622.922888</v>
      </c>
      <c r="BB2" s="0" t="s">
        <v>295</v>
      </c>
      <c r="BC2" s="11" t="n">
        <v>44007</v>
      </c>
      <c r="BD2" s="6" t="n">
        <v>333.86236</v>
      </c>
      <c r="BE2" s="0" t="s">
        <v>295</v>
      </c>
      <c r="BF2" s="11" t="n">
        <v>44011</v>
      </c>
      <c r="BG2" s="6" t="n">
        <v>3468.78</v>
      </c>
      <c r="BH2" s="0" t="s">
        <v>295</v>
      </c>
      <c r="BI2" s="11" t="n">
        <v>44018</v>
      </c>
      <c r="BJ2" s="6" t="n">
        <v>334.874525</v>
      </c>
      <c r="BK2" s="0" t="s">
        <v>295</v>
      </c>
      <c r="BL2" s="11" t="n">
        <v>44018</v>
      </c>
      <c r="BM2" s="6" t="n">
        <v>461.774345</v>
      </c>
      <c r="BN2" s="0" t="s">
        <v>295</v>
      </c>
      <c r="BO2" s="11" t="n">
        <v>44019</v>
      </c>
      <c r="BP2" s="6" t="n">
        <v>1807.064997</v>
      </c>
      <c r="BQ2" s="0" t="s">
        <v>295</v>
      </c>
      <c r="BR2" s="11" t="n">
        <v>44022</v>
      </c>
      <c r="BS2" s="6" t="n">
        <v>924.2752</v>
      </c>
      <c r="BT2" s="0" t="s">
        <v>295</v>
      </c>
      <c r="BU2" s="11" t="n">
        <v>44022</v>
      </c>
      <c r="BV2" s="6" t="n">
        <v>3981.3296</v>
      </c>
      <c r="BW2" s="0" t="s">
        <v>295</v>
      </c>
      <c r="BX2" s="11" t="n">
        <v>44025</v>
      </c>
      <c r="BY2" s="6" t="n">
        <v>7741.15</v>
      </c>
      <c r="BZ2" s="0" t="s">
        <v>295</v>
      </c>
      <c r="CA2" s="11" t="n">
        <v>44025</v>
      </c>
      <c r="CB2" s="6" t="n">
        <v>880.03</v>
      </c>
      <c r="CC2" s="0" t="s">
        <v>295</v>
      </c>
      <c r="CD2" s="11" t="n">
        <v>44027</v>
      </c>
      <c r="CE2" s="6" t="n">
        <v>2401.975675</v>
      </c>
      <c r="CF2" s="0" t="s">
        <v>295</v>
      </c>
      <c r="CG2" s="11" t="n">
        <v>44028</v>
      </c>
      <c r="CH2" s="6" t="n">
        <v>717.201974</v>
      </c>
      <c r="CI2" s="0" t="s">
        <v>295</v>
      </c>
      <c r="CJ2" s="11" t="n">
        <v>44041</v>
      </c>
      <c r="CK2" s="6" t="n">
        <v>1209.687672</v>
      </c>
      <c r="CL2" s="0" t="s">
        <v>295</v>
      </c>
      <c r="CM2" s="11" t="n">
        <v>44043</v>
      </c>
      <c r="CN2" s="6" t="n">
        <v>852.181616</v>
      </c>
      <c r="CO2" s="0" t="s">
        <v>295</v>
      </c>
      <c r="CP2" s="11" t="n">
        <v>44048</v>
      </c>
      <c r="CQ2" s="6" t="n">
        <v>6144.157638</v>
      </c>
      <c r="CR2" s="0" t="s">
        <v>295</v>
      </c>
      <c r="CS2" s="11" t="n">
        <v>44054</v>
      </c>
      <c r="CT2" s="6" t="n">
        <v>4489.43</v>
      </c>
      <c r="CU2" s="0" t="s">
        <v>295</v>
      </c>
      <c r="CV2" s="11" t="n">
        <v>44068</v>
      </c>
      <c r="CW2" s="6" t="n">
        <v>2206.1</v>
      </c>
      <c r="CX2" s="0" t="s">
        <v>295</v>
      </c>
      <c r="CY2" s="11" t="n">
        <v>44074</v>
      </c>
      <c r="CZ2" s="6" t="n">
        <v>1776.31</v>
      </c>
      <c r="DA2" s="0" t="s">
        <v>295</v>
      </c>
      <c r="DB2" s="11" t="n">
        <v>44074</v>
      </c>
      <c r="DC2" s="6" t="n">
        <v>9729.835752</v>
      </c>
      <c r="DD2" s="0" t="s">
        <v>295</v>
      </c>
      <c r="DE2" s="11" t="n">
        <v>44076</v>
      </c>
      <c r="DF2" s="6" t="n">
        <v>456.22638</v>
      </c>
      <c r="DG2" s="0" t="s">
        <v>295</v>
      </c>
      <c r="DH2" s="11" t="n">
        <v>44078</v>
      </c>
      <c r="DI2" s="6" t="n">
        <v>8455.69</v>
      </c>
      <c r="DJ2" s="0" t="s">
        <v>295</v>
      </c>
      <c r="DK2" s="11" t="n">
        <v>44117</v>
      </c>
      <c r="DL2" s="6" t="n">
        <v>4957.258204</v>
      </c>
      <c r="DM2" s="0" t="s">
        <v>295</v>
      </c>
      <c r="DN2" s="11" t="n">
        <v>44145</v>
      </c>
      <c r="DO2" s="6" t="n">
        <v>2407.04292</v>
      </c>
      <c r="DP2" s="0" t="s">
        <v>295</v>
      </c>
      <c r="DQ2" s="11" t="n">
        <v>44148</v>
      </c>
      <c r="DR2" s="6" t="n">
        <v>3202.577644</v>
      </c>
      <c r="DS2" s="0" t="s">
        <v>295</v>
      </c>
      <c r="DT2" s="11" t="n">
        <v>44148</v>
      </c>
      <c r="DU2" s="6" t="n">
        <v>2469.215896</v>
      </c>
      <c r="DV2" s="0" t="s">
        <v>295</v>
      </c>
      <c r="DW2" s="11" t="n">
        <v>44148</v>
      </c>
      <c r="DX2" s="6" t="n">
        <v>20099.201472</v>
      </c>
      <c r="DY2" s="0" t="s">
        <v>295</v>
      </c>
      <c r="DZ2" s="11" t="n">
        <v>44152</v>
      </c>
      <c r="EA2" s="6" t="n">
        <v>1839.5</v>
      </c>
      <c r="EB2" s="0" t="s">
        <v>295</v>
      </c>
      <c r="EC2" s="11" t="n">
        <v>44153</v>
      </c>
      <c r="ED2" s="6" t="n">
        <v>9086.30748</v>
      </c>
      <c r="EE2" s="0" t="s">
        <v>295</v>
      </c>
      <c r="EF2" s="11" t="n">
        <v>44154</v>
      </c>
      <c r="EG2" s="6" t="n">
        <v>763.823608</v>
      </c>
      <c r="EH2" s="0" t="s">
        <v>295</v>
      </c>
      <c r="EI2" s="11" t="n">
        <v>44154</v>
      </c>
      <c r="EJ2" s="6" t="n">
        <v>3226.129732</v>
      </c>
      <c r="EK2" s="0" t="s">
        <v>295</v>
      </c>
      <c r="EL2" s="11" t="n">
        <v>44154</v>
      </c>
      <c r="EM2" s="6" t="n">
        <v>2394.16</v>
      </c>
      <c r="EN2" s="0" t="s">
        <v>295</v>
      </c>
      <c r="EO2" s="11" t="n">
        <v>44159</v>
      </c>
      <c r="EP2" s="6" t="n">
        <v>4455.4456</v>
      </c>
      <c r="EQ2" s="0" t="s">
        <v>295</v>
      </c>
      <c r="ER2" s="11" t="n">
        <v>44159</v>
      </c>
      <c r="ES2" s="6" t="n">
        <v>4852.428</v>
      </c>
      <c r="ET2" s="0" t="s">
        <v>295</v>
      </c>
      <c r="EU2" s="11" t="n">
        <v>44159</v>
      </c>
      <c r="EV2" s="6" t="n">
        <v>15308.8232</v>
      </c>
      <c r="EW2" s="0" t="s">
        <v>295</v>
      </c>
      <c r="EX2" s="11" t="n">
        <v>44165</v>
      </c>
      <c r="EY2" s="6" t="n">
        <v>3470.590425</v>
      </c>
      <c r="EZ2" s="0" t="s">
        <v>295</v>
      </c>
      <c r="FA2" s="11" t="n">
        <v>44165</v>
      </c>
      <c r="FB2" s="6" t="n">
        <v>2268.969609</v>
      </c>
      <c r="FC2" s="0" t="s">
        <v>295</v>
      </c>
      <c r="FD2" s="11" t="n">
        <v>44165</v>
      </c>
      <c r="FE2" s="6" t="n">
        <v>1121.209322</v>
      </c>
      <c r="FF2" s="0" t="s">
        <v>295</v>
      </c>
      <c r="FG2" s="11" t="n">
        <v>44168</v>
      </c>
      <c r="FH2" s="6" t="n">
        <v>1758.051075</v>
      </c>
      <c r="FI2" s="0" t="s">
        <v>295</v>
      </c>
      <c r="FJ2" s="11" t="n">
        <v>44173</v>
      </c>
      <c r="FK2" s="6" t="n">
        <v>2130.37</v>
      </c>
      <c r="FL2" s="0" t="s">
        <v>295</v>
      </c>
      <c r="FM2" s="11" t="n">
        <v>44182</v>
      </c>
      <c r="FN2" s="6" t="n">
        <v>2120.74</v>
      </c>
      <c r="FO2" s="0" t="s">
        <v>295</v>
      </c>
      <c r="FP2" s="11" t="n">
        <v>44193</v>
      </c>
      <c r="FQ2" s="6" t="n">
        <v>2355.18</v>
      </c>
      <c r="FR2" s="0" t="s">
        <v>295</v>
      </c>
      <c r="FS2" s="11" t="n">
        <v>44194</v>
      </c>
      <c r="FT2" s="6" t="n">
        <v>4465.068975</v>
      </c>
      <c r="FU2" s="0" t="s">
        <v>295</v>
      </c>
      <c r="FV2" s="11" t="n">
        <v>44194</v>
      </c>
      <c r="FW2" s="6" t="n">
        <v>9251.54625</v>
      </c>
      <c r="FX2" s="0" t="s">
        <v>295</v>
      </c>
      <c r="FY2" s="11" t="n">
        <v>44195</v>
      </c>
      <c r="FZ2" s="6" t="n">
        <v>4291.975909</v>
      </c>
      <c r="GA2" s="0" t="s">
        <v>295</v>
      </c>
      <c r="GB2" s="11" t="n">
        <v>44215</v>
      </c>
      <c r="GC2" s="6" t="n">
        <v>4225.36632</v>
      </c>
      <c r="GD2" s="0" t="s">
        <v>295</v>
      </c>
      <c r="GE2" s="11" t="n">
        <v>44222</v>
      </c>
      <c r="GF2" s="6" t="n">
        <v>1964.993625</v>
      </c>
      <c r="GG2" s="0" t="s">
        <v>295</v>
      </c>
      <c r="GH2" s="11" t="n">
        <v>44224</v>
      </c>
      <c r="GI2" s="6" t="n">
        <v>2933.3136</v>
      </c>
      <c r="GJ2" s="0" t="s">
        <v>295</v>
      </c>
      <c r="GK2" s="11" t="n">
        <v>44239</v>
      </c>
      <c r="GL2" s="6" t="n">
        <v>2549.810603</v>
      </c>
      <c r="GM2" s="0" t="s">
        <v>295</v>
      </c>
      <c r="GN2" s="11" t="n">
        <v>44260</v>
      </c>
      <c r="GO2" s="6" t="n">
        <v>6105.8246</v>
      </c>
      <c r="GP2" s="0" t="s">
        <v>295</v>
      </c>
      <c r="GQ2" s="11" t="n">
        <v>44285</v>
      </c>
      <c r="GR2" s="6" t="n">
        <v>8755.181702</v>
      </c>
      <c r="GS2" s="0" t="s">
        <v>295</v>
      </c>
      <c r="GT2" s="11" t="n">
        <v>44287</v>
      </c>
      <c r="GU2" s="6" t="n">
        <v>3186.599449</v>
      </c>
      <c r="GV2" s="0" t="s">
        <v>295</v>
      </c>
      <c r="GW2" s="11" t="n">
        <v>44291</v>
      </c>
      <c r="GX2" s="6" t="n">
        <v>3584.578608</v>
      </c>
      <c r="GY2" s="0" t="s">
        <v>295</v>
      </c>
      <c r="GZ2" s="11" t="n">
        <v>44292</v>
      </c>
      <c r="HA2" s="6" t="n">
        <v>1589.5579</v>
      </c>
      <c r="HB2" s="0" t="s">
        <v>295</v>
      </c>
      <c r="HC2" s="11" t="n">
        <v>44299</v>
      </c>
      <c r="HD2" s="6" t="n">
        <v>3132.970368</v>
      </c>
      <c r="HE2" s="0" t="s">
        <v>295</v>
      </c>
      <c r="HF2" s="11" t="n">
        <v>44299</v>
      </c>
      <c r="HG2" s="6" t="n">
        <v>776.02</v>
      </c>
      <c r="HH2" s="0" t="s">
        <v>295</v>
      </c>
      <c r="HI2" s="11" t="n">
        <v>44305</v>
      </c>
      <c r="HJ2" s="6" t="n">
        <v>6895.767945</v>
      </c>
      <c r="HK2" s="0" t="s">
        <v>295</v>
      </c>
      <c r="HL2" s="11" t="n">
        <v>44312</v>
      </c>
      <c r="HM2" s="6" t="n">
        <v>4096.872208</v>
      </c>
      <c r="HN2" s="0" t="s">
        <v>295</v>
      </c>
      <c r="HO2" s="11" t="n">
        <v>44336</v>
      </c>
      <c r="HP2" s="6" t="n">
        <v>4864.208356</v>
      </c>
      <c r="HQ2" s="0" t="s">
        <v>295</v>
      </c>
      <c r="HR2" s="11" t="n">
        <v>44337</v>
      </c>
      <c r="HS2" s="6" t="n">
        <v>978.88931</v>
      </c>
      <c r="HT2" s="0" t="s">
        <v>295</v>
      </c>
      <c r="HU2" s="11" t="n">
        <v>44337</v>
      </c>
      <c r="HV2" s="6" t="n">
        <v>922.952778</v>
      </c>
      <c r="HW2" s="0" t="s">
        <v>295</v>
      </c>
      <c r="HX2" s="11" t="n">
        <v>44337</v>
      </c>
      <c r="HY2" s="6" t="n">
        <v>1106.218521</v>
      </c>
      <c r="HZ2" s="0" t="s">
        <v>295</v>
      </c>
      <c r="IA2" s="11" t="n">
        <v>44337</v>
      </c>
      <c r="IB2" s="6" t="n">
        <v>499.012746</v>
      </c>
      <c r="IC2" s="0" t="s">
        <v>295</v>
      </c>
      <c r="ID2" s="11" t="n">
        <v>44337</v>
      </c>
      <c r="IE2" s="6" t="n">
        <v>995.081464</v>
      </c>
      <c r="IF2" s="0" t="s">
        <v>295</v>
      </c>
      <c r="IG2" s="11" t="n">
        <v>44337</v>
      </c>
      <c r="IH2" s="6" t="n">
        <v>822.855826</v>
      </c>
      <c r="II2" s="0" t="s">
        <v>295</v>
      </c>
      <c r="IJ2" s="11" t="n">
        <v>44340</v>
      </c>
      <c r="IK2" s="6" t="n">
        <v>1556.959148</v>
      </c>
      <c r="IL2" s="0" t="s">
        <v>295</v>
      </c>
      <c r="IM2" s="11" t="n">
        <v>44358</v>
      </c>
      <c r="IN2" s="6" t="n">
        <v>3138.420978</v>
      </c>
      <c r="IO2" s="0" t="s">
        <v>295</v>
      </c>
      <c r="IP2" s="11" t="n">
        <v>44372</v>
      </c>
      <c r="IQ2" s="6" t="n">
        <v>4647.66876</v>
      </c>
      <c r="IR2" s="0" t="s">
        <v>295</v>
      </c>
      <c r="IS2" s="11" t="n">
        <v>44375</v>
      </c>
      <c r="IT2" s="6" t="n">
        <v>8165.96761</v>
      </c>
      <c r="IU2" s="0" t="s">
        <v>295</v>
      </c>
      <c r="IV2" s="11" t="n">
        <v>44377</v>
      </c>
      <c r="IW2" s="6" t="n">
        <v>7194.530343</v>
      </c>
      <c r="IX2" s="0" t="s">
        <v>295</v>
      </c>
      <c r="IY2" s="11" t="n">
        <v>44390</v>
      </c>
      <c r="IZ2" s="6" t="n">
        <v>719.467904</v>
      </c>
      <c r="JA2" s="0" t="s">
        <v>295</v>
      </c>
      <c r="JB2" s="11" t="n">
        <v>44391</v>
      </c>
      <c r="JC2" s="6" t="n">
        <v>13490.569224</v>
      </c>
      <c r="JD2" s="0" t="s">
        <v>295</v>
      </c>
      <c r="JE2" s="11" t="n">
        <v>44394</v>
      </c>
      <c r="JF2" s="6" t="n">
        <v>4003.459088</v>
      </c>
      <c r="JG2" s="0" t="s">
        <v>295</v>
      </c>
      <c r="JH2" s="11" t="n">
        <v>44400</v>
      </c>
      <c r="JI2" s="6" t="n">
        <v>460.590625</v>
      </c>
      <c r="JJ2" s="0" t="s">
        <v>295</v>
      </c>
      <c r="JK2" s="11" t="n">
        <v>44417</v>
      </c>
      <c r="JL2" s="6" t="n">
        <v>2493.74664</v>
      </c>
      <c r="JM2" s="0" t="s">
        <v>295</v>
      </c>
      <c r="JN2" s="11" t="n">
        <v>44418</v>
      </c>
      <c r="JO2" s="6" t="n">
        <v>2438.988804</v>
      </c>
      <c r="JP2" s="0" t="s">
        <v>295</v>
      </c>
      <c r="JQ2" s="11" t="n">
        <v>44420</v>
      </c>
      <c r="JR2" s="6" t="n">
        <v>1463.11671</v>
      </c>
      <c r="JS2" s="0" t="s">
        <v>295</v>
      </c>
      <c r="JT2" s="11" t="n">
        <v>44420</v>
      </c>
      <c r="JU2" s="6" t="n">
        <v>829.93779</v>
      </c>
      <c r="JV2" s="0" t="s">
        <v>295</v>
      </c>
      <c r="JW2" s="11" t="n">
        <v>44420</v>
      </c>
      <c r="JX2" s="6" t="n">
        <v>601.372035</v>
      </c>
      <c r="JY2" s="0" t="s">
        <v>295</v>
      </c>
      <c r="JZ2" s="11" t="n">
        <v>44431</v>
      </c>
      <c r="KA2" s="6" t="n">
        <v>3747.9456</v>
      </c>
      <c r="KB2" s="0" t="s">
        <v>295</v>
      </c>
      <c r="KC2" s="11" t="n">
        <v>44466</v>
      </c>
      <c r="KD2" s="6" t="n">
        <v>1809.870799</v>
      </c>
      <c r="KE2" s="0" t="s">
        <v>295</v>
      </c>
      <c r="KF2" s="11" t="n">
        <v>44466</v>
      </c>
      <c r="KG2" s="6" t="n">
        <v>3808.832577</v>
      </c>
      <c r="KH2" s="0" t="s">
        <v>295</v>
      </c>
      <c r="KI2" s="11" t="n">
        <v>44466</v>
      </c>
      <c r="KJ2" s="6" t="n">
        <v>3170.011702</v>
      </c>
      <c r="KK2" s="0" t="s">
        <v>295</v>
      </c>
      <c r="KL2" s="11" t="n">
        <v>44466</v>
      </c>
      <c r="KM2" s="6" t="n">
        <v>4395.08762</v>
      </c>
      <c r="KN2" s="0" t="s">
        <v>295</v>
      </c>
      <c r="KO2" s="11" t="n">
        <v>44477</v>
      </c>
      <c r="KP2" s="6" t="n">
        <v>5169.128954</v>
      </c>
      <c r="KQ2" s="0" t="s">
        <v>295</v>
      </c>
      <c r="KR2" s="11" t="n">
        <v>44482</v>
      </c>
      <c r="KS2" s="6" t="n">
        <v>3496.966865</v>
      </c>
      <c r="KT2" s="0" t="s">
        <v>295</v>
      </c>
      <c r="KU2" s="11" t="n">
        <v>44482</v>
      </c>
      <c r="KV2" s="6" t="n">
        <v>1055.199868</v>
      </c>
      <c r="KW2" s="0" t="s">
        <v>295</v>
      </c>
      <c r="KX2" s="11" t="n">
        <v>44483</v>
      </c>
      <c r="KY2" s="6" t="n">
        <v>9416.233008</v>
      </c>
      <c r="KZ2" s="0" t="s">
        <v>295</v>
      </c>
      <c r="LA2" s="11" t="n">
        <v>44495</v>
      </c>
      <c r="LB2" s="6" t="n">
        <v>1259.61562</v>
      </c>
      <c r="LC2" s="0" t="s">
        <v>295</v>
      </c>
      <c r="LD2" s="11" t="n">
        <v>44495</v>
      </c>
      <c r="LE2" s="6" t="n">
        <v>1192.14</v>
      </c>
      <c r="LF2" s="0" t="s">
        <v>295</v>
      </c>
      <c r="LG2" s="11" t="n">
        <v>44496</v>
      </c>
      <c r="LH2" s="6" t="n">
        <v>-909.052482</v>
      </c>
      <c r="LI2" s="0" t="s">
        <v>299</v>
      </c>
      <c r="LJ2" s="11" t="n">
        <v>44497</v>
      </c>
      <c r="LK2" s="6" t="n">
        <v>3877.269616</v>
      </c>
      <c r="LL2" s="0" t="s">
        <v>295</v>
      </c>
      <c r="LM2" s="11" t="n">
        <v>44504</v>
      </c>
      <c r="LN2" s="6" t="n">
        <v>10865.400324</v>
      </c>
      <c r="LO2" s="0" t="s">
        <v>295</v>
      </c>
      <c r="LP2" s="11" t="n">
        <v>44505</v>
      </c>
      <c r="LQ2" s="6" t="n">
        <v>5901.30138</v>
      </c>
      <c r="LR2" s="0" t="s">
        <v>295</v>
      </c>
      <c r="LS2" s="11" t="n">
        <v>44512</v>
      </c>
      <c r="LT2" s="6" t="n">
        <v>5922.828516</v>
      </c>
      <c r="LU2" s="0" t="s">
        <v>295</v>
      </c>
      <c r="LV2" s="11" t="n">
        <v>44516</v>
      </c>
      <c r="LW2" s="6" t="n">
        <v>1429.548072</v>
      </c>
      <c r="LX2" s="0" t="s">
        <v>295</v>
      </c>
      <c r="LY2" s="11" t="n">
        <v>44516</v>
      </c>
      <c r="LZ2" s="6" t="n">
        <v>2004.836376</v>
      </c>
      <c r="MA2" s="0" t="s">
        <v>295</v>
      </c>
    </row>
    <row collapsed="false" customFormat="false" customHeight="false" hidden="false" ht="12.1" outlineLevel="0" r="3">
      <c r="A3" s="11" t="n">
        <v>43987</v>
      </c>
      <c r="B3" s="6" t="n">
        <v>-3226.29</v>
      </c>
      <c r="C3" s="0" t="s">
        <v>299</v>
      </c>
      <c r="D3" s="11" t="n">
        <v>45778</v>
      </c>
      <c r="E3" s="6" t="n">
        <v>-1000</v>
      </c>
      <c r="F3" s="0" t="s">
        <v>281</v>
      </c>
      <c r="G3" s="11" t="n">
        <v>44064</v>
      </c>
      <c r="H3" s="6" t="n">
        <v>-50</v>
      </c>
      <c r="I3" s="0" t="s">
        <v>130</v>
      </c>
      <c r="J3" s="11" t="n">
        <v>45686</v>
      </c>
      <c r="K3" s="6" t="n">
        <v>-1000</v>
      </c>
      <c r="L3" s="0" t="s">
        <v>279</v>
      </c>
      <c r="M3" s="11" t="n">
        <v>44092</v>
      </c>
      <c r="N3" s="6" t="n">
        <v>-13.9</v>
      </c>
      <c r="O3" s="0" t="s">
        <v>142</v>
      </c>
      <c r="P3" s="11" t="n">
        <v>44918</v>
      </c>
      <c r="Q3" s="6" t="n">
        <v>-1000</v>
      </c>
      <c r="R3" s="0" t="s">
        <v>257</v>
      </c>
      <c r="S3" s="11" t="n">
        <v>43987</v>
      </c>
      <c r="T3" s="6" t="n">
        <v>318.48</v>
      </c>
      <c r="U3" s="0" t="s">
        <v>295</v>
      </c>
      <c r="V3" s="11" t="n">
        <v>43987</v>
      </c>
      <c r="W3" s="6" t="n">
        <v>2261.26</v>
      </c>
      <c r="X3" s="0" t="s">
        <v>295</v>
      </c>
      <c r="Y3" s="11" t="n">
        <v>43990</v>
      </c>
      <c r="Z3" s="6" t="n">
        <v>1883.63</v>
      </c>
      <c r="AA3" s="0" t="s">
        <v>295</v>
      </c>
      <c r="AB3" s="11" t="n">
        <v>44032</v>
      </c>
      <c r="AC3" s="6" t="n">
        <v>-2877.84</v>
      </c>
      <c r="AD3" s="0" t="s">
        <v>299</v>
      </c>
      <c r="AE3" s="11" t="n">
        <v>44114</v>
      </c>
      <c r="AF3" s="6" t="n">
        <v>-35.7</v>
      </c>
      <c r="AG3" s="0" t="s">
        <v>153</v>
      </c>
      <c r="AH3" s="11" t="n">
        <v>43992</v>
      </c>
      <c r="AI3" s="6" t="n">
        <v>1007.91</v>
      </c>
      <c r="AJ3" s="0" t="s">
        <v>295</v>
      </c>
      <c r="AK3" s="11" t="n">
        <v>44007</v>
      </c>
      <c r="AL3" s="6" t="n">
        <v>448.132776</v>
      </c>
      <c r="AM3" s="0" t="s">
        <v>295</v>
      </c>
      <c r="AN3" s="11" t="n">
        <v>44007</v>
      </c>
      <c r="AO3" s="6" t="n">
        <v>424.727992</v>
      </c>
      <c r="AP3" s="0" t="s">
        <v>295</v>
      </c>
      <c r="AQ3" s="11" t="n">
        <v>44056</v>
      </c>
      <c r="AR3" s="6" t="n">
        <v>1953.912468</v>
      </c>
      <c r="AS3" s="0" t="s">
        <v>295</v>
      </c>
      <c r="AT3" s="11" t="n">
        <v>44047</v>
      </c>
      <c r="AU3" s="6" t="n">
        <v>3644.153604</v>
      </c>
      <c r="AV3" s="0" t="s">
        <v>295</v>
      </c>
      <c r="AW3" s="11" t="n">
        <v>44007</v>
      </c>
      <c r="AX3" s="6" t="n">
        <v>-52.9361144</v>
      </c>
      <c r="AY3" s="0" t="s">
        <v>111</v>
      </c>
      <c r="AZ3" s="11" t="n">
        <v>44124</v>
      </c>
      <c r="BA3" s="6" t="n">
        <v>-4428.426603</v>
      </c>
      <c r="BB3" s="0" t="s">
        <v>299</v>
      </c>
      <c r="BC3" s="11" t="n">
        <v>44365</v>
      </c>
      <c r="BD3" s="6" t="n">
        <v>-756.225064</v>
      </c>
      <c r="BE3" s="0" t="s">
        <v>299</v>
      </c>
      <c r="BF3" s="11" t="n">
        <v>44053</v>
      </c>
      <c r="BG3" s="6" t="n">
        <v>4364.25</v>
      </c>
      <c r="BH3" s="0" t="s">
        <v>295</v>
      </c>
      <c r="BI3" s="11" t="n">
        <v>44148</v>
      </c>
      <c r="BJ3" s="6" t="n">
        <v>294.578536</v>
      </c>
      <c r="BK3" s="0" t="s">
        <v>295</v>
      </c>
      <c r="BL3" s="11" t="n">
        <v>44049</v>
      </c>
      <c r="BM3" s="6" t="n">
        <v>-22.350583</v>
      </c>
      <c r="BN3" s="0" t="s">
        <v>122</v>
      </c>
      <c r="BO3" s="11" t="n">
        <v>44049</v>
      </c>
      <c r="BP3" s="6" t="n">
        <v>-7.32806</v>
      </c>
      <c r="BQ3" s="0" t="s">
        <v>123</v>
      </c>
      <c r="BR3" s="11" t="n">
        <v>44025</v>
      </c>
      <c r="BS3" s="6" t="n">
        <v>1014.312352</v>
      </c>
      <c r="BT3" s="0" t="s">
        <v>295</v>
      </c>
      <c r="BU3" s="11" t="n">
        <v>44078</v>
      </c>
      <c r="BV3" s="6" t="n">
        <v>-6041.2134</v>
      </c>
      <c r="BW3" s="0" t="s">
        <v>299</v>
      </c>
      <c r="BX3" s="11" t="n">
        <v>44078</v>
      </c>
      <c r="BY3" s="6" t="n">
        <v>-8902.21</v>
      </c>
      <c r="BZ3" s="0" t="s">
        <v>299</v>
      </c>
      <c r="CA3" s="11" t="n">
        <v>44039</v>
      </c>
      <c r="CB3" s="6" t="n">
        <v>950.64</v>
      </c>
      <c r="CC3" s="0" t="s">
        <v>295</v>
      </c>
      <c r="CD3" s="11" t="n">
        <v>44056</v>
      </c>
      <c r="CE3" s="6" t="n">
        <v>-23.435232</v>
      </c>
      <c r="CF3" s="0" t="s">
        <v>127</v>
      </c>
      <c r="CG3" s="11" t="n">
        <v>44063</v>
      </c>
      <c r="CH3" s="6" t="n">
        <v>770.476384</v>
      </c>
      <c r="CI3" s="0" t="s">
        <v>295</v>
      </c>
      <c r="CJ3" s="11" t="n">
        <v>44326</v>
      </c>
      <c r="CK3" s="6" t="n">
        <v>-1264.040965</v>
      </c>
      <c r="CL3" s="0" t="s">
        <v>299</v>
      </c>
      <c r="CM3" s="11" t="n">
        <v>44482</v>
      </c>
      <c r="CN3" s="6" t="n">
        <v>-1041.160302</v>
      </c>
      <c r="CO3" s="0" t="s">
        <v>299</v>
      </c>
      <c r="CP3" s="11" t="n">
        <v>44056</v>
      </c>
      <c r="CQ3" s="6" t="n">
        <v>-396.934242</v>
      </c>
      <c r="CR3" s="0" t="s">
        <v>128</v>
      </c>
      <c r="CS3" s="11" t="n">
        <v>44083</v>
      </c>
      <c r="CT3" s="6" t="n">
        <v>-4615.11</v>
      </c>
      <c r="CU3" s="0" t="s">
        <v>299</v>
      </c>
      <c r="CV3" s="11" t="n">
        <v>44069</v>
      </c>
      <c r="CW3" s="6" t="n">
        <v>2217.13</v>
      </c>
      <c r="CX3" s="0" t="s">
        <v>295</v>
      </c>
      <c r="CY3" s="11" t="n">
        <v>44075</v>
      </c>
      <c r="CZ3" s="6" t="n">
        <v>1780.33</v>
      </c>
      <c r="DA3" s="0" t="s">
        <v>295</v>
      </c>
      <c r="DB3" s="11" t="n">
        <v>44141</v>
      </c>
      <c r="DC3" s="6" t="n">
        <v>-16.0834595</v>
      </c>
      <c r="DD3" s="0" t="s">
        <v>162</v>
      </c>
      <c r="DE3" s="11" t="n">
        <v>44127</v>
      </c>
      <c r="DF3" s="6" t="n">
        <v>791.620843</v>
      </c>
      <c r="DG3" s="0" t="s">
        <v>295</v>
      </c>
      <c r="DH3" s="11" t="n">
        <v>44078</v>
      </c>
      <c r="DI3" s="6" t="n">
        <v>-8433.62</v>
      </c>
      <c r="DJ3" s="0" t="s">
        <v>299</v>
      </c>
      <c r="DK3" s="11" t="n">
        <v>44179</v>
      </c>
      <c r="DL3" s="6" t="n">
        <v>-49.72126</v>
      </c>
      <c r="DM3" s="0" t="s">
        <v>173</v>
      </c>
      <c r="DN3" s="11" t="n">
        <v>44166</v>
      </c>
      <c r="DO3" s="6" t="n">
        <v>2861.306245</v>
      </c>
      <c r="DP3" s="0" t="s">
        <v>295</v>
      </c>
      <c r="DQ3" s="11" t="n">
        <v>44155</v>
      </c>
      <c r="DR3" s="6" t="n">
        <v>3145.073748</v>
      </c>
      <c r="DS3" s="0" t="s">
        <v>295</v>
      </c>
      <c r="DT3" s="11" t="n">
        <v>44200</v>
      </c>
      <c r="DU3" s="6" t="n">
        <v>1942.192153</v>
      </c>
      <c r="DV3" s="0" t="s">
        <v>295</v>
      </c>
      <c r="DW3" s="11" t="n">
        <v>44165</v>
      </c>
      <c r="DX3" s="6" t="n">
        <v>-20074.046738</v>
      </c>
      <c r="DY3" s="0" t="s">
        <v>299</v>
      </c>
      <c r="DZ3" s="11" t="n">
        <v>44152</v>
      </c>
      <c r="EA3" s="6" t="n">
        <v>1839.5</v>
      </c>
      <c r="EB3" s="0" t="s">
        <v>295</v>
      </c>
      <c r="EC3" s="11" t="n">
        <v>44166</v>
      </c>
      <c r="ED3" s="6" t="n">
        <v>-12.953983</v>
      </c>
      <c r="EE3" s="0" t="s">
        <v>169</v>
      </c>
      <c r="EF3" s="11" t="n">
        <v>44209</v>
      </c>
      <c r="EG3" s="6" t="n">
        <v>3574.437019</v>
      </c>
      <c r="EH3" s="0" t="s">
        <v>295</v>
      </c>
      <c r="EI3" s="11" t="n">
        <v>44496</v>
      </c>
      <c r="EJ3" s="6" t="n">
        <v>-3711.326736</v>
      </c>
      <c r="EK3" s="0" t="s">
        <v>299</v>
      </c>
      <c r="EL3" s="11" t="n">
        <v>44166</v>
      </c>
      <c r="EM3" s="6" t="n">
        <v>-52</v>
      </c>
      <c r="EN3" s="0" t="s">
        <v>168</v>
      </c>
      <c r="EO3" s="11" t="n">
        <v>44165</v>
      </c>
      <c r="EP3" s="6" t="n">
        <v>-4460.56212</v>
      </c>
      <c r="EQ3" s="0" t="s">
        <v>299</v>
      </c>
      <c r="ER3" s="11" t="n">
        <v>44250</v>
      </c>
      <c r="ES3" s="6" t="n">
        <v>-5710.770927</v>
      </c>
      <c r="ET3" s="0" t="s">
        <v>299</v>
      </c>
      <c r="EU3" s="11" t="n">
        <v>44166</v>
      </c>
      <c r="EV3" s="6" t="n">
        <v>-15573.735562</v>
      </c>
      <c r="EW3" s="0" t="s">
        <v>299</v>
      </c>
      <c r="EX3" s="11" t="n">
        <v>44356</v>
      </c>
      <c r="EY3" s="6" t="n">
        <v>-4195.482816</v>
      </c>
      <c r="EZ3" s="0" t="s">
        <v>299</v>
      </c>
      <c r="FA3" s="11" t="n">
        <v>44356</v>
      </c>
      <c r="FB3" s="6" t="n">
        <v>-1753.640448</v>
      </c>
      <c r="FC3" s="0" t="s">
        <v>299</v>
      </c>
      <c r="FD3" s="11" t="n">
        <v>44167</v>
      </c>
      <c r="FE3" s="6" t="n">
        <v>1032.613659</v>
      </c>
      <c r="FF3" s="0" t="s">
        <v>295</v>
      </c>
      <c r="FG3" s="11" t="n">
        <v>44356</v>
      </c>
      <c r="FH3" s="6" t="n">
        <v>-2242.300224</v>
      </c>
      <c r="FI3" s="0" t="s">
        <v>299</v>
      </c>
      <c r="FJ3" s="11" t="n">
        <v>44183</v>
      </c>
      <c r="FK3" s="6" t="n">
        <v>-2000.38</v>
      </c>
      <c r="FL3" s="0" t="s">
        <v>299</v>
      </c>
      <c r="FM3" s="11" t="n">
        <v>44201</v>
      </c>
      <c r="FN3" s="6" t="n">
        <v>-2275.46</v>
      </c>
      <c r="FO3" s="0" t="s">
        <v>299</v>
      </c>
      <c r="FP3" s="11" t="n">
        <v>44281</v>
      </c>
      <c r="FQ3" s="6" t="n">
        <v>-18.53</v>
      </c>
      <c r="FR3" s="0" t="s">
        <v>198</v>
      </c>
      <c r="FS3" s="11" t="n">
        <v>44258</v>
      </c>
      <c r="FT3" s="6" t="n">
        <v>-41.016525</v>
      </c>
      <c r="FU3" s="0" t="s">
        <v>192</v>
      </c>
      <c r="FV3" s="11" t="n">
        <v>44235</v>
      </c>
      <c r="FW3" s="6" t="n">
        <v>-122.430441</v>
      </c>
      <c r="FX3" s="0" t="s">
        <v>187</v>
      </c>
      <c r="FY3" s="11" t="n">
        <v>44217</v>
      </c>
      <c r="FZ3" s="6" t="n">
        <v>-71.227705</v>
      </c>
      <c r="GA3" s="0" t="s">
        <v>183</v>
      </c>
      <c r="GB3" s="11" t="n">
        <v>44294</v>
      </c>
      <c r="GC3" s="6" t="n">
        <v>-48.841444</v>
      </c>
      <c r="GD3" s="0" t="s">
        <v>203</v>
      </c>
      <c r="GE3" s="11" t="n">
        <v>44441</v>
      </c>
      <c r="GF3" s="6" t="n">
        <v>398.160128</v>
      </c>
      <c r="GG3" s="0" t="s">
        <v>295</v>
      </c>
      <c r="GH3" s="11" t="n">
        <v>44356</v>
      </c>
      <c r="GI3" s="6" t="n">
        <v>-3196.315584</v>
      </c>
      <c r="GJ3" s="0" t="s">
        <v>299</v>
      </c>
      <c r="GK3" s="11" t="n">
        <v>44322</v>
      </c>
      <c r="GL3" s="6" t="n">
        <v>-29.196063</v>
      </c>
      <c r="GM3" s="0" t="s">
        <v>207</v>
      </c>
      <c r="GN3" s="11" t="n">
        <v>44287</v>
      </c>
      <c r="GO3" s="6" t="n">
        <v>6386.057239</v>
      </c>
      <c r="GP3" s="0" t="s">
        <v>295</v>
      </c>
      <c r="GQ3" s="11" t="n">
        <v>44364</v>
      </c>
      <c r="GR3" s="6" t="n">
        <v>-32.4865673</v>
      </c>
      <c r="GS3" s="0" t="s">
        <v>216</v>
      </c>
      <c r="GT3" s="11" t="n">
        <v>44287</v>
      </c>
      <c r="GU3" s="6" t="n">
        <v>3186.599449</v>
      </c>
      <c r="GV3" s="0" t="s">
        <v>295</v>
      </c>
      <c r="GW3" s="11" t="n">
        <v>44305</v>
      </c>
      <c r="GX3" s="6" t="n">
        <v>-1628.177925</v>
      </c>
      <c r="GY3" s="0" t="s">
        <v>299</v>
      </c>
      <c r="GZ3" s="11" t="n">
        <v>44292</v>
      </c>
      <c r="HA3" s="6" t="n">
        <v>1589.5579</v>
      </c>
      <c r="HB3" s="0" t="s">
        <v>295</v>
      </c>
      <c r="HC3" s="11" t="n">
        <v>44314</v>
      </c>
      <c r="HD3" s="6" t="n">
        <v>-3169.215784</v>
      </c>
      <c r="HE3" s="0" t="s">
        <v>299</v>
      </c>
      <c r="HF3" s="11" t="n">
        <v>44315</v>
      </c>
      <c r="HG3" s="6" t="n">
        <v>2289.25</v>
      </c>
      <c r="HH3" s="0" t="s">
        <v>295</v>
      </c>
      <c r="HI3" s="11" t="n">
        <v>44421</v>
      </c>
      <c r="HJ3" s="6" t="n">
        <v>5218.850074</v>
      </c>
      <c r="HK3" s="0" t="s">
        <v>295</v>
      </c>
      <c r="HL3" s="0"/>
      <c r="HM3" s="10" t="s">
        <f>=XIRR(HM2:HM2,HL2:HL2)</f>
      </c>
      <c r="HN3" s="0"/>
      <c r="HO3" s="11" t="n">
        <v>44543</v>
      </c>
      <c r="HP3" s="6" t="n">
        <v>-4915.402002</v>
      </c>
      <c r="HQ3" s="0" t="s">
        <v>299</v>
      </c>
      <c r="HR3" s="11" t="n">
        <v>44404</v>
      </c>
      <c r="HS3" s="6" t="n">
        <v>-1015.1426</v>
      </c>
      <c r="HT3" s="0" t="s">
        <v>299</v>
      </c>
      <c r="HU3" s="11" t="n">
        <v>44470</v>
      </c>
      <c r="HV3" s="6" t="n">
        <v>-98.9</v>
      </c>
      <c r="HW3" s="0" t="s">
        <v>299</v>
      </c>
      <c r="HX3" s="0"/>
      <c r="HY3" s="10" t="s">
        <f>=XIRR(HY2:HY2,HX2:HX2)</f>
      </c>
      <c r="HZ3" s="0"/>
      <c r="IA3" s="11" t="n">
        <v>44403</v>
      </c>
      <c r="IB3" s="6" t="n">
        <v>-304.654819</v>
      </c>
      <c r="IC3" s="0" t="s">
        <v>299</v>
      </c>
      <c r="ID3" s="0"/>
      <c r="IE3" s="10" t="s">
        <f>=XIRR(IE2:IE2,ID2:ID2)</f>
      </c>
      <c r="IF3" s="0"/>
      <c r="IG3" s="11" t="n">
        <v>44404</v>
      </c>
      <c r="IH3" s="6" t="n">
        <v>-830.63858</v>
      </c>
      <c r="II3" s="0" t="s">
        <v>299</v>
      </c>
      <c r="IJ3" s="11" t="n">
        <v>44354</v>
      </c>
      <c r="IK3" s="6" t="n">
        <v>-1949.770581</v>
      </c>
      <c r="IL3" s="0" t="s">
        <v>299</v>
      </c>
      <c r="IM3" s="11" t="n">
        <v>44425</v>
      </c>
      <c r="IN3" s="6" t="n">
        <v>-2569.45392</v>
      </c>
      <c r="IO3" s="0" t="s">
        <v>299</v>
      </c>
      <c r="IP3" s="11" t="n">
        <v>44393</v>
      </c>
      <c r="IQ3" s="6" t="n">
        <v>-4735.21686</v>
      </c>
      <c r="IR3" s="0" t="s">
        <v>299</v>
      </c>
      <c r="IS3" s="11" t="n">
        <v>44391</v>
      </c>
      <c r="IT3" s="6" t="n">
        <v>-33.326505</v>
      </c>
      <c r="IU3" s="0" t="s">
        <v>223</v>
      </c>
      <c r="IV3" s="11" t="n">
        <v>44393</v>
      </c>
      <c r="IW3" s="6" t="n">
        <v>-7263.139842</v>
      </c>
      <c r="IX3" s="0" t="s">
        <v>299</v>
      </c>
      <c r="IY3" s="11" t="n">
        <v>44495</v>
      </c>
      <c r="IZ3" s="6" t="n">
        <v>1397.07924</v>
      </c>
      <c r="JA3" s="0" t="s">
        <v>295</v>
      </c>
      <c r="JB3" s="11" t="n">
        <v>44434</v>
      </c>
      <c r="JC3" s="6" t="n">
        <v>-11487.653384</v>
      </c>
      <c r="JD3" s="0" t="s">
        <v>299</v>
      </c>
      <c r="JE3" s="11" t="n">
        <v>44405</v>
      </c>
      <c r="JF3" s="6" t="n">
        <v>-1859.469978</v>
      </c>
      <c r="JG3" s="0" t="s">
        <v>299</v>
      </c>
      <c r="JH3" s="11" t="n">
        <v>44400</v>
      </c>
      <c r="JI3" s="6" t="n">
        <v>460.590625</v>
      </c>
      <c r="JJ3" s="0" t="s">
        <v>295</v>
      </c>
      <c r="JK3" s="11" t="n">
        <v>44424</v>
      </c>
      <c r="JL3" s="6" t="n">
        <v>-1714.838814</v>
      </c>
      <c r="JM3" s="0" t="s">
        <v>299</v>
      </c>
      <c r="JN3" s="11" t="n">
        <v>44424</v>
      </c>
      <c r="JO3" s="6" t="n">
        <v>-1218.902139</v>
      </c>
      <c r="JP3" s="0" t="s">
        <v>299</v>
      </c>
      <c r="JQ3" s="11" t="n">
        <v>44424</v>
      </c>
      <c r="JR3" s="6" t="n">
        <v>-1353.356082</v>
      </c>
      <c r="JS3" s="0" t="s">
        <v>299</v>
      </c>
      <c r="JT3" s="11" t="n">
        <v>44420</v>
      </c>
      <c r="JU3" s="6" t="n">
        <v>829.198095</v>
      </c>
      <c r="JV3" s="0" t="s">
        <v>295</v>
      </c>
      <c r="JW3" s="11" t="n">
        <v>44424</v>
      </c>
      <c r="JX3" s="6" t="n">
        <v>-533.407446</v>
      </c>
      <c r="JY3" s="0" t="s">
        <v>299</v>
      </c>
      <c r="JZ3" s="11" t="n">
        <v>44447</v>
      </c>
      <c r="KA3" s="6" t="n">
        <v>-4407.555998</v>
      </c>
      <c r="KB3" s="0" t="s">
        <v>299</v>
      </c>
      <c r="KC3" s="11" t="n">
        <v>44470</v>
      </c>
      <c r="KD3" s="6" t="n">
        <v>-1648.024056</v>
      </c>
      <c r="KE3" s="0" t="s">
        <v>299</v>
      </c>
      <c r="KF3" s="11" t="n">
        <v>44498</v>
      </c>
      <c r="KG3" s="6" t="n">
        <v>-3413.20188</v>
      </c>
      <c r="KH3" s="0" t="s">
        <v>299</v>
      </c>
      <c r="KI3" s="11" t="n">
        <v>44470</v>
      </c>
      <c r="KJ3" s="6" t="n">
        <v>-3096.948204</v>
      </c>
      <c r="KK3" s="0" t="s">
        <v>299</v>
      </c>
      <c r="KL3" s="11" t="n">
        <v>44466</v>
      </c>
      <c r="KM3" s="6" t="n">
        <v>-4362.964056</v>
      </c>
      <c r="KN3" s="0" t="s">
        <v>299</v>
      </c>
      <c r="KO3" s="11" t="n">
        <v>44496</v>
      </c>
      <c r="KP3" s="6" t="n">
        <v>-4909.022508</v>
      </c>
      <c r="KQ3" s="0" t="s">
        <v>299</v>
      </c>
      <c r="KR3" s="11" t="n">
        <v>44484</v>
      </c>
      <c r="KS3" s="6" t="n">
        <v>-3903.646548</v>
      </c>
      <c r="KT3" s="0" t="s">
        <v>299</v>
      </c>
      <c r="KU3" s="11" t="n">
        <v>44498</v>
      </c>
      <c r="KV3" s="6" t="n">
        <v>-999.983526</v>
      </c>
      <c r="KW3" s="0" t="s">
        <v>299</v>
      </c>
      <c r="KX3" s="11" t="n">
        <v>44498</v>
      </c>
      <c r="KY3" s="6" t="n">
        <v>-8863.041576</v>
      </c>
      <c r="KZ3" s="0" t="s">
        <v>299</v>
      </c>
      <c r="LA3" s="11" t="n">
        <v>44495</v>
      </c>
      <c r="LB3" s="6" t="n">
        <v>-1259.61562</v>
      </c>
      <c r="LC3" s="0" t="s">
        <v>299</v>
      </c>
      <c r="LD3" s="11" t="n">
        <v>44495</v>
      </c>
      <c r="LE3" s="6" t="n">
        <v>-50.1</v>
      </c>
      <c r="LF3" s="0" t="s">
        <v>299</v>
      </c>
      <c r="LG3" s="11" t="n">
        <v>44496</v>
      </c>
      <c r="LH3" s="6" t="n">
        <v>-909.052482</v>
      </c>
      <c r="LI3" s="0" t="s">
        <v>299</v>
      </c>
      <c r="LJ3" s="11" t="n">
        <v>44566</v>
      </c>
      <c r="LK3" s="6" t="n">
        <v>-2940.501108</v>
      </c>
      <c r="LL3" s="0" t="s">
        <v>299</v>
      </c>
      <c r="LM3" s="11" t="n">
        <v>44505</v>
      </c>
      <c r="LN3" s="6" t="n">
        <v>-10907.578008</v>
      </c>
      <c r="LO3" s="0" t="s">
        <v>299</v>
      </c>
      <c r="LP3" s="11" t="n">
        <v>44505</v>
      </c>
      <c r="LQ3" s="6" t="n">
        <v>-5681.119572</v>
      </c>
      <c r="LR3" s="0" t="s">
        <v>299</v>
      </c>
      <c r="LS3" s="11" t="n">
        <v>44516</v>
      </c>
      <c r="LT3" s="6" t="n">
        <v>-2892.341448</v>
      </c>
      <c r="LU3" s="0" t="s">
        <v>299</v>
      </c>
      <c r="LV3" s="11" t="n">
        <v>44518</v>
      </c>
      <c r="LW3" s="6" t="n">
        <v>-1422.957512</v>
      </c>
      <c r="LX3" s="0" t="s">
        <v>299</v>
      </c>
      <c r="LY3" s="11" t="n">
        <v>44516</v>
      </c>
      <c r="LZ3" s="6" t="n">
        <v>-977.845572</v>
      </c>
      <c r="MA3" s="0" t="s">
        <v>299</v>
      </c>
    </row>
    <row collapsed="false" customFormat="false" customHeight="false" hidden="false" ht="12.1" outlineLevel="0" r="4">
      <c r="A4" s="11" t="n">
        <v>43987</v>
      </c>
      <c r="B4" s="6" t="n">
        <v>-1613.15</v>
      </c>
      <c r="C4" s="0" t="s">
        <v>299</v>
      </c>
      <c r="D4" s="0"/>
      <c r="E4" s="10" t="s">
        <f>=XIRR(E2:E3,D2:D3)</f>
      </c>
      <c r="F4" s="0"/>
      <c r="G4" s="11" t="n">
        <v>44389</v>
      </c>
      <c r="H4" s="6" t="n">
        <v>-50</v>
      </c>
      <c r="I4" s="0" t="s">
        <v>130</v>
      </c>
      <c r="J4" s="0"/>
      <c r="K4" s="10" t="s">
        <f>=XIRR(K2:K3,J2:J3)</f>
      </c>
      <c r="L4" s="0"/>
      <c r="M4" s="11" t="n">
        <v>44302</v>
      </c>
      <c r="N4" s="6" t="n">
        <v>-76.44</v>
      </c>
      <c r="O4" s="0" t="s">
        <v>204</v>
      </c>
      <c r="P4" s="0"/>
      <c r="Q4" s="10" t="s">
        <f>=XIRR(Q2:Q3,P2:P3)</f>
      </c>
      <c r="R4" s="0"/>
      <c r="S4" s="11" t="n">
        <v>43990</v>
      </c>
      <c r="T4" s="6" t="n">
        <v>328.97</v>
      </c>
      <c r="U4" s="0" t="s">
        <v>295</v>
      </c>
      <c r="V4" s="11" t="n">
        <v>44041</v>
      </c>
      <c r="W4" s="6" t="n">
        <v>2502.99</v>
      </c>
      <c r="X4" s="0" t="s">
        <v>295</v>
      </c>
      <c r="Y4" s="11" t="n">
        <v>44251</v>
      </c>
      <c r="Z4" s="6" t="n">
        <v>-2068.58</v>
      </c>
      <c r="AA4" s="0" t="s">
        <v>299</v>
      </c>
      <c r="AB4" s="0"/>
      <c r="AC4" s="10" t="s">
        <f>=XIRR(AC2:AC3,AB2:AB3)</f>
      </c>
      <c r="AD4" s="0"/>
      <c r="AE4" s="11" t="n">
        <v>44387</v>
      </c>
      <c r="AF4" s="6" t="n">
        <v>-53</v>
      </c>
      <c r="AG4" s="0" t="s">
        <v>220</v>
      </c>
      <c r="AH4" s="11" t="n">
        <v>44539</v>
      </c>
      <c r="AI4" s="6" t="n">
        <v>-3000</v>
      </c>
      <c r="AJ4" s="0" t="s">
        <v>246</v>
      </c>
      <c r="AK4" s="11" t="n">
        <v>44008</v>
      </c>
      <c r="AL4" s="6" t="n">
        <v>-2.08398</v>
      </c>
      <c r="AM4" s="0" t="s">
        <v>112</v>
      </c>
      <c r="AN4" s="11" t="n">
        <v>44365</v>
      </c>
      <c r="AO4" s="6" t="n">
        <v>-1269.559048</v>
      </c>
      <c r="AP4" s="0" t="s">
        <v>299</v>
      </c>
      <c r="AQ4" s="11" t="n">
        <v>44077</v>
      </c>
      <c r="AR4" s="6" t="n">
        <v>-26.589168</v>
      </c>
      <c r="AS4" s="0" t="s">
        <v>134</v>
      </c>
      <c r="AT4" s="11" t="n">
        <v>44049</v>
      </c>
      <c r="AU4" s="6" t="n">
        <v>-48.365196</v>
      </c>
      <c r="AV4" s="0" t="s">
        <v>121</v>
      </c>
      <c r="AW4" s="11" t="n">
        <v>44097</v>
      </c>
      <c r="AX4" s="6" t="n">
        <v>-59.491458</v>
      </c>
      <c r="AY4" s="0" t="s">
        <v>145</v>
      </c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44053</v>
      </c>
      <c r="BG4" s="6" t="n">
        <v>4246.1</v>
      </c>
      <c r="BH4" s="0" t="s">
        <v>295</v>
      </c>
      <c r="BI4" s="11" t="n">
        <v>44148</v>
      </c>
      <c r="BJ4" s="6" t="n">
        <v>294.578536</v>
      </c>
      <c r="BK4" s="0" t="s">
        <v>295</v>
      </c>
      <c r="BL4" s="11" t="n">
        <v>44140</v>
      </c>
      <c r="BM4" s="6" t="n">
        <v>-12.2400918</v>
      </c>
      <c r="BN4" s="0" t="s">
        <v>161</v>
      </c>
      <c r="BO4" s="11" t="n">
        <v>44140</v>
      </c>
      <c r="BP4" s="6" t="n">
        <v>-8.00006</v>
      </c>
      <c r="BQ4" s="0" t="s">
        <v>123</v>
      </c>
      <c r="BR4" s="11" t="n">
        <v>44084</v>
      </c>
      <c r="BS4" s="6" t="n">
        <v>-39.557076</v>
      </c>
      <c r="BT4" s="0" t="s">
        <v>139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44046</v>
      </c>
      <c r="CB4" s="6" t="n">
        <v>-1974.06</v>
      </c>
      <c r="CC4" s="0" t="s">
        <v>299</v>
      </c>
      <c r="CD4" s="11" t="n">
        <v>44139</v>
      </c>
      <c r="CE4" s="6" t="n">
        <v>2176.816326</v>
      </c>
      <c r="CF4" s="0" t="s">
        <v>295</v>
      </c>
      <c r="CG4" s="11" t="n">
        <v>44159</v>
      </c>
      <c r="CH4" s="6" t="n">
        <v>1797.7848</v>
      </c>
      <c r="CI4" s="0" t="s">
        <v>295</v>
      </c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11" t="n">
        <v>44063</v>
      </c>
      <c r="CQ4" s="6" t="n">
        <v>-5542.010264</v>
      </c>
      <c r="CR4" s="0" t="s">
        <v>299</v>
      </c>
      <c r="CS4" s="11" t="n">
        <v>44222</v>
      </c>
      <c r="CT4" s="6" t="n">
        <v>5341.67</v>
      </c>
      <c r="CU4" s="0" t="s">
        <v>295</v>
      </c>
      <c r="CV4" s="11" t="n">
        <v>44137</v>
      </c>
      <c r="CW4" s="6" t="n">
        <v>-4657.98</v>
      </c>
      <c r="CX4" s="0" t="s">
        <v>299</v>
      </c>
      <c r="CY4" s="11" t="n">
        <v>44133</v>
      </c>
      <c r="CZ4" s="6" t="n">
        <v>-3531.37</v>
      </c>
      <c r="DA4" s="0" t="s">
        <v>299</v>
      </c>
      <c r="DB4" s="11" t="n">
        <v>44207</v>
      </c>
      <c r="DC4" s="6" t="n">
        <v>-9716.870821</v>
      </c>
      <c r="DD4" s="0" t="s">
        <v>299</v>
      </c>
      <c r="DE4" s="11" t="n">
        <v>44172</v>
      </c>
      <c r="DF4" s="6" t="n">
        <v>7061.45079</v>
      </c>
      <c r="DG4" s="0" t="s">
        <v>295</v>
      </c>
      <c r="DH4" s="11" t="n">
        <v>44166</v>
      </c>
      <c r="DI4" s="6" t="n">
        <v>6210.58</v>
      </c>
      <c r="DJ4" s="0" t="s">
        <v>295</v>
      </c>
      <c r="DK4" s="11" t="n">
        <v>44267</v>
      </c>
      <c r="DL4" s="6" t="n">
        <v>-52.184716</v>
      </c>
      <c r="DM4" s="0" t="s">
        <v>194</v>
      </c>
      <c r="DN4" s="11" t="n">
        <v>44169</v>
      </c>
      <c r="DO4" s="6" t="n">
        <v>5767.80932</v>
      </c>
      <c r="DP4" s="0" t="s">
        <v>295</v>
      </c>
      <c r="DQ4" s="11" t="n">
        <v>44200</v>
      </c>
      <c r="DR4" s="6" t="n">
        <v>-53.190504</v>
      </c>
      <c r="DS4" s="0" t="s">
        <v>179</v>
      </c>
      <c r="DT4" s="11" t="n">
        <v>44200</v>
      </c>
      <c r="DU4" s="6" t="n">
        <v>-3885.123063</v>
      </c>
      <c r="DV4" s="0" t="s">
        <v>299</v>
      </c>
      <c r="DW4" s="11" t="n">
        <v>44385</v>
      </c>
      <c r="DX4" s="6" t="n">
        <v>14847.88842</v>
      </c>
      <c r="DY4" s="0" t="s">
        <v>295</v>
      </c>
      <c r="DZ4" s="11" t="n">
        <v>44392</v>
      </c>
      <c r="EA4" s="6" t="n">
        <v>-251</v>
      </c>
      <c r="EB4" s="0" t="s">
        <v>224</v>
      </c>
      <c r="EC4" s="11" t="n">
        <v>44257</v>
      </c>
      <c r="ED4" s="6" t="n">
        <v>-12.587616</v>
      </c>
      <c r="EE4" s="0" t="s">
        <v>169</v>
      </c>
      <c r="EF4" s="11" t="n">
        <v>44287</v>
      </c>
      <c r="EG4" s="6" t="n">
        <v>846.381387</v>
      </c>
      <c r="EH4" s="0" t="s">
        <v>295</v>
      </c>
      <c r="EI4" s="0"/>
      <c r="EJ4" s="10" t="s">
        <f>=XIRR(EJ2:EJ3,EI2:EI3)</f>
      </c>
      <c r="EK4" s="0"/>
      <c r="EL4" s="11" t="n">
        <v>44182</v>
      </c>
      <c r="EM4" s="6" t="n">
        <v>-1505.47</v>
      </c>
      <c r="EN4" s="0" t="s">
        <v>299</v>
      </c>
      <c r="EO4" s="0"/>
      <c r="EP4" s="10" t="s">
        <f>=XIRR(EP2:EP3,EO2:EO3)</f>
      </c>
      <c r="EQ4" s="0"/>
      <c r="ER4" s="0"/>
      <c r="ES4" s="10" t="s">
        <f>=XIRR(ES2:ES3,ER2:ER3)</f>
      </c>
      <c r="ET4" s="0"/>
      <c r="EU4" s="0"/>
      <c r="EV4" s="10" t="s">
        <f>=XIRR(EV2:EV3,EU2:EU3)</f>
      </c>
      <c r="EW4" s="0"/>
      <c r="EX4" s="0"/>
      <c r="EY4" s="10" t="s">
        <f>=XIRR(EY2:EY3,EX2:EX3)</f>
      </c>
      <c r="EZ4" s="0"/>
      <c r="FA4" s="11" t="n">
        <v>44356</v>
      </c>
      <c r="FB4" s="6" t="n">
        <v>-1751.45568</v>
      </c>
      <c r="FC4" s="0" t="s">
        <v>299</v>
      </c>
      <c r="FD4" s="11" t="n">
        <v>44167</v>
      </c>
      <c r="FE4" s="6" t="n">
        <v>1032.613659</v>
      </c>
      <c r="FF4" s="0" t="s">
        <v>295</v>
      </c>
      <c r="FG4" s="0"/>
      <c r="FH4" s="10" t="s">
        <f>=XIRR(FH2:FH3,FG2:FG3)</f>
      </c>
      <c r="FI4" s="0"/>
      <c r="FJ4" s="0"/>
      <c r="FK4" s="10" t="s">
        <f>=XIRR(FK2:FK3,FJ2:FJ3)</f>
      </c>
      <c r="FL4" s="0"/>
      <c r="FM4" s="0"/>
      <c r="FN4" s="10" t="s">
        <f>=XIRR(FN2:FN3,FM2:FM3)</f>
      </c>
      <c r="FO4" s="0"/>
      <c r="FP4" s="11" t="n">
        <v>44496</v>
      </c>
      <c r="FQ4" s="6" t="n">
        <v>-7219.28</v>
      </c>
      <c r="FR4" s="0" t="s">
        <v>299</v>
      </c>
      <c r="FS4" s="11" t="n">
        <v>44349</v>
      </c>
      <c r="FT4" s="6" t="n">
        <v>-40.282605</v>
      </c>
      <c r="FU4" s="0" t="s">
        <v>192</v>
      </c>
      <c r="FV4" s="11" t="n">
        <v>44323</v>
      </c>
      <c r="FW4" s="6" t="n">
        <v>-122.30628</v>
      </c>
      <c r="FX4" s="0" t="s">
        <v>210</v>
      </c>
      <c r="FY4" s="11" t="n">
        <v>44224</v>
      </c>
      <c r="FZ4" s="6" t="n">
        <v>-22.73712</v>
      </c>
      <c r="GA4" s="0" t="s">
        <v>185</v>
      </c>
      <c r="GB4" s="11" t="n">
        <v>44356</v>
      </c>
      <c r="GC4" s="6" t="n">
        <v>-4169.993856</v>
      </c>
      <c r="GD4" s="0" t="s">
        <v>299</v>
      </c>
      <c r="GE4" s="11" t="n">
        <v>44448</v>
      </c>
      <c r="GF4" s="6" t="n">
        <v>-2410.369722</v>
      </c>
      <c r="GG4" s="0" t="s">
        <v>299</v>
      </c>
      <c r="GH4" s="0"/>
      <c r="GI4" s="10" t="s">
        <f>=XIRR(GI2:GI3,GH2:GH3)</f>
      </c>
      <c r="GJ4" s="0"/>
      <c r="GK4" s="11" t="n">
        <v>44356</v>
      </c>
      <c r="GL4" s="6" t="n">
        <v>-2871.513408</v>
      </c>
      <c r="GM4" s="0" t="s">
        <v>299</v>
      </c>
      <c r="GN4" s="11" t="n">
        <v>44369</v>
      </c>
      <c r="GO4" s="6" t="n">
        <v>-6213.837643</v>
      </c>
      <c r="GP4" s="0" t="s">
        <v>299</v>
      </c>
      <c r="GQ4" s="11" t="n">
        <v>44447</v>
      </c>
      <c r="GR4" s="6" t="n">
        <v>-8918.311165</v>
      </c>
      <c r="GS4" s="0" t="s">
        <v>299</v>
      </c>
      <c r="GT4" s="11" t="n">
        <v>44306</v>
      </c>
      <c r="GU4" s="6" t="n">
        <v>-6539.122816</v>
      </c>
      <c r="GV4" s="0" t="s">
        <v>299</v>
      </c>
      <c r="GW4" s="11" t="n">
        <v>44305</v>
      </c>
      <c r="GX4" s="6" t="n">
        <v>-1628.177925</v>
      </c>
      <c r="GY4" s="0" t="s">
        <v>299</v>
      </c>
      <c r="GZ4" s="11" t="n">
        <v>44306</v>
      </c>
      <c r="HA4" s="6" t="n">
        <v>-1574.543915</v>
      </c>
      <c r="HB4" s="0" t="s">
        <v>299</v>
      </c>
      <c r="HC4" s="0"/>
      <c r="HD4" s="10" t="s">
        <f>=XIRR(HD2:HD3,HC2:HC3)</f>
      </c>
      <c r="HE4" s="0"/>
      <c r="HF4" s="11" t="n">
        <v>44448</v>
      </c>
      <c r="HG4" s="6" t="n">
        <v>-77.54</v>
      </c>
      <c r="HH4" s="0" t="s">
        <v>299</v>
      </c>
      <c r="HI4" s="11" t="n">
        <v>44470</v>
      </c>
      <c r="HJ4" s="6" t="n">
        <v>-14.53284</v>
      </c>
      <c r="HK4" s="0" t="s">
        <v>239</v>
      </c>
      <c r="HL4" s="0"/>
      <c r="HM4" s="8" t="s">
        <f>=-SUM(HM2:HM2)</f>
      </c>
      <c r="HN4" s="0" t="s">
        <v>300</v>
      </c>
      <c r="HO4" s="0"/>
      <c r="HP4" s="10" t="s">
        <f>=XIRR(HP2:HP3,HO2:HO3)</f>
      </c>
      <c r="HQ4" s="0"/>
      <c r="HR4" s="0"/>
      <c r="HS4" s="10" t="s">
        <f>=XIRR(HS2:HS3,HR2:HR3)</f>
      </c>
      <c r="HT4" s="0"/>
      <c r="HU4" s="11" t="n">
        <v>44470</v>
      </c>
      <c r="HV4" s="6" t="n">
        <v>-890.12</v>
      </c>
      <c r="HW4" s="0" t="s">
        <v>299</v>
      </c>
      <c r="HX4" s="0"/>
      <c r="HY4" s="8" t="s">
        <f>=-SUM(HY2:HY2)</f>
      </c>
      <c r="HZ4" s="0" t="s">
        <v>300</v>
      </c>
      <c r="IA4" s="11" t="n">
        <v>44403</v>
      </c>
      <c r="IB4" s="6" t="n">
        <v>-202.857325</v>
      </c>
      <c r="IC4" s="0" t="s">
        <v>299</v>
      </c>
      <c r="ID4" s="0"/>
      <c r="IE4" s="8" t="s">
        <f>=-SUM(IE2:IE2)</f>
      </c>
      <c r="IF4" s="0" t="s">
        <v>300</v>
      </c>
      <c r="IG4" s="11" t="n">
        <v>44404</v>
      </c>
      <c r="IH4" s="6" t="n">
        <v>-91.88152</v>
      </c>
      <c r="II4" s="0" t="s">
        <v>299</v>
      </c>
      <c r="IJ4" s="11" t="n">
        <v>44385</v>
      </c>
      <c r="IK4" s="6" t="n">
        <v>2281.72698</v>
      </c>
      <c r="IL4" s="0" t="s">
        <v>295</v>
      </c>
      <c r="IM4" s="0"/>
      <c r="IN4" s="10" t="s">
        <f>=XIRR(IN2:IN3,IM2:IM3)</f>
      </c>
      <c r="IO4" s="0"/>
      <c r="IP4" s="0"/>
      <c r="IQ4" s="10" t="s">
        <f>=XIRR(IQ2:IQ3,IP2:IP3)</f>
      </c>
      <c r="IR4" s="0"/>
      <c r="IS4" s="11" t="n">
        <v>44403</v>
      </c>
      <c r="IT4" s="6" t="n">
        <v>-8762.698777</v>
      </c>
      <c r="IU4" s="0" t="s">
        <v>299</v>
      </c>
      <c r="IV4" s="0"/>
      <c r="IW4" s="10" t="s">
        <f>=XIRR(IW2:IW3,IV2:IV3)</f>
      </c>
      <c r="IX4" s="0"/>
      <c r="IY4" s="11" t="n">
        <v>44495</v>
      </c>
      <c r="IZ4" s="6" t="n">
        <v>-2099.82693</v>
      </c>
      <c r="JA4" s="0" t="s">
        <v>299</v>
      </c>
      <c r="JB4" s="0"/>
      <c r="JC4" s="10" t="s">
        <f>=XIRR(JC2:JC3,JB2:JB3)</f>
      </c>
      <c r="JD4" s="0"/>
      <c r="JE4" s="11" t="n">
        <v>44405</v>
      </c>
      <c r="JF4" s="6" t="n">
        <v>-1859.469978</v>
      </c>
      <c r="JG4" s="0" t="s">
        <v>299</v>
      </c>
      <c r="JH4" s="11" t="n">
        <v>44403</v>
      </c>
      <c r="JI4" s="6" t="n">
        <v>-325.309383</v>
      </c>
      <c r="JJ4" s="0" t="s">
        <v>299</v>
      </c>
      <c r="JK4" s="0"/>
      <c r="JL4" s="10" t="s">
        <f>=XIRR(JL2:JL3,JK2:JK3)</f>
      </c>
      <c r="JM4" s="0"/>
      <c r="JN4" s="11" t="n">
        <v>44424</v>
      </c>
      <c r="JO4" s="6" t="n">
        <v>-1218.902139</v>
      </c>
      <c r="JP4" s="0" t="s">
        <v>299</v>
      </c>
      <c r="JQ4" s="0"/>
      <c r="JR4" s="10" t="s">
        <f>=XIRR(JR2:JR3,JQ2:JQ3)</f>
      </c>
      <c r="JS4" s="0"/>
      <c r="JT4" s="11" t="n">
        <v>44424</v>
      </c>
      <c r="JU4" s="6" t="n">
        <v>-732.516837</v>
      </c>
      <c r="JV4" s="0" t="s">
        <v>299</v>
      </c>
      <c r="JW4" s="0"/>
      <c r="JX4" s="10" t="s">
        <f>=XIRR(JX2:JX3,JW2:JW3)</f>
      </c>
      <c r="JY4" s="0"/>
      <c r="JZ4" s="11" t="n">
        <v>44504</v>
      </c>
      <c r="KA4" s="6" t="n">
        <v>5342.983224</v>
      </c>
      <c r="KB4" s="0" t="s">
        <v>295</v>
      </c>
      <c r="KC4" s="0"/>
      <c r="KD4" s="10" t="s">
        <f>=XIRR(KD2:KD3,KC2:KC3)</f>
      </c>
      <c r="KE4" s="0"/>
      <c r="KF4" s="0"/>
      <c r="KG4" s="10" t="s">
        <f>=XIRR(KG2:KG3,KF2:KF3)</f>
      </c>
      <c r="KH4" s="0"/>
      <c r="KI4" s="0"/>
      <c r="KJ4" s="10" t="s">
        <f>=XIRR(KJ2:KJ3,KI2:KI3)</f>
      </c>
      <c r="KK4" s="0"/>
      <c r="KL4" s="0"/>
      <c r="KM4" s="10" t="s">
        <f>=XIRR(KM2:KM3,KL2:KL3)</f>
      </c>
      <c r="KN4" s="0"/>
      <c r="KO4" s="0"/>
      <c r="KP4" s="10" t="s">
        <f>=XIRR(KP2:KP3,KO2:KO3)</f>
      </c>
      <c r="KQ4" s="0"/>
      <c r="KR4" s="0"/>
      <c r="KS4" s="10" t="s">
        <f>=XIRR(KS2:KS3,KR2:KR3)</f>
      </c>
      <c r="KT4" s="0"/>
      <c r="KU4" s="0"/>
      <c r="KV4" s="10" t="s">
        <f>=XIRR(KV2:KV3,KU2:KU3)</f>
      </c>
      <c r="KW4" s="0"/>
      <c r="KX4" s="0"/>
      <c r="KY4" s="10" t="s">
        <f>=XIRR(KY2:KY3,KX2:KX3)</f>
      </c>
      <c r="KZ4" s="0"/>
      <c r="LA4" s="0"/>
      <c r="LB4" s="10" t="s">
        <f>=XIRR(LB2:LB3,LA2:LA3)</f>
      </c>
      <c r="LC4" s="0"/>
      <c r="LD4" s="11" t="n">
        <v>44495</v>
      </c>
      <c r="LE4" s="6" t="n">
        <v>-746.49</v>
      </c>
      <c r="LF4" s="0" t="s">
        <v>299</v>
      </c>
      <c r="LG4" s="0"/>
      <c r="LH4" s="10" t="s">
        <f>=XIRR(LH2:LH3,LG2:LG3)</f>
      </c>
      <c r="LI4" s="0"/>
      <c r="LJ4" s="0"/>
      <c r="LK4" s="10" t="s">
        <f>=XIRR(LK2:LK3,LJ2:LJ3)</f>
      </c>
      <c r="LL4" s="0"/>
      <c r="LM4" s="11" t="n">
        <v>44505</v>
      </c>
      <c r="LN4" s="6" t="n">
        <v>11007.660648</v>
      </c>
      <c r="LO4" s="0" t="s">
        <v>295</v>
      </c>
      <c r="LP4" s="11" t="n">
        <v>44505</v>
      </c>
      <c r="LQ4" s="6" t="n">
        <v>5750.462544</v>
      </c>
      <c r="LR4" s="0" t="s">
        <v>295</v>
      </c>
      <c r="LS4" s="11" t="n">
        <v>44516</v>
      </c>
      <c r="LT4" s="6" t="n">
        <v>-2892.341448</v>
      </c>
      <c r="LU4" s="0" t="s">
        <v>299</v>
      </c>
      <c r="LV4" s="0"/>
      <c r="LW4" s="10" t="s">
        <f>=XIRR(LW2:LW3,LV2:LV3)</f>
      </c>
      <c r="LX4" s="0"/>
      <c r="LY4" s="11" t="n">
        <v>44516</v>
      </c>
      <c r="LZ4" s="6" t="n">
        <v>-977.845572</v>
      </c>
      <c r="MA4" s="0" t="s">
        <v>299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8" t="s">
        <f>=-SUM(E2:E3)</f>
      </c>
      <c r="F5" s="0" t="s">
        <v>300</v>
      </c>
      <c r="G5" s="11" t="n">
        <v>44496</v>
      </c>
      <c r="H5" s="6" t="n">
        <v>-927.41</v>
      </c>
      <c r="I5" s="0" t="s">
        <v>299</v>
      </c>
      <c r="J5" s="0"/>
      <c r="K5" s="8" t="s">
        <f>=-SUM(K2:K3)</f>
      </c>
      <c r="L5" s="0" t="s">
        <v>300</v>
      </c>
      <c r="M5" s="11" t="n">
        <v>44449</v>
      </c>
      <c r="N5" s="6" t="n">
        <v>-65.5</v>
      </c>
      <c r="O5" s="0" t="s">
        <v>237</v>
      </c>
      <c r="P5" s="0"/>
      <c r="Q5" s="8" t="s">
        <f>=-SUM(Q2:Q3)</f>
      </c>
      <c r="R5" s="0" t="s">
        <v>300</v>
      </c>
      <c r="S5" s="11" t="n">
        <v>43990</v>
      </c>
      <c r="T5" s="6" t="n">
        <v>525.29</v>
      </c>
      <c r="U5" s="0" t="s">
        <v>295</v>
      </c>
      <c r="V5" s="11" t="n">
        <v>44145</v>
      </c>
      <c r="W5" s="6" t="n">
        <v>2682.52</v>
      </c>
      <c r="X5" s="0" t="s">
        <v>295</v>
      </c>
      <c r="Y5" s="0"/>
      <c r="Z5" s="10" t="s">
        <f>=XIRR(Z2:Z4,Y2:Y4)</f>
      </c>
      <c r="AA5" s="0"/>
      <c r="AB5" s="0"/>
      <c r="AC5" s="8" t="s">
        <f>=-SUM(AC2:AC3)</f>
      </c>
      <c r="AD5" s="0" t="s">
        <v>300</v>
      </c>
      <c r="AE5" s="11" t="n">
        <v>44526</v>
      </c>
      <c r="AF5" s="6" t="n">
        <v>-764.7</v>
      </c>
      <c r="AG5" s="0" t="s">
        <v>299</v>
      </c>
      <c r="AH5" s="0"/>
      <c r="AI5" s="10" t="s">
        <f>=XIRR(AI2:AI4,AH2:AH4)</f>
      </c>
      <c r="AJ5" s="0"/>
      <c r="AK5" s="11" t="n">
        <v>44099</v>
      </c>
      <c r="AL5" s="6" t="n">
        <v>-2.31534</v>
      </c>
      <c r="AM5" s="0" t="s">
        <v>112</v>
      </c>
      <c r="AN5" s="11" t="n">
        <v>44365</v>
      </c>
      <c r="AO5" s="6" t="n">
        <v>-1268.108952</v>
      </c>
      <c r="AP5" s="0" t="s">
        <v>299</v>
      </c>
      <c r="AQ5" s="11" t="n">
        <v>44168</v>
      </c>
      <c r="AR5" s="6" t="n">
        <v>-27.221436</v>
      </c>
      <c r="AS5" s="0" t="s">
        <v>134</v>
      </c>
      <c r="AT5" s="11" t="n">
        <v>44074</v>
      </c>
      <c r="AU5" s="6" t="n">
        <v>3814.758402</v>
      </c>
      <c r="AV5" s="0" t="s">
        <v>295</v>
      </c>
      <c r="AW5" s="11" t="n">
        <v>44195</v>
      </c>
      <c r="AX5" s="6" t="n">
        <v>-59.5146136</v>
      </c>
      <c r="AY5" s="0" t="s">
        <v>178</v>
      </c>
      <c r="AZ5" s="0"/>
      <c r="BA5" s="8" t="s">
        <f>=-SUM(BA2:BA3)</f>
      </c>
      <c r="BB5" s="0" t="s">
        <v>300</v>
      </c>
      <c r="BC5" s="0"/>
      <c r="BD5" s="8" t="s">
        <f>=-SUM(BD2:BD3)</f>
      </c>
      <c r="BE5" s="0" t="s">
        <v>300</v>
      </c>
      <c r="BF5" s="11" t="n">
        <v>44074</v>
      </c>
      <c r="BG5" s="6" t="n">
        <v>-14679.23</v>
      </c>
      <c r="BH5" s="0" t="s">
        <v>299</v>
      </c>
      <c r="BI5" s="11" t="n">
        <v>44365</v>
      </c>
      <c r="BJ5" s="6" t="n">
        <v>-370.499528</v>
      </c>
      <c r="BK5" s="0" t="s">
        <v>299</v>
      </c>
      <c r="BL5" s="11" t="n">
        <v>44232</v>
      </c>
      <c r="BM5" s="6" t="n">
        <v>-11.5865829</v>
      </c>
      <c r="BN5" s="0" t="s">
        <v>161</v>
      </c>
      <c r="BO5" s="11" t="n">
        <v>44231</v>
      </c>
      <c r="BP5" s="6" t="n">
        <v>-7.60801</v>
      </c>
      <c r="BQ5" s="0" t="s">
        <v>123</v>
      </c>
      <c r="BR5" s="11" t="n">
        <v>44169</v>
      </c>
      <c r="BS5" s="6" t="n">
        <v>-39.103792</v>
      </c>
      <c r="BT5" s="0" t="s">
        <v>139</v>
      </c>
      <c r="BU5" s="0"/>
      <c r="BV5" s="8" t="s">
        <f>=-SUM(BV2:BV3)</f>
      </c>
      <c r="BW5" s="0" t="s">
        <v>300</v>
      </c>
      <c r="BX5" s="0"/>
      <c r="BY5" s="8" t="s">
        <f>=-SUM(BY2:BY3)</f>
      </c>
      <c r="BZ5" s="0" t="s">
        <v>300</v>
      </c>
      <c r="CA5" s="11" t="n">
        <v>44103</v>
      </c>
      <c r="CB5" s="6" t="n">
        <v>1018.65</v>
      </c>
      <c r="CC5" s="0" t="s">
        <v>295</v>
      </c>
      <c r="CD5" s="11" t="n">
        <v>44144</v>
      </c>
      <c r="CE5" s="6" t="n">
        <v>2245.384375</v>
      </c>
      <c r="CF5" s="0" t="s">
        <v>295</v>
      </c>
      <c r="CG5" s="11" t="n">
        <v>44159</v>
      </c>
      <c r="CH5" s="6" t="n">
        <v>1797.7848</v>
      </c>
      <c r="CI5" s="0" t="s">
        <v>295</v>
      </c>
      <c r="CJ5" s="0"/>
      <c r="CK5" s="8" t="s">
        <f>=-SUM(CK2:CK3)</f>
      </c>
      <c r="CL5" s="0" t="s">
        <v>300</v>
      </c>
      <c r="CM5" s="0"/>
      <c r="CN5" s="8" t="s">
        <f>=-SUM(CN2:CN3)</f>
      </c>
      <c r="CO5" s="0" t="s">
        <v>300</v>
      </c>
      <c r="CP5" s="0"/>
      <c r="CQ5" s="10" t="s">
        <f>=XIRR(CQ2:CQ4,CP2:CP4)</f>
      </c>
      <c r="CR5" s="0"/>
      <c r="CS5" s="11" t="n">
        <v>44327</v>
      </c>
      <c r="CT5" s="6" t="n">
        <v>-5560.27</v>
      </c>
      <c r="CU5" s="0" t="s">
        <v>299</v>
      </c>
      <c r="CV5" s="0"/>
      <c r="CW5" s="10" t="s">
        <f>=XIRR(CW2:CW4,CV2:CV4)</f>
      </c>
      <c r="CX5" s="0"/>
      <c r="CY5" s="0"/>
      <c r="CZ5" s="10" t="s">
        <f>=XIRR(CZ2:CZ4,CY2:CY4)</f>
      </c>
      <c r="DA5" s="0"/>
      <c r="DB5" s="0"/>
      <c r="DC5" s="10" t="s">
        <f>=XIRR(DC2:DC4,DB2:DB4)</f>
      </c>
      <c r="DD5" s="0"/>
      <c r="DE5" s="11" t="n">
        <v>44172</v>
      </c>
      <c r="DF5" s="6" t="n">
        <v>-7054.0255</v>
      </c>
      <c r="DG5" s="0" t="s">
        <v>299</v>
      </c>
      <c r="DH5" s="11" t="n">
        <v>44169</v>
      </c>
      <c r="DI5" s="6" t="n">
        <v>1512.32</v>
      </c>
      <c r="DJ5" s="0" t="s">
        <v>295</v>
      </c>
      <c r="DK5" s="11" t="n">
        <v>44326</v>
      </c>
      <c r="DL5" s="6" t="n">
        <v>-4924.199466</v>
      </c>
      <c r="DM5" s="0" t="s">
        <v>299</v>
      </c>
      <c r="DN5" s="11" t="n">
        <v>44172</v>
      </c>
      <c r="DO5" s="6" t="n">
        <v>7384.450905</v>
      </c>
      <c r="DP5" s="0" t="s">
        <v>295</v>
      </c>
      <c r="DQ5" s="11" t="n">
        <v>44291</v>
      </c>
      <c r="DR5" s="6" t="n">
        <v>-56.294316</v>
      </c>
      <c r="DS5" s="0" t="s">
        <v>201</v>
      </c>
      <c r="DT5" s="0"/>
      <c r="DU5" s="10" t="s">
        <f>=XIRR(DU2:DU4,DT2:DT4)</f>
      </c>
      <c r="DV5" s="0"/>
      <c r="DW5" s="11" t="n">
        <v>44405</v>
      </c>
      <c r="DX5" s="6" t="n">
        <v>-14313.044922</v>
      </c>
      <c r="DY5" s="0" t="s">
        <v>299</v>
      </c>
      <c r="DZ5" s="11" t="n">
        <v>44496</v>
      </c>
      <c r="EA5" s="6" t="n">
        <v>-7262.95</v>
      </c>
      <c r="EB5" s="0" t="s">
        <v>299</v>
      </c>
      <c r="EC5" s="11" t="n">
        <v>44348</v>
      </c>
      <c r="ED5" s="6" t="n">
        <v>-12.460405</v>
      </c>
      <c r="EE5" s="0" t="s">
        <v>169</v>
      </c>
      <c r="EF5" s="11" t="n">
        <v>44287</v>
      </c>
      <c r="EG5" s="6" t="n">
        <v>846.381387</v>
      </c>
      <c r="EH5" s="0" t="s">
        <v>295</v>
      </c>
      <c r="EI5" s="0"/>
      <c r="EJ5" s="8" t="s">
        <f>=-SUM(EJ2:EJ3)</f>
      </c>
      <c r="EK5" s="0" t="s">
        <v>300</v>
      </c>
      <c r="EL5" s="0"/>
      <c r="EM5" s="10" t="s">
        <f>=XIRR(EM2:EM4,EL2:EL4)</f>
      </c>
      <c r="EN5" s="0"/>
      <c r="EO5" s="0"/>
      <c r="EP5" s="8" t="s">
        <f>=-SUM(EP2:EP3)</f>
      </c>
      <c r="EQ5" s="0" t="s">
        <v>300</v>
      </c>
      <c r="ER5" s="0"/>
      <c r="ES5" s="8" t="s">
        <f>=-SUM(ES2:ES3)</f>
      </c>
      <c r="ET5" s="0" t="s">
        <v>300</v>
      </c>
      <c r="EU5" s="0"/>
      <c r="EV5" s="8" t="s">
        <f>=-SUM(EV2:EV3)</f>
      </c>
      <c r="EW5" s="0" t="s">
        <v>300</v>
      </c>
      <c r="EX5" s="0"/>
      <c r="EY5" s="8" t="s">
        <f>=-SUM(EY2:EY3)</f>
      </c>
      <c r="EZ5" s="0" t="s">
        <v>300</v>
      </c>
      <c r="FA5" s="0"/>
      <c r="FB5" s="10" t="s">
        <f>=XIRR(FB2:FB4,FA2:FA4)</f>
      </c>
      <c r="FC5" s="0"/>
      <c r="FD5" s="11" t="n">
        <v>44200</v>
      </c>
      <c r="FE5" s="6" t="n">
        <v>-1040.169856</v>
      </c>
      <c r="FF5" s="0" t="s">
        <v>299</v>
      </c>
      <c r="FG5" s="0"/>
      <c r="FH5" s="8" t="s">
        <f>=-SUM(FH2:FH3)</f>
      </c>
      <c r="FI5" s="0" t="s">
        <v>300</v>
      </c>
      <c r="FJ5" s="0"/>
      <c r="FK5" s="8" t="s">
        <f>=-SUM(FK2:FK3)</f>
      </c>
      <c r="FL5" s="0" t="s">
        <v>300</v>
      </c>
      <c r="FM5" s="0"/>
      <c r="FN5" s="8" t="s">
        <f>=-SUM(FN2:FN3)</f>
      </c>
      <c r="FO5" s="0" t="s">
        <v>300</v>
      </c>
      <c r="FP5" s="0"/>
      <c r="FQ5" s="10" t="s">
        <f>=XIRR(FQ2:FQ4,FP2:FP4)</f>
      </c>
      <c r="FR5" s="0"/>
      <c r="FS5" s="11" t="n">
        <v>44356</v>
      </c>
      <c r="FT5" s="6" t="n">
        <v>-5118.183168</v>
      </c>
      <c r="FU5" s="0" t="s">
        <v>299</v>
      </c>
      <c r="FV5" s="11" t="n">
        <v>44356</v>
      </c>
      <c r="FW5" s="6" t="n">
        <v>-10903.448832</v>
      </c>
      <c r="FX5" s="0" t="s">
        <v>299</v>
      </c>
      <c r="FY5" s="11" t="n">
        <v>44252</v>
      </c>
      <c r="FZ5" s="6" t="n">
        <v>-22.3472196</v>
      </c>
      <c r="GA5" s="0" t="s">
        <v>185</v>
      </c>
      <c r="GB5" s="0"/>
      <c r="GC5" s="10" t="s">
        <f>=XIRR(GC2:GC4,GB2:GB4)</f>
      </c>
      <c r="GD5" s="0"/>
      <c r="GE5" s="11" t="n">
        <v>44495</v>
      </c>
      <c r="GF5" s="6" t="n">
        <v>1641.1473</v>
      </c>
      <c r="GG5" s="0" t="s">
        <v>295</v>
      </c>
      <c r="GH5" s="0"/>
      <c r="GI5" s="8" t="s">
        <f>=-SUM(GI2:GI3)</f>
      </c>
      <c r="GJ5" s="0" t="s">
        <v>300</v>
      </c>
      <c r="GK5" s="0"/>
      <c r="GL5" s="10" t="s">
        <f>=XIRR(GL2:GL4,GK2:GK4)</f>
      </c>
      <c r="GM5" s="0"/>
      <c r="GN5" s="11" t="n">
        <v>44411</v>
      </c>
      <c r="GO5" s="6" t="n">
        <v>5272.456476</v>
      </c>
      <c r="GP5" s="0" t="s">
        <v>295</v>
      </c>
      <c r="GQ5" s="0"/>
      <c r="GR5" s="10" t="s">
        <f>=XIRR(GR2:GR4,GQ2:GQ4)</f>
      </c>
      <c r="GS5" s="0"/>
      <c r="GT5" s="0"/>
      <c r="GU5" s="10" t="s">
        <f>=XIRR(GU2:GU4,GT2:GT4)</f>
      </c>
      <c r="GV5" s="0"/>
      <c r="GW5" s="0"/>
      <c r="GX5" s="10" t="s">
        <f>=XIRR(GX2:GX4,GW2:GW4)</f>
      </c>
      <c r="GY5" s="0"/>
      <c r="GZ5" s="11" t="n">
        <v>44306</v>
      </c>
      <c r="HA5" s="6" t="n">
        <v>-1574.543915</v>
      </c>
      <c r="HB5" s="0" t="s">
        <v>299</v>
      </c>
      <c r="HC5" s="0"/>
      <c r="HD5" s="8" t="s">
        <f>=-SUM(HD2:HD3)</f>
      </c>
      <c r="HE5" s="0" t="s">
        <v>300</v>
      </c>
      <c r="HF5" s="11" t="n">
        <v>44461</v>
      </c>
      <c r="HG5" s="6" t="n">
        <v>-2981.55</v>
      </c>
      <c r="HH5" s="0" t="s">
        <v>299</v>
      </c>
      <c r="HI5" s="11" t="n">
        <v>44522</v>
      </c>
      <c r="HJ5" s="6" t="n">
        <v>-12360.029979</v>
      </c>
      <c r="HK5" s="0" t="s">
        <v>299</v>
      </c>
      <c r="HL5" s="0"/>
      <c r="HM5" s="0"/>
      <c r="HN5" s="0"/>
      <c r="HO5" s="0"/>
      <c r="HP5" s="8" t="s">
        <f>=-SUM(HP2:HP3)</f>
      </c>
      <c r="HQ5" s="0" t="s">
        <v>300</v>
      </c>
      <c r="HR5" s="0"/>
      <c r="HS5" s="8" t="s">
        <f>=-SUM(HS2:HS3)</f>
      </c>
      <c r="HT5" s="0" t="s">
        <v>300</v>
      </c>
      <c r="HU5" s="0"/>
      <c r="HV5" s="10" t="s">
        <f>=XIRR(HV2:HV4,HU2:HU4)</f>
      </c>
      <c r="HW5" s="0"/>
      <c r="HX5" s="0"/>
      <c r="HY5" s="0"/>
      <c r="HZ5" s="0"/>
      <c r="IA5" s="0"/>
      <c r="IB5" s="10" t="s">
        <f>=XIRR(IB2:IB4,IA2:IA4)</f>
      </c>
      <c r="IC5" s="0"/>
      <c r="ID5" s="0"/>
      <c r="IE5" s="0"/>
      <c r="IF5" s="0"/>
      <c r="IG5" s="0"/>
      <c r="IH5" s="10" t="s">
        <f>=XIRR(IH2:IH4,IG2:IG4)</f>
      </c>
      <c r="II5" s="0"/>
      <c r="IJ5" s="11" t="n">
        <v>44385</v>
      </c>
      <c r="IK5" s="6" t="n">
        <v>2360.96904</v>
      </c>
      <c r="IL5" s="0" t="s">
        <v>295</v>
      </c>
      <c r="IM5" s="0"/>
      <c r="IN5" s="8" t="s">
        <f>=-SUM(IN2:IN3)</f>
      </c>
      <c r="IO5" s="0" t="s">
        <v>300</v>
      </c>
      <c r="IP5" s="0"/>
      <c r="IQ5" s="8" t="s">
        <f>=-SUM(IQ2:IQ3)</f>
      </c>
      <c r="IR5" s="0" t="s">
        <v>300</v>
      </c>
      <c r="IS5" s="0"/>
      <c r="IT5" s="10" t="s">
        <f>=XIRR(IT2:IT4,IS2:IS4)</f>
      </c>
      <c r="IU5" s="0"/>
      <c r="IV5" s="0"/>
      <c r="IW5" s="8" t="s">
        <f>=-SUM(IW2:IW3)</f>
      </c>
      <c r="IX5" s="0" t="s">
        <v>300</v>
      </c>
      <c r="IY5" s="0"/>
      <c r="IZ5" s="10" t="s">
        <f>=XIRR(IZ2:IZ4,IY2:IY4)</f>
      </c>
      <c r="JA5" s="0"/>
      <c r="JB5" s="0"/>
      <c r="JC5" s="8" t="s">
        <f>=-SUM(JC2:JC3)</f>
      </c>
      <c r="JD5" s="0" t="s">
        <v>300</v>
      </c>
      <c r="JE5" s="0"/>
      <c r="JF5" s="10" t="s">
        <f>=XIRR(JF2:JF4,JE2:JE4)</f>
      </c>
      <c r="JG5" s="0"/>
      <c r="JH5" s="11" t="n">
        <v>44403</v>
      </c>
      <c r="JI5" s="6" t="n">
        <v>-325.309383</v>
      </c>
      <c r="JJ5" s="0" t="s">
        <v>299</v>
      </c>
      <c r="JK5" s="0"/>
      <c r="JL5" s="8" t="s">
        <f>=-SUM(JL2:JL3)</f>
      </c>
      <c r="JM5" s="0" t="s">
        <v>300</v>
      </c>
      <c r="JN5" s="0"/>
      <c r="JO5" s="10" t="s">
        <f>=XIRR(JO2:JO4,JN2:JN4)</f>
      </c>
      <c r="JP5" s="0"/>
      <c r="JQ5" s="0"/>
      <c r="JR5" s="8" t="s">
        <f>=-SUM(JR2:JR3)</f>
      </c>
      <c r="JS5" s="0" t="s">
        <v>300</v>
      </c>
      <c r="JT5" s="11" t="n">
        <v>44424</v>
      </c>
      <c r="JU5" s="6" t="n">
        <v>-732.516837</v>
      </c>
      <c r="JV5" s="0" t="s">
        <v>299</v>
      </c>
      <c r="JW5" s="0"/>
      <c r="JX5" s="8" t="s">
        <f>=-SUM(JX2:JX3)</f>
      </c>
      <c r="JY5" s="0" t="s">
        <v>300</v>
      </c>
      <c r="JZ5" s="11" t="n">
        <v>44504</v>
      </c>
      <c r="KA5" s="6" t="n">
        <v>-5104.929516</v>
      </c>
      <c r="KB5" s="0" t="s">
        <v>299</v>
      </c>
      <c r="KC5" s="0"/>
      <c r="KD5" s="8" t="s">
        <f>=-SUM(KD2:KD3)</f>
      </c>
      <c r="KE5" s="0" t="s">
        <v>300</v>
      </c>
      <c r="KF5" s="0"/>
      <c r="KG5" s="8" t="s">
        <f>=-SUM(KG2:KG3)</f>
      </c>
      <c r="KH5" s="0" t="s">
        <v>300</v>
      </c>
      <c r="KI5" s="0"/>
      <c r="KJ5" s="8" t="s">
        <f>=-SUM(KJ2:KJ3)</f>
      </c>
      <c r="KK5" s="0" t="s">
        <v>300</v>
      </c>
      <c r="KL5" s="0"/>
      <c r="KM5" s="8" t="s">
        <f>=-SUM(KM2:KM3)</f>
      </c>
      <c r="KN5" s="0" t="s">
        <v>300</v>
      </c>
      <c r="KO5" s="0"/>
      <c r="KP5" s="8" t="s">
        <f>=-SUM(KP2:KP3)</f>
      </c>
      <c r="KQ5" s="0" t="s">
        <v>300</v>
      </c>
      <c r="KR5" s="0"/>
      <c r="KS5" s="8" t="s">
        <f>=-SUM(KS2:KS3)</f>
      </c>
      <c r="KT5" s="0" t="s">
        <v>300</v>
      </c>
      <c r="KU5" s="0"/>
      <c r="KV5" s="8" t="s">
        <f>=-SUM(KV2:KV3)</f>
      </c>
      <c r="KW5" s="0" t="s">
        <v>300</v>
      </c>
      <c r="KX5" s="0"/>
      <c r="KY5" s="8" t="s">
        <f>=-SUM(KY2:KY3)</f>
      </c>
      <c r="KZ5" s="0" t="s">
        <v>300</v>
      </c>
      <c r="LA5" s="0"/>
      <c r="LB5" s="8" t="s">
        <f>=-SUM(LB2:LB3)</f>
      </c>
      <c r="LC5" s="0" t="s">
        <v>300</v>
      </c>
      <c r="LD5" s="11" t="n">
        <v>44495</v>
      </c>
      <c r="LE5" s="6" t="n">
        <v>-5.01</v>
      </c>
      <c r="LF5" s="0" t="s">
        <v>299</v>
      </c>
      <c r="LG5" s="0"/>
      <c r="LH5" s="8" t="s">
        <f>=-SUM(LH2:LH3)</f>
      </c>
      <c r="LI5" s="0" t="s">
        <v>300</v>
      </c>
      <c r="LJ5" s="0"/>
      <c r="LK5" s="8" t="s">
        <f>=-SUM(LK2:LK3)</f>
      </c>
      <c r="LL5" s="0" t="s">
        <v>300</v>
      </c>
      <c r="LM5" s="11" t="n">
        <v>44509</v>
      </c>
      <c r="LN5" s="6" t="n">
        <v>-10778.880575</v>
      </c>
      <c r="LO5" s="0" t="s">
        <v>299</v>
      </c>
      <c r="LP5" s="11" t="n">
        <v>44516</v>
      </c>
      <c r="LQ5" s="6" t="n">
        <v>-4642.778976</v>
      </c>
      <c r="LR5" s="0" t="s">
        <v>299</v>
      </c>
      <c r="LS5" s="0"/>
      <c r="LT5" s="10" t="s">
        <f>=XIRR(LT2:LT4,LS2:LS4)</f>
      </c>
      <c r="LU5" s="0"/>
      <c r="LV5" s="0"/>
      <c r="LW5" s="8" t="s">
        <f>=-SUM(LW2:LW3)</f>
      </c>
      <c r="LX5" s="0" t="s">
        <v>300</v>
      </c>
      <c r="LY5" s="0"/>
      <c r="LZ5" s="10" t="s">
        <f>=XIRR(LZ2:LZ4,LY2:LY4)</f>
      </c>
      <c r="MA5" s="0"/>
    </row>
    <row collapsed="false" customFormat="false" customHeight="false" hidden="false" ht="12.1" outlineLevel="0" r="6">
      <c r="A6" s="0"/>
      <c r="B6" s="8" t="s">
        <f>=-SUM(B2:B4)</f>
      </c>
      <c r="C6" s="0" t="s">
        <v>300</v>
      </c>
      <c r="D6" s="0"/>
      <c r="E6" s="0"/>
      <c r="F6" s="0"/>
      <c r="G6" s="0"/>
      <c r="H6" s="10" t="s">
        <f>=XIRR(H2:H5,G2:G5)</f>
      </c>
      <c r="I6" s="0"/>
      <c r="J6" s="0"/>
      <c r="K6" s="0"/>
      <c r="L6" s="0"/>
      <c r="M6" s="0"/>
      <c r="N6" s="10" t="s">
        <f>=XIRR(N2:N5,M2:M5)</f>
      </c>
      <c r="O6" s="0"/>
      <c r="P6" s="0"/>
      <c r="Q6" s="0"/>
      <c r="R6" s="0"/>
      <c r="S6" s="11" t="n">
        <v>43992</v>
      </c>
      <c r="T6" s="6" t="n">
        <v>5348</v>
      </c>
      <c r="U6" s="0" t="s">
        <v>295</v>
      </c>
      <c r="V6" s="11" t="n">
        <v>44260</v>
      </c>
      <c r="W6" s="6" t="n">
        <v>-2810.04</v>
      </c>
      <c r="X6" s="0" t="s">
        <v>299</v>
      </c>
      <c r="Y6" s="0"/>
      <c r="Z6" s="8" t="s">
        <f>=-SUM(Z2:Z4)</f>
      </c>
      <c r="AA6" s="0" t="s">
        <v>300</v>
      </c>
      <c r="AB6" s="0"/>
      <c r="AC6" s="0"/>
      <c r="AD6" s="0"/>
      <c r="AE6" s="0"/>
      <c r="AF6" s="10" t="s">
        <f>=XIRR(AF2:AF5,AE2:AE5)</f>
      </c>
      <c r="AG6" s="0"/>
      <c r="AH6" s="0"/>
      <c r="AI6" s="8" t="s">
        <f>=-SUM(AI2:AI4)</f>
      </c>
      <c r="AJ6" s="0" t="s">
        <v>300</v>
      </c>
      <c r="AK6" s="11" t="n">
        <v>44183</v>
      </c>
      <c r="AL6" s="6" t="n">
        <v>-2.189343</v>
      </c>
      <c r="AM6" s="0" t="s">
        <v>112</v>
      </c>
      <c r="AN6" s="0"/>
      <c r="AO6" s="10" t="s">
        <f>=XIRR(AO2:AO5,AN2:AN5)</f>
      </c>
      <c r="AP6" s="0"/>
      <c r="AQ6" s="11" t="n">
        <v>44203</v>
      </c>
      <c r="AR6" s="6" t="n">
        <v>4891.310097</v>
      </c>
      <c r="AS6" s="0" t="s">
        <v>295</v>
      </c>
      <c r="AT6" s="11" t="n">
        <v>44140</v>
      </c>
      <c r="AU6" s="6" t="n">
        <v>-79.200594</v>
      </c>
      <c r="AV6" s="0" t="s">
        <v>160</v>
      </c>
      <c r="AW6" s="11" t="n">
        <v>44278</v>
      </c>
      <c r="AX6" s="6" t="n">
        <v>-58.5676725</v>
      </c>
      <c r="AY6" s="0" t="s">
        <v>196</v>
      </c>
      <c r="AZ6" s="0"/>
      <c r="BA6" s="0"/>
      <c r="BB6" s="0"/>
      <c r="BC6" s="0"/>
      <c r="BD6" s="0"/>
      <c r="BE6" s="0"/>
      <c r="BF6" s="0"/>
      <c r="BG6" s="10" t="s">
        <f>=XIRR(BG2:BG5,BF2:BF5)</f>
      </c>
      <c r="BH6" s="0"/>
      <c r="BI6" s="11" t="n">
        <v>44365</v>
      </c>
      <c r="BJ6" s="6" t="n">
        <v>-370.499528</v>
      </c>
      <c r="BK6" s="0" t="s">
        <v>299</v>
      </c>
      <c r="BL6" s="11" t="n">
        <v>44326</v>
      </c>
      <c r="BM6" s="6" t="n">
        <v>-717.649064</v>
      </c>
      <c r="BN6" s="0" t="s">
        <v>299</v>
      </c>
      <c r="BO6" s="11" t="n">
        <v>44322</v>
      </c>
      <c r="BP6" s="6" t="n">
        <v>-7.48617</v>
      </c>
      <c r="BQ6" s="0" t="s">
        <v>123</v>
      </c>
      <c r="BR6" s="11" t="n">
        <v>44267</v>
      </c>
      <c r="BS6" s="6" t="n">
        <v>-38.219792</v>
      </c>
      <c r="BT6" s="0" t="s">
        <v>139</v>
      </c>
      <c r="BU6" s="0"/>
      <c r="BV6" s="0"/>
      <c r="BW6" s="0"/>
      <c r="BX6" s="0"/>
      <c r="BY6" s="0"/>
      <c r="BZ6" s="0"/>
      <c r="CA6" s="11" t="n">
        <v>44119</v>
      </c>
      <c r="CB6" s="6" t="n">
        <v>1015.84</v>
      </c>
      <c r="CC6" s="0" t="s">
        <v>295</v>
      </c>
      <c r="CD6" s="11" t="n">
        <v>44144</v>
      </c>
      <c r="CE6" s="6" t="n">
        <v>2245.384375</v>
      </c>
      <c r="CF6" s="0" t="s">
        <v>295</v>
      </c>
      <c r="CG6" s="11" t="n">
        <v>44159</v>
      </c>
      <c r="CH6" s="6" t="n">
        <v>1797.7848</v>
      </c>
      <c r="CI6" s="0" t="s">
        <v>295</v>
      </c>
      <c r="CJ6" s="0"/>
      <c r="CK6" s="0"/>
      <c r="CL6" s="0"/>
      <c r="CM6" s="0"/>
      <c r="CN6" s="0"/>
      <c r="CO6" s="0"/>
      <c r="CP6" s="0"/>
      <c r="CQ6" s="8" t="s">
        <f>=-SUM(CQ2:CQ4)</f>
      </c>
      <c r="CR6" s="0" t="s">
        <v>300</v>
      </c>
      <c r="CS6" s="0"/>
      <c r="CT6" s="10" t="s">
        <f>=XIRR(CT2:CT5,CS2:CS5)</f>
      </c>
      <c r="CU6" s="0"/>
      <c r="CV6" s="0"/>
      <c r="CW6" s="8" t="s">
        <f>=-SUM(CW2:CW4)</f>
      </c>
      <c r="CX6" s="0" t="s">
        <v>300</v>
      </c>
      <c r="CY6" s="0"/>
      <c r="CZ6" s="8" t="s">
        <f>=-SUM(CZ2:CZ4)</f>
      </c>
      <c r="DA6" s="0" t="s">
        <v>300</v>
      </c>
      <c r="DB6" s="0"/>
      <c r="DC6" s="8" t="s">
        <f>=-SUM(DC2:DC4)</f>
      </c>
      <c r="DD6" s="0" t="s">
        <v>300</v>
      </c>
      <c r="DE6" s="11" t="n">
        <v>44441</v>
      </c>
      <c r="DF6" s="6" t="n">
        <v>68.799728</v>
      </c>
      <c r="DG6" s="0" t="s">
        <v>295</v>
      </c>
      <c r="DH6" s="11" t="n">
        <v>44172</v>
      </c>
      <c r="DI6" s="6" t="n">
        <v>759.87</v>
      </c>
      <c r="DJ6" s="0" t="s">
        <v>295</v>
      </c>
      <c r="DK6" s="0"/>
      <c r="DL6" s="10" t="s">
        <f>=XIRR(DL2:DL5,DK2:DK5)</f>
      </c>
      <c r="DM6" s="0"/>
      <c r="DN6" s="11" t="n">
        <v>44305</v>
      </c>
      <c r="DO6" s="6" t="n">
        <v>3758.786625</v>
      </c>
      <c r="DP6" s="0" t="s">
        <v>295</v>
      </c>
      <c r="DQ6" s="11" t="n">
        <v>44379</v>
      </c>
      <c r="DR6" s="6" t="n">
        <v>-53.952364</v>
      </c>
      <c r="DS6" s="0" t="s">
        <v>201</v>
      </c>
      <c r="DT6" s="0"/>
      <c r="DU6" s="8" t="s">
        <f>=-SUM(DU2:DU4)</f>
      </c>
      <c r="DV6" s="0" t="s">
        <v>300</v>
      </c>
      <c r="DW6" s="0"/>
      <c r="DX6" s="10" t="s">
        <f>=XIRR(DX2:DX5,DW2:DW5)</f>
      </c>
      <c r="DY6" s="0"/>
      <c r="DZ6" s="0"/>
      <c r="EA6" s="10" t="s">
        <f>=XIRR(EA2:EA5,DZ2:DZ5)</f>
      </c>
      <c r="EB6" s="0"/>
      <c r="EC6" s="11" t="n">
        <v>44439</v>
      </c>
      <c r="ED6" s="6" t="n">
        <v>-12.507648</v>
      </c>
      <c r="EE6" s="0" t="s">
        <v>169</v>
      </c>
      <c r="EF6" s="11" t="n">
        <v>44287</v>
      </c>
      <c r="EG6" s="6" t="n">
        <v>846.381387</v>
      </c>
      <c r="EH6" s="0" t="s">
        <v>295</v>
      </c>
      <c r="EI6" s="0"/>
      <c r="EJ6" s="0"/>
      <c r="EK6" s="0"/>
      <c r="EL6" s="0"/>
      <c r="EM6" s="8" t="s">
        <f>=-SUM(EM2:EM4)</f>
      </c>
      <c r="EN6" s="0" t="s">
        <v>300</v>
      </c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8" t="s">
        <f>=-SUM(FB2:FB4)</f>
      </c>
      <c r="FC6" s="0" t="s">
        <v>300</v>
      </c>
      <c r="FD6" s="11" t="n">
        <v>44200</v>
      </c>
      <c r="FE6" s="6" t="n">
        <v>-1040.169856</v>
      </c>
      <c r="FF6" s="0" t="s">
        <v>299</v>
      </c>
      <c r="FG6" s="0"/>
      <c r="FH6" s="0"/>
      <c r="FI6" s="0"/>
      <c r="FJ6" s="0"/>
      <c r="FK6" s="0"/>
      <c r="FL6" s="0"/>
      <c r="FM6" s="0"/>
      <c r="FN6" s="0"/>
      <c r="FO6" s="0"/>
      <c r="FP6" s="0"/>
      <c r="FQ6" s="8" t="s">
        <f>=-SUM(FQ2:FQ4)</f>
      </c>
      <c r="FR6" s="0" t="s">
        <v>300</v>
      </c>
      <c r="FS6" s="11" t="n">
        <v>44466</v>
      </c>
      <c r="FT6" s="6" t="n">
        <v>3946.817886</v>
      </c>
      <c r="FU6" s="0" t="s">
        <v>295</v>
      </c>
      <c r="FV6" s="11" t="n">
        <v>44491</v>
      </c>
      <c r="FW6" s="6" t="n">
        <v>9053.405712</v>
      </c>
      <c r="FX6" s="0" t="s">
        <v>295</v>
      </c>
      <c r="FY6" s="11" t="n">
        <v>44284</v>
      </c>
      <c r="FZ6" s="6" t="n">
        <v>-22.9545528</v>
      </c>
      <c r="GA6" s="0" t="s">
        <v>185</v>
      </c>
      <c r="GB6" s="0"/>
      <c r="GC6" s="8" t="s">
        <f>=-SUM(GC2:GC4)</f>
      </c>
      <c r="GD6" s="0" t="s">
        <v>300</v>
      </c>
      <c r="GE6" s="11" t="n">
        <v>44495</v>
      </c>
      <c r="GF6" s="6" t="n">
        <v>-1645.35537</v>
      </c>
      <c r="GG6" s="0" t="s">
        <v>299</v>
      </c>
      <c r="GH6" s="0"/>
      <c r="GI6" s="0"/>
      <c r="GJ6" s="0"/>
      <c r="GK6" s="0"/>
      <c r="GL6" s="8" t="s">
        <f>=-SUM(GL2:GL4)</f>
      </c>
      <c r="GM6" s="0" t="s">
        <v>300</v>
      </c>
      <c r="GN6" s="11" t="n">
        <v>44510</v>
      </c>
      <c r="GO6" s="6" t="n">
        <v>-5637.344328</v>
      </c>
      <c r="GP6" s="0" t="s">
        <v>299</v>
      </c>
      <c r="GQ6" s="0"/>
      <c r="GR6" s="8" t="s">
        <f>=-SUM(GR2:GR4)</f>
      </c>
      <c r="GS6" s="0" t="s">
        <v>300</v>
      </c>
      <c r="GT6" s="0"/>
      <c r="GU6" s="8" t="s">
        <f>=-SUM(GU2:GU4)</f>
      </c>
      <c r="GV6" s="0" t="s">
        <v>300</v>
      </c>
      <c r="GW6" s="0"/>
      <c r="GX6" s="8" t="s">
        <f>=-SUM(GX2:GX4)</f>
      </c>
      <c r="GY6" s="0" t="s">
        <v>300</v>
      </c>
      <c r="GZ6" s="0"/>
      <c r="HA6" s="10" t="s">
        <f>=XIRR(HA2:HA5,GZ2:GZ5)</f>
      </c>
      <c r="HB6" s="0"/>
      <c r="HC6" s="0"/>
      <c r="HD6" s="0"/>
      <c r="HE6" s="0"/>
      <c r="HF6" s="0"/>
      <c r="HG6" s="10" t="s">
        <f>=XIRR(HG2:HG5,HF2:HF5)</f>
      </c>
      <c r="HH6" s="0"/>
      <c r="HI6" s="0"/>
      <c r="HJ6" s="10" t="s">
        <f>=XIRR(HJ2:HJ5,HI2:HI5)</f>
      </c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8" t="s">
        <f>=-SUM(HV2:HV4)</f>
      </c>
      <c r="HW6" s="0" t="s">
        <v>300</v>
      </c>
      <c r="HX6" s="0"/>
      <c r="HY6" s="0"/>
      <c r="HZ6" s="0"/>
      <c r="IA6" s="0"/>
      <c r="IB6" s="8" t="s">
        <f>=-SUM(IB2:IB4)</f>
      </c>
      <c r="IC6" s="0" t="s">
        <v>300</v>
      </c>
      <c r="ID6" s="0"/>
      <c r="IE6" s="0"/>
      <c r="IF6" s="0"/>
      <c r="IG6" s="0"/>
      <c r="IH6" s="8" t="s">
        <f>=-SUM(IH2:IH4)</f>
      </c>
      <c r="II6" s="0" t="s">
        <v>300</v>
      </c>
      <c r="IJ6" s="11" t="n">
        <v>44405</v>
      </c>
      <c r="IK6" s="6" t="n">
        <v>-2224.274652</v>
      </c>
      <c r="IL6" s="0" t="s">
        <v>299</v>
      </c>
      <c r="IM6" s="0"/>
      <c r="IN6" s="0"/>
      <c r="IO6" s="0"/>
      <c r="IP6" s="0"/>
      <c r="IQ6" s="0"/>
      <c r="IR6" s="0"/>
      <c r="IS6" s="0"/>
      <c r="IT6" s="8" t="s">
        <f>=-SUM(IT2:IT4)</f>
      </c>
      <c r="IU6" s="0" t="s">
        <v>300</v>
      </c>
      <c r="IV6" s="0"/>
      <c r="IW6" s="0"/>
      <c r="IX6" s="0"/>
      <c r="IY6" s="0"/>
      <c r="IZ6" s="8" t="s">
        <f>=-SUM(IZ2:IZ4)</f>
      </c>
      <c r="JA6" s="0" t="s">
        <v>300</v>
      </c>
      <c r="JB6" s="0"/>
      <c r="JC6" s="0"/>
      <c r="JD6" s="0"/>
      <c r="JE6" s="0"/>
      <c r="JF6" s="8" t="s">
        <f>=-SUM(JF2:JF4)</f>
      </c>
      <c r="JG6" s="0" t="s">
        <v>300</v>
      </c>
      <c r="JH6" s="0"/>
      <c r="JI6" s="10" t="s">
        <f>=XIRR(JI2:JI5,JH2:JH5)</f>
      </c>
      <c r="JJ6" s="0"/>
      <c r="JK6" s="0"/>
      <c r="JL6" s="0"/>
      <c r="JM6" s="0"/>
      <c r="JN6" s="0"/>
      <c r="JO6" s="8" t="s">
        <f>=-SUM(JO2:JO4)</f>
      </c>
      <c r="JP6" s="0" t="s">
        <v>300</v>
      </c>
      <c r="JQ6" s="0"/>
      <c r="JR6" s="0"/>
      <c r="JS6" s="0"/>
      <c r="JT6" s="0"/>
      <c r="JU6" s="10" t="s">
        <f>=XIRR(JU2:JU5,JT2:JT5)</f>
      </c>
      <c r="JV6" s="0"/>
      <c r="JW6" s="0"/>
      <c r="JX6" s="0"/>
      <c r="JY6" s="0"/>
      <c r="JZ6" s="0"/>
      <c r="KA6" s="10" t="s">
        <f>=XIRR(KA2:KA5,JZ2:JZ5)</f>
      </c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11" t="n">
        <v>44495</v>
      </c>
      <c r="LE6" s="6" t="n">
        <v>-335.67</v>
      </c>
      <c r="LF6" s="0" t="s">
        <v>299</v>
      </c>
      <c r="LG6" s="0"/>
      <c r="LH6" s="0"/>
      <c r="LI6" s="0"/>
      <c r="LJ6" s="0"/>
      <c r="LK6" s="0"/>
      <c r="LL6" s="0"/>
      <c r="LM6" s="0"/>
      <c r="LN6" s="10" t="s">
        <f>=XIRR(LN2:LN5,LM2:LM5)</f>
      </c>
      <c r="LO6" s="0"/>
      <c r="LP6" s="0"/>
      <c r="LQ6" s="10" t="s">
        <f>=XIRR(LQ2:LQ5,LP2:LP5)</f>
      </c>
      <c r="LR6" s="0"/>
      <c r="LS6" s="0"/>
      <c r="LT6" s="8" t="s">
        <f>=-SUM(LT2:LT4)</f>
      </c>
      <c r="LU6" s="0" t="s">
        <v>300</v>
      </c>
      <c r="LV6" s="0"/>
      <c r="LW6" s="0"/>
      <c r="LX6" s="0"/>
      <c r="LY6" s="0"/>
      <c r="LZ6" s="8" t="s">
        <f>=-SUM(LZ2:LZ4)</f>
      </c>
      <c r="MA6" s="0" t="s">
        <v>300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8" t="s">
        <f>=-SUM(H2:H5)</f>
      </c>
      <c r="I7" s="0" t="s">
        <v>300</v>
      </c>
      <c r="J7" s="0"/>
      <c r="K7" s="0"/>
      <c r="L7" s="0"/>
      <c r="M7" s="0"/>
      <c r="N7" s="8" t="s">
        <f>=-SUM(N2:N5)</f>
      </c>
      <c r="O7" s="0" t="s">
        <v>300</v>
      </c>
      <c r="P7" s="0"/>
      <c r="Q7" s="0"/>
      <c r="R7" s="0"/>
      <c r="S7" s="11" t="n">
        <v>43992</v>
      </c>
      <c r="T7" s="6" t="n">
        <v>684.03</v>
      </c>
      <c r="U7" s="0" t="s">
        <v>295</v>
      </c>
      <c r="V7" s="11" t="n">
        <v>44260</v>
      </c>
      <c r="W7" s="6" t="n">
        <v>-5620.09</v>
      </c>
      <c r="X7" s="0" t="s">
        <v>299</v>
      </c>
      <c r="Y7" s="0"/>
      <c r="Z7" s="0"/>
      <c r="AA7" s="0"/>
      <c r="AB7" s="0"/>
      <c r="AC7" s="0"/>
      <c r="AD7" s="0"/>
      <c r="AE7" s="0"/>
      <c r="AF7" s="8" t="s">
        <f>=-SUM(AF2:AF5)</f>
      </c>
      <c r="AG7" s="0" t="s">
        <v>300</v>
      </c>
      <c r="AH7" s="0"/>
      <c r="AI7" s="0"/>
      <c r="AJ7" s="0"/>
      <c r="AK7" s="11" t="n">
        <v>44260</v>
      </c>
      <c r="AL7" s="6" t="n">
        <v>-2.213592</v>
      </c>
      <c r="AM7" s="0" t="s">
        <v>112</v>
      </c>
      <c r="AN7" s="0"/>
      <c r="AO7" s="8" t="s">
        <f>=-SUM(AO2:AO5)</f>
      </c>
      <c r="AP7" s="0" t="s">
        <v>300</v>
      </c>
      <c r="AQ7" s="11" t="n">
        <v>44222</v>
      </c>
      <c r="AR7" s="6" t="n">
        <v>2355.746643</v>
      </c>
      <c r="AS7" s="0" t="s">
        <v>295</v>
      </c>
      <c r="AT7" s="11" t="n">
        <v>44154</v>
      </c>
      <c r="AU7" s="6" t="n">
        <v>3431.89136</v>
      </c>
      <c r="AV7" s="0" t="s">
        <v>295</v>
      </c>
      <c r="AW7" s="11" t="n">
        <v>44369</v>
      </c>
      <c r="AX7" s="6" t="n">
        <v>-58.7714558261</v>
      </c>
      <c r="AY7" s="0" t="s">
        <v>217</v>
      </c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300</v>
      </c>
      <c r="BI7" s="11" t="n">
        <v>44365</v>
      </c>
      <c r="BJ7" s="6" t="n">
        <v>-370.499528</v>
      </c>
      <c r="BK7" s="0" t="s">
        <v>299</v>
      </c>
      <c r="BL7" s="0"/>
      <c r="BM7" s="10" t="s">
        <f>=XIRR(BM2:BM6,BL2:BL6)</f>
      </c>
      <c r="BN7" s="0"/>
      <c r="BO7" s="11" t="n">
        <v>44412</v>
      </c>
      <c r="BP7" s="6" t="n">
        <v>-14.57448</v>
      </c>
      <c r="BQ7" s="0" t="s">
        <v>228</v>
      </c>
      <c r="BR7" s="11" t="n">
        <v>44270</v>
      </c>
      <c r="BS7" s="6" t="n">
        <v>-38.224212</v>
      </c>
      <c r="BT7" s="0" t="s">
        <v>139</v>
      </c>
      <c r="BU7" s="0"/>
      <c r="BV7" s="0"/>
      <c r="BW7" s="0"/>
      <c r="BX7" s="0"/>
      <c r="BY7" s="0"/>
      <c r="BZ7" s="0"/>
      <c r="CA7" s="11" t="n">
        <v>44182</v>
      </c>
      <c r="CB7" s="6" t="n">
        <v>1865.18</v>
      </c>
      <c r="CC7" s="0" t="s">
        <v>295</v>
      </c>
      <c r="CD7" s="11" t="n">
        <v>44144</v>
      </c>
      <c r="CE7" s="6" t="n">
        <v>2245.384375</v>
      </c>
      <c r="CF7" s="0" t="s">
        <v>295</v>
      </c>
      <c r="CG7" s="11" t="n">
        <v>44159</v>
      </c>
      <c r="CH7" s="6" t="n">
        <v>1797.7848</v>
      </c>
      <c r="CI7" s="0" t="s">
        <v>295</v>
      </c>
      <c r="CJ7" s="0"/>
      <c r="CK7" s="0"/>
      <c r="CL7" s="0"/>
      <c r="CM7" s="0"/>
      <c r="CN7" s="0"/>
      <c r="CO7" s="0"/>
      <c r="CP7" s="0"/>
      <c r="CQ7" s="0"/>
      <c r="CR7" s="0"/>
      <c r="CS7" s="0"/>
      <c r="CT7" s="8" t="s">
        <f>=-SUM(CT2:CT5)</f>
      </c>
      <c r="CU7" s="0" t="s">
        <v>300</v>
      </c>
      <c r="CV7" s="0"/>
      <c r="CW7" s="0"/>
      <c r="CX7" s="0"/>
      <c r="CY7" s="0"/>
      <c r="CZ7" s="0"/>
      <c r="DA7" s="0"/>
      <c r="DB7" s="0"/>
      <c r="DC7" s="0"/>
      <c r="DD7" s="0"/>
      <c r="DE7" s="11" t="n">
        <v>44470</v>
      </c>
      <c r="DF7" s="6" t="n">
        <v>-1611.691956</v>
      </c>
      <c r="DG7" s="0" t="s">
        <v>299</v>
      </c>
      <c r="DH7" s="11" t="n">
        <v>44175</v>
      </c>
      <c r="DI7" s="6" t="n">
        <v>7488.4</v>
      </c>
      <c r="DJ7" s="0" t="s">
        <v>295</v>
      </c>
      <c r="DK7" s="0"/>
      <c r="DL7" s="8" t="s">
        <f>=-SUM(DL2:DL5)</f>
      </c>
      <c r="DM7" s="0" t="s">
        <v>300</v>
      </c>
      <c r="DN7" s="11" t="n">
        <v>44351</v>
      </c>
      <c r="DO7" s="6" t="n">
        <v>-1827.194184</v>
      </c>
      <c r="DP7" s="0" t="s">
        <v>299</v>
      </c>
      <c r="DQ7" s="11" t="n">
        <v>44461</v>
      </c>
      <c r="DR7" s="6" t="n">
        <v>-4059.311515</v>
      </c>
      <c r="DS7" s="0" t="s">
        <v>299</v>
      </c>
      <c r="DT7" s="0"/>
      <c r="DU7" s="0"/>
      <c r="DV7" s="0"/>
      <c r="DW7" s="0"/>
      <c r="DX7" s="8" t="s">
        <f>=-SUM(DX2:DX5)</f>
      </c>
      <c r="DY7" s="0" t="s">
        <v>300</v>
      </c>
      <c r="DZ7" s="0"/>
      <c r="EA7" s="8" t="s">
        <f>=-SUM(EA2:EA5)</f>
      </c>
      <c r="EB7" s="0" t="s">
        <v>300</v>
      </c>
      <c r="EC7" s="11" t="n">
        <v>44537</v>
      </c>
      <c r="ED7" s="6" t="n">
        <v>-12.523798</v>
      </c>
      <c r="EE7" s="0" t="s">
        <v>169</v>
      </c>
      <c r="EF7" s="11" t="n">
        <v>44287</v>
      </c>
      <c r="EG7" s="6" t="n">
        <v>169.427552</v>
      </c>
      <c r="EH7" s="0" t="s">
        <v>295</v>
      </c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11" t="n">
        <v>44200</v>
      </c>
      <c r="FE7" s="6" t="n">
        <v>-1040.169856</v>
      </c>
      <c r="FF7" s="0" t="s">
        <v>299</v>
      </c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11" t="n">
        <v>44496</v>
      </c>
      <c r="FT7" s="6" t="n">
        <v>-4003.447656</v>
      </c>
      <c r="FU7" s="0" t="s">
        <v>299</v>
      </c>
      <c r="FV7" s="11" t="n">
        <v>44498</v>
      </c>
      <c r="FW7" s="6" t="n">
        <v>-8830.602054</v>
      </c>
      <c r="FX7" s="0" t="s">
        <v>299</v>
      </c>
      <c r="FY7" s="11" t="n">
        <v>44285</v>
      </c>
      <c r="FZ7" s="6" t="n">
        <v>-22.9760961</v>
      </c>
      <c r="GA7" s="0" t="s">
        <v>185</v>
      </c>
      <c r="GB7" s="0"/>
      <c r="GC7" s="0"/>
      <c r="GD7" s="0"/>
      <c r="GE7" s="0"/>
      <c r="GF7" s="10" t="s">
        <f>=XIRR(GF2:GF6,GE2:GE6)</f>
      </c>
      <c r="GG7" s="0"/>
      <c r="GH7" s="0"/>
      <c r="GI7" s="0"/>
      <c r="GJ7" s="0"/>
      <c r="GK7" s="0"/>
      <c r="GL7" s="0"/>
      <c r="GM7" s="0"/>
      <c r="GN7" s="11" t="n">
        <v>44510</v>
      </c>
      <c r="GO7" s="6" t="n">
        <v>-5635.918596</v>
      </c>
      <c r="GP7" s="0" t="s">
        <v>299</v>
      </c>
      <c r="GQ7" s="0"/>
      <c r="GR7" s="0"/>
      <c r="GS7" s="0"/>
      <c r="GT7" s="0"/>
      <c r="GU7" s="0"/>
      <c r="GV7" s="0"/>
      <c r="GW7" s="0"/>
      <c r="GX7" s="0"/>
      <c r="GY7" s="0"/>
      <c r="GZ7" s="0"/>
      <c r="HA7" s="8" t="s">
        <f>=-SUM(HA2:HA5)</f>
      </c>
      <c r="HB7" s="0" t="s">
        <v>300</v>
      </c>
      <c r="HC7" s="0"/>
      <c r="HD7" s="0"/>
      <c r="HE7" s="0"/>
      <c r="HF7" s="0"/>
      <c r="HG7" s="8" t="s">
        <f>=-SUM(HG2:HG5)</f>
      </c>
      <c r="HH7" s="0" t="s">
        <v>300</v>
      </c>
      <c r="HI7" s="0"/>
      <c r="HJ7" s="8" t="s">
        <f>=-SUM(HJ2:HJ5)</f>
      </c>
      <c r="HK7" s="0" t="s">
        <v>300</v>
      </c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11" t="n">
        <v>44405</v>
      </c>
      <c r="IK7" s="6" t="n">
        <v>-2224.274652</v>
      </c>
      <c r="IL7" s="0" t="s">
        <v>299</v>
      </c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8" t="s">
        <f>=-SUM(JI2:JI5)</f>
      </c>
      <c r="JJ7" s="0" t="s">
        <v>300</v>
      </c>
      <c r="JK7" s="0"/>
      <c r="JL7" s="0"/>
      <c r="JM7" s="0"/>
      <c r="JN7" s="0"/>
      <c r="JO7" s="0"/>
      <c r="JP7" s="0"/>
      <c r="JQ7" s="0"/>
      <c r="JR7" s="0"/>
      <c r="JS7" s="0"/>
      <c r="JT7" s="0"/>
      <c r="JU7" s="8" t="s">
        <f>=-SUM(JU2:JU5)</f>
      </c>
      <c r="JV7" s="0" t="s">
        <v>300</v>
      </c>
      <c r="JW7" s="0"/>
      <c r="JX7" s="0"/>
      <c r="JY7" s="0"/>
      <c r="JZ7" s="0"/>
      <c r="KA7" s="8" t="s">
        <f>=-SUM(KA2:KA5)</f>
      </c>
      <c r="KB7" s="0" t="s">
        <v>300</v>
      </c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11" t="n">
        <v>44495</v>
      </c>
      <c r="LE7" s="6" t="n">
        <v>-40.08</v>
      </c>
      <c r="LF7" s="0" t="s">
        <v>299</v>
      </c>
      <c r="LG7" s="0"/>
      <c r="LH7" s="0"/>
      <c r="LI7" s="0"/>
      <c r="LJ7" s="0"/>
      <c r="LK7" s="0"/>
      <c r="LL7" s="0"/>
      <c r="LM7" s="0"/>
      <c r="LN7" s="8" t="s">
        <f>=-SUM(LN2:LN5)</f>
      </c>
      <c r="LO7" s="0" t="s">
        <v>300</v>
      </c>
      <c r="LP7" s="0"/>
      <c r="LQ7" s="8" t="s">
        <f>=-SUM(LQ2:LQ5)</f>
      </c>
      <c r="LR7" s="0" t="s">
        <v>300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11" t="n">
        <v>43998</v>
      </c>
      <c r="T8" s="6" t="n">
        <v>-1074</v>
      </c>
      <c r="U8" s="0" t="s">
        <v>299</v>
      </c>
      <c r="V8" s="11" t="n">
        <v>44260</v>
      </c>
      <c r="W8" s="6" t="n">
        <v>-2810.04</v>
      </c>
      <c r="X8" s="0" t="s">
        <v>299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11" t="n">
        <v>44372</v>
      </c>
      <c r="AL8" s="6" t="n">
        <v>-2.16978</v>
      </c>
      <c r="AM8" s="0" t="s">
        <v>112</v>
      </c>
      <c r="AN8" s="0"/>
      <c r="AO8" s="0"/>
      <c r="AP8" s="0"/>
      <c r="AQ8" s="11" t="n">
        <v>44259</v>
      </c>
      <c r="AR8" s="6" t="n">
        <v>-66.16683</v>
      </c>
      <c r="AS8" s="0" t="s">
        <v>193</v>
      </c>
      <c r="AT8" s="11" t="n">
        <v>44169</v>
      </c>
      <c r="AU8" s="6" t="n">
        <v>3846.45954</v>
      </c>
      <c r="AV8" s="0" t="s">
        <v>295</v>
      </c>
      <c r="AW8" s="11" t="n">
        <v>44448</v>
      </c>
      <c r="AX8" s="6" t="n">
        <v>-3194.73135</v>
      </c>
      <c r="AY8" s="0" t="s">
        <v>299</v>
      </c>
      <c r="AZ8" s="0"/>
      <c r="BA8" s="0"/>
      <c r="BB8" s="0"/>
      <c r="BC8" s="0"/>
      <c r="BD8" s="0"/>
      <c r="BE8" s="0"/>
      <c r="BF8" s="0"/>
      <c r="BG8" s="0"/>
      <c r="BH8" s="0"/>
      <c r="BI8" s="0"/>
      <c r="BJ8" s="10" t="s">
        <f>=XIRR(BJ2:BJ7,BI2:BI7)</f>
      </c>
      <c r="BK8" s="0"/>
      <c r="BL8" s="0"/>
      <c r="BM8" s="8" t="s">
        <f>=-SUM(BM2:BM6)</f>
      </c>
      <c r="BN8" s="0" t="s">
        <v>300</v>
      </c>
      <c r="BO8" s="11" t="n">
        <v>44447</v>
      </c>
      <c r="BP8" s="6" t="n">
        <v>-3195.514694</v>
      </c>
      <c r="BQ8" s="0" t="s">
        <v>299</v>
      </c>
      <c r="BR8" s="11" t="n">
        <v>44365</v>
      </c>
      <c r="BS8" s="6" t="n">
        <v>-1714.73852</v>
      </c>
      <c r="BT8" s="0" t="s">
        <v>299</v>
      </c>
      <c r="BU8" s="0"/>
      <c r="BV8" s="0"/>
      <c r="BW8" s="0"/>
      <c r="BX8" s="0"/>
      <c r="BY8" s="0"/>
      <c r="BZ8" s="0"/>
      <c r="CA8" s="11" t="n">
        <v>44216</v>
      </c>
      <c r="CB8" s="6" t="n">
        <v>927.26</v>
      </c>
      <c r="CC8" s="0" t="s">
        <v>295</v>
      </c>
      <c r="CD8" s="11" t="n">
        <v>44144</v>
      </c>
      <c r="CE8" s="6" t="n">
        <v>4626.61875</v>
      </c>
      <c r="CF8" s="0" t="s">
        <v>295</v>
      </c>
      <c r="CG8" s="11" t="n">
        <v>44287</v>
      </c>
      <c r="CH8" s="6" t="n">
        <v>3945.241568</v>
      </c>
      <c r="CI8" s="0" t="s">
        <v>295</v>
      </c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11" t="n">
        <v>44495</v>
      </c>
      <c r="DF8" s="6" t="n">
        <v>1673.40917</v>
      </c>
      <c r="DG8" s="0" t="s">
        <v>295</v>
      </c>
      <c r="DH8" s="11" t="n">
        <v>44179</v>
      </c>
      <c r="DI8" s="6" t="n">
        <v>15083.11</v>
      </c>
      <c r="DJ8" s="0" t="s">
        <v>295</v>
      </c>
      <c r="DK8" s="0"/>
      <c r="DL8" s="0"/>
      <c r="DM8" s="0"/>
      <c r="DN8" s="11" t="n">
        <v>44351</v>
      </c>
      <c r="DO8" s="6" t="n">
        <v>-1566.375768</v>
      </c>
      <c r="DP8" s="0" t="s">
        <v>299</v>
      </c>
      <c r="DQ8" s="11" t="n">
        <v>44461</v>
      </c>
      <c r="DR8" s="6" t="n">
        <v>-4059.311515</v>
      </c>
      <c r="DS8" s="0" t="s">
        <v>299</v>
      </c>
      <c r="DT8" s="0"/>
      <c r="DU8" s="0"/>
      <c r="DV8" s="0"/>
      <c r="DW8" s="0"/>
      <c r="DX8" s="0"/>
      <c r="DY8" s="0"/>
      <c r="DZ8" s="0"/>
      <c r="EA8" s="0"/>
      <c r="EB8" s="0"/>
      <c r="EC8" s="11" t="n">
        <v>44550</v>
      </c>
      <c r="ED8" s="6" t="n">
        <v>-9197.45442</v>
      </c>
      <c r="EE8" s="0" t="s">
        <v>299</v>
      </c>
      <c r="EF8" s="11" t="n">
        <v>44287</v>
      </c>
      <c r="EG8" s="6" t="n">
        <v>846.381387</v>
      </c>
      <c r="EH8" s="0" t="s">
        <v>295</v>
      </c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10" t="s">
        <f>=XIRR(FE2:FE7,FD2:FD7)</f>
      </c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10" t="s">
        <f>=XIRR(FT2:FT7,FS2:FS7)</f>
      </c>
      <c r="FU8" s="0"/>
      <c r="FV8" s="0"/>
      <c r="FW8" s="10" t="s">
        <f>=XIRR(FW2:FW7,FV2:FV7)</f>
      </c>
      <c r="FX8" s="0"/>
      <c r="FY8" s="11" t="n">
        <v>44315</v>
      </c>
      <c r="FZ8" s="6" t="n">
        <v>-22.706517</v>
      </c>
      <c r="GA8" s="0" t="s">
        <v>185</v>
      </c>
      <c r="GB8" s="0"/>
      <c r="GC8" s="0"/>
      <c r="GD8" s="0"/>
      <c r="GE8" s="0"/>
      <c r="GF8" s="8" t="s">
        <f>=-SUM(GF2:GF6)</f>
      </c>
      <c r="GG8" s="0" t="s">
        <v>300</v>
      </c>
      <c r="GH8" s="0"/>
      <c r="GI8" s="0"/>
      <c r="GJ8" s="0"/>
      <c r="GK8" s="0"/>
      <c r="GL8" s="0"/>
      <c r="GM8" s="0"/>
      <c r="GN8" s="0"/>
      <c r="GO8" s="10" t="s">
        <f>=XIRR(GO2:GO7,GN2:GN7)</f>
      </c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10" t="s">
        <f>=XIRR(IK2:IK7,IJ2:IJ7)</f>
      </c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11" t="n">
        <v>44495</v>
      </c>
      <c r="LE8" s="6" t="n">
        <v>-15.03</v>
      </c>
      <c r="LF8" s="0" t="s">
        <v>299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11" t="n">
        <v>43998</v>
      </c>
      <c r="T9" s="6" t="n">
        <v>-1342</v>
      </c>
      <c r="U9" s="0" t="s">
        <v>299</v>
      </c>
      <c r="V9" s="0"/>
      <c r="W9" s="10" t="s">
        <f>=XIRR(W2:W8,V2:V8)</f>
      </c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11" t="n">
        <v>44407</v>
      </c>
      <c r="AL9" s="6" t="n">
        <v>-949.279488</v>
      </c>
      <c r="AM9" s="0" t="s">
        <v>299</v>
      </c>
      <c r="AN9" s="0"/>
      <c r="AO9" s="0"/>
      <c r="AP9" s="0"/>
      <c r="AQ9" s="11" t="n">
        <v>44350</v>
      </c>
      <c r="AR9" s="6" t="n">
        <v>-66.14811</v>
      </c>
      <c r="AS9" s="0" t="s">
        <v>193</v>
      </c>
      <c r="AT9" s="11" t="n">
        <v>44207</v>
      </c>
      <c r="AU9" s="6" t="n">
        <v>-11341.397464</v>
      </c>
      <c r="AV9" s="0" t="s">
        <v>299</v>
      </c>
      <c r="AW9" s="0"/>
      <c r="AX9" s="10" t="s">
        <f>=XIRR(AX2:AX8,AW2:AW8)</f>
      </c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8" t="s">
        <f>=-SUM(BJ2:BJ7)</f>
      </c>
      <c r="BK9" s="0" t="s">
        <v>300</v>
      </c>
      <c r="BL9" s="0"/>
      <c r="BM9" s="0"/>
      <c r="BN9" s="0"/>
      <c r="BO9" s="0"/>
      <c r="BP9" s="10" t="s">
        <f>=XIRR(BP2:BP8,BO2:BO8)</f>
      </c>
      <c r="BQ9" s="0"/>
      <c r="BR9" s="11" t="n">
        <v>44365</v>
      </c>
      <c r="BS9" s="6" t="n">
        <v>-1714.73852</v>
      </c>
      <c r="BT9" s="0" t="s">
        <v>299</v>
      </c>
      <c r="BU9" s="0"/>
      <c r="BV9" s="0"/>
      <c r="BW9" s="0"/>
      <c r="BX9" s="0"/>
      <c r="BY9" s="0"/>
      <c r="BZ9" s="0"/>
      <c r="CA9" s="11" t="n">
        <v>44216</v>
      </c>
      <c r="CB9" s="6" t="n">
        <v>927.26</v>
      </c>
      <c r="CC9" s="0" t="s">
        <v>295</v>
      </c>
      <c r="CD9" s="11" t="n">
        <v>44146</v>
      </c>
      <c r="CE9" s="6" t="n">
        <v>-178.0832718</v>
      </c>
      <c r="CF9" s="0" t="s">
        <v>164</v>
      </c>
      <c r="CG9" s="11" t="n">
        <v>44448</v>
      </c>
      <c r="CH9" s="6" t="n">
        <v>-186.542934</v>
      </c>
      <c r="CI9" s="0" t="s">
        <v>299</v>
      </c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11" t="n">
        <v>44518</v>
      </c>
      <c r="DF9" s="6" t="n">
        <v>-1840.960384</v>
      </c>
      <c r="DG9" s="0" t="s">
        <v>299</v>
      </c>
      <c r="DH9" s="11" t="n">
        <v>44179</v>
      </c>
      <c r="DI9" s="6" t="n">
        <v>7549.58</v>
      </c>
      <c r="DJ9" s="0" t="s">
        <v>295</v>
      </c>
      <c r="DK9" s="0"/>
      <c r="DL9" s="0"/>
      <c r="DM9" s="0"/>
      <c r="DN9" s="11" t="n">
        <v>44351</v>
      </c>
      <c r="DO9" s="6" t="n">
        <v>-565.594992</v>
      </c>
      <c r="DP9" s="0" t="s">
        <v>299</v>
      </c>
      <c r="DQ9" s="0"/>
      <c r="DR9" s="10" t="s">
        <f>=XIRR(DR2:DR8,DQ2:DQ8)</f>
      </c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10" t="s">
        <f>=XIRR(ED2:ED8,EC2:EC8)</f>
      </c>
      <c r="EE9" s="0"/>
      <c r="EF9" s="11" t="n">
        <v>44287</v>
      </c>
      <c r="EG9" s="6" t="n">
        <v>677.710208</v>
      </c>
      <c r="EH9" s="0" t="s">
        <v>295</v>
      </c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8" t="s">
        <f>=-SUM(FE2:FE7)</f>
      </c>
      <c r="FF9" s="0" t="s">
        <v>300</v>
      </c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8" t="s">
        <f>=-SUM(FT2:FT7)</f>
      </c>
      <c r="FU9" s="0" t="s">
        <v>300</v>
      </c>
      <c r="FV9" s="0"/>
      <c r="FW9" s="8" t="s">
        <f>=-SUM(FW2:FW7)</f>
      </c>
      <c r="FX9" s="0" t="s">
        <v>300</v>
      </c>
      <c r="FY9" s="11" t="n">
        <v>44343</v>
      </c>
      <c r="FZ9" s="6" t="n">
        <v>-22.2625311</v>
      </c>
      <c r="GA9" s="0" t="s">
        <v>185</v>
      </c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8" t="s">
        <f>=-SUM(GO2:GO7)</f>
      </c>
      <c r="GP9" s="0" t="s">
        <v>300</v>
      </c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8" t="s">
        <f>=-SUM(IK2:IK7)</f>
      </c>
      <c r="IL9" s="0" t="s">
        <v>300</v>
      </c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10" t="s">
        <f>=XIRR(LE2:LE8,LD2:LD8)</f>
      </c>
      <c r="LF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11" t="n">
        <v>44000</v>
      </c>
      <c r="T10" s="6" t="n">
        <v>4153.15</v>
      </c>
      <c r="U10" s="0" t="s">
        <v>295</v>
      </c>
      <c r="V10" s="0"/>
      <c r="W10" s="8" t="s">
        <f>=-SUM(W2:W8)</f>
      </c>
      <c r="X10" s="0" t="s">
        <v>300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44407</v>
      </c>
      <c r="AL10" s="6" t="n">
        <v>-949.279488</v>
      </c>
      <c r="AM10" s="0" t="s">
        <v>299</v>
      </c>
      <c r="AN10" s="0"/>
      <c r="AO10" s="0"/>
      <c r="AP10" s="0"/>
      <c r="AQ10" s="11" t="n">
        <v>44441</v>
      </c>
      <c r="AR10" s="6" t="n">
        <v>-76.85076</v>
      </c>
      <c r="AS10" s="0" t="s">
        <v>235</v>
      </c>
      <c r="AT10" s="11" t="n">
        <v>44207</v>
      </c>
      <c r="AU10" s="6" t="n">
        <v>-7561.177895</v>
      </c>
      <c r="AV10" s="0" t="s">
        <v>299</v>
      </c>
      <c r="AW10" s="0"/>
      <c r="AX10" s="8" t="s">
        <f>=-SUM(AX2:AX8)</f>
      </c>
      <c r="AY10" s="0" t="s">
        <v>300</v>
      </c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8" t="s">
        <f>=-SUM(BP2:BP8)</f>
      </c>
      <c r="BQ10" s="0" t="s">
        <v>300</v>
      </c>
      <c r="BR10" s="0"/>
      <c r="BS10" s="10" t="s">
        <f>=XIRR(BS2:BS9,BR2:BR9)</f>
      </c>
      <c r="BT10" s="0"/>
      <c r="BU10" s="0"/>
      <c r="BV10" s="0"/>
      <c r="BW10" s="0"/>
      <c r="BX10" s="0"/>
      <c r="BY10" s="0"/>
      <c r="BZ10" s="0"/>
      <c r="CA10" s="11" t="n">
        <v>44439</v>
      </c>
      <c r="CB10" s="6" t="n">
        <v>-1786.23</v>
      </c>
      <c r="CC10" s="0" t="s">
        <v>299</v>
      </c>
      <c r="CD10" s="11" t="n">
        <v>44147</v>
      </c>
      <c r="CE10" s="6" t="n">
        <v>-9369.712125</v>
      </c>
      <c r="CF10" s="0" t="s">
        <v>299</v>
      </c>
      <c r="CG10" s="11" t="n">
        <v>44448</v>
      </c>
      <c r="CH10" s="6" t="n">
        <v>-186.542934</v>
      </c>
      <c r="CI10" s="0" t="s">
        <v>299</v>
      </c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10" t="s">
        <f>=XIRR(DF2:DF9,DE2:DE9)</f>
      </c>
      <c r="DG10" s="0"/>
      <c r="DH10" s="11" t="n">
        <v>44179</v>
      </c>
      <c r="DI10" s="6" t="n">
        <v>37793.04</v>
      </c>
      <c r="DJ10" s="0" t="s">
        <v>295</v>
      </c>
      <c r="DK10" s="0"/>
      <c r="DL10" s="0"/>
      <c r="DM10" s="0"/>
      <c r="DN10" s="11" t="n">
        <v>44356</v>
      </c>
      <c r="DO10" s="6" t="n">
        <v>-5673.11424</v>
      </c>
      <c r="DP10" s="0" t="s">
        <v>299</v>
      </c>
      <c r="DQ10" s="0"/>
      <c r="DR10" s="8" t="s">
        <f>=-SUM(DR2:DR8)</f>
      </c>
      <c r="DS10" s="0" t="s">
        <v>300</v>
      </c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8" t="s">
        <f>=-SUM(ED2:ED8)</f>
      </c>
      <c r="EE10" s="0" t="s">
        <v>300</v>
      </c>
      <c r="EF10" s="11" t="n">
        <v>44301</v>
      </c>
      <c r="EG10" s="6" t="n">
        <v>1806.543662</v>
      </c>
      <c r="EH10" s="0" t="s">
        <v>295</v>
      </c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11" t="n">
        <v>44348</v>
      </c>
      <c r="FZ10" s="6" t="n">
        <v>-5903.30011</v>
      </c>
      <c r="GA10" s="0" t="s">
        <v>299</v>
      </c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8" t="s">
        <f>=-SUM(LE2:LE8)</f>
      </c>
      <c r="LF10" s="0" t="s">
        <v>300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11" t="n">
        <v>44000</v>
      </c>
      <c r="T11" s="6" t="n">
        <v>722.52</v>
      </c>
      <c r="U11" s="0" t="s">
        <v>295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44407</v>
      </c>
      <c r="AL11" s="6" t="n">
        <v>-949.279488</v>
      </c>
      <c r="AM11" s="0" t="s">
        <v>299</v>
      </c>
      <c r="AN11" s="0"/>
      <c r="AO11" s="0"/>
      <c r="AP11" s="0"/>
      <c r="AQ11" s="11" t="n">
        <v>44496</v>
      </c>
      <c r="AR11" s="6" t="n">
        <v>-3300.27087</v>
      </c>
      <c r="AS11" s="0" t="s">
        <v>299</v>
      </c>
      <c r="AT11" s="0"/>
      <c r="AU11" s="10" t="s">
        <f>=XIRR(AU2:AU10,AT2:AT10)</f>
      </c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8" t="s">
        <f>=-SUM(BS2:BS9)</f>
      </c>
      <c r="BT11" s="0" t="s">
        <v>300</v>
      </c>
      <c r="BU11" s="0"/>
      <c r="BV11" s="0"/>
      <c r="BW11" s="0"/>
      <c r="BX11" s="0"/>
      <c r="BY11" s="0"/>
      <c r="BZ11" s="0"/>
      <c r="CA11" s="11" t="n">
        <v>44439</v>
      </c>
      <c r="CB11" s="6" t="n">
        <v>-3572.45</v>
      </c>
      <c r="CC11" s="0" t="s">
        <v>299</v>
      </c>
      <c r="CD11" s="11" t="n">
        <v>44165</v>
      </c>
      <c r="CE11" s="6" t="n">
        <v>-2571.65061</v>
      </c>
      <c r="CF11" s="0" t="s">
        <v>299</v>
      </c>
      <c r="CG11" s="11" t="n">
        <v>44448</v>
      </c>
      <c r="CH11" s="6" t="n">
        <v>-93.271467</v>
      </c>
      <c r="CI11" s="0" t="s">
        <v>299</v>
      </c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8" t="s">
        <f>=-SUM(DF2:DF9)</f>
      </c>
      <c r="DG11" s="0" t="s">
        <v>300</v>
      </c>
      <c r="DH11" s="11" t="n">
        <v>44186</v>
      </c>
      <c r="DI11" s="6" t="n">
        <v>3819.42</v>
      </c>
      <c r="DJ11" s="0" t="s">
        <v>295</v>
      </c>
      <c r="DK11" s="0"/>
      <c r="DL11" s="0"/>
      <c r="DM11" s="0"/>
      <c r="DN11" s="11" t="n">
        <v>44361</v>
      </c>
      <c r="DO11" s="6" t="n">
        <v>-4386.79764</v>
      </c>
      <c r="DP11" s="0" t="s">
        <v>299</v>
      </c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11" t="n">
        <v>44385</v>
      </c>
      <c r="EG11" s="6" t="n">
        <v>2327.64294</v>
      </c>
      <c r="EH11" s="0" t="s">
        <v>295</v>
      </c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10" t="s">
        <f>=XIRR(FZ2:FZ10,FY2:FY10)</f>
      </c>
      <c r="GA11" s="0"/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11" t="n">
        <v>44000</v>
      </c>
      <c r="T12" s="6" t="n">
        <v>556.61</v>
      </c>
      <c r="U12" s="0" t="s">
        <v>295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10" t="s">
        <f>=XIRR(AL2:AL11,AK2:AK11)</f>
      </c>
      <c r="AM12" s="0"/>
      <c r="AN12" s="0"/>
      <c r="AO12" s="0"/>
      <c r="AP12" s="0"/>
      <c r="AQ12" s="11" t="n">
        <v>44498</v>
      </c>
      <c r="AR12" s="6" t="n">
        <v>-3364.542597</v>
      </c>
      <c r="AS12" s="0" t="s">
        <v>299</v>
      </c>
      <c r="AT12" s="0"/>
      <c r="AU12" s="8" t="s">
        <f>=-SUM(AU2:AU10)</f>
      </c>
      <c r="AV12" s="0" t="s">
        <v>300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10" t="s">
        <f>=XIRR(CB2:CB11,CA2:CA11)</f>
      </c>
      <c r="CC12" s="0"/>
      <c r="CD12" s="11" t="n">
        <v>44165</v>
      </c>
      <c r="CE12" s="6" t="n">
        <v>-2571.65061</v>
      </c>
      <c r="CF12" s="0" t="s">
        <v>299</v>
      </c>
      <c r="CG12" s="11" t="n">
        <v>44448</v>
      </c>
      <c r="CH12" s="6" t="n">
        <v>-93.271467</v>
      </c>
      <c r="CI12" s="0" t="s">
        <v>299</v>
      </c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11" t="n">
        <v>44193</v>
      </c>
      <c r="DI12" s="6" t="n">
        <v>-79640.36</v>
      </c>
      <c r="DJ12" s="0" t="s">
        <v>299</v>
      </c>
      <c r="DK12" s="0"/>
      <c r="DL12" s="0"/>
      <c r="DM12" s="0"/>
      <c r="DN12" s="11" t="n">
        <v>44364</v>
      </c>
      <c r="DO12" s="6" t="n">
        <v>-7260.135517</v>
      </c>
      <c r="DP12" s="0" t="s">
        <v>299</v>
      </c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11" t="n">
        <v>44448</v>
      </c>
      <c r="EG12" s="6" t="n">
        <v>-4880.961966</v>
      </c>
      <c r="EH12" s="0" t="s">
        <v>299</v>
      </c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8" t="s">
        <f>=-SUM(FZ2:FZ10)</f>
      </c>
      <c r="GA12" s="0" t="s">
        <v>300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11" t="n">
        <v>44000</v>
      </c>
      <c r="T13" s="6" t="n">
        <v>1894.61</v>
      </c>
      <c r="U13" s="0" t="s">
        <v>295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8" t="s">
        <f>=-SUM(AL2:AL11)</f>
      </c>
      <c r="AM13" s="0" t="s">
        <v>300</v>
      </c>
      <c r="AN13" s="0"/>
      <c r="AO13" s="0"/>
      <c r="AP13" s="0"/>
      <c r="AQ13" s="11" t="n">
        <v>44530</v>
      </c>
      <c r="AR13" s="6" t="n">
        <v>-9995.823758</v>
      </c>
      <c r="AS13" s="0" t="s">
        <v>299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8" t="s">
        <f>=-SUM(CB2:CB11)</f>
      </c>
      <c r="CC13" s="0" t="s">
        <v>300</v>
      </c>
      <c r="CD13" s="11" t="n">
        <v>44166</v>
      </c>
      <c r="CE13" s="6" t="n">
        <v>5380.474939</v>
      </c>
      <c r="CF13" s="0" t="s">
        <v>295</v>
      </c>
      <c r="CG13" s="11" t="n">
        <v>44448</v>
      </c>
      <c r="CH13" s="6" t="n">
        <v>-93.271467</v>
      </c>
      <c r="CI13" s="0" t="s">
        <v>299</v>
      </c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10" t="s">
        <f>=XIRR(DI2:DI12,DH2:DH12)</f>
      </c>
      <c r="DJ13" s="0"/>
      <c r="DK13" s="0"/>
      <c r="DL13" s="0"/>
      <c r="DM13" s="0"/>
      <c r="DN13" s="11" t="n">
        <v>44372</v>
      </c>
      <c r="DO13" s="6" t="n">
        <v>3596.77198</v>
      </c>
      <c r="DP13" s="0" t="s">
        <v>295</v>
      </c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11" t="n">
        <v>44461</v>
      </c>
      <c r="EG13" s="6" t="n">
        <v>-1899.713865</v>
      </c>
      <c r="EH13" s="0" t="s">
        <v>299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11" t="n">
        <v>44004</v>
      </c>
      <c r="T14" s="6" t="n">
        <v>7004.58</v>
      </c>
      <c r="U14" s="0" t="s">
        <v>295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10" t="s">
        <f>=XIRR(AR2:AR13,AQ2:AQ13)</f>
      </c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44245</v>
      </c>
      <c r="CE14" s="6" t="n">
        <v>-73.6931331</v>
      </c>
      <c r="CF14" s="0" t="s">
        <v>188</v>
      </c>
      <c r="CG14" s="11" t="n">
        <v>44448</v>
      </c>
      <c r="CH14" s="6" t="n">
        <v>-934.917933</v>
      </c>
      <c r="CI14" s="0" t="s">
        <v>299</v>
      </c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8" t="s">
        <f>=-SUM(DI2:DI12)</f>
      </c>
      <c r="DJ14" s="0" t="s">
        <v>300</v>
      </c>
      <c r="DK14" s="0"/>
      <c r="DL14" s="0"/>
      <c r="DM14" s="0"/>
      <c r="DN14" s="11" t="n">
        <v>44375</v>
      </c>
      <c r="DO14" s="6" t="n">
        <v>1791.966202</v>
      </c>
      <c r="DP14" s="0" t="s">
        <v>295</v>
      </c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11" t="n">
        <v>44461</v>
      </c>
      <c r="EG14" s="6" t="n">
        <v>-7601.051661</v>
      </c>
      <c r="EH14" s="0" t="s">
        <v>299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11" t="n">
        <v>44007</v>
      </c>
      <c r="T15" s="6" t="n">
        <v>21.51</v>
      </c>
      <c r="U15" s="0" t="s">
        <v>295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8" t="s">
        <f>=-SUM(AR2:AR13)</f>
      </c>
      <c r="AS15" s="0" t="s">
        <v>300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44329</v>
      </c>
      <c r="CE15" s="6" t="n">
        <v>-77.07564</v>
      </c>
      <c r="CF15" s="0" t="s">
        <v>212</v>
      </c>
      <c r="CG15" s="11" t="n">
        <v>44448</v>
      </c>
      <c r="CH15" s="6" t="n">
        <v>-934.917933</v>
      </c>
      <c r="CI15" s="0" t="s">
        <v>299</v>
      </c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11" t="n">
        <v>44389</v>
      </c>
      <c r="DO15" s="6" t="n">
        <v>3705.5028</v>
      </c>
      <c r="DP15" s="0" t="s">
        <v>295</v>
      </c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11" t="n">
        <v>44463</v>
      </c>
      <c r="EG15" s="6" t="n">
        <v>1922.108535</v>
      </c>
      <c r="EH15" s="0" t="s">
        <v>295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11" t="n">
        <v>44007</v>
      </c>
      <c r="T16" s="6" t="n">
        <v>-2148</v>
      </c>
      <c r="U16" s="0" t="s">
        <v>299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11" t="n">
        <v>44419</v>
      </c>
      <c r="CE16" s="6" t="n">
        <v>-105.978528</v>
      </c>
      <c r="CF16" s="0" t="s">
        <v>231</v>
      </c>
      <c r="CG16" s="11" t="n">
        <v>44448</v>
      </c>
      <c r="CH16" s="6" t="n">
        <v>-934.917933</v>
      </c>
      <c r="CI16" s="0" t="s">
        <v>299</v>
      </c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11" t="n">
        <v>44419</v>
      </c>
      <c r="DO16" s="6" t="n">
        <v>1729.5107</v>
      </c>
      <c r="DP16" s="0" t="s">
        <v>295</v>
      </c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11" t="n">
        <v>44509</v>
      </c>
      <c r="EG16" s="6" t="n">
        <v>5261.281775</v>
      </c>
      <c r="EH16" s="0" t="s">
        <v>295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11" t="n">
        <v>44011</v>
      </c>
      <c r="T17" s="6" t="n">
        <v>-5126.2</v>
      </c>
      <c r="U17" s="0" t="s">
        <v>299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11" t="n">
        <v>44496</v>
      </c>
      <c r="CE17" s="6" t="n">
        <v>-3366.34584</v>
      </c>
      <c r="CF17" s="0" t="s">
        <v>299</v>
      </c>
      <c r="CG17" s="11" t="n">
        <v>44448</v>
      </c>
      <c r="CH17" s="6" t="n">
        <v>-934.917933</v>
      </c>
      <c r="CI17" s="0" t="s">
        <v>299</v>
      </c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11" t="n">
        <v>44439</v>
      </c>
      <c r="DO17" s="6" t="n">
        <v>-3852.355584</v>
      </c>
      <c r="DP17" s="0" t="s">
        <v>299</v>
      </c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11" t="n">
        <v>44516</v>
      </c>
      <c r="EG17" s="6" t="n">
        <v>1405.69818</v>
      </c>
      <c r="EH17" s="0" t="s">
        <v>295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11" t="n">
        <v>44011</v>
      </c>
      <c r="T18" s="6" t="n">
        <v>-1460.69</v>
      </c>
      <c r="U18" s="0" t="s">
        <v>299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11" t="n">
        <v>44498</v>
      </c>
      <c r="CE18" s="6" t="n">
        <v>-3271.455273</v>
      </c>
      <c r="CF18" s="0" t="s">
        <v>299</v>
      </c>
      <c r="CG18" s="11" t="n">
        <v>44448</v>
      </c>
      <c r="CH18" s="6" t="n">
        <v>-1869.835866</v>
      </c>
      <c r="CI18" s="0" t="s">
        <v>299</v>
      </c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11" t="n">
        <v>44447</v>
      </c>
      <c r="DO18" s="6" t="n">
        <v>-2704.403755</v>
      </c>
      <c r="DP18" s="0" t="s">
        <v>299</v>
      </c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11" t="n">
        <v>44516</v>
      </c>
      <c r="EG18" s="6" t="n">
        <v>3714.078636</v>
      </c>
      <c r="EH18" s="0" t="s">
        <v>295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11" t="n">
        <v>44011</v>
      </c>
      <c r="T19" s="6" t="n">
        <v>-2042.81</v>
      </c>
      <c r="U19" s="0" t="s">
        <v>299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11" t="n">
        <v>44510</v>
      </c>
      <c r="CE19" s="6" t="n">
        <v>-34.217568</v>
      </c>
      <c r="CF19" s="0" t="s">
        <v>241</v>
      </c>
      <c r="CG19" s="11" t="n">
        <v>44448</v>
      </c>
      <c r="CH19" s="6" t="n">
        <v>-93.271467</v>
      </c>
      <c r="CI19" s="0" t="s">
        <v>299</v>
      </c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11" t="n">
        <v>44447</v>
      </c>
      <c r="DO19" s="6" t="n">
        <v>-1081.761502</v>
      </c>
      <c r="DP19" s="0" t="s">
        <v>299</v>
      </c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11" t="n">
        <v>44523</v>
      </c>
      <c r="EG19" s="6" t="n">
        <v>-99.892816</v>
      </c>
      <c r="EH19" s="0" t="s">
        <v>299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44012</v>
      </c>
      <c r="T20" s="6" t="n">
        <v>-390.67</v>
      </c>
      <c r="U20" s="0" t="s">
        <v>299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11" t="n">
        <v>44530</v>
      </c>
      <c r="CE20" s="6" t="n">
        <v>-3140.237784</v>
      </c>
      <c r="CF20" s="0" t="s">
        <v>299</v>
      </c>
      <c r="CG20" s="11" t="n">
        <v>44448</v>
      </c>
      <c r="CH20" s="6" t="n">
        <v>-93.271467</v>
      </c>
      <c r="CI20" s="0" t="s">
        <v>299</v>
      </c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11" t="n">
        <v>44470</v>
      </c>
      <c r="DO20" s="6" t="n">
        <v>-3152.172996</v>
      </c>
      <c r="DP20" s="0" t="s">
        <v>299</v>
      </c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11" t="n">
        <v>44523</v>
      </c>
      <c r="EG20" s="6" t="n">
        <v>-2005.20138</v>
      </c>
      <c r="EH20" s="0" t="s">
        <v>299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44012</v>
      </c>
      <c r="T21" s="6" t="n">
        <v>-5035.33</v>
      </c>
      <c r="U21" s="0" t="s">
        <v>299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10" t="s">
        <f>=XIRR(CE2:CE20,CD2:CD20)</f>
      </c>
      <c r="CF21" s="0"/>
      <c r="CG21" s="11" t="n">
        <v>44448</v>
      </c>
      <c r="CH21" s="6" t="n">
        <v>-93.271467</v>
      </c>
      <c r="CI21" s="0" t="s">
        <v>299</v>
      </c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11" t="n">
        <v>44495</v>
      </c>
      <c r="DO21" s="6" t="n">
        <v>1563.298005</v>
      </c>
      <c r="DP21" s="0" t="s">
        <v>295</v>
      </c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11" t="n">
        <v>44560</v>
      </c>
      <c r="EG21" s="6" t="n">
        <v>-10648.519412</v>
      </c>
      <c r="EH21" s="0" t="s">
        <v>299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44035</v>
      </c>
      <c r="T22" s="6" t="n">
        <v>3925.6</v>
      </c>
      <c r="U22" s="0" t="s">
        <v>295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8" t="s">
        <f>=-SUM(CE2:CE20)</f>
      </c>
      <c r="CF22" s="0" t="s">
        <v>300</v>
      </c>
      <c r="CG22" s="11" t="n">
        <v>44496</v>
      </c>
      <c r="CH22" s="6" t="n">
        <v>-6164.446938</v>
      </c>
      <c r="CI22" s="0" t="s">
        <v>299</v>
      </c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11" t="n">
        <v>44496</v>
      </c>
      <c r="DO22" s="6" t="n">
        <v>-1537.807986</v>
      </c>
      <c r="DP22" s="0" t="s">
        <v>299</v>
      </c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10" t="s">
        <f>=XIRR(EG2:EG21,EF2:EF21)</f>
      </c>
      <c r="EH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44133</v>
      </c>
      <c r="T23" s="6" t="n">
        <v>-7240.74</v>
      </c>
      <c r="U23" s="0" t="s">
        <v>299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10" t="s">
        <f>=XIRR(CH2:CH22,CG2:CG22)</f>
      </c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10" t="s">
        <f>=XIRR(DO2:DO22,DN2:DN22)</f>
      </c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8" t="s">
        <f>=-SUM(EG2:EG21)</f>
      </c>
      <c r="EH23" s="0" t="s">
        <v>300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11" t="n">
        <v>44495</v>
      </c>
      <c r="T24" s="6" t="n">
        <v>1094.98</v>
      </c>
      <c r="U24" s="0" t="s">
        <v>295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8" t="s">
        <f>=-SUM(CH2:CH22)</f>
      </c>
      <c r="CI24" s="0" t="s">
        <v>300</v>
      </c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8" t="s">
        <f>=-SUM(DO2:DO22)</f>
      </c>
      <c r="DP24" s="0" t="s">
        <v>300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11" t="n">
        <v>44501</v>
      </c>
      <c r="T25" s="6" t="n">
        <v>-1088.59</v>
      </c>
      <c r="U25" s="0" t="s">
        <v>299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44546</v>
      </c>
      <c r="T26" s="6" t="n">
        <v>1091.9</v>
      </c>
      <c r="U26" s="0" t="s">
        <v>295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11" t="n">
        <v>44553</v>
      </c>
      <c r="T27" s="6" t="n">
        <v>1091.14</v>
      </c>
      <c r="U27" s="0" t="s">
        <v>295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11" t="n">
        <v>44560</v>
      </c>
      <c r="T28" s="6" t="n">
        <v>-2202.69</v>
      </c>
      <c r="U28" s="0" t="s">
        <v>299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10" t="s">
        <f>=XIRR(T2:T28,S2:S28)</f>
      </c>
      <c r="U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8" t="s">
        <f>=-SUM(T2:T28)</f>
      </c>
      <c r="U30" s="0" t="s">
        <v>300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I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412</v>
      </c>
      <c r="C1" s="0"/>
      <c r="D1" s="0"/>
      <c r="E1" s="3" t="s">
        <v>413</v>
      </c>
      <c r="F1" s="0"/>
      <c r="G1" s="0"/>
      <c r="H1" s="3" t="s">
        <v>414</v>
      </c>
      <c r="I1" s="0"/>
      <c r="J1" s="0"/>
      <c r="K1" s="3" t="s">
        <v>415</v>
      </c>
      <c r="L1" s="0"/>
      <c r="M1" s="0"/>
      <c r="N1" s="3" t="s">
        <v>416</v>
      </c>
      <c r="O1" s="0"/>
      <c r="P1" s="0"/>
      <c r="Q1" s="3" t="s">
        <v>417</v>
      </c>
      <c r="R1" s="0"/>
      <c r="S1" s="0"/>
      <c r="T1" s="3" t="s">
        <v>418</v>
      </c>
      <c r="U1" s="0"/>
      <c r="V1" s="0"/>
      <c r="W1" s="3" t="s">
        <v>419</v>
      </c>
      <c r="X1" s="0"/>
      <c r="Y1" s="0"/>
      <c r="Z1" s="3" t="s">
        <v>420</v>
      </c>
      <c r="AA1" s="0"/>
      <c r="AB1" s="0"/>
      <c r="AC1" s="3" t="s">
        <v>421</v>
      </c>
      <c r="AD1" s="0"/>
      <c r="AE1" s="0"/>
      <c r="AF1" s="3" t="s">
        <v>422</v>
      </c>
      <c r="AG1" s="0"/>
      <c r="AH1" s="0"/>
      <c r="AI1" s="3" t="s">
        <v>423</v>
      </c>
      <c r="AJ1" s="0"/>
      <c r="AK1" s="0"/>
      <c r="AL1" s="3" t="s">
        <v>424</v>
      </c>
      <c r="AM1" s="0"/>
      <c r="AN1" s="0"/>
      <c r="AO1" s="3" t="s">
        <v>425</v>
      </c>
      <c r="AP1" s="0"/>
      <c r="AQ1" s="0"/>
      <c r="AR1" s="3" t="s">
        <v>426</v>
      </c>
      <c r="AS1" s="0"/>
      <c r="AT1" s="0"/>
      <c r="AU1" s="3" t="s">
        <v>427</v>
      </c>
      <c r="AV1" s="0"/>
      <c r="AW1" s="0"/>
      <c r="AX1" s="3" t="s">
        <v>428</v>
      </c>
      <c r="AY1" s="0"/>
      <c r="AZ1" s="0"/>
      <c r="BA1" s="3" t="s">
        <v>429</v>
      </c>
      <c r="BB1" s="0"/>
      <c r="BC1" s="0"/>
      <c r="BD1" s="3" t="s">
        <v>430</v>
      </c>
      <c r="BE1" s="0"/>
      <c r="BF1" s="0"/>
      <c r="BG1" s="3" t="s">
        <v>431</v>
      </c>
      <c r="BH1" s="0"/>
      <c r="BI1" s="0"/>
      <c r="BJ1" s="3" t="s">
        <v>432</v>
      </c>
      <c r="BK1" s="0"/>
      <c r="BL1" s="0"/>
      <c r="BM1" s="3" t="s">
        <v>433</v>
      </c>
      <c r="BN1" s="0"/>
      <c r="BO1" s="0"/>
      <c r="BP1" s="3" t="s">
        <v>434</v>
      </c>
      <c r="BQ1" s="0"/>
      <c r="BR1" s="0"/>
      <c r="BS1" s="3" t="s">
        <v>435</v>
      </c>
      <c r="BT1" s="0"/>
      <c r="BU1" s="0"/>
      <c r="BV1" s="3" t="s">
        <v>436</v>
      </c>
      <c r="BW1" s="0"/>
      <c r="BX1" s="0"/>
      <c r="BY1" s="3" t="s">
        <v>437</v>
      </c>
      <c r="BZ1" s="0"/>
      <c r="CA1" s="0"/>
      <c r="CB1" s="3" t="s">
        <v>438</v>
      </c>
      <c r="CC1" s="0"/>
      <c r="CD1" s="0"/>
      <c r="CE1" s="3" t="s">
        <v>439</v>
      </c>
      <c r="CF1" s="0"/>
      <c r="CG1" s="0"/>
      <c r="CH1" s="3" t="s">
        <v>440</v>
      </c>
      <c r="CI1" s="0"/>
    </row>
    <row collapsed="false" customFormat="false" customHeight="false" hidden="false" ht="12.1" outlineLevel="0" r="2">
      <c r="A2" s="11" t="n">
        <v>44033</v>
      </c>
      <c r="B2" s="6" t="n">
        <v>1</v>
      </c>
      <c r="C2" s="6" t="n">
        <v>15229.487364</v>
      </c>
      <c r="D2" s="11" t="n">
        <v>44483</v>
      </c>
      <c r="E2" s="6" t="n">
        <v>1</v>
      </c>
      <c r="F2" s="6" t="n">
        <v>11581.305509</v>
      </c>
      <c r="G2" s="11" t="n">
        <v>44284</v>
      </c>
      <c r="H2" s="6" t="n">
        <v>1</v>
      </c>
      <c r="I2" s="6" t="n">
        <v>9153.033232</v>
      </c>
      <c r="J2" s="11" t="n">
        <v>44159</v>
      </c>
      <c r="K2" s="6" t="n">
        <v>1</v>
      </c>
      <c r="L2" s="6" t="n">
        <v>10501.8512</v>
      </c>
      <c r="M2" s="11" t="n">
        <v>44007</v>
      </c>
      <c r="N2" s="6" t="n">
        <v>1</v>
      </c>
      <c r="O2" s="6" t="n">
        <v>2034.839456</v>
      </c>
      <c r="P2" s="11" t="n">
        <v>44187</v>
      </c>
      <c r="Q2" s="6" t="n">
        <v>4</v>
      </c>
      <c r="R2" s="6" t="n">
        <v>4994.070048</v>
      </c>
      <c r="S2" s="11" t="n">
        <v>44203</v>
      </c>
      <c r="T2" s="6" t="n">
        <v>1</v>
      </c>
      <c r="U2" s="6" t="n">
        <v>4846.984677</v>
      </c>
      <c r="V2" s="11" t="n">
        <v>43986</v>
      </c>
      <c r="W2" s="6" t="n">
        <v>10</v>
      </c>
      <c r="X2" s="6" t="n">
        <v>1975.41</v>
      </c>
      <c r="Y2" s="11" t="n">
        <v>43990</v>
      </c>
      <c r="Z2" s="6" t="n">
        <v>10</v>
      </c>
      <c r="AA2" s="6" t="n">
        <v>2186.54</v>
      </c>
      <c r="AB2" s="11" t="n">
        <v>44665</v>
      </c>
      <c r="AC2" s="6" t="n">
        <v>1</v>
      </c>
      <c r="AD2" s="6" t="n">
        <v>2076.0246</v>
      </c>
      <c r="AE2" s="11" t="n">
        <v>44014</v>
      </c>
      <c r="AF2" s="6" t="n">
        <v>10</v>
      </c>
      <c r="AG2" s="6" t="n">
        <v>1416.24</v>
      </c>
      <c r="AH2" s="11" t="n">
        <v>43992</v>
      </c>
      <c r="AI2" s="6" t="n">
        <v>100</v>
      </c>
      <c r="AJ2" s="6" t="n">
        <v>947.33</v>
      </c>
      <c r="AK2" s="11" t="n">
        <v>44014</v>
      </c>
      <c r="AL2" s="6" t="n">
        <v>1</v>
      </c>
      <c r="AM2" s="6" t="n">
        <v>870.4</v>
      </c>
      <c r="AN2" s="11" t="n">
        <v>44574</v>
      </c>
      <c r="AO2" s="6" t="n">
        <v>1</v>
      </c>
      <c r="AP2" s="6" t="n">
        <v>793.720005</v>
      </c>
      <c r="AQ2" s="11" t="n">
        <v>43986</v>
      </c>
      <c r="AR2" s="6" t="n">
        <v>10</v>
      </c>
      <c r="AS2" s="6" t="n">
        <v>997.99</v>
      </c>
      <c r="AT2" s="11" t="n">
        <v>45705</v>
      </c>
      <c r="AU2" s="6" t="n">
        <v>7</v>
      </c>
      <c r="AV2" s="6" t="n">
        <v>1514.38</v>
      </c>
      <c r="AW2" s="11" t="n">
        <v>44146</v>
      </c>
      <c r="AX2" s="6" t="n">
        <v>1</v>
      </c>
      <c r="AY2" s="6" t="n">
        <v>1680.03</v>
      </c>
      <c r="AZ2" s="11" t="n">
        <v>44025</v>
      </c>
      <c r="BA2" s="6" t="n">
        <v>100</v>
      </c>
      <c r="BB2" s="6" t="n">
        <v>140.58</v>
      </c>
      <c r="BC2" s="11" t="n">
        <v>44336</v>
      </c>
      <c r="BD2" s="6" t="n">
        <v>10</v>
      </c>
      <c r="BE2" s="6" t="n">
        <v>737.81</v>
      </c>
      <c r="BF2" s="11" t="n">
        <v>44495</v>
      </c>
      <c r="BG2" s="6" t="n">
        <v>200</v>
      </c>
      <c r="BH2" s="6" t="n">
        <v>1461.60298</v>
      </c>
      <c r="BI2" s="11" t="n">
        <v>43984</v>
      </c>
      <c r="BJ2" s="6" t="n">
        <v>599</v>
      </c>
      <c r="BK2" s="6" t="n">
        <v>4617.6820186748</v>
      </c>
      <c r="BL2" s="11" t="n">
        <v>44516</v>
      </c>
      <c r="BM2" s="6" t="n">
        <v>1</v>
      </c>
      <c r="BN2" s="6" t="n">
        <v>3304.38</v>
      </c>
      <c r="BO2" s="11" t="n">
        <v>44155</v>
      </c>
      <c r="BP2" s="6" t="n">
        <v>40</v>
      </c>
      <c r="BQ2" s="6" t="n">
        <v>3883.21</v>
      </c>
      <c r="BR2" s="11" t="n">
        <v>44546</v>
      </c>
      <c r="BS2" s="6" t="n">
        <v>300</v>
      </c>
      <c r="BT2" s="6" t="n">
        <v>2137.98645</v>
      </c>
      <c r="BU2" s="11" t="n">
        <v>44553</v>
      </c>
      <c r="BV2" s="6" t="n">
        <v>200</v>
      </c>
      <c r="BW2" s="6" t="n">
        <v>1776.865608</v>
      </c>
      <c r="BX2" s="11" t="n">
        <v>44025</v>
      </c>
      <c r="BY2" s="6" t="n">
        <v>100</v>
      </c>
      <c r="BZ2" s="6" t="n">
        <v>98.6</v>
      </c>
      <c r="CA2" s="11" t="n">
        <v>44391</v>
      </c>
      <c r="CB2" s="6" t="n">
        <v>1</v>
      </c>
      <c r="CC2" s="6" t="n">
        <v>73.67</v>
      </c>
      <c r="CD2" s="11" t="n">
        <v>44579</v>
      </c>
      <c r="CE2" s="6" t="n">
        <v>166</v>
      </c>
      <c r="CF2" s="6" t="n">
        <v>995</v>
      </c>
      <c r="CG2" s="11" t="n">
        <v>44558</v>
      </c>
      <c r="CH2" s="6" t="n">
        <v>55</v>
      </c>
      <c r="CI2" s="6" t="n">
        <v>456.35081635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11" t="n">
        <v>44305</v>
      </c>
      <c r="H3" s="6" t="n">
        <v>1</v>
      </c>
      <c r="I3" s="6" t="n">
        <v>7788.05478</v>
      </c>
      <c r="J3" s="0"/>
      <c r="K3" s="5" t="s">
        <f>=SUM(L2:L2)/SUM(K2:K2)</f>
      </c>
      <c r="L3" s="0" t="s">
        <v>11</v>
      </c>
      <c r="M3" s="11" t="n">
        <v>44158</v>
      </c>
      <c r="N3" s="6" t="n">
        <v>1</v>
      </c>
      <c r="O3" s="6" t="n">
        <v>2168.62236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11" t="n">
        <v>44022</v>
      </c>
      <c r="AF3" s="6" t="n">
        <v>10</v>
      </c>
      <c r="AG3" s="6" t="n">
        <v>1356.26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11" t="n">
        <v>44574</v>
      </c>
      <c r="AO3" s="6" t="n">
        <v>2</v>
      </c>
      <c r="AP3" s="6" t="n">
        <v>1587.44001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44026</v>
      </c>
      <c r="BA3" s="6" t="n">
        <v>100</v>
      </c>
      <c r="BB3" s="6" t="n">
        <v>139.06</v>
      </c>
      <c r="BC3" s="11" t="n">
        <v>44391</v>
      </c>
      <c r="BD3" s="6" t="n">
        <v>50</v>
      </c>
      <c r="BE3" s="6" t="n">
        <v>3774.79</v>
      </c>
      <c r="BF3" s="11" t="n">
        <v>44495</v>
      </c>
      <c r="BG3" s="6" t="n">
        <v>200</v>
      </c>
      <c r="BH3" s="6" t="n">
        <v>1461.60298</v>
      </c>
      <c r="BI3" s="11" t="n">
        <v>44032</v>
      </c>
      <c r="BJ3" s="6" t="n">
        <v>101</v>
      </c>
      <c r="BK3" s="6" t="n">
        <v>832.340599</v>
      </c>
      <c r="BL3" s="11" t="n">
        <v>44516</v>
      </c>
      <c r="BM3" s="6" t="n">
        <v>1</v>
      </c>
      <c r="BN3" s="6" t="n">
        <v>3304.89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11" t="n">
        <v>44075</v>
      </c>
      <c r="BY3" s="6" t="n">
        <v>150</v>
      </c>
      <c r="BZ3" s="6" t="n">
        <v>157.24</v>
      </c>
      <c r="CA3" s="11" t="n">
        <v>44405</v>
      </c>
      <c r="CB3" s="6" t="n">
        <v>9</v>
      </c>
      <c r="CC3" s="6" t="n">
        <v>640.19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</row>
    <row collapsed="false" customFormat="false" customHeight="false" hidden="false" ht="12.1" outlineLevel="0" r="4">
      <c r="A4" s="0"/>
      <c r="B4" s="6" t="n">
        <v>385.1</v>
      </c>
      <c r="C4" s="0" t="s">
        <v>441</v>
      </c>
      <c r="D4" s="0"/>
      <c r="E4" s="6" t="n">
        <v>256.98</v>
      </c>
      <c r="F4" s="0" t="s">
        <v>441</v>
      </c>
      <c r="G4" s="11" t="n">
        <v>44432</v>
      </c>
      <c r="H4" s="6" t="n">
        <v>1</v>
      </c>
      <c r="I4" s="6" t="n">
        <v>5362.42184</v>
      </c>
      <c r="J4" s="0"/>
      <c r="K4" s="6" t="n">
        <v>147.04</v>
      </c>
      <c r="L4" s="0" t="s">
        <v>441</v>
      </c>
      <c r="M4" s="11" t="n">
        <v>44169</v>
      </c>
      <c r="N4" s="6" t="n">
        <v>1</v>
      </c>
      <c r="O4" s="6" t="n">
        <v>2236.436104</v>
      </c>
      <c r="P4" s="0"/>
      <c r="Q4" s="6" t="n">
        <v>18.49</v>
      </c>
      <c r="R4" s="0" t="s">
        <v>441</v>
      </c>
      <c r="S4" s="0"/>
      <c r="T4" s="6" t="n">
        <v>57.83</v>
      </c>
      <c r="U4" s="0" t="s">
        <v>441</v>
      </c>
      <c r="V4" s="0"/>
      <c r="W4" s="6" t="n">
        <v>291.14</v>
      </c>
      <c r="X4" s="0" t="s">
        <v>441</v>
      </c>
      <c r="Y4" s="0"/>
      <c r="Z4" s="6" t="n">
        <v>290.85</v>
      </c>
      <c r="AA4" s="0" t="s">
        <v>441</v>
      </c>
      <c r="AB4" s="0"/>
      <c r="AC4" s="6" t="n">
        <v>26.59</v>
      </c>
      <c r="AD4" s="0" t="s">
        <v>441</v>
      </c>
      <c r="AE4" s="0"/>
      <c r="AF4" s="5" t="s">
        <f>=SUM(AG2:AG3)/SUM(AF2:AF3)</f>
      </c>
      <c r="AG4" s="0" t="s">
        <v>11</v>
      </c>
      <c r="AH4" s="0"/>
      <c r="AI4" s="6" t="n">
        <v>8.4</v>
      </c>
      <c r="AJ4" s="0" t="s">
        <v>441</v>
      </c>
      <c r="AK4" s="0"/>
      <c r="AL4" s="6" t="n">
        <v>543.8</v>
      </c>
      <c r="AM4" s="0" t="s">
        <v>441</v>
      </c>
      <c r="AN4" s="0"/>
      <c r="AO4" s="5" t="s">
        <f>=SUM(AP2:AP3)/SUM(AO2:AO3)</f>
      </c>
      <c r="AP4" s="0" t="s">
        <v>11</v>
      </c>
      <c r="AQ4" s="0"/>
      <c r="AR4" s="6" t="n">
        <v>51.02</v>
      </c>
      <c r="AS4" s="0" t="s">
        <v>441</v>
      </c>
      <c r="AT4" s="0"/>
      <c r="AU4" s="6" t="n">
        <v>73.9</v>
      </c>
      <c r="AV4" s="0" t="s">
        <v>441</v>
      </c>
      <c r="AW4" s="0"/>
      <c r="AX4" s="6" t="n">
        <v>270</v>
      </c>
      <c r="AY4" s="0" t="s">
        <v>441</v>
      </c>
      <c r="AZ4" s="11" t="n">
        <v>44036</v>
      </c>
      <c r="BA4" s="6" t="n">
        <v>351</v>
      </c>
      <c r="BB4" s="6" t="n">
        <v>496.21</v>
      </c>
      <c r="BC4" s="11" t="n">
        <v>44419</v>
      </c>
      <c r="BD4" s="6" t="n">
        <v>4</v>
      </c>
      <c r="BE4" s="6" t="n">
        <v>304.67</v>
      </c>
      <c r="BF4" s="11" t="n">
        <v>44517</v>
      </c>
      <c r="BG4" s="6" t="n">
        <v>200</v>
      </c>
      <c r="BH4" s="6" t="n">
        <v>1455.459318</v>
      </c>
      <c r="BI4" s="11" t="n">
        <v>44041</v>
      </c>
      <c r="BJ4" s="6" t="n">
        <v>100</v>
      </c>
      <c r="BK4" s="6" t="n">
        <v>863.67525</v>
      </c>
      <c r="BL4" s="0"/>
      <c r="BM4" s="5" t="s">
        <f>=SUM(BN2:BN3)/SUM(BM2:BM3)</f>
      </c>
      <c r="BN4" s="0" t="s">
        <v>11</v>
      </c>
      <c r="BO4" s="0"/>
      <c r="BP4" s="6" t="n">
        <v>54.96</v>
      </c>
      <c r="BQ4" s="0" t="s">
        <v>441</v>
      </c>
      <c r="BR4" s="0"/>
      <c r="BS4" s="6" t="n">
        <v>6.16</v>
      </c>
      <c r="BT4" s="0" t="s">
        <v>441</v>
      </c>
      <c r="BU4" s="0"/>
      <c r="BV4" s="6" t="n">
        <v>0.0985</v>
      </c>
      <c r="BW4" s="0" t="s">
        <v>441</v>
      </c>
      <c r="BX4" s="11" t="n">
        <v>44075</v>
      </c>
      <c r="BY4" s="6" t="n">
        <v>850</v>
      </c>
      <c r="BZ4" s="6" t="n">
        <v>891.01</v>
      </c>
      <c r="CA4" s="0"/>
      <c r="CB4" s="5" t="s">
        <f>=SUM(CC2:CC3)/SUM(CB2:CB3)</f>
      </c>
      <c r="CC4" s="0" t="s">
        <v>11</v>
      </c>
      <c r="CD4" s="0"/>
      <c r="CE4" s="6" t="n">
        <v>5.18</v>
      </c>
      <c r="CF4" s="0" t="s">
        <v>441</v>
      </c>
      <c r="CG4" s="0"/>
      <c r="CH4" s="6" t="n">
        <v>6.98</v>
      </c>
      <c r="CI4" s="0" t="s">
        <v>441</v>
      </c>
    </row>
    <row collapsed="false" customFormat="false" customHeight="false" hidden="false" ht="12.1" outlineLevel="0" r="5">
      <c r="A5" s="0"/>
      <c r="B5" s="6" t="n">
        <v>1</v>
      </c>
      <c r="C5" s="0" t="s">
        <v>442</v>
      </c>
      <c r="D5" s="0"/>
      <c r="E5" s="6" t="n">
        <v>1</v>
      </c>
      <c r="F5" s="0" t="s">
        <v>442</v>
      </c>
      <c r="G5" s="0"/>
      <c r="H5" s="5" t="s">
        <f>=SUM(I2:I4)/SUM(H2:H4)</f>
      </c>
      <c r="I5" s="0" t="s">
        <v>11</v>
      </c>
      <c r="J5" s="0"/>
      <c r="K5" s="6" t="n">
        <v>1</v>
      </c>
      <c r="L5" s="0" t="s">
        <v>442</v>
      </c>
      <c r="M5" s="11" t="n">
        <v>44169</v>
      </c>
      <c r="N5" s="6" t="n">
        <v>1</v>
      </c>
      <c r="O5" s="6" t="n">
        <v>2236.436104</v>
      </c>
      <c r="P5" s="0"/>
      <c r="Q5" s="6" t="n">
        <v>4</v>
      </c>
      <c r="R5" s="0" t="s">
        <v>442</v>
      </c>
      <c r="S5" s="0"/>
      <c r="T5" s="6" t="n">
        <v>1</v>
      </c>
      <c r="U5" s="0" t="s">
        <v>442</v>
      </c>
      <c r="V5" s="0"/>
      <c r="W5" s="6" t="n">
        <v>10</v>
      </c>
      <c r="X5" s="0" t="s">
        <v>442</v>
      </c>
      <c r="Y5" s="0"/>
      <c r="Z5" s="6" t="n">
        <v>10</v>
      </c>
      <c r="AA5" s="0" t="s">
        <v>442</v>
      </c>
      <c r="AB5" s="0"/>
      <c r="AC5" s="6" t="n">
        <v>1</v>
      </c>
      <c r="AD5" s="0" t="s">
        <v>442</v>
      </c>
      <c r="AE5" s="0"/>
      <c r="AF5" s="6" t="n">
        <v>58.2</v>
      </c>
      <c r="AG5" s="0" t="s">
        <v>441</v>
      </c>
      <c r="AH5" s="0"/>
      <c r="AI5" s="6" t="n">
        <v>100</v>
      </c>
      <c r="AJ5" s="0" t="s">
        <v>442</v>
      </c>
      <c r="AK5" s="0"/>
      <c r="AL5" s="6" t="n">
        <v>1</v>
      </c>
      <c r="AM5" s="0" t="s">
        <v>442</v>
      </c>
      <c r="AN5" s="0"/>
      <c r="AO5" s="6" t="n">
        <v>2.57</v>
      </c>
      <c r="AP5" s="0" t="s">
        <v>441</v>
      </c>
      <c r="AQ5" s="0"/>
      <c r="AR5" s="6" t="n">
        <v>10</v>
      </c>
      <c r="AS5" s="0" t="s">
        <v>442</v>
      </c>
      <c r="AT5" s="0"/>
      <c r="AU5" s="6" t="n">
        <v>7</v>
      </c>
      <c r="AV5" s="0" t="s">
        <v>442</v>
      </c>
      <c r="AW5" s="0"/>
      <c r="AX5" s="6" t="n">
        <v>1</v>
      </c>
      <c r="AY5" s="0" t="s">
        <v>442</v>
      </c>
      <c r="AZ5" s="11" t="n">
        <v>44036</v>
      </c>
      <c r="BA5" s="6" t="n">
        <v>149</v>
      </c>
      <c r="BB5" s="6" t="n">
        <v>210.63</v>
      </c>
      <c r="BC5" s="11" t="n">
        <v>44431</v>
      </c>
      <c r="BD5" s="6" t="n">
        <v>3</v>
      </c>
      <c r="BE5" s="6" t="n">
        <v>230.73</v>
      </c>
      <c r="BF5" s="11" t="n">
        <v>44523</v>
      </c>
      <c r="BG5" s="6" t="n">
        <v>300</v>
      </c>
      <c r="BH5" s="6" t="n">
        <v>2188.093374</v>
      </c>
      <c r="BI5" s="11" t="n">
        <v>44041</v>
      </c>
      <c r="BJ5" s="6" t="n">
        <v>100</v>
      </c>
      <c r="BK5" s="6" t="n">
        <v>863.67525</v>
      </c>
      <c r="BL5" s="0"/>
      <c r="BM5" s="6" t="n">
        <v>2791.315881</v>
      </c>
      <c r="BN5" s="0" t="s">
        <v>441</v>
      </c>
      <c r="BO5" s="0"/>
      <c r="BP5" s="6" t="n">
        <v>40</v>
      </c>
      <c r="BQ5" s="0" t="s">
        <v>442</v>
      </c>
      <c r="BR5" s="0"/>
      <c r="BS5" s="6" t="n">
        <v>300</v>
      </c>
      <c r="BT5" s="0" t="s">
        <v>442</v>
      </c>
      <c r="BU5" s="0"/>
      <c r="BV5" s="6" t="n">
        <v>200</v>
      </c>
      <c r="BW5" s="0" t="s">
        <v>442</v>
      </c>
      <c r="BX5" s="0"/>
      <c r="BY5" s="5" t="s">
        <f>=SUM(BZ2:BZ4)/SUM(BY2:BY4)</f>
      </c>
      <c r="BZ5" s="0" t="s">
        <v>11</v>
      </c>
      <c r="CA5" s="0"/>
      <c r="CB5" s="6" t="n">
        <v>104.19608145</v>
      </c>
      <c r="CC5" s="0" t="s">
        <v>441</v>
      </c>
      <c r="CD5" s="0"/>
      <c r="CE5" s="6" t="n">
        <v>166</v>
      </c>
      <c r="CF5" s="0" t="s">
        <v>442</v>
      </c>
      <c r="CG5" s="0"/>
      <c r="CH5" s="6" t="n">
        <v>55</v>
      </c>
      <c r="CI5" s="0" t="s">
        <v>442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443</v>
      </c>
      <c r="D6" s="0"/>
      <c r="E6" s="5" t="s">
        <f>=E5*(ABS(E4)-ABS(E3))</f>
      </c>
      <c r="F6" s="0" t="s">
        <v>443</v>
      </c>
      <c r="G6" s="0"/>
      <c r="H6" s="6" t="n">
        <v>74.4</v>
      </c>
      <c r="I6" s="0" t="s">
        <v>441</v>
      </c>
      <c r="J6" s="0"/>
      <c r="K6" s="5" t="s">
        <f>=K5*(ABS(K4)-ABS(K3))</f>
      </c>
      <c r="L6" s="0" t="s">
        <v>443</v>
      </c>
      <c r="M6" s="11" t="n">
        <v>44200</v>
      </c>
      <c r="N6" s="6" t="n">
        <v>1</v>
      </c>
      <c r="O6" s="6" t="n">
        <v>2146.089085</v>
      </c>
      <c r="P6" s="0"/>
      <c r="Q6" s="5" t="s">
        <f>=Q5*(ABS(Q4)-ABS(Q3))</f>
      </c>
      <c r="R6" s="0" t="s">
        <v>443</v>
      </c>
      <c r="S6" s="0"/>
      <c r="T6" s="5" t="s">
        <f>=T5*(ABS(T4)-ABS(T3))</f>
      </c>
      <c r="U6" s="0" t="s">
        <v>443</v>
      </c>
      <c r="V6" s="0"/>
      <c r="W6" s="5" t="s">
        <f>=W5*(ABS(W4)-ABS(W3))</f>
      </c>
      <c r="X6" s="0" t="s">
        <v>443</v>
      </c>
      <c r="Y6" s="0"/>
      <c r="Z6" s="5" t="s">
        <f>=Z5*(ABS(Z4)-ABS(Z3))</f>
      </c>
      <c r="AA6" s="0" t="s">
        <v>443</v>
      </c>
      <c r="AB6" s="0"/>
      <c r="AC6" s="5" t="s">
        <f>=AC5*(ABS(AC4)-ABS(AC3))</f>
      </c>
      <c r="AD6" s="0" t="s">
        <v>443</v>
      </c>
      <c r="AE6" s="0"/>
      <c r="AF6" s="6" t="n">
        <v>20</v>
      </c>
      <c r="AG6" s="0" t="s">
        <v>442</v>
      </c>
      <c r="AH6" s="0"/>
      <c r="AI6" s="5" t="s">
        <f>=AI5*(ABS(AI4)-ABS(AI3))</f>
      </c>
      <c r="AJ6" s="0" t="s">
        <v>443</v>
      </c>
      <c r="AK6" s="0"/>
      <c r="AL6" s="5" t="s">
        <f>=AL5*(ABS(AL4)-ABS(AL3))</f>
      </c>
      <c r="AM6" s="0" t="s">
        <v>443</v>
      </c>
      <c r="AN6" s="0"/>
      <c r="AO6" s="6" t="n">
        <v>3</v>
      </c>
      <c r="AP6" s="0" t="s">
        <v>442</v>
      </c>
      <c r="AQ6" s="0"/>
      <c r="AR6" s="5" t="s">
        <f>=AR5*(ABS(AR4)-ABS(AR3))</f>
      </c>
      <c r="AS6" s="0" t="s">
        <v>443</v>
      </c>
      <c r="AT6" s="0"/>
      <c r="AU6" s="5" t="s">
        <f>=AU5*(ABS(AU4)-ABS(AU3))</f>
      </c>
      <c r="AV6" s="0" t="s">
        <v>443</v>
      </c>
      <c r="AW6" s="0"/>
      <c r="AX6" s="5" t="s">
        <f>=AX5*(ABS(AX4)-ABS(AX3))</f>
      </c>
      <c r="AY6" s="0" t="s">
        <v>443</v>
      </c>
      <c r="AZ6" s="11" t="n">
        <v>44041</v>
      </c>
      <c r="BA6" s="6" t="n">
        <v>1000</v>
      </c>
      <c r="BB6" s="6" t="n">
        <v>1444.32</v>
      </c>
      <c r="BC6" s="11" t="n">
        <v>44434</v>
      </c>
      <c r="BD6" s="6" t="n">
        <v>10</v>
      </c>
      <c r="BE6" s="6" t="n">
        <v>764.79</v>
      </c>
      <c r="BF6" s="11" t="n">
        <v>44551</v>
      </c>
      <c r="BG6" s="6" t="n">
        <v>200</v>
      </c>
      <c r="BH6" s="6" t="n">
        <v>1487.379894</v>
      </c>
      <c r="BI6" s="11" t="n">
        <v>44495</v>
      </c>
      <c r="BJ6" s="6" t="n">
        <v>185</v>
      </c>
      <c r="BK6" s="6" t="n">
        <v>1624.209566</v>
      </c>
      <c r="BL6" s="0"/>
      <c r="BM6" s="6" t="n">
        <v>2</v>
      </c>
      <c r="BN6" s="0" t="s">
        <v>442</v>
      </c>
      <c r="BO6" s="0"/>
      <c r="BP6" s="5" t="s">
        <f>=BP5*(ABS(BP4)-ABS(BP3))</f>
      </c>
      <c r="BQ6" s="0" t="s">
        <v>443</v>
      </c>
      <c r="BR6" s="0"/>
      <c r="BS6" s="5" t="s">
        <f>=BS5*(ABS(BS4)-ABS(BS3))</f>
      </c>
      <c r="BT6" s="0" t="s">
        <v>443</v>
      </c>
      <c r="BU6" s="0"/>
      <c r="BV6" s="5" t="s">
        <f>=BV5*(ABS(BV4)-ABS(BV3))</f>
      </c>
      <c r="BW6" s="0" t="s">
        <v>443</v>
      </c>
      <c r="BX6" s="0"/>
      <c r="BY6" s="6" t="n">
        <v>1.13094</v>
      </c>
      <c r="BZ6" s="0" t="s">
        <v>441</v>
      </c>
      <c r="CA6" s="0"/>
      <c r="CB6" s="6" t="n">
        <v>10</v>
      </c>
      <c r="CC6" s="0" t="s">
        <v>442</v>
      </c>
      <c r="CD6" s="0"/>
      <c r="CE6" s="5" t="s">
        <f>=CE5*(ABS(CE4)-ABS(CE3))</f>
      </c>
      <c r="CF6" s="0" t="s">
        <v>443</v>
      </c>
      <c r="CG6" s="0"/>
      <c r="CH6" s="5" t="s">
        <f>=CH5*(ABS(CH4)-ABS(CH3))</f>
      </c>
      <c r="CI6" s="0" t="s">
        <v>443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6" t="n">
        <v>3</v>
      </c>
      <c r="I7" s="0" t="s">
        <v>442</v>
      </c>
      <c r="J7" s="0"/>
      <c r="K7" s="0"/>
      <c r="L7" s="0"/>
      <c r="M7" s="0"/>
      <c r="N7" s="5" t="s">
        <f>=SUM(O2:O6)/SUM(N2:N6)</f>
      </c>
      <c r="O7" s="0" t="s">
        <v>11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5" t="s">
        <f>=AF6*(ABS(AF5)-ABS(AF4))</f>
      </c>
      <c r="AG7" s="0" t="s">
        <v>443</v>
      </c>
      <c r="AH7" s="0"/>
      <c r="AI7" s="0"/>
      <c r="AJ7" s="0"/>
      <c r="AK7" s="0"/>
      <c r="AL7" s="0"/>
      <c r="AM7" s="0"/>
      <c r="AN7" s="0"/>
      <c r="AO7" s="5" t="s">
        <f>=AO6*(ABS(AO5)-ABS(AO4))</f>
      </c>
      <c r="AP7" s="0" t="s">
        <v>443</v>
      </c>
      <c r="AQ7" s="0"/>
      <c r="AR7" s="0"/>
      <c r="AS7" s="0"/>
      <c r="AT7" s="0"/>
      <c r="AU7" s="0"/>
      <c r="AV7" s="0"/>
      <c r="AW7" s="0"/>
      <c r="AX7" s="0"/>
      <c r="AY7" s="0"/>
      <c r="AZ7" s="11" t="n">
        <v>44049</v>
      </c>
      <c r="BA7" s="6" t="n">
        <v>700</v>
      </c>
      <c r="BB7" s="6" t="n">
        <v>1045.57</v>
      </c>
      <c r="BC7" s="11" t="n">
        <v>44503</v>
      </c>
      <c r="BD7" s="6" t="n">
        <v>80</v>
      </c>
      <c r="BE7" s="6" t="n">
        <v>5938.56</v>
      </c>
      <c r="BF7" s="11" t="n">
        <v>44553</v>
      </c>
      <c r="BG7" s="6" t="n">
        <v>200</v>
      </c>
      <c r="BH7" s="6" t="n">
        <v>1469.898792</v>
      </c>
      <c r="BI7" s="0"/>
      <c r="BJ7" s="5" t="s">
        <f>=SUM(BK2:BK6)/SUM(BJ2:BJ6)</f>
      </c>
      <c r="BK7" s="0" t="s">
        <v>11</v>
      </c>
      <c r="BL7" s="0"/>
      <c r="BM7" s="5" t="s">
        <f>=BM6*(ABS(BM5)-ABS(BM4))</f>
      </c>
      <c r="BN7" s="0" t="s">
        <v>443</v>
      </c>
      <c r="BO7" s="0"/>
      <c r="BP7" s="0"/>
      <c r="BQ7" s="0"/>
      <c r="BR7" s="0"/>
      <c r="BS7" s="0"/>
      <c r="BT7" s="0"/>
      <c r="BU7" s="0"/>
      <c r="BV7" s="0"/>
      <c r="BW7" s="0"/>
      <c r="BX7" s="0"/>
      <c r="BY7" s="6" t="n">
        <v>1100</v>
      </c>
      <c r="BZ7" s="0" t="s">
        <v>442</v>
      </c>
      <c r="CA7" s="0"/>
      <c r="CB7" s="5" t="s">
        <f>=CB6*(ABS(CB5)-ABS(CB4))</f>
      </c>
      <c r="CC7" s="0" t="s">
        <v>443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5" t="s">
        <f>=H7*(ABS(H6)-ABS(H5))</f>
      </c>
      <c r="I8" s="0" t="s">
        <v>443</v>
      </c>
      <c r="J8" s="0"/>
      <c r="K8" s="0"/>
      <c r="L8" s="0"/>
      <c r="M8" s="0"/>
      <c r="N8" s="6" t="n">
        <v>21.13</v>
      </c>
      <c r="O8" s="0" t="s">
        <v>441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11" t="n">
        <v>44053</v>
      </c>
      <c r="BA8" s="6" t="n">
        <v>700</v>
      </c>
      <c r="BB8" s="6" t="n">
        <v>1044.02</v>
      </c>
      <c r="BC8" s="0"/>
      <c r="BD8" s="5" t="s">
        <f>=SUM(BE2:BE7)/SUM(BD2:BD7)</f>
      </c>
      <c r="BE8" s="0" t="s">
        <v>11</v>
      </c>
      <c r="BF8" s="0"/>
      <c r="BG8" s="5" t="s">
        <f>=SUM(BH2:BH7)/SUM(BG2:BG7)</f>
      </c>
      <c r="BH8" s="0" t="s">
        <v>11</v>
      </c>
      <c r="BI8" s="0"/>
      <c r="BJ8" s="6" t="n">
        <v>6.72</v>
      </c>
      <c r="BK8" s="0" t="s">
        <v>441</v>
      </c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5" t="s">
        <f>=BY7*(ABS(BY6)-ABS(BY5))</f>
      </c>
      <c r="BZ8" s="0" t="s">
        <v>443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6" t="n">
        <v>5</v>
      </c>
      <c r="O9" s="0" t="s">
        <v>442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44054</v>
      </c>
      <c r="BA9" s="6" t="n">
        <v>1500</v>
      </c>
      <c r="BB9" s="6" t="n">
        <v>2245.62</v>
      </c>
      <c r="BC9" s="0"/>
      <c r="BD9" s="6" t="n">
        <v>77.68481823</v>
      </c>
      <c r="BE9" s="0" t="s">
        <v>441</v>
      </c>
      <c r="BF9" s="0"/>
      <c r="BG9" s="6" t="n">
        <v>0.0816</v>
      </c>
      <c r="BH9" s="0" t="s">
        <v>441</v>
      </c>
      <c r="BI9" s="0"/>
      <c r="BJ9" s="6" t="n">
        <v>1085</v>
      </c>
      <c r="BK9" s="0" t="s">
        <v>442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5" t="s">
        <f>=N9*(ABS(N8)-ABS(N7))</f>
      </c>
      <c r="O10" s="0" t="s">
        <v>443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44056</v>
      </c>
      <c r="BA10" s="6" t="n">
        <v>126</v>
      </c>
      <c r="BB10" s="6" t="n">
        <v>190.07</v>
      </c>
      <c r="BC10" s="0"/>
      <c r="BD10" s="6" t="n">
        <v>157</v>
      </c>
      <c r="BE10" s="0" t="s">
        <v>442</v>
      </c>
      <c r="BF10" s="0"/>
      <c r="BG10" s="6" t="n">
        <v>1300</v>
      </c>
      <c r="BH10" s="0" t="s">
        <v>442</v>
      </c>
      <c r="BI10" s="0"/>
      <c r="BJ10" s="5" t="s">
        <f>=BJ9*(ABS(BJ8)-ABS(BJ7))</f>
      </c>
      <c r="BK10" s="0" t="s">
        <v>443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44057</v>
      </c>
      <c r="BA11" s="6" t="n">
        <v>650</v>
      </c>
      <c r="BB11" s="6" t="n">
        <v>972.13</v>
      </c>
      <c r="BC11" s="0"/>
      <c r="BD11" s="5" t="s">
        <f>=BD10*(ABS(BD9)-ABS(BD8))</f>
      </c>
      <c r="BE11" s="0" t="s">
        <v>443</v>
      </c>
      <c r="BF11" s="0"/>
      <c r="BG11" s="5" t="s">
        <f>=BG10*(ABS(BG9)-ABS(BG8))</f>
      </c>
      <c r="BH11" s="0" t="s">
        <v>443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44076</v>
      </c>
      <c r="BA12" s="6" t="n">
        <v>140</v>
      </c>
      <c r="BB12" s="6" t="n">
        <v>222.44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44078</v>
      </c>
      <c r="BA13" s="6" t="n">
        <v>285</v>
      </c>
      <c r="BB13" s="6" t="n">
        <v>442.5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44090</v>
      </c>
      <c r="BA14" s="6" t="n">
        <v>800</v>
      </c>
      <c r="BB14" s="6" t="n">
        <v>1243.4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44158</v>
      </c>
      <c r="BA15" s="6" t="n">
        <v>1200</v>
      </c>
      <c r="BB15" s="6" t="n">
        <v>2006.64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44202</v>
      </c>
      <c r="BA16" s="6" t="n">
        <v>2500</v>
      </c>
      <c r="BB16" s="6" t="n">
        <v>4311.4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44216</v>
      </c>
      <c r="BA17" s="6" t="n">
        <v>1200</v>
      </c>
      <c r="BB17" s="6" t="n">
        <v>2094.21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44260</v>
      </c>
      <c r="BA18" s="6" t="n">
        <v>3000</v>
      </c>
      <c r="BB18" s="6" t="n">
        <v>5235.66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44299</v>
      </c>
      <c r="BA19" s="6" t="n">
        <v>1000</v>
      </c>
      <c r="BB19" s="6" t="n">
        <v>1878.52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44320</v>
      </c>
      <c r="BA20" s="6" t="n">
        <v>500</v>
      </c>
      <c r="BB20" s="6" t="n">
        <v>914.44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44554</v>
      </c>
      <c r="BA21" s="6" t="n">
        <v>2</v>
      </c>
      <c r="BB21" s="6" t="n">
        <v>3.75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5" t="s">
        <f>=SUM(BB2:BB21)/SUM(BA2:BA21)</f>
      </c>
      <c r="BB22" s="0" t="s">
        <v>11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6" t="n">
        <v>2.96537022</v>
      </c>
      <c r="BB23" s="0" t="s">
        <v>441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6" t="n">
        <v>16003</v>
      </c>
      <c r="BB24" s="0" t="s">
        <v>442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5" t="s">
        <f>=BA24*(ABS(BA23)-ABS(BA22))</f>
      </c>
      <c r="BB25" s="0" t="s">
        <v>443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8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102</v>
      </c>
      <c r="B1" s="18" t="s">
        <v>0</v>
      </c>
      <c r="C1" s="18" t="s">
        <v>2</v>
      </c>
      <c r="D1" s="18" t="s">
        <v>444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445</v>
      </c>
      <c r="L1" s="18" t="s">
        <v>446</v>
      </c>
      <c r="M1" s="18" t="s">
        <v>19</v>
      </c>
      <c r="N1" s="18" t="s">
        <v>41</v>
      </c>
      <c r="O1" s="18" t="s">
        <v>48</v>
      </c>
      <c r="P1" s="18" t="s">
        <v>45</v>
      </c>
      <c r="Q1" s="18" t="s">
        <v>35</v>
      </c>
      <c r="R1" s="18" t="s">
        <v>32</v>
      </c>
      <c r="S1" s="18" t="s">
        <v>447</v>
      </c>
    </row>
    <row collapsed="false" customFormat="false" customHeight="false" hidden="false" ht="12.1" outlineLevel="0" r="2">
      <c r="A2" s="21" t="n">
        <v>43984.499988426</v>
      </c>
      <c r="B2" s="22" t="s">
        <v>448</v>
      </c>
      <c r="C2" s="22" t="s">
        <v>110</v>
      </c>
      <c r="D2" s="22" t="s">
        <v>448</v>
      </c>
      <c r="E2" s="22" t="s">
        <v>448</v>
      </c>
      <c r="F2" s="22" t="s">
        <v>41</v>
      </c>
      <c r="G2" s="23" t="n">
        <v>1</v>
      </c>
      <c r="H2" s="24" t="n">
        <v>1</v>
      </c>
      <c r="I2" s="24" t="n">
        <v>20000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4"/>
      <c r="P2" s="24"/>
      <c r="Q2" s="24"/>
      <c r="R2" s="24"/>
      <c r="S2" s="22"/>
    </row>
    <row collapsed="false" customFormat="false" customHeight="false" hidden="false" ht="12.1" outlineLevel="0" r="3">
      <c r="A3" s="20" t="n">
        <v>43984.588541667</v>
      </c>
      <c r="B3" s="16" t="s">
        <v>301</v>
      </c>
      <c r="C3" s="16" t="s">
        <v>449</v>
      </c>
      <c r="D3" s="16" t="s">
        <v>295</v>
      </c>
      <c r="E3" s="16" t="s">
        <v>69</v>
      </c>
      <c r="F3" s="16" t="s">
        <v>41</v>
      </c>
      <c r="G3" s="7" t="n">
        <v>3</v>
      </c>
      <c r="H3" s="6" t="n">
        <v>1617.7</v>
      </c>
      <c r="I3" s="6" t="n">
        <v>-4853.1</v>
      </c>
      <c r="J3" s="6" t="n">
        <v>-0</v>
      </c>
      <c r="K3" s="6" t="n">
        <v>-14.56</v>
      </c>
      <c r="L3" s="6" t="n">
        <v>-0</v>
      </c>
      <c r="M3" s="6"/>
      <c r="N3" s="6" t="s">
        <f>=I3+J3+K3+L3</f>
      </c>
      <c r="O3" s="6"/>
      <c r="P3" s="6"/>
      <c r="Q3" s="6"/>
      <c r="R3" s="6"/>
      <c r="S3" s="16"/>
    </row>
    <row collapsed="false" customFormat="false" customHeight="false" hidden="false" ht="12.1" outlineLevel="0" r="4">
      <c r="A4" s="20" t="n">
        <v>43984.69380787</v>
      </c>
      <c r="B4" s="16" t="s">
        <v>450</v>
      </c>
      <c r="C4" s="16" t="s">
        <v>451</v>
      </c>
      <c r="D4" s="16" t="s">
        <v>295</v>
      </c>
      <c r="E4" s="16" t="s">
        <v>452</v>
      </c>
      <c r="F4" s="16" t="s">
        <v>41</v>
      </c>
      <c r="G4" s="7" t="n">
        <v>65</v>
      </c>
      <c r="H4" s="6" t="n">
        <v>76.845</v>
      </c>
      <c r="I4" s="6" t="n">
        <v>-4994.93</v>
      </c>
      <c r="J4" s="6" t="n">
        <v>-0</v>
      </c>
      <c r="K4" s="6" t="n">
        <v>-14.98</v>
      </c>
      <c r="L4" s="6" t="n">
        <v>-0</v>
      </c>
      <c r="M4" s="6"/>
      <c r="N4" s="6" t="s">
        <f>=I4+J4+K4+L4</f>
      </c>
      <c r="O4" s="6"/>
      <c r="P4" s="6"/>
      <c r="Q4" s="6"/>
      <c r="R4" s="6"/>
      <c r="S4" s="16"/>
    </row>
    <row collapsed="false" customFormat="false" customHeight="false" hidden="false" ht="12.1" outlineLevel="0" r="5">
      <c r="A5" s="20" t="n">
        <v>43984.694201389</v>
      </c>
      <c r="B5" s="16" t="s">
        <v>75</v>
      </c>
      <c r="C5" s="16" t="s">
        <v>453</v>
      </c>
      <c r="D5" s="16" t="s">
        <v>295</v>
      </c>
      <c r="E5" s="16" t="s">
        <v>69</v>
      </c>
      <c r="F5" s="16" t="s">
        <v>35</v>
      </c>
      <c r="G5" s="7" t="n">
        <v>652</v>
      </c>
      <c r="H5" s="6" t="n">
        <v>0.0993</v>
      </c>
      <c r="I5" s="6" t="n">
        <v>-64.74</v>
      </c>
      <c r="J5" s="6" t="n">
        <v>-0</v>
      </c>
      <c r="K5" s="6" t="n">
        <v>-0</v>
      </c>
      <c r="L5" s="6" t="n">
        <v>-0</v>
      </c>
      <c r="M5" s="6"/>
      <c r="N5" s="6"/>
      <c r="O5" s="6"/>
      <c r="P5" s="6"/>
      <c r="Q5" s="6" t="s">
        <f>=I5+J5+K5+L5</f>
      </c>
      <c r="R5" s="6"/>
      <c r="S5" s="16"/>
    </row>
    <row collapsed="false" customFormat="false" customHeight="false" hidden="false" ht="12.1" outlineLevel="0" r="6">
      <c r="A6" s="20" t="n">
        <v>43985.480856481</v>
      </c>
      <c r="B6" s="16" t="s">
        <v>302</v>
      </c>
      <c r="C6" s="16" t="s">
        <v>454</v>
      </c>
      <c r="D6" s="16" t="s">
        <v>295</v>
      </c>
      <c r="E6" s="16" t="s">
        <v>455</v>
      </c>
      <c r="F6" s="16" t="s">
        <v>41</v>
      </c>
      <c r="G6" s="7" t="n">
        <v>1</v>
      </c>
      <c r="H6" s="6" t="n">
        <v>100.59</v>
      </c>
      <c r="I6" s="6" t="n">
        <v>-1005.9</v>
      </c>
      <c r="J6" s="6" t="n">
        <v>-6.29</v>
      </c>
      <c r="K6" s="6" t="n">
        <v>-3.02</v>
      </c>
      <c r="L6" s="6" t="n">
        <v>-0</v>
      </c>
      <c r="M6" s="6"/>
      <c r="N6" s="6" t="s">
        <f>=I6+J6+K6+L6</f>
      </c>
      <c r="O6" s="6"/>
      <c r="P6" s="6"/>
      <c r="Q6" s="6"/>
      <c r="R6" s="6"/>
      <c r="S6" s="16"/>
    </row>
    <row collapsed="false" customFormat="false" customHeight="false" hidden="false" ht="12.1" outlineLevel="0" r="7">
      <c r="A7" s="20" t="n">
        <v>43985.482789352</v>
      </c>
      <c r="B7" s="16" t="s">
        <v>303</v>
      </c>
      <c r="C7" s="16" t="s">
        <v>456</v>
      </c>
      <c r="D7" s="16" t="s">
        <v>295</v>
      </c>
      <c r="E7" s="16" t="s">
        <v>17</v>
      </c>
      <c r="F7" s="16" t="s">
        <v>41</v>
      </c>
      <c r="G7" s="7" t="n">
        <v>10</v>
      </c>
      <c r="H7" s="6" t="n">
        <v>85.2</v>
      </c>
      <c r="I7" s="6" t="n">
        <v>-852</v>
      </c>
      <c r="J7" s="6" t="n">
        <v>-0</v>
      </c>
      <c r="K7" s="6" t="n">
        <v>-2.56</v>
      </c>
      <c r="L7" s="6" t="n">
        <v>-0</v>
      </c>
      <c r="M7" s="6"/>
      <c r="N7" s="6" t="s">
        <f>=I7+J7+K7+L7</f>
      </c>
      <c r="O7" s="6"/>
      <c r="P7" s="6"/>
      <c r="Q7" s="6"/>
      <c r="R7" s="6"/>
      <c r="S7" s="16"/>
    </row>
    <row collapsed="false" customFormat="false" customHeight="false" hidden="false" ht="12.1" outlineLevel="0" r="8">
      <c r="A8" s="20" t="n">
        <v>43985.536886574</v>
      </c>
      <c r="B8" s="16" t="s">
        <v>304</v>
      </c>
      <c r="C8" s="16" t="s">
        <v>457</v>
      </c>
      <c r="D8" s="16" t="s">
        <v>295</v>
      </c>
      <c r="E8" s="16" t="s">
        <v>455</v>
      </c>
      <c r="F8" s="16" t="s">
        <v>41</v>
      </c>
      <c r="G8" s="7" t="n">
        <v>1</v>
      </c>
      <c r="H8" s="6" t="n">
        <v>104.849</v>
      </c>
      <c r="I8" s="6" t="n">
        <v>-1048.49</v>
      </c>
      <c r="J8" s="6" t="n">
        <v>-25.48</v>
      </c>
      <c r="K8" s="6" t="n">
        <v>-3.15</v>
      </c>
      <c r="L8" s="6" t="n">
        <v>-0</v>
      </c>
      <c r="M8" s="6"/>
      <c r="N8" s="6" t="s">
        <f>=I8+J8+K8+L8</f>
      </c>
      <c r="O8" s="6"/>
      <c r="P8" s="6"/>
      <c r="Q8" s="6"/>
      <c r="R8" s="6"/>
      <c r="S8" s="16"/>
    </row>
    <row collapsed="false" customFormat="false" customHeight="false" hidden="false" ht="12.1" outlineLevel="0" r="9">
      <c r="A9" s="20" t="n">
        <v>43986.419305556</v>
      </c>
      <c r="B9" s="16" t="s">
        <v>305</v>
      </c>
      <c r="C9" s="16" t="s">
        <v>458</v>
      </c>
      <c r="D9" s="16" t="s">
        <v>295</v>
      </c>
      <c r="E9" s="16" t="s">
        <v>17</v>
      </c>
      <c r="F9" s="16" t="s">
        <v>41</v>
      </c>
      <c r="G9" s="7" t="n">
        <v>1</v>
      </c>
      <c r="H9" s="6" t="n">
        <v>660.6</v>
      </c>
      <c r="I9" s="6" t="n">
        <v>-660.6</v>
      </c>
      <c r="J9" s="6" t="n">
        <v>-0</v>
      </c>
      <c r="K9" s="6" t="n">
        <v>-1.98</v>
      </c>
      <c r="L9" s="6" t="n">
        <v>-0</v>
      </c>
      <c r="M9" s="6"/>
      <c r="N9" s="6" t="s">
        <f>=I9+J9+K9+L9</f>
      </c>
      <c r="O9" s="6"/>
      <c r="P9" s="6"/>
      <c r="Q9" s="6"/>
      <c r="R9" s="6"/>
      <c r="S9" s="16"/>
    </row>
    <row collapsed="false" customFormat="false" customHeight="false" hidden="false" ht="12.1" outlineLevel="0" r="10">
      <c r="A10" s="20" t="n">
        <v>43986.419583333</v>
      </c>
      <c r="B10" s="16" t="s">
        <v>60</v>
      </c>
      <c r="C10" s="16" t="s">
        <v>459</v>
      </c>
      <c r="D10" s="16" t="s">
        <v>295</v>
      </c>
      <c r="E10" s="16" t="s">
        <v>17</v>
      </c>
      <c r="F10" s="16" t="s">
        <v>41</v>
      </c>
      <c r="G10" s="7" t="n">
        <v>10</v>
      </c>
      <c r="H10" s="6" t="n">
        <v>99.5</v>
      </c>
      <c r="I10" s="6" t="n">
        <v>-995</v>
      </c>
      <c r="J10" s="6" t="n">
        <v>-0</v>
      </c>
      <c r="K10" s="6" t="n">
        <v>-2.99</v>
      </c>
      <c r="L10" s="6" t="n">
        <v>-0</v>
      </c>
      <c r="M10" s="6"/>
      <c r="N10" s="6" t="s">
        <f>=I10+J10+K10+L10</f>
      </c>
      <c r="O10" s="6"/>
      <c r="P10" s="6"/>
      <c r="Q10" s="6"/>
      <c r="R10" s="6"/>
      <c r="S10" s="16"/>
    </row>
    <row collapsed="false" customFormat="false" customHeight="false" hidden="false" ht="12.1" outlineLevel="0" r="11">
      <c r="A11" s="20" t="n">
        <v>43986.421261574</v>
      </c>
      <c r="B11" s="16" t="s">
        <v>306</v>
      </c>
      <c r="C11" s="16" t="s">
        <v>460</v>
      </c>
      <c r="D11" s="16" t="s">
        <v>295</v>
      </c>
      <c r="E11" s="16" t="s">
        <v>455</v>
      </c>
      <c r="F11" s="16" t="s">
        <v>41</v>
      </c>
      <c r="G11" s="7" t="n">
        <v>1</v>
      </c>
      <c r="H11" s="6" t="n">
        <v>103.99</v>
      </c>
      <c r="I11" s="6" t="n">
        <v>-1039.9</v>
      </c>
      <c r="J11" s="6" t="n">
        <v>-22.05</v>
      </c>
      <c r="K11" s="6" t="n">
        <v>-3.12</v>
      </c>
      <c r="L11" s="6" t="n">
        <v>-0</v>
      </c>
      <c r="M11" s="6"/>
      <c r="N11" s="6" t="s">
        <f>=I11+J11+K11+L11</f>
      </c>
      <c r="O11" s="6"/>
      <c r="P11" s="6"/>
      <c r="Q11" s="6"/>
      <c r="R11" s="6"/>
      <c r="S11" s="16"/>
    </row>
    <row collapsed="false" customFormat="false" customHeight="false" hidden="false" ht="12.1" outlineLevel="0" r="12">
      <c r="A12" s="20" t="n">
        <v>43986.430497685</v>
      </c>
      <c r="B12" s="16" t="s">
        <v>39</v>
      </c>
      <c r="C12" s="16" t="s">
        <v>461</v>
      </c>
      <c r="D12" s="16" t="s">
        <v>295</v>
      </c>
      <c r="E12" s="16" t="s">
        <v>17</v>
      </c>
      <c r="F12" s="16" t="s">
        <v>41</v>
      </c>
      <c r="G12" s="7" t="n">
        <v>10</v>
      </c>
      <c r="H12" s="6" t="n">
        <v>196.95</v>
      </c>
      <c r="I12" s="6" t="n">
        <v>-1969.5</v>
      </c>
      <c r="J12" s="6" t="n">
        <v>-0</v>
      </c>
      <c r="K12" s="6" t="n">
        <v>-5.91</v>
      </c>
      <c r="L12" s="6" t="n">
        <v>-0</v>
      </c>
      <c r="M12" s="6"/>
      <c r="N12" s="6" t="s">
        <f>=I12+J12+K12+L12</f>
      </c>
      <c r="O12" s="6"/>
      <c r="P12" s="6"/>
      <c r="Q12" s="6"/>
      <c r="R12" s="6"/>
      <c r="S12" s="16"/>
    </row>
    <row collapsed="false" customFormat="false" customHeight="false" hidden="false" ht="12.1" outlineLevel="0" r="13">
      <c r="A13" s="20" t="n">
        <v>43986.536863426</v>
      </c>
      <c r="B13" s="16" t="s">
        <v>462</v>
      </c>
      <c r="C13" s="16" t="s">
        <v>463</v>
      </c>
      <c r="D13" s="16" t="s">
        <v>295</v>
      </c>
      <c r="E13" s="16" t="s">
        <v>452</v>
      </c>
      <c r="F13" s="16" t="s">
        <v>41</v>
      </c>
      <c r="G13" s="7" t="n">
        <v>35</v>
      </c>
      <c r="H13" s="6" t="n">
        <v>69.1225</v>
      </c>
      <c r="I13" s="6" t="n">
        <v>-2419.29</v>
      </c>
      <c r="J13" s="6" t="n">
        <v>-0</v>
      </c>
      <c r="K13" s="6" t="n">
        <v>-7.26</v>
      </c>
      <c r="L13" s="6" t="n">
        <v>-0</v>
      </c>
      <c r="M13" s="6"/>
      <c r="N13" s="6" t="s">
        <f>=I13+J13+K13+L13</f>
      </c>
      <c r="O13" s="6"/>
      <c r="P13" s="6"/>
      <c r="Q13" s="6"/>
      <c r="R13" s="6"/>
      <c r="S13" s="16"/>
    </row>
    <row collapsed="false" customFormat="false" customHeight="false" hidden="false" ht="12.1" outlineLevel="0" r="14">
      <c r="A14" s="20" t="n">
        <v>43986.537106481</v>
      </c>
      <c r="B14" s="16" t="s">
        <v>91</v>
      </c>
      <c r="C14" s="16" t="s">
        <v>464</v>
      </c>
      <c r="D14" s="16" t="s">
        <v>295</v>
      </c>
      <c r="E14" s="16" t="s">
        <v>69</v>
      </c>
      <c r="F14" s="16" t="s">
        <v>19</v>
      </c>
      <c r="G14" s="7" t="n">
        <v>351</v>
      </c>
      <c r="H14" s="6" t="n">
        <v>0.0993</v>
      </c>
      <c r="I14" s="6" t="n">
        <v>-34.85</v>
      </c>
      <c r="J14" s="6" t="n">
        <v>-0</v>
      </c>
      <c r="K14" s="6" t="n">
        <v>-0</v>
      </c>
      <c r="L14" s="6" t="n">
        <v>-0</v>
      </c>
      <c r="M14" s="6" t="s">
        <f>=I14+J14+K14+L14</f>
      </c>
      <c r="N14" s="6"/>
      <c r="O14" s="6"/>
      <c r="P14" s="6"/>
      <c r="Q14" s="6"/>
      <c r="R14" s="6"/>
      <c r="S14" s="16"/>
    </row>
    <row collapsed="false" customFormat="false" customHeight="false" hidden="false" ht="12.1" outlineLevel="0" r="15">
      <c r="A15" s="20" t="n">
        <v>43987.537349537</v>
      </c>
      <c r="B15" s="16" t="s">
        <v>307</v>
      </c>
      <c r="C15" s="16" t="s">
        <v>465</v>
      </c>
      <c r="D15" s="16" t="s">
        <v>295</v>
      </c>
      <c r="E15" s="16" t="s">
        <v>69</v>
      </c>
      <c r="F15" s="16" t="s">
        <v>41</v>
      </c>
      <c r="G15" s="7" t="n">
        <v>9</v>
      </c>
      <c r="H15" s="6" t="n">
        <v>5.3</v>
      </c>
      <c r="I15" s="6" t="n">
        <v>-47.7</v>
      </c>
      <c r="J15" s="6" t="n">
        <v>-0</v>
      </c>
      <c r="K15" s="6" t="n">
        <v>-0</v>
      </c>
      <c r="L15" s="6" t="n">
        <v>-0</v>
      </c>
      <c r="M15" s="6"/>
      <c r="N15" s="6" t="s">
        <f>=I15+J15+K15+L15</f>
      </c>
      <c r="O15" s="6"/>
      <c r="P15" s="6"/>
      <c r="Q15" s="6"/>
      <c r="R15" s="6"/>
      <c r="S15" s="16"/>
    </row>
    <row collapsed="false" customFormat="false" customHeight="false" hidden="false" ht="12.1" outlineLevel="0" r="16">
      <c r="A16" s="25" t="n">
        <v>43987.552094907</v>
      </c>
      <c r="B16" s="26" t="s">
        <v>301</v>
      </c>
      <c r="C16" s="26" t="s">
        <v>449</v>
      </c>
      <c r="D16" s="26" t="s">
        <v>299</v>
      </c>
      <c r="E16" s="26" t="s">
        <v>69</v>
      </c>
      <c r="F16" s="26" t="s">
        <v>41</v>
      </c>
      <c r="G16" s="27" t="n">
        <v>-2</v>
      </c>
      <c r="H16" s="28" t="n">
        <v>1618</v>
      </c>
      <c r="I16" s="28" t="n">
        <v>3236</v>
      </c>
      <c r="J16" s="28" t="n">
        <v>0</v>
      </c>
      <c r="K16" s="28" t="n">
        <v>-9.71</v>
      </c>
      <c r="L16" s="28" t="n">
        <v>-0</v>
      </c>
      <c r="M16" s="28"/>
      <c r="N16" s="6" t="s">
        <f>=I16+J16+K16+L16</f>
      </c>
      <c r="O16" s="28"/>
      <c r="P16" s="28"/>
      <c r="Q16" s="28"/>
      <c r="R16" s="28"/>
      <c r="S16" s="26"/>
    </row>
    <row collapsed="false" customFormat="false" customHeight="false" hidden="false" ht="12.1" outlineLevel="0" r="17">
      <c r="A17" s="25" t="n">
        <v>43987.55255787</v>
      </c>
      <c r="B17" s="26" t="s">
        <v>301</v>
      </c>
      <c r="C17" s="26" t="s">
        <v>449</v>
      </c>
      <c r="D17" s="26" t="s">
        <v>299</v>
      </c>
      <c r="E17" s="26" t="s">
        <v>69</v>
      </c>
      <c r="F17" s="26" t="s">
        <v>41</v>
      </c>
      <c r="G17" s="27" t="n">
        <v>-1</v>
      </c>
      <c r="H17" s="28" t="n">
        <v>1618</v>
      </c>
      <c r="I17" s="28" t="n">
        <v>1618</v>
      </c>
      <c r="J17" s="28" t="n">
        <v>0</v>
      </c>
      <c r="K17" s="28" t="n">
        <v>-4.85</v>
      </c>
      <c r="L17" s="28" t="n">
        <v>-0</v>
      </c>
      <c r="M17" s="28"/>
      <c r="N17" s="6" t="s">
        <f>=I17+J17+K17+L17</f>
      </c>
      <c r="O17" s="28"/>
      <c r="P17" s="28"/>
      <c r="Q17" s="28"/>
      <c r="R17" s="28"/>
      <c r="S17" s="26"/>
    </row>
    <row collapsed="false" customFormat="false" customHeight="false" hidden="false" ht="12.1" outlineLevel="0" r="18">
      <c r="A18" s="20" t="n">
        <v>43987.575763889</v>
      </c>
      <c r="B18" s="16" t="s">
        <v>308</v>
      </c>
      <c r="C18" s="16" t="s">
        <v>466</v>
      </c>
      <c r="D18" s="16" t="s">
        <v>295</v>
      </c>
      <c r="E18" s="16" t="s">
        <v>69</v>
      </c>
      <c r="F18" s="16" t="s">
        <v>41</v>
      </c>
      <c r="G18" s="7" t="n">
        <v>1</v>
      </c>
      <c r="H18" s="6" t="n">
        <v>2252</v>
      </c>
      <c r="I18" s="6" t="n">
        <v>-2252</v>
      </c>
      <c r="J18" s="6" t="n">
        <v>-0</v>
      </c>
      <c r="K18" s="6" t="n">
        <v>-6.76</v>
      </c>
      <c r="L18" s="6" t="n">
        <v>-0</v>
      </c>
      <c r="M18" s="6"/>
      <c r="N18" s="6" t="s">
        <f>=I18+J18+K18+L18</f>
      </c>
      <c r="O18" s="6"/>
      <c r="P18" s="6"/>
      <c r="Q18" s="6"/>
      <c r="R18" s="6"/>
      <c r="S18" s="16"/>
    </row>
    <row collapsed="false" customFormat="false" customHeight="false" hidden="false" ht="12.1" outlineLevel="0" r="19">
      <c r="A19" s="20" t="n">
        <v>43987.578321759</v>
      </c>
      <c r="B19" s="16" t="s">
        <v>308</v>
      </c>
      <c r="C19" s="16" t="s">
        <v>466</v>
      </c>
      <c r="D19" s="16" t="s">
        <v>295</v>
      </c>
      <c r="E19" s="16" t="s">
        <v>69</v>
      </c>
      <c r="F19" s="16" t="s">
        <v>41</v>
      </c>
      <c r="G19" s="7" t="n">
        <v>1</v>
      </c>
      <c r="H19" s="6" t="n">
        <v>2254.5</v>
      </c>
      <c r="I19" s="6" t="n">
        <v>-2254.5</v>
      </c>
      <c r="J19" s="6" t="n">
        <v>-0</v>
      </c>
      <c r="K19" s="6" t="n">
        <v>-6.76</v>
      </c>
      <c r="L19" s="6" t="n">
        <v>-0</v>
      </c>
      <c r="M19" s="6"/>
      <c r="N19" s="6" t="s">
        <f>=I19+J19+K19+L19</f>
      </c>
      <c r="O19" s="6"/>
      <c r="P19" s="6"/>
      <c r="Q19" s="6"/>
      <c r="R19" s="6"/>
      <c r="S19" s="16"/>
    </row>
    <row collapsed="false" customFormat="false" customHeight="false" hidden="false" ht="12.1" outlineLevel="0" r="20">
      <c r="A20" s="20" t="n">
        <v>43987.578645833</v>
      </c>
      <c r="B20" s="16" t="s">
        <v>307</v>
      </c>
      <c r="C20" s="16" t="s">
        <v>465</v>
      </c>
      <c r="D20" s="16" t="s">
        <v>295</v>
      </c>
      <c r="E20" s="16" t="s">
        <v>69</v>
      </c>
      <c r="F20" s="16" t="s">
        <v>41</v>
      </c>
      <c r="G20" s="7" t="n">
        <v>60</v>
      </c>
      <c r="H20" s="6" t="n">
        <v>5.308</v>
      </c>
      <c r="I20" s="6" t="n">
        <v>-318.48</v>
      </c>
      <c r="J20" s="6" t="n">
        <v>-0</v>
      </c>
      <c r="K20" s="6" t="n">
        <v>-0</v>
      </c>
      <c r="L20" s="6" t="n">
        <v>-0</v>
      </c>
      <c r="M20" s="6"/>
      <c r="N20" s="6" t="s">
        <f>=I20+J20+K20+L20</f>
      </c>
      <c r="O20" s="6"/>
      <c r="P20" s="6"/>
      <c r="Q20" s="6"/>
      <c r="R20" s="6"/>
      <c r="S20" s="16"/>
    </row>
    <row collapsed="false" customFormat="false" customHeight="false" hidden="false" ht="12.1" outlineLevel="0" r="21">
      <c r="A21" s="21" t="n">
        <v>43990.430740741</v>
      </c>
      <c r="B21" s="22" t="s">
        <v>448</v>
      </c>
      <c r="C21" s="22" t="s">
        <v>110</v>
      </c>
      <c r="D21" s="22" t="s">
        <v>448</v>
      </c>
      <c r="E21" s="22" t="s">
        <v>448</v>
      </c>
      <c r="F21" s="22" t="s">
        <v>41</v>
      </c>
      <c r="G21" s="23" t="n">
        <v>1</v>
      </c>
      <c r="H21" s="24" t="n">
        <v>1</v>
      </c>
      <c r="I21" s="24" t="n">
        <v>5000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4"/>
      <c r="P21" s="24"/>
      <c r="Q21" s="24"/>
      <c r="R21" s="24"/>
      <c r="S21" s="22"/>
    </row>
    <row collapsed="false" customFormat="false" customHeight="false" hidden="false" ht="12.1" outlineLevel="0" r="22">
      <c r="A22" s="20" t="n">
        <v>43990.43162037</v>
      </c>
      <c r="B22" s="16" t="s">
        <v>309</v>
      </c>
      <c r="C22" s="16" t="s">
        <v>467</v>
      </c>
      <c r="D22" s="16" t="s">
        <v>295</v>
      </c>
      <c r="E22" s="16" t="s">
        <v>17</v>
      </c>
      <c r="F22" s="16" t="s">
        <v>41</v>
      </c>
      <c r="G22" s="7" t="n">
        <v>10</v>
      </c>
      <c r="H22" s="6" t="n">
        <v>93.12</v>
      </c>
      <c r="I22" s="6" t="n">
        <v>-931.2</v>
      </c>
      <c r="J22" s="6" t="n">
        <v>-0</v>
      </c>
      <c r="K22" s="6" t="n">
        <v>-2.79</v>
      </c>
      <c r="L22" s="6" t="n">
        <v>-0</v>
      </c>
      <c r="M22" s="6"/>
      <c r="N22" s="6" t="s">
        <f>=I22+J22+K22+L22</f>
      </c>
      <c r="O22" s="6"/>
      <c r="P22" s="6"/>
      <c r="Q22" s="6"/>
      <c r="R22" s="6"/>
      <c r="S22" s="16"/>
    </row>
    <row collapsed="false" customFormat="false" customHeight="false" hidden="false" ht="12.1" outlineLevel="0" r="23">
      <c r="A23" s="20" t="n">
        <v>43990.433842593</v>
      </c>
      <c r="B23" s="16" t="s">
        <v>43</v>
      </c>
      <c r="C23" s="16" t="s">
        <v>468</v>
      </c>
      <c r="D23" s="16" t="s">
        <v>295</v>
      </c>
      <c r="E23" s="16" t="s">
        <v>17</v>
      </c>
      <c r="F23" s="16" t="s">
        <v>41</v>
      </c>
      <c r="G23" s="7" t="n">
        <v>10</v>
      </c>
      <c r="H23" s="6" t="n">
        <v>218</v>
      </c>
      <c r="I23" s="6" t="n">
        <v>-2180</v>
      </c>
      <c r="J23" s="6" t="n">
        <v>-0</v>
      </c>
      <c r="K23" s="6" t="n">
        <v>-6.54</v>
      </c>
      <c r="L23" s="6" t="n">
        <v>-0</v>
      </c>
      <c r="M23" s="6"/>
      <c r="N23" s="6" t="s">
        <f>=I23+J23+K23+L23</f>
      </c>
      <c r="O23" s="6"/>
      <c r="P23" s="6"/>
      <c r="Q23" s="6"/>
      <c r="R23" s="6"/>
      <c r="S23" s="16"/>
    </row>
    <row collapsed="false" customFormat="false" customHeight="false" hidden="false" ht="12.1" outlineLevel="0" r="24">
      <c r="A24" s="21" t="n">
        <v>43990.441643519</v>
      </c>
      <c r="B24" s="22" t="s">
        <v>448</v>
      </c>
      <c r="C24" s="22" t="s">
        <v>110</v>
      </c>
      <c r="D24" s="22" t="s">
        <v>448</v>
      </c>
      <c r="E24" s="22" t="s">
        <v>448</v>
      </c>
      <c r="F24" s="22" t="s">
        <v>41</v>
      </c>
      <c r="G24" s="23" t="n">
        <v>1</v>
      </c>
      <c r="H24" s="24" t="n">
        <v>1</v>
      </c>
      <c r="I24" s="24" t="n">
        <v>1500</v>
      </c>
      <c r="J24" s="24" t="n">
        <v>0</v>
      </c>
      <c r="K24" s="24" t="n">
        <v>-0</v>
      </c>
      <c r="L24" s="24" t="n">
        <v>-0</v>
      </c>
      <c r="M24" s="24"/>
      <c r="N24" s="6" t="s">
        <f>=I24+J24+K24+L24</f>
      </c>
      <c r="O24" s="24"/>
      <c r="P24" s="24"/>
      <c r="Q24" s="24"/>
      <c r="R24" s="24"/>
      <c r="S24" s="22"/>
    </row>
    <row collapsed="false" customFormat="false" customHeight="false" hidden="false" ht="12.1" outlineLevel="0" r="25">
      <c r="A25" s="20" t="n">
        <v>43990.4428125</v>
      </c>
      <c r="B25" s="16" t="s">
        <v>310</v>
      </c>
      <c r="C25" s="16" t="s">
        <v>469</v>
      </c>
      <c r="D25" s="16" t="s">
        <v>295</v>
      </c>
      <c r="E25" s="16" t="s">
        <v>69</v>
      </c>
      <c r="F25" s="16" t="s">
        <v>41</v>
      </c>
      <c r="G25" s="7" t="n">
        <v>1</v>
      </c>
      <c r="H25" s="6" t="n">
        <v>2860</v>
      </c>
      <c r="I25" s="6" t="n">
        <v>-2860</v>
      </c>
      <c r="J25" s="6" t="n">
        <v>-0</v>
      </c>
      <c r="K25" s="6" t="n">
        <v>-8.58</v>
      </c>
      <c r="L25" s="6" t="n">
        <v>-0</v>
      </c>
      <c r="M25" s="6"/>
      <c r="N25" s="6" t="s">
        <f>=I25+J25+K25+L25</f>
      </c>
      <c r="O25" s="6"/>
      <c r="P25" s="6"/>
      <c r="Q25" s="6"/>
      <c r="R25" s="6"/>
      <c r="S25" s="16"/>
    </row>
    <row collapsed="false" customFormat="false" customHeight="false" hidden="false" ht="12.1" outlineLevel="0" r="26">
      <c r="A26" s="21" t="n">
        <v>43990.444247685</v>
      </c>
      <c r="B26" s="22" t="s">
        <v>448</v>
      </c>
      <c r="C26" s="22" t="s">
        <v>110</v>
      </c>
      <c r="D26" s="22" t="s">
        <v>448</v>
      </c>
      <c r="E26" s="22" t="s">
        <v>448</v>
      </c>
      <c r="F26" s="22" t="s">
        <v>41</v>
      </c>
      <c r="G26" s="23" t="n">
        <v>1</v>
      </c>
      <c r="H26" s="24" t="n">
        <v>1</v>
      </c>
      <c r="I26" s="24" t="n">
        <v>2000</v>
      </c>
      <c r="J26" s="24" t="n">
        <v>0</v>
      </c>
      <c r="K26" s="24" t="n">
        <v>-0</v>
      </c>
      <c r="L26" s="24" t="n">
        <v>-0</v>
      </c>
      <c r="M26" s="24"/>
      <c r="N26" s="6" t="s">
        <f>=I26+J26+K26+L26</f>
      </c>
      <c r="O26" s="24"/>
      <c r="P26" s="24"/>
      <c r="Q26" s="24"/>
      <c r="R26" s="24"/>
      <c r="S26" s="22"/>
    </row>
    <row collapsed="false" customFormat="false" customHeight="false" hidden="false" ht="12.1" outlineLevel="0" r="27">
      <c r="A27" s="20" t="n">
        <v>43990.447152778</v>
      </c>
      <c r="B27" s="16" t="s">
        <v>309</v>
      </c>
      <c r="C27" s="16" t="s">
        <v>467</v>
      </c>
      <c r="D27" s="16" t="s">
        <v>295</v>
      </c>
      <c r="E27" s="16" t="s">
        <v>17</v>
      </c>
      <c r="F27" s="16" t="s">
        <v>41</v>
      </c>
      <c r="G27" s="7" t="n">
        <v>20</v>
      </c>
      <c r="H27" s="6" t="n">
        <v>93.9</v>
      </c>
      <c r="I27" s="6" t="n">
        <v>-1878</v>
      </c>
      <c r="J27" s="6" t="n">
        <v>-0</v>
      </c>
      <c r="K27" s="6" t="n">
        <v>-5.63</v>
      </c>
      <c r="L27" s="6" t="n">
        <v>-0</v>
      </c>
      <c r="M27" s="6"/>
      <c r="N27" s="6" t="s">
        <f>=I27+J27+K27+L27</f>
      </c>
      <c r="O27" s="6"/>
      <c r="P27" s="6"/>
      <c r="Q27" s="6"/>
      <c r="R27" s="6"/>
      <c r="S27" s="16"/>
    </row>
    <row collapsed="false" customFormat="false" customHeight="false" hidden="false" ht="12.1" outlineLevel="0" r="28">
      <c r="A28" s="21" t="n">
        <v>43990.511226852</v>
      </c>
      <c r="B28" s="22" t="s">
        <v>448</v>
      </c>
      <c r="C28" s="22" t="s">
        <v>110</v>
      </c>
      <c r="D28" s="22" t="s">
        <v>448</v>
      </c>
      <c r="E28" s="22" t="s">
        <v>448</v>
      </c>
      <c r="F28" s="22" t="s">
        <v>41</v>
      </c>
      <c r="G28" s="23" t="n">
        <v>1</v>
      </c>
      <c r="H28" s="24" t="n">
        <v>1</v>
      </c>
      <c r="I28" s="24" t="n">
        <v>1000</v>
      </c>
      <c r="J28" s="24" t="n">
        <v>0</v>
      </c>
      <c r="K28" s="24" t="n">
        <v>-0</v>
      </c>
      <c r="L28" s="24" t="n">
        <v>-0</v>
      </c>
      <c r="M28" s="24"/>
      <c r="N28" s="6" t="s">
        <f>=I28+J28+K28+L28</f>
      </c>
      <c r="O28" s="24"/>
      <c r="P28" s="24"/>
      <c r="Q28" s="24"/>
      <c r="R28" s="24"/>
      <c r="S28" s="22"/>
    </row>
    <row collapsed="false" customFormat="false" customHeight="false" hidden="false" ht="12.1" outlineLevel="0" r="29">
      <c r="A29" s="20" t="n">
        <v>43990.511736111</v>
      </c>
      <c r="B29" s="16" t="s">
        <v>311</v>
      </c>
      <c r="C29" s="16" t="s">
        <v>470</v>
      </c>
      <c r="D29" s="16" t="s">
        <v>295</v>
      </c>
      <c r="E29" s="16" t="s">
        <v>17</v>
      </c>
      <c r="F29" s="16" t="s">
        <v>41</v>
      </c>
      <c r="G29" s="7" t="n">
        <v>1000</v>
      </c>
      <c r="H29" s="6" t="n">
        <v>0.7644</v>
      </c>
      <c r="I29" s="6" t="n">
        <v>-764.4</v>
      </c>
      <c r="J29" s="6" t="n">
        <v>-0</v>
      </c>
      <c r="K29" s="6" t="n">
        <v>-2.29</v>
      </c>
      <c r="L29" s="6" t="n">
        <v>-0</v>
      </c>
      <c r="M29" s="6"/>
      <c r="N29" s="6" t="s">
        <f>=I29+J29+K29+L29</f>
      </c>
      <c r="O29" s="6"/>
      <c r="P29" s="6"/>
      <c r="Q29" s="6"/>
      <c r="R29" s="6"/>
      <c r="S29" s="16"/>
    </row>
    <row collapsed="false" customFormat="false" customHeight="false" hidden="false" ht="12.1" outlineLevel="0" r="30">
      <c r="A30" s="20" t="n">
        <v>43990.543946759</v>
      </c>
      <c r="B30" s="16" t="s">
        <v>307</v>
      </c>
      <c r="C30" s="16" t="s">
        <v>465</v>
      </c>
      <c r="D30" s="16" t="s">
        <v>295</v>
      </c>
      <c r="E30" s="16" t="s">
        <v>69</v>
      </c>
      <c r="F30" s="16" t="s">
        <v>41</v>
      </c>
      <c r="G30" s="7" t="n">
        <v>62</v>
      </c>
      <c r="H30" s="6" t="n">
        <v>5.306</v>
      </c>
      <c r="I30" s="6" t="n">
        <v>-328.97</v>
      </c>
      <c r="J30" s="6" t="n">
        <v>-0</v>
      </c>
      <c r="K30" s="6" t="n">
        <v>-0</v>
      </c>
      <c r="L30" s="6" t="n">
        <v>-0</v>
      </c>
      <c r="M30" s="6"/>
      <c r="N30" s="6" t="s">
        <f>=I30+J30+K30+L30</f>
      </c>
      <c r="O30" s="6"/>
      <c r="P30" s="6"/>
      <c r="Q30" s="6"/>
      <c r="R30" s="6"/>
      <c r="S30" s="16"/>
    </row>
    <row collapsed="false" customFormat="false" customHeight="false" hidden="false" ht="12.1" outlineLevel="0" r="31">
      <c r="A31" s="20" t="n">
        <v>43990.543946759</v>
      </c>
      <c r="B31" s="16" t="s">
        <v>307</v>
      </c>
      <c r="C31" s="16" t="s">
        <v>465</v>
      </c>
      <c r="D31" s="16" t="s">
        <v>295</v>
      </c>
      <c r="E31" s="16" t="s">
        <v>69</v>
      </c>
      <c r="F31" s="16" t="s">
        <v>41</v>
      </c>
      <c r="G31" s="7" t="n">
        <v>99</v>
      </c>
      <c r="H31" s="6" t="n">
        <v>5.306</v>
      </c>
      <c r="I31" s="6" t="n">
        <v>-525.29</v>
      </c>
      <c r="J31" s="6" t="n">
        <v>-0</v>
      </c>
      <c r="K31" s="6" t="n">
        <v>-0</v>
      </c>
      <c r="L31" s="6" t="n">
        <v>-0</v>
      </c>
      <c r="M31" s="6"/>
      <c r="N31" s="6" t="s">
        <f>=I31+J31+K31+L31</f>
      </c>
      <c r="O31" s="6"/>
      <c r="P31" s="6"/>
      <c r="Q31" s="6"/>
      <c r="R31" s="6"/>
      <c r="S31" s="16"/>
    </row>
    <row collapsed="false" customFormat="false" customHeight="false" hidden="false" ht="12.1" outlineLevel="0" r="32">
      <c r="A32" s="21" t="n">
        <v>43992.555902778</v>
      </c>
      <c r="B32" s="22" t="s">
        <v>448</v>
      </c>
      <c r="C32" s="22" t="s">
        <v>110</v>
      </c>
      <c r="D32" s="22" t="s">
        <v>448</v>
      </c>
      <c r="E32" s="22" t="s">
        <v>448</v>
      </c>
      <c r="F32" s="22" t="s">
        <v>41</v>
      </c>
      <c r="G32" s="23" t="n">
        <v>1</v>
      </c>
      <c r="H32" s="24" t="n">
        <v>1</v>
      </c>
      <c r="I32" s="24" t="n">
        <v>10000</v>
      </c>
      <c r="J32" s="24" t="n">
        <v>0</v>
      </c>
      <c r="K32" s="24" t="n">
        <v>-0</v>
      </c>
      <c r="L32" s="24" t="n">
        <v>-0</v>
      </c>
      <c r="M32" s="24"/>
      <c r="N32" s="6" t="s">
        <f>=I32+J32+K32+L32</f>
      </c>
      <c r="O32" s="24"/>
      <c r="P32" s="24"/>
      <c r="Q32" s="24"/>
      <c r="R32" s="24"/>
      <c r="S32" s="22"/>
    </row>
    <row collapsed="false" customFormat="false" customHeight="false" hidden="false" ht="12.1" outlineLevel="0" r="33">
      <c r="A33" s="20" t="n">
        <v>43992.572118056</v>
      </c>
      <c r="B33" s="16" t="s">
        <v>52</v>
      </c>
      <c r="C33" s="16" t="s">
        <v>471</v>
      </c>
      <c r="D33" s="16" t="s">
        <v>295</v>
      </c>
      <c r="E33" s="16" t="s">
        <v>17</v>
      </c>
      <c r="F33" s="16" t="s">
        <v>41</v>
      </c>
      <c r="G33" s="7" t="n">
        <v>100</v>
      </c>
      <c r="H33" s="6" t="n">
        <v>9.445</v>
      </c>
      <c r="I33" s="6" t="n">
        <v>-944.5</v>
      </c>
      <c r="J33" s="6" t="n">
        <v>-0</v>
      </c>
      <c r="K33" s="6" t="n">
        <v>-2.83</v>
      </c>
      <c r="L33" s="6" t="n">
        <v>-0</v>
      </c>
      <c r="M33" s="6"/>
      <c r="N33" s="6" t="s">
        <f>=I33+J33+K33+L33</f>
      </c>
      <c r="O33" s="6"/>
      <c r="P33" s="6"/>
      <c r="Q33" s="6"/>
      <c r="R33" s="6"/>
      <c r="S33" s="16"/>
    </row>
    <row collapsed="false" customFormat="false" customHeight="false" hidden="false" ht="12.1" outlineLevel="0" r="34">
      <c r="A34" s="20" t="n">
        <v>43992.69630787</v>
      </c>
      <c r="B34" s="16" t="s">
        <v>307</v>
      </c>
      <c r="C34" s="16" t="s">
        <v>465</v>
      </c>
      <c r="D34" s="16" t="s">
        <v>295</v>
      </c>
      <c r="E34" s="16" t="s">
        <v>69</v>
      </c>
      <c r="F34" s="16" t="s">
        <v>41</v>
      </c>
      <c r="G34" s="7" t="n">
        <v>1000</v>
      </c>
      <c r="H34" s="6" t="n">
        <v>5.348</v>
      </c>
      <c r="I34" s="6" t="n">
        <v>-5348</v>
      </c>
      <c r="J34" s="6" t="n">
        <v>-0</v>
      </c>
      <c r="K34" s="6" t="n">
        <v>-0</v>
      </c>
      <c r="L34" s="6" t="n">
        <v>-0</v>
      </c>
      <c r="M34" s="6"/>
      <c r="N34" s="6" t="s">
        <f>=I34+J34+K34+L34</f>
      </c>
      <c r="O34" s="6"/>
      <c r="P34" s="6"/>
      <c r="Q34" s="6"/>
      <c r="R34" s="6"/>
      <c r="S34" s="16"/>
    </row>
    <row collapsed="false" customFormat="false" customHeight="false" hidden="false" ht="12.1" outlineLevel="0" r="35">
      <c r="A35" s="20" t="n">
        <v>43992.716215278</v>
      </c>
      <c r="B35" s="16" t="s">
        <v>312</v>
      </c>
      <c r="C35" s="16" t="s">
        <v>472</v>
      </c>
      <c r="D35" s="16" t="s">
        <v>295</v>
      </c>
      <c r="E35" s="16" t="s">
        <v>455</v>
      </c>
      <c r="F35" s="16" t="s">
        <v>41</v>
      </c>
      <c r="G35" s="7" t="n">
        <v>2</v>
      </c>
      <c r="H35" s="6" t="n">
        <v>100.5</v>
      </c>
      <c r="I35" s="6" t="n">
        <v>-2010</v>
      </c>
      <c r="J35" s="6" t="n">
        <v>-0</v>
      </c>
      <c r="K35" s="6" t="n">
        <v>-6.03</v>
      </c>
      <c r="L35" s="6" t="n">
        <v>-0</v>
      </c>
      <c r="M35" s="6"/>
      <c r="N35" s="6" t="s">
        <f>=I35+J35+K35+L35</f>
      </c>
      <c r="O35" s="6"/>
      <c r="P35" s="6"/>
      <c r="Q35" s="6"/>
      <c r="R35" s="6"/>
      <c r="S35" s="16"/>
    </row>
    <row collapsed="false" customFormat="false" customHeight="false" hidden="false" ht="12.1" outlineLevel="0" r="36">
      <c r="A36" s="20" t="n">
        <v>43992.716215278</v>
      </c>
      <c r="B36" s="16" t="s">
        <v>312</v>
      </c>
      <c r="C36" s="16" t="s">
        <v>472</v>
      </c>
      <c r="D36" s="16" t="s">
        <v>295</v>
      </c>
      <c r="E36" s="16" t="s">
        <v>455</v>
      </c>
      <c r="F36" s="16" t="s">
        <v>41</v>
      </c>
      <c r="G36" s="7" t="n">
        <v>1</v>
      </c>
      <c r="H36" s="6" t="n">
        <v>100.49</v>
      </c>
      <c r="I36" s="6" t="n">
        <v>-1004.9</v>
      </c>
      <c r="J36" s="6" t="n">
        <v>-0</v>
      </c>
      <c r="K36" s="6" t="n">
        <v>-3.01</v>
      </c>
      <c r="L36" s="6" t="n">
        <v>-0</v>
      </c>
      <c r="M36" s="6"/>
      <c r="N36" s="6" t="s">
        <f>=I36+J36+K36+L36</f>
      </c>
      <c r="O36" s="6"/>
      <c r="P36" s="6"/>
      <c r="Q36" s="6"/>
      <c r="R36" s="6"/>
      <c r="S36" s="16"/>
    </row>
    <row collapsed="false" customFormat="false" customHeight="false" hidden="false" ht="12.1" outlineLevel="0" r="37">
      <c r="A37" s="20" t="n">
        <v>43992.727800926</v>
      </c>
      <c r="B37" s="16" t="s">
        <v>307</v>
      </c>
      <c r="C37" s="16" t="s">
        <v>465</v>
      </c>
      <c r="D37" s="16" t="s">
        <v>295</v>
      </c>
      <c r="E37" s="16" t="s">
        <v>69</v>
      </c>
      <c r="F37" s="16" t="s">
        <v>41</v>
      </c>
      <c r="G37" s="7" t="n">
        <v>128</v>
      </c>
      <c r="H37" s="6" t="n">
        <v>5.344</v>
      </c>
      <c r="I37" s="6" t="n">
        <v>-684.03</v>
      </c>
      <c r="J37" s="6" t="n">
        <v>-0</v>
      </c>
      <c r="K37" s="6" t="n">
        <v>-0</v>
      </c>
      <c r="L37" s="6" t="n">
        <v>-0</v>
      </c>
      <c r="M37" s="6"/>
      <c r="N37" s="6" t="s">
        <f>=I37+J37+K37+L37</f>
      </c>
      <c r="O37" s="6"/>
      <c r="P37" s="6"/>
      <c r="Q37" s="6"/>
      <c r="R37" s="6"/>
      <c r="S37" s="16"/>
    </row>
    <row collapsed="false" customFormat="false" customHeight="false" hidden="false" ht="12.1" outlineLevel="0" r="38">
      <c r="A38" s="25" t="n">
        <v>43998.668113426</v>
      </c>
      <c r="B38" s="26" t="s">
        <v>307</v>
      </c>
      <c r="C38" s="26" t="s">
        <v>465</v>
      </c>
      <c r="D38" s="26" t="s">
        <v>299</v>
      </c>
      <c r="E38" s="26" t="s">
        <v>69</v>
      </c>
      <c r="F38" s="26" t="s">
        <v>41</v>
      </c>
      <c r="G38" s="27" t="n">
        <v>-200</v>
      </c>
      <c r="H38" s="28" t="n">
        <v>5.37</v>
      </c>
      <c r="I38" s="28" t="n">
        <v>1074</v>
      </c>
      <c r="J38" s="28" t="n">
        <v>0</v>
      </c>
      <c r="K38" s="28" t="n">
        <v>-0</v>
      </c>
      <c r="L38" s="28" t="n">
        <v>-0</v>
      </c>
      <c r="M38" s="28"/>
      <c r="N38" s="6" t="s">
        <f>=I38+J38+K38+L38</f>
      </c>
      <c r="O38" s="28"/>
      <c r="P38" s="28"/>
      <c r="Q38" s="28"/>
      <c r="R38" s="28"/>
      <c r="S38" s="26"/>
    </row>
    <row collapsed="false" customFormat="false" customHeight="false" hidden="false" ht="12.1" outlineLevel="0" r="39">
      <c r="A39" s="20" t="n">
        <v>43998.689895833</v>
      </c>
      <c r="B39" s="16" t="s">
        <v>462</v>
      </c>
      <c r="C39" s="16" t="s">
        <v>463</v>
      </c>
      <c r="D39" s="16" t="s">
        <v>295</v>
      </c>
      <c r="E39" s="16" t="s">
        <v>452</v>
      </c>
      <c r="F39" s="16" t="s">
        <v>41</v>
      </c>
      <c r="G39" s="7" t="n">
        <v>15</v>
      </c>
      <c r="H39" s="6" t="n">
        <v>69.44</v>
      </c>
      <c r="I39" s="6" t="n">
        <v>-1041.6</v>
      </c>
      <c r="J39" s="6" t="n">
        <v>-0</v>
      </c>
      <c r="K39" s="6" t="n">
        <v>-3.12</v>
      </c>
      <c r="L39" s="6" t="n">
        <v>-0</v>
      </c>
      <c r="M39" s="6"/>
      <c r="N39" s="6" t="s">
        <f>=I39+J39+K39+L39</f>
      </c>
      <c r="O39" s="6"/>
      <c r="P39" s="6"/>
      <c r="Q39" s="6"/>
      <c r="R39" s="6"/>
      <c r="S39" s="16"/>
    </row>
    <row collapsed="false" customFormat="false" customHeight="false" hidden="false" ht="12.1" outlineLevel="0" r="40">
      <c r="A40" s="20" t="n">
        <v>43998.691018519</v>
      </c>
      <c r="B40" s="16" t="s">
        <v>91</v>
      </c>
      <c r="C40" s="16" t="s">
        <v>464</v>
      </c>
      <c r="D40" s="16" t="s">
        <v>295</v>
      </c>
      <c r="E40" s="16" t="s">
        <v>69</v>
      </c>
      <c r="F40" s="16" t="s">
        <v>19</v>
      </c>
      <c r="G40" s="7" t="n">
        <v>151</v>
      </c>
      <c r="H40" s="6" t="n">
        <v>0.1</v>
      </c>
      <c r="I40" s="6" t="n">
        <v>-15.1</v>
      </c>
      <c r="J40" s="6" t="n">
        <v>-0</v>
      </c>
      <c r="K40" s="6" t="n">
        <v>-0</v>
      </c>
      <c r="L40" s="6" t="n">
        <v>-0</v>
      </c>
      <c r="M40" s="6" t="s">
        <f>=I40+J40+K40+L40</f>
      </c>
      <c r="N40" s="6"/>
      <c r="O40" s="6"/>
      <c r="P40" s="6"/>
      <c r="Q40" s="6"/>
      <c r="R40" s="6"/>
      <c r="S40" s="16"/>
    </row>
    <row collapsed="false" customFormat="false" customHeight="false" hidden="false" ht="12.1" outlineLevel="0" r="41">
      <c r="A41" s="25" t="n">
        <v>43998.707407407</v>
      </c>
      <c r="B41" s="26" t="s">
        <v>307</v>
      </c>
      <c r="C41" s="26" t="s">
        <v>465</v>
      </c>
      <c r="D41" s="26" t="s">
        <v>299</v>
      </c>
      <c r="E41" s="26" t="s">
        <v>69</v>
      </c>
      <c r="F41" s="26" t="s">
        <v>41</v>
      </c>
      <c r="G41" s="27" t="n">
        <v>-250</v>
      </c>
      <c r="H41" s="28" t="n">
        <v>5.368</v>
      </c>
      <c r="I41" s="28" t="n">
        <v>1342</v>
      </c>
      <c r="J41" s="28" t="n">
        <v>0</v>
      </c>
      <c r="K41" s="28" t="n">
        <v>-0</v>
      </c>
      <c r="L41" s="28" t="n">
        <v>-0</v>
      </c>
      <c r="M41" s="28"/>
      <c r="N41" s="6" t="s">
        <f>=I41+J41+K41+L41</f>
      </c>
      <c r="O41" s="28"/>
      <c r="P41" s="28"/>
      <c r="Q41" s="28"/>
      <c r="R41" s="28"/>
      <c r="S41" s="26"/>
    </row>
    <row collapsed="false" customFormat="false" customHeight="false" hidden="false" ht="12.1" outlineLevel="0" r="42">
      <c r="A42" s="20" t="n">
        <v>43998.708541667</v>
      </c>
      <c r="B42" s="16" t="s">
        <v>462</v>
      </c>
      <c r="C42" s="16" t="s">
        <v>463</v>
      </c>
      <c r="D42" s="16" t="s">
        <v>295</v>
      </c>
      <c r="E42" s="16" t="s">
        <v>452</v>
      </c>
      <c r="F42" s="16" t="s">
        <v>41</v>
      </c>
      <c r="G42" s="7" t="n">
        <v>19</v>
      </c>
      <c r="H42" s="6" t="n">
        <v>69.345</v>
      </c>
      <c r="I42" s="6" t="n">
        <v>-1317.56</v>
      </c>
      <c r="J42" s="6" t="n">
        <v>-0</v>
      </c>
      <c r="K42" s="6" t="n">
        <v>-3.95</v>
      </c>
      <c r="L42" s="6" t="n">
        <v>-0</v>
      </c>
      <c r="M42" s="6"/>
      <c r="N42" s="6" t="s">
        <f>=I42+J42+K42+L42</f>
      </c>
      <c r="O42" s="6"/>
      <c r="P42" s="6"/>
      <c r="Q42" s="6"/>
      <c r="R42" s="6"/>
      <c r="S42" s="16"/>
    </row>
    <row collapsed="false" customFormat="false" customHeight="false" hidden="false" ht="12.1" outlineLevel="0" r="43">
      <c r="A43" s="20" t="n">
        <v>43998.714884259</v>
      </c>
      <c r="B43" s="16" t="s">
        <v>91</v>
      </c>
      <c r="C43" s="16" t="s">
        <v>464</v>
      </c>
      <c r="D43" s="16" t="s">
        <v>295</v>
      </c>
      <c r="E43" s="16" t="s">
        <v>69</v>
      </c>
      <c r="F43" s="16" t="s">
        <v>19</v>
      </c>
      <c r="G43" s="7" t="n">
        <v>6</v>
      </c>
      <c r="H43" s="6" t="n">
        <v>0.1</v>
      </c>
      <c r="I43" s="6" t="n">
        <v>-0.6</v>
      </c>
      <c r="J43" s="6" t="n">
        <v>-0</v>
      </c>
      <c r="K43" s="6" t="n">
        <v>-0</v>
      </c>
      <c r="L43" s="6" t="n">
        <v>-0</v>
      </c>
      <c r="M43" s="6" t="s">
        <f>=I43+J43+K43+L43</f>
      </c>
      <c r="N43" s="6"/>
      <c r="O43" s="6"/>
      <c r="P43" s="6"/>
      <c r="Q43" s="6"/>
      <c r="R43" s="6"/>
      <c r="S43" s="16"/>
    </row>
    <row collapsed="false" customFormat="false" customHeight="false" hidden="false" ht="12.1" outlineLevel="0" r="44">
      <c r="A44" s="20" t="n">
        <v>43998.714884259</v>
      </c>
      <c r="B44" s="16" t="s">
        <v>91</v>
      </c>
      <c r="C44" s="16" t="s">
        <v>464</v>
      </c>
      <c r="D44" s="16" t="s">
        <v>295</v>
      </c>
      <c r="E44" s="16" t="s">
        <v>69</v>
      </c>
      <c r="F44" s="16" t="s">
        <v>19</v>
      </c>
      <c r="G44" s="7" t="n">
        <v>183</v>
      </c>
      <c r="H44" s="6" t="n">
        <v>0.1</v>
      </c>
      <c r="I44" s="6" t="n">
        <v>-18.3</v>
      </c>
      <c r="J44" s="6" t="n">
        <v>-0</v>
      </c>
      <c r="K44" s="6" t="n">
        <v>-0</v>
      </c>
      <c r="L44" s="6" t="n">
        <v>-0</v>
      </c>
      <c r="M44" s="6" t="s">
        <f>=I44+J44+K44+L44</f>
      </c>
      <c r="N44" s="6"/>
      <c r="O44" s="6"/>
      <c r="P44" s="6"/>
      <c r="Q44" s="6"/>
      <c r="R44" s="6"/>
      <c r="S44" s="16"/>
    </row>
    <row collapsed="false" customFormat="false" customHeight="false" hidden="false" ht="12.1" outlineLevel="0" r="45">
      <c r="A45" s="21" t="n">
        <v>43999.692025463</v>
      </c>
      <c r="B45" s="22" t="s">
        <v>448</v>
      </c>
      <c r="C45" s="22" t="s">
        <v>110</v>
      </c>
      <c r="D45" s="22" t="s">
        <v>448</v>
      </c>
      <c r="E45" s="22" t="s">
        <v>448</v>
      </c>
      <c r="F45" s="22" t="s">
        <v>41</v>
      </c>
      <c r="G45" s="23" t="n">
        <v>1</v>
      </c>
      <c r="H45" s="24" t="n">
        <v>1</v>
      </c>
      <c r="I45" s="24" t="n">
        <v>10796.36</v>
      </c>
      <c r="J45" s="24" t="n">
        <v>0</v>
      </c>
      <c r="K45" s="24" t="n">
        <v>-0</v>
      </c>
      <c r="L45" s="24" t="n">
        <v>-0</v>
      </c>
      <c r="M45" s="24"/>
      <c r="N45" s="6" t="s">
        <f>=I45+J45+K45+L45</f>
      </c>
      <c r="O45" s="24"/>
      <c r="P45" s="24"/>
      <c r="Q45" s="24"/>
      <c r="R45" s="24"/>
      <c r="S45" s="22"/>
    </row>
    <row collapsed="false" customFormat="false" customHeight="false" hidden="false" ht="12.1" outlineLevel="0" r="46">
      <c r="A46" s="20" t="n">
        <v>43999.708229167</v>
      </c>
      <c r="B46" s="16" t="s">
        <v>462</v>
      </c>
      <c r="C46" s="16" t="s">
        <v>463</v>
      </c>
      <c r="D46" s="16" t="s">
        <v>295</v>
      </c>
      <c r="E46" s="16" t="s">
        <v>452</v>
      </c>
      <c r="F46" s="16" t="s">
        <v>41</v>
      </c>
      <c r="G46" s="7" t="n">
        <v>50</v>
      </c>
      <c r="H46" s="6" t="n">
        <v>69.6825</v>
      </c>
      <c r="I46" s="6" t="n">
        <v>-3484.13</v>
      </c>
      <c r="J46" s="6" t="n">
        <v>-0</v>
      </c>
      <c r="K46" s="6" t="n">
        <v>-10.45</v>
      </c>
      <c r="L46" s="6" t="n">
        <v>-0</v>
      </c>
      <c r="M46" s="6"/>
      <c r="N46" s="6" t="s">
        <f>=I46+J46+K46+L46</f>
      </c>
      <c r="O46" s="6"/>
      <c r="P46" s="6"/>
      <c r="Q46" s="6"/>
      <c r="R46" s="6"/>
      <c r="S46" s="16"/>
    </row>
    <row collapsed="false" customFormat="false" customHeight="false" hidden="false" ht="12.1" outlineLevel="0" r="47">
      <c r="A47" s="20" t="n">
        <v>43999.708715278</v>
      </c>
      <c r="B47" s="16" t="s">
        <v>91</v>
      </c>
      <c r="C47" s="16" t="s">
        <v>464</v>
      </c>
      <c r="D47" s="16" t="s">
        <v>295</v>
      </c>
      <c r="E47" s="16" t="s">
        <v>69</v>
      </c>
      <c r="F47" s="16" t="s">
        <v>19</v>
      </c>
      <c r="G47" s="7" t="n">
        <v>500</v>
      </c>
      <c r="H47" s="6" t="n">
        <v>0.0999</v>
      </c>
      <c r="I47" s="6" t="n">
        <v>-49.95</v>
      </c>
      <c r="J47" s="6" t="n">
        <v>-0</v>
      </c>
      <c r="K47" s="6" t="n">
        <v>-0</v>
      </c>
      <c r="L47" s="6" t="n">
        <v>-0</v>
      </c>
      <c r="M47" s="6" t="s">
        <f>=I47+J47+K47+L47</f>
      </c>
      <c r="N47" s="6"/>
      <c r="O47" s="6"/>
      <c r="P47" s="6"/>
      <c r="Q47" s="6"/>
      <c r="R47" s="6"/>
      <c r="S47" s="16"/>
    </row>
    <row collapsed="false" customFormat="false" customHeight="false" hidden="false" ht="12.1" outlineLevel="0" r="48">
      <c r="A48" s="20" t="n">
        <v>44000.524027778</v>
      </c>
      <c r="B48" s="16" t="s">
        <v>307</v>
      </c>
      <c r="C48" s="16" t="s">
        <v>465</v>
      </c>
      <c r="D48" s="16" t="s">
        <v>295</v>
      </c>
      <c r="E48" s="16" t="s">
        <v>69</v>
      </c>
      <c r="F48" s="16" t="s">
        <v>41</v>
      </c>
      <c r="G48" s="7" t="n">
        <v>776</v>
      </c>
      <c r="H48" s="6" t="n">
        <v>5.352</v>
      </c>
      <c r="I48" s="6" t="n">
        <v>-4153.15</v>
      </c>
      <c r="J48" s="6" t="n">
        <v>-0</v>
      </c>
      <c r="K48" s="6" t="n">
        <v>-0</v>
      </c>
      <c r="L48" s="6" t="n">
        <v>-0</v>
      </c>
      <c r="M48" s="6"/>
      <c r="N48" s="6" t="s">
        <f>=I48+J48+K48+L48</f>
      </c>
      <c r="O48" s="6"/>
      <c r="P48" s="6"/>
      <c r="Q48" s="6"/>
      <c r="R48" s="6"/>
      <c r="S48" s="16"/>
    </row>
    <row collapsed="false" customFormat="false" customHeight="false" hidden="false" ht="12.1" outlineLevel="0" r="49">
      <c r="A49" s="20" t="n">
        <v>44000.524166667</v>
      </c>
      <c r="B49" s="16" t="s">
        <v>307</v>
      </c>
      <c r="C49" s="16" t="s">
        <v>465</v>
      </c>
      <c r="D49" s="16" t="s">
        <v>295</v>
      </c>
      <c r="E49" s="16" t="s">
        <v>69</v>
      </c>
      <c r="F49" s="16" t="s">
        <v>41</v>
      </c>
      <c r="G49" s="7" t="n">
        <v>135</v>
      </c>
      <c r="H49" s="6" t="n">
        <v>5.352</v>
      </c>
      <c r="I49" s="6" t="n">
        <v>-722.52</v>
      </c>
      <c r="J49" s="6" t="n">
        <v>-0</v>
      </c>
      <c r="K49" s="6" t="n">
        <v>-0</v>
      </c>
      <c r="L49" s="6" t="n">
        <v>-0</v>
      </c>
      <c r="M49" s="6"/>
      <c r="N49" s="6" t="s">
        <f>=I49+J49+K49+L49</f>
      </c>
      <c r="O49" s="6"/>
      <c r="P49" s="6"/>
      <c r="Q49" s="6"/>
      <c r="R49" s="6"/>
      <c r="S49" s="16"/>
    </row>
    <row collapsed="false" customFormat="false" customHeight="false" hidden="false" ht="12.1" outlineLevel="0" r="50">
      <c r="A50" s="20" t="n">
        <v>44000.524409722</v>
      </c>
      <c r="B50" s="16" t="s">
        <v>307</v>
      </c>
      <c r="C50" s="16" t="s">
        <v>465</v>
      </c>
      <c r="D50" s="16" t="s">
        <v>295</v>
      </c>
      <c r="E50" s="16" t="s">
        <v>69</v>
      </c>
      <c r="F50" s="16" t="s">
        <v>41</v>
      </c>
      <c r="G50" s="7" t="n">
        <v>104</v>
      </c>
      <c r="H50" s="6" t="n">
        <v>5.352</v>
      </c>
      <c r="I50" s="6" t="n">
        <v>-556.61</v>
      </c>
      <c r="J50" s="6" t="n">
        <v>-0</v>
      </c>
      <c r="K50" s="6" t="n">
        <v>-0</v>
      </c>
      <c r="L50" s="6" t="n">
        <v>-0</v>
      </c>
      <c r="M50" s="6"/>
      <c r="N50" s="6" t="s">
        <f>=I50+J50+K50+L50</f>
      </c>
      <c r="O50" s="6"/>
      <c r="P50" s="6"/>
      <c r="Q50" s="6"/>
      <c r="R50" s="6"/>
      <c r="S50" s="16"/>
    </row>
    <row collapsed="false" customFormat="false" customHeight="false" hidden="false" ht="12.1" outlineLevel="0" r="51">
      <c r="A51" s="20" t="n">
        <v>44000.52505787</v>
      </c>
      <c r="B51" s="16" t="s">
        <v>307</v>
      </c>
      <c r="C51" s="16" t="s">
        <v>465</v>
      </c>
      <c r="D51" s="16" t="s">
        <v>295</v>
      </c>
      <c r="E51" s="16" t="s">
        <v>69</v>
      </c>
      <c r="F51" s="16" t="s">
        <v>41</v>
      </c>
      <c r="G51" s="7" t="n">
        <v>354</v>
      </c>
      <c r="H51" s="6" t="n">
        <v>5.352</v>
      </c>
      <c r="I51" s="6" t="n">
        <v>-1894.61</v>
      </c>
      <c r="J51" s="6" t="n">
        <v>-0</v>
      </c>
      <c r="K51" s="6" t="n">
        <v>-0</v>
      </c>
      <c r="L51" s="6" t="n">
        <v>-0</v>
      </c>
      <c r="M51" s="6"/>
      <c r="N51" s="6" t="s">
        <f>=I51+J51+K51+L51</f>
      </c>
      <c r="O51" s="6"/>
      <c r="P51" s="6"/>
      <c r="Q51" s="6"/>
      <c r="R51" s="6"/>
      <c r="S51" s="16"/>
    </row>
    <row collapsed="false" customFormat="false" customHeight="false" hidden="false" ht="12.1" outlineLevel="0" r="52">
      <c r="A52" s="21" t="n">
        <v>44004.621608796</v>
      </c>
      <c r="B52" s="22" t="s">
        <v>448</v>
      </c>
      <c r="C52" s="22" t="s">
        <v>110</v>
      </c>
      <c r="D52" s="22" t="s">
        <v>448</v>
      </c>
      <c r="E52" s="22" t="s">
        <v>448</v>
      </c>
      <c r="F52" s="22" t="s">
        <v>41</v>
      </c>
      <c r="G52" s="23" t="n">
        <v>1</v>
      </c>
      <c r="H52" s="24" t="n">
        <v>1</v>
      </c>
      <c r="I52" s="24" t="n">
        <v>7000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4"/>
      <c r="P52" s="24"/>
      <c r="Q52" s="24"/>
      <c r="R52" s="24"/>
      <c r="S52" s="22"/>
    </row>
    <row collapsed="false" customFormat="false" customHeight="false" hidden="false" ht="12.1" outlineLevel="0" r="53">
      <c r="A53" s="20" t="n">
        <v>44004.625821759</v>
      </c>
      <c r="B53" s="16" t="s">
        <v>307</v>
      </c>
      <c r="C53" s="16" t="s">
        <v>465</v>
      </c>
      <c r="D53" s="16" t="s">
        <v>295</v>
      </c>
      <c r="E53" s="16" t="s">
        <v>69</v>
      </c>
      <c r="F53" s="16" t="s">
        <v>41</v>
      </c>
      <c r="G53" s="7" t="n">
        <v>1301</v>
      </c>
      <c r="H53" s="6" t="n">
        <v>5.384</v>
      </c>
      <c r="I53" s="6" t="n">
        <v>-7004.58</v>
      </c>
      <c r="J53" s="6" t="n">
        <v>-0</v>
      </c>
      <c r="K53" s="6" t="n">
        <v>-0</v>
      </c>
      <c r="L53" s="6" t="n">
        <v>-0</v>
      </c>
      <c r="M53" s="6"/>
      <c r="N53" s="6" t="s">
        <f>=I53+J53+K53+L53</f>
      </c>
      <c r="O53" s="6"/>
      <c r="P53" s="6"/>
      <c r="Q53" s="6"/>
      <c r="R53" s="6"/>
      <c r="S53" s="16"/>
    </row>
    <row collapsed="false" customFormat="false" customHeight="false" hidden="false" ht="12.1" outlineLevel="0" r="54">
      <c r="A54" s="21" t="n">
        <v>44006.688055556</v>
      </c>
      <c r="B54" s="22" t="s">
        <v>448</v>
      </c>
      <c r="C54" s="22" t="s">
        <v>110</v>
      </c>
      <c r="D54" s="22" t="s">
        <v>448</v>
      </c>
      <c r="E54" s="22" t="s">
        <v>448</v>
      </c>
      <c r="F54" s="22" t="s">
        <v>41</v>
      </c>
      <c r="G54" s="23" t="n">
        <v>1</v>
      </c>
      <c r="H54" s="24" t="n">
        <v>1</v>
      </c>
      <c r="I54" s="24" t="n">
        <v>10910.14</v>
      </c>
      <c r="J54" s="24" t="n">
        <v>0</v>
      </c>
      <c r="K54" s="24" t="n">
        <v>-0</v>
      </c>
      <c r="L54" s="24" t="n">
        <v>-0</v>
      </c>
      <c r="M54" s="24"/>
      <c r="N54" s="6" t="s">
        <f>=I54+J54+K54+L54</f>
      </c>
      <c r="O54" s="24"/>
      <c r="P54" s="24"/>
      <c r="Q54" s="24"/>
      <c r="R54" s="24"/>
      <c r="S54" s="22"/>
    </row>
    <row collapsed="false" customFormat="false" customHeight="false" hidden="false" ht="12.1" outlineLevel="0" r="55">
      <c r="A55" s="20" t="n">
        <v>44007.541435185</v>
      </c>
      <c r="B55" s="16" t="s">
        <v>462</v>
      </c>
      <c r="C55" s="16" t="s">
        <v>463</v>
      </c>
      <c r="D55" s="16" t="s">
        <v>295</v>
      </c>
      <c r="E55" s="16" t="s">
        <v>452</v>
      </c>
      <c r="F55" s="16" t="s">
        <v>41</v>
      </c>
      <c r="G55" s="7" t="n">
        <v>157</v>
      </c>
      <c r="H55" s="6" t="n">
        <v>69.325</v>
      </c>
      <c r="I55" s="6" t="n">
        <v>-10884.03</v>
      </c>
      <c r="J55" s="6" t="n">
        <v>-0</v>
      </c>
      <c r="K55" s="6" t="n">
        <v>-32.65</v>
      </c>
      <c r="L55" s="6" t="n">
        <v>-0</v>
      </c>
      <c r="M55" s="6"/>
      <c r="N55" s="6" t="s">
        <f>=I55+J55+K55+L55</f>
      </c>
      <c r="O55" s="6"/>
      <c r="P55" s="6"/>
      <c r="Q55" s="6"/>
      <c r="R55" s="6"/>
      <c r="S55" s="16"/>
    </row>
    <row collapsed="false" customFormat="false" customHeight="false" hidden="false" ht="12.1" outlineLevel="0" r="56">
      <c r="A56" s="20" t="n">
        <v>44007.62150463</v>
      </c>
      <c r="B56" s="16" t="s">
        <v>313</v>
      </c>
      <c r="C56" s="16" t="s">
        <v>473</v>
      </c>
      <c r="D56" s="16" t="s">
        <v>295</v>
      </c>
      <c r="E56" s="16" t="s">
        <v>17</v>
      </c>
      <c r="F56" s="16" t="s">
        <v>19</v>
      </c>
      <c r="G56" s="7" t="n">
        <v>2</v>
      </c>
      <c r="H56" s="6" t="n">
        <v>6.49</v>
      </c>
      <c r="I56" s="6" t="n">
        <v>-12.98</v>
      </c>
      <c r="J56" s="6" t="n">
        <v>-0</v>
      </c>
      <c r="K56" s="6" t="n">
        <v>-0.04</v>
      </c>
      <c r="L56" s="6" t="n">
        <v>-0</v>
      </c>
      <c r="M56" s="6" t="s">
        <f>=I56+J56+K56+L56</f>
      </c>
      <c r="N56" s="6"/>
      <c r="O56" s="6"/>
      <c r="P56" s="6"/>
      <c r="Q56" s="6"/>
      <c r="R56" s="6"/>
      <c r="S56" s="16"/>
    </row>
    <row collapsed="false" customFormat="false" customHeight="false" hidden="false" ht="12.1" outlineLevel="0" r="57">
      <c r="A57" s="20" t="n">
        <v>44007.62150463</v>
      </c>
      <c r="B57" s="16" t="s">
        <v>313</v>
      </c>
      <c r="C57" s="16" t="s">
        <v>473</v>
      </c>
      <c r="D57" s="16" t="s">
        <v>295</v>
      </c>
      <c r="E57" s="16" t="s">
        <v>17</v>
      </c>
      <c r="F57" s="16" t="s">
        <v>19</v>
      </c>
      <c r="G57" s="7" t="n">
        <v>1</v>
      </c>
      <c r="H57" s="6" t="n">
        <v>6.49</v>
      </c>
      <c r="I57" s="6" t="n">
        <v>-6.49</v>
      </c>
      <c r="J57" s="6" t="n">
        <v>-0</v>
      </c>
      <c r="K57" s="6" t="n">
        <v>-0.02</v>
      </c>
      <c r="L57" s="6" t="n">
        <v>-0</v>
      </c>
      <c r="M57" s="6" t="s">
        <f>=I57+J57+K57+L57</f>
      </c>
      <c r="N57" s="6"/>
      <c r="O57" s="6"/>
      <c r="P57" s="6"/>
      <c r="Q57" s="6"/>
      <c r="R57" s="6"/>
      <c r="S57" s="16"/>
    </row>
    <row collapsed="false" customFormat="false" customHeight="false" hidden="false" ht="12.1" outlineLevel="0" r="58">
      <c r="A58" s="20" t="n">
        <v>44007.621747685</v>
      </c>
      <c r="B58" s="16" t="s">
        <v>314</v>
      </c>
      <c r="C58" s="16" t="s">
        <v>474</v>
      </c>
      <c r="D58" s="16" t="s">
        <v>295</v>
      </c>
      <c r="E58" s="16" t="s">
        <v>17</v>
      </c>
      <c r="F58" s="16" t="s">
        <v>19</v>
      </c>
      <c r="G58" s="7" t="n">
        <v>1</v>
      </c>
      <c r="H58" s="6" t="n">
        <v>6.15</v>
      </c>
      <c r="I58" s="6" t="n">
        <v>-6.15</v>
      </c>
      <c r="J58" s="6" t="n">
        <v>-0</v>
      </c>
      <c r="K58" s="6" t="n">
        <v>-0.02</v>
      </c>
      <c r="L58" s="6" t="n">
        <v>-0</v>
      </c>
      <c r="M58" s="6" t="s">
        <f>=I58+J58+K58+L58</f>
      </c>
      <c r="N58" s="6"/>
      <c r="O58" s="6"/>
      <c r="P58" s="6"/>
      <c r="Q58" s="6"/>
      <c r="R58" s="6"/>
      <c r="S58" s="16"/>
    </row>
    <row collapsed="false" customFormat="false" customHeight="false" hidden="false" ht="12.1" outlineLevel="0" r="59">
      <c r="A59" s="20" t="n">
        <v>44007.621747685</v>
      </c>
      <c r="B59" s="16" t="s">
        <v>314</v>
      </c>
      <c r="C59" s="16" t="s">
        <v>474</v>
      </c>
      <c r="D59" s="16" t="s">
        <v>295</v>
      </c>
      <c r="E59" s="16" t="s">
        <v>17</v>
      </c>
      <c r="F59" s="16" t="s">
        <v>19</v>
      </c>
      <c r="G59" s="7" t="n">
        <v>1</v>
      </c>
      <c r="H59" s="6" t="n">
        <v>6.15</v>
      </c>
      <c r="I59" s="6" t="n">
        <v>-6.15</v>
      </c>
      <c r="J59" s="6" t="n">
        <v>-0</v>
      </c>
      <c r="K59" s="6" t="n">
        <v>-0.02</v>
      </c>
      <c r="L59" s="6" t="n">
        <v>-0</v>
      </c>
      <c r="M59" s="6" t="s">
        <f>=I59+J59+K59+L59</f>
      </c>
      <c r="N59" s="6"/>
      <c r="O59" s="6"/>
      <c r="P59" s="6"/>
      <c r="Q59" s="6"/>
      <c r="R59" s="6"/>
      <c r="S59" s="16"/>
    </row>
    <row collapsed="false" customFormat="false" customHeight="false" hidden="false" ht="12.1" outlineLevel="0" r="60">
      <c r="A60" s="20" t="n">
        <v>44007.62244213</v>
      </c>
      <c r="B60" s="16" t="s">
        <v>315</v>
      </c>
      <c r="C60" s="16" t="s">
        <v>475</v>
      </c>
      <c r="D60" s="16" t="s">
        <v>295</v>
      </c>
      <c r="E60" s="16" t="s">
        <v>17</v>
      </c>
      <c r="F60" s="16" t="s">
        <v>19</v>
      </c>
      <c r="G60" s="7" t="n">
        <v>1</v>
      </c>
      <c r="H60" s="6" t="n">
        <v>23.53</v>
      </c>
      <c r="I60" s="6" t="n">
        <v>-23.53</v>
      </c>
      <c r="J60" s="6" t="n">
        <v>-0</v>
      </c>
      <c r="K60" s="6" t="n">
        <v>-0.07</v>
      </c>
      <c r="L60" s="6" t="n">
        <v>-0</v>
      </c>
      <c r="M60" s="6" t="s">
        <f>=I60+J60+K60+L60</f>
      </c>
      <c r="N60" s="6"/>
      <c r="O60" s="6"/>
      <c r="P60" s="6"/>
      <c r="Q60" s="6"/>
      <c r="R60" s="6"/>
      <c r="S60" s="16"/>
    </row>
    <row collapsed="false" customFormat="false" customHeight="false" hidden="false" ht="12.1" outlineLevel="0" r="61">
      <c r="A61" s="20" t="n">
        <v>44007.623726852</v>
      </c>
      <c r="B61" s="16" t="s">
        <v>316</v>
      </c>
      <c r="C61" s="16" t="s">
        <v>476</v>
      </c>
      <c r="D61" s="16" t="s">
        <v>295</v>
      </c>
      <c r="E61" s="16" t="s">
        <v>17</v>
      </c>
      <c r="F61" s="16" t="s">
        <v>19</v>
      </c>
      <c r="G61" s="7" t="n">
        <v>1</v>
      </c>
      <c r="H61" s="6" t="n">
        <v>59.09</v>
      </c>
      <c r="I61" s="6" t="n">
        <v>-59.09</v>
      </c>
      <c r="J61" s="6" t="n">
        <v>-0</v>
      </c>
      <c r="K61" s="6" t="n">
        <v>-0.18</v>
      </c>
      <c r="L61" s="6" t="n">
        <v>-0</v>
      </c>
      <c r="M61" s="6" t="s">
        <f>=I61+J61+K61+L61</f>
      </c>
      <c r="N61" s="6"/>
      <c r="O61" s="6"/>
      <c r="P61" s="6"/>
      <c r="Q61" s="6"/>
      <c r="R61" s="6"/>
      <c r="S61" s="16"/>
    </row>
    <row collapsed="false" customFormat="false" customHeight="false" hidden="false" ht="12.1" outlineLevel="0" r="62">
      <c r="A62" s="20" t="n">
        <v>44007.625381944</v>
      </c>
      <c r="B62" s="16" t="s">
        <v>317</v>
      </c>
      <c r="C62" s="16" t="s">
        <v>477</v>
      </c>
      <c r="D62" s="16" t="s">
        <v>295</v>
      </c>
      <c r="E62" s="16" t="s">
        <v>17</v>
      </c>
      <c r="F62" s="16" t="s">
        <v>19</v>
      </c>
      <c r="G62" s="7" t="n">
        <v>1</v>
      </c>
      <c r="H62" s="6" t="n">
        <v>37.88</v>
      </c>
      <c r="I62" s="6" t="n">
        <v>-37.88</v>
      </c>
      <c r="J62" s="6" t="n">
        <v>-0</v>
      </c>
      <c r="K62" s="6" t="n">
        <v>-0.11</v>
      </c>
      <c r="L62" s="6" t="n">
        <v>-0</v>
      </c>
      <c r="M62" s="6" t="s">
        <f>=I62+J62+K62+L62</f>
      </c>
      <c r="N62" s="6"/>
      <c r="O62" s="6"/>
      <c r="P62" s="6"/>
      <c r="Q62" s="6"/>
      <c r="R62" s="6"/>
      <c r="S62" s="16"/>
    </row>
    <row collapsed="false" customFormat="false" customHeight="false" hidden="false" ht="12.1" outlineLevel="0" r="63">
      <c r="A63" s="21" t="n">
        <v>44007.629988426</v>
      </c>
      <c r="B63" s="22" t="s">
        <v>448</v>
      </c>
      <c r="C63" s="22" t="s">
        <v>110</v>
      </c>
      <c r="D63" s="22" t="s">
        <v>448</v>
      </c>
      <c r="E63" s="22" t="s">
        <v>448</v>
      </c>
      <c r="F63" s="22" t="s">
        <v>41</v>
      </c>
      <c r="G63" s="23" t="n">
        <v>1</v>
      </c>
      <c r="H63" s="24" t="n">
        <v>1</v>
      </c>
      <c r="I63" s="24" t="n">
        <v>3836.97</v>
      </c>
      <c r="J63" s="24" t="n">
        <v>0</v>
      </c>
      <c r="K63" s="24" t="n">
        <v>-0</v>
      </c>
      <c r="L63" s="24" t="n">
        <v>-0</v>
      </c>
      <c r="M63" s="24"/>
      <c r="N63" s="6" t="s">
        <f>=I63+J63+K63+L63</f>
      </c>
      <c r="O63" s="24"/>
      <c r="P63" s="24"/>
      <c r="Q63" s="24"/>
      <c r="R63" s="24"/>
      <c r="S63" s="22"/>
    </row>
    <row collapsed="false" customFormat="false" customHeight="false" hidden="false" ht="12.1" outlineLevel="0" r="64">
      <c r="A64" s="20" t="n">
        <v>44007.630405093</v>
      </c>
      <c r="B64" s="16" t="s">
        <v>462</v>
      </c>
      <c r="C64" s="16" t="s">
        <v>463</v>
      </c>
      <c r="D64" s="16" t="s">
        <v>295</v>
      </c>
      <c r="E64" s="16" t="s">
        <v>452</v>
      </c>
      <c r="F64" s="16" t="s">
        <v>41</v>
      </c>
      <c r="G64" s="7" t="n">
        <v>55</v>
      </c>
      <c r="H64" s="6" t="n">
        <v>69.4575</v>
      </c>
      <c r="I64" s="6" t="n">
        <v>-3820.16</v>
      </c>
      <c r="J64" s="6" t="n">
        <v>-0</v>
      </c>
      <c r="K64" s="6" t="n">
        <v>-11.46</v>
      </c>
      <c r="L64" s="6" t="n">
        <v>-0</v>
      </c>
      <c r="M64" s="6"/>
      <c r="N64" s="6" t="s">
        <f>=I64+J64+K64+L64</f>
      </c>
      <c r="O64" s="6"/>
      <c r="P64" s="6"/>
      <c r="Q64" s="6"/>
      <c r="R64" s="6"/>
      <c r="S64" s="16"/>
    </row>
    <row collapsed="false" customFormat="false" customHeight="false" hidden="false" ht="12.1" outlineLevel="0" r="65">
      <c r="A65" s="20" t="n">
        <v>44007.631469907</v>
      </c>
      <c r="B65" s="16" t="s">
        <v>318</v>
      </c>
      <c r="C65" s="16" t="s">
        <v>478</v>
      </c>
      <c r="D65" s="16" t="s">
        <v>295</v>
      </c>
      <c r="E65" s="16" t="s">
        <v>17</v>
      </c>
      <c r="F65" s="16" t="s">
        <v>19</v>
      </c>
      <c r="G65" s="7" t="n">
        <v>1</v>
      </c>
      <c r="H65" s="6" t="n">
        <v>52.47</v>
      </c>
      <c r="I65" s="6" t="n">
        <v>-52.47</v>
      </c>
      <c r="J65" s="6" t="n">
        <v>-0</v>
      </c>
      <c r="K65" s="6" t="n">
        <v>-0.16</v>
      </c>
      <c r="L65" s="6" t="n">
        <v>-0</v>
      </c>
      <c r="M65" s="6" t="s">
        <f>=I65+J65+K65+L65</f>
      </c>
      <c r="N65" s="6"/>
      <c r="O65" s="6"/>
      <c r="P65" s="6"/>
      <c r="Q65" s="6"/>
      <c r="R65" s="6"/>
      <c r="S65" s="16"/>
    </row>
    <row collapsed="false" customFormat="false" customHeight="false" hidden="false" ht="12.1" outlineLevel="0" r="66">
      <c r="A66" s="20" t="n">
        <v>44007.634224537</v>
      </c>
      <c r="B66" s="16" t="s">
        <v>319</v>
      </c>
      <c r="C66" s="16" t="s">
        <v>479</v>
      </c>
      <c r="D66" s="16" t="s">
        <v>295</v>
      </c>
      <c r="E66" s="16" t="s">
        <v>17</v>
      </c>
      <c r="F66" s="16" t="s">
        <v>19</v>
      </c>
      <c r="G66" s="7" t="n">
        <v>1</v>
      </c>
      <c r="H66" s="6" t="n">
        <v>4.84</v>
      </c>
      <c r="I66" s="6" t="n">
        <v>-4.84</v>
      </c>
      <c r="J66" s="6" t="n">
        <v>-0</v>
      </c>
      <c r="K66" s="6" t="n">
        <v>-0.01</v>
      </c>
      <c r="L66" s="6" t="n">
        <v>-0</v>
      </c>
      <c r="M66" s="6" t="s">
        <f>=I66+J66+K66+L66</f>
      </c>
      <c r="N66" s="6"/>
      <c r="O66" s="6"/>
      <c r="P66" s="6"/>
      <c r="Q66" s="6"/>
      <c r="R66" s="6"/>
      <c r="S66" s="16"/>
    </row>
    <row collapsed="false" customFormat="false" customHeight="false" hidden="false" ht="12.1" outlineLevel="0" r="67">
      <c r="A67" s="20" t="n">
        <v>44007.634837963</v>
      </c>
      <c r="B67" s="16" t="s">
        <v>91</v>
      </c>
      <c r="C67" s="16" t="s">
        <v>464</v>
      </c>
      <c r="D67" s="16" t="s">
        <v>295</v>
      </c>
      <c r="E67" s="16" t="s">
        <v>69</v>
      </c>
      <c r="F67" s="16" t="s">
        <v>19</v>
      </c>
      <c r="G67" s="7" t="n">
        <v>19</v>
      </c>
      <c r="H67" s="6" t="n">
        <v>0.1001</v>
      </c>
      <c r="I67" s="6" t="n">
        <v>-1.9</v>
      </c>
      <c r="J67" s="6" t="n">
        <v>-0</v>
      </c>
      <c r="K67" s="6" t="n">
        <v>-0</v>
      </c>
      <c r="L67" s="6" t="n">
        <v>-0</v>
      </c>
      <c r="M67" s="6" t="s">
        <f>=I67+J67+K67+L67</f>
      </c>
      <c r="N67" s="6"/>
      <c r="O67" s="6"/>
      <c r="P67" s="6"/>
      <c r="Q67" s="6"/>
      <c r="R67" s="6"/>
      <c r="S67" s="16"/>
    </row>
    <row collapsed="false" customFormat="false" customHeight="false" hidden="false" ht="12.1" outlineLevel="0" r="68">
      <c r="A68" s="20" t="n">
        <v>44007.658599537</v>
      </c>
      <c r="B68" s="16" t="s">
        <v>307</v>
      </c>
      <c r="C68" s="16" t="s">
        <v>465</v>
      </c>
      <c r="D68" s="16" t="s">
        <v>295</v>
      </c>
      <c r="E68" s="16" t="s">
        <v>69</v>
      </c>
      <c r="F68" s="16" t="s">
        <v>41</v>
      </c>
      <c r="G68" s="7" t="n">
        <v>4</v>
      </c>
      <c r="H68" s="6" t="n">
        <v>5.378</v>
      </c>
      <c r="I68" s="6" t="n">
        <v>-21.51</v>
      </c>
      <c r="J68" s="6" t="n">
        <v>-0</v>
      </c>
      <c r="K68" s="6" t="n">
        <v>-0</v>
      </c>
      <c r="L68" s="6" t="n">
        <v>-0</v>
      </c>
      <c r="M68" s="6"/>
      <c r="N68" s="6" t="s">
        <f>=I68+J68+K68+L68</f>
      </c>
      <c r="O68" s="6"/>
      <c r="P68" s="6"/>
      <c r="Q68" s="6"/>
      <c r="R68" s="6"/>
      <c r="S68" s="16"/>
    </row>
    <row collapsed="false" customFormat="false" customHeight="false" hidden="false" ht="12.1" outlineLevel="0" r="69">
      <c r="A69" s="25" t="n">
        <v>44007.771226852</v>
      </c>
      <c r="B69" s="26" t="s">
        <v>307</v>
      </c>
      <c r="C69" s="26" t="s">
        <v>465</v>
      </c>
      <c r="D69" s="26" t="s">
        <v>299</v>
      </c>
      <c r="E69" s="26" t="s">
        <v>69</v>
      </c>
      <c r="F69" s="26" t="s">
        <v>41</v>
      </c>
      <c r="G69" s="27" t="n">
        <v>-400</v>
      </c>
      <c r="H69" s="28" t="n">
        <v>5.37</v>
      </c>
      <c r="I69" s="28" t="n">
        <v>2148</v>
      </c>
      <c r="J69" s="28" t="n">
        <v>0</v>
      </c>
      <c r="K69" s="28" t="n">
        <v>-0</v>
      </c>
      <c r="L69" s="28" t="n">
        <v>-0</v>
      </c>
      <c r="M69" s="28"/>
      <c r="N69" s="6" t="s">
        <f>=I69+J69+K69+L69</f>
      </c>
      <c r="O69" s="28"/>
      <c r="P69" s="28"/>
      <c r="Q69" s="28"/>
      <c r="R69" s="28"/>
      <c r="S69" s="26"/>
    </row>
    <row collapsed="false" customFormat="false" customHeight="false" hidden="false" ht="12.1" outlineLevel="0" r="70">
      <c r="A70" s="20" t="n">
        <v>44007.771435185</v>
      </c>
      <c r="B70" s="16" t="s">
        <v>462</v>
      </c>
      <c r="C70" s="16" t="s">
        <v>463</v>
      </c>
      <c r="D70" s="16" t="s">
        <v>295</v>
      </c>
      <c r="E70" s="16" t="s">
        <v>452</v>
      </c>
      <c r="F70" s="16" t="s">
        <v>41</v>
      </c>
      <c r="G70" s="7" t="n">
        <v>30</v>
      </c>
      <c r="H70" s="6" t="n">
        <v>69.16</v>
      </c>
      <c r="I70" s="6" t="n">
        <v>-2074.8</v>
      </c>
      <c r="J70" s="6" t="n">
        <v>-0</v>
      </c>
      <c r="K70" s="6" t="n">
        <v>-6.22</v>
      </c>
      <c r="L70" s="6" t="n">
        <v>-0</v>
      </c>
      <c r="M70" s="6"/>
      <c r="N70" s="6" t="s">
        <f>=I70+J70+K70+L70</f>
      </c>
      <c r="O70" s="6"/>
      <c r="P70" s="6"/>
      <c r="Q70" s="6"/>
      <c r="R70" s="6"/>
      <c r="S70" s="16"/>
    </row>
    <row collapsed="false" customFormat="false" customHeight="false" hidden="false" ht="12.1" outlineLevel="0" r="71">
      <c r="A71" s="20" t="n">
        <v>44007.771840278</v>
      </c>
      <c r="B71" s="16" t="s">
        <v>30</v>
      </c>
      <c r="C71" s="16" t="s">
        <v>31</v>
      </c>
      <c r="D71" s="16" t="s">
        <v>295</v>
      </c>
      <c r="E71" s="16" t="s">
        <v>17</v>
      </c>
      <c r="F71" s="16" t="s">
        <v>19</v>
      </c>
      <c r="G71" s="7" t="n">
        <v>1</v>
      </c>
      <c r="H71" s="6" t="n">
        <v>29.47</v>
      </c>
      <c r="I71" s="6" t="n">
        <v>-29.47</v>
      </c>
      <c r="J71" s="6" t="n">
        <v>-0</v>
      </c>
      <c r="K71" s="6" t="n">
        <v>-0.09</v>
      </c>
      <c r="L71" s="6" t="n">
        <v>-0</v>
      </c>
      <c r="M71" s="6" t="s">
        <f>=I71+J71+K71+L71</f>
      </c>
      <c r="N71" s="6"/>
      <c r="O71" s="6"/>
      <c r="P71" s="6"/>
      <c r="Q71" s="6"/>
      <c r="R71" s="6"/>
      <c r="S71" s="16"/>
    </row>
    <row collapsed="false" customFormat="false" customHeight="false" hidden="false" ht="12.1" outlineLevel="0" r="72">
      <c r="A72" s="25" t="n">
        <v>44011.421284722</v>
      </c>
      <c r="B72" s="26" t="s">
        <v>307</v>
      </c>
      <c r="C72" s="26" t="s">
        <v>465</v>
      </c>
      <c r="D72" s="26" t="s">
        <v>299</v>
      </c>
      <c r="E72" s="26" t="s">
        <v>69</v>
      </c>
      <c r="F72" s="26" t="s">
        <v>41</v>
      </c>
      <c r="G72" s="27" t="n">
        <v>-950</v>
      </c>
      <c r="H72" s="28" t="n">
        <v>5.396</v>
      </c>
      <c r="I72" s="28" t="n">
        <v>5126.2</v>
      </c>
      <c r="J72" s="28" t="n">
        <v>0</v>
      </c>
      <c r="K72" s="28" t="n">
        <v>-0</v>
      </c>
      <c r="L72" s="28" t="n">
        <v>-0</v>
      </c>
      <c r="M72" s="28"/>
      <c r="N72" s="6" t="s">
        <f>=I72+J72+K72+L72</f>
      </c>
      <c r="O72" s="28"/>
      <c r="P72" s="28"/>
      <c r="Q72" s="28"/>
      <c r="R72" s="28"/>
      <c r="S72" s="26"/>
    </row>
    <row collapsed="false" customFormat="false" customHeight="false" hidden="false" ht="12.1" outlineLevel="0" r="73">
      <c r="A73" s="20" t="n">
        <v>44011.421759259</v>
      </c>
      <c r="B73" s="16" t="s">
        <v>462</v>
      </c>
      <c r="C73" s="16" t="s">
        <v>463</v>
      </c>
      <c r="D73" s="16" t="s">
        <v>295</v>
      </c>
      <c r="E73" s="16" t="s">
        <v>452</v>
      </c>
      <c r="F73" s="16" t="s">
        <v>41</v>
      </c>
      <c r="G73" s="7" t="n">
        <v>35</v>
      </c>
      <c r="H73" s="6" t="n">
        <v>69.6675</v>
      </c>
      <c r="I73" s="6" t="n">
        <v>-2438.36</v>
      </c>
      <c r="J73" s="6" t="n">
        <v>-0</v>
      </c>
      <c r="K73" s="6" t="n">
        <v>-7.32</v>
      </c>
      <c r="L73" s="6" t="n">
        <v>-0</v>
      </c>
      <c r="M73" s="6"/>
      <c r="N73" s="6" t="s">
        <f>=I73+J73+K73+L73</f>
      </c>
      <c r="O73" s="6"/>
      <c r="P73" s="6"/>
      <c r="Q73" s="6"/>
      <c r="R73" s="6"/>
      <c r="S73" s="16"/>
    </row>
    <row collapsed="false" customFormat="false" customHeight="false" hidden="false" ht="12.1" outlineLevel="0" r="74">
      <c r="A74" s="20" t="n">
        <v>44011.427893519</v>
      </c>
      <c r="B74" s="16" t="s">
        <v>462</v>
      </c>
      <c r="C74" s="16" t="s">
        <v>463</v>
      </c>
      <c r="D74" s="16" t="s">
        <v>295</v>
      </c>
      <c r="E74" s="16" t="s">
        <v>452</v>
      </c>
      <c r="F74" s="16" t="s">
        <v>41</v>
      </c>
      <c r="G74" s="7" t="n">
        <v>25</v>
      </c>
      <c r="H74" s="6" t="n">
        <v>69.665</v>
      </c>
      <c r="I74" s="6" t="n">
        <v>-1741.63</v>
      </c>
      <c r="J74" s="6" t="n">
        <v>-0</v>
      </c>
      <c r="K74" s="6" t="n">
        <v>-5.22</v>
      </c>
      <c r="L74" s="6" t="n">
        <v>-0</v>
      </c>
      <c r="M74" s="6"/>
      <c r="N74" s="6" t="s">
        <f>=I74+J74+K74+L74</f>
      </c>
      <c r="O74" s="6"/>
      <c r="P74" s="6"/>
      <c r="Q74" s="6"/>
      <c r="R74" s="6"/>
      <c r="S74" s="16"/>
    </row>
    <row collapsed="false" customFormat="false" customHeight="false" hidden="false" ht="12.1" outlineLevel="0" r="75">
      <c r="A75" s="20" t="n">
        <v>44011.433946759</v>
      </c>
      <c r="B75" s="16" t="s">
        <v>462</v>
      </c>
      <c r="C75" s="16" t="s">
        <v>463</v>
      </c>
      <c r="D75" s="16" t="s">
        <v>295</v>
      </c>
      <c r="E75" s="16" t="s">
        <v>452</v>
      </c>
      <c r="F75" s="16" t="s">
        <v>41</v>
      </c>
      <c r="G75" s="7" t="n">
        <v>14</v>
      </c>
      <c r="H75" s="6" t="n">
        <v>69.735</v>
      </c>
      <c r="I75" s="6" t="n">
        <v>-976.29</v>
      </c>
      <c r="J75" s="6" t="n">
        <v>-0</v>
      </c>
      <c r="K75" s="6" t="n">
        <v>-2.93</v>
      </c>
      <c r="L75" s="6" t="n">
        <v>-0</v>
      </c>
      <c r="M75" s="6"/>
      <c r="N75" s="6" t="s">
        <f>=I75+J75+K75+L75</f>
      </c>
      <c r="O75" s="6"/>
      <c r="P75" s="6"/>
      <c r="Q75" s="6"/>
      <c r="R75" s="6"/>
      <c r="S75" s="16"/>
    </row>
    <row collapsed="false" customFormat="false" customHeight="false" hidden="false" ht="12.1" outlineLevel="0" r="76">
      <c r="A76" s="29" t="n">
        <v>44011.451157407</v>
      </c>
      <c r="B76" s="30" t="s">
        <v>480</v>
      </c>
      <c r="C76" s="30" t="s">
        <v>481</v>
      </c>
      <c r="D76" s="30" t="s">
        <v>480</v>
      </c>
      <c r="E76" s="30" t="s">
        <v>480</v>
      </c>
      <c r="F76" s="30" t="s">
        <v>41</v>
      </c>
      <c r="G76" s="31" t="n">
        <v>1</v>
      </c>
      <c r="H76" s="32" t="n">
        <v>-1</v>
      </c>
      <c r="I76" s="32" t="n">
        <v>-1</v>
      </c>
      <c r="J76" s="32" t="n">
        <v>0</v>
      </c>
      <c r="K76" s="32" t="n">
        <v>-0</v>
      </c>
      <c r="L76" s="32" t="n">
        <v>-0</v>
      </c>
      <c r="M76" s="32"/>
      <c r="N76" s="6" t="s">
        <f>=I76+J76+K76+L76</f>
      </c>
      <c r="O76" s="32"/>
      <c r="P76" s="32"/>
      <c r="Q76" s="32"/>
      <c r="R76" s="32"/>
      <c r="S76" s="30"/>
    </row>
    <row collapsed="false" customFormat="false" customHeight="false" hidden="false" ht="12.1" outlineLevel="0" r="77">
      <c r="A77" s="21" t="n">
        <v>44011.451157407</v>
      </c>
      <c r="B77" s="22" t="s">
        <v>482</v>
      </c>
      <c r="C77" s="22" t="s">
        <v>483</v>
      </c>
      <c r="D77" s="22" t="s">
        <v>482</v>
      </c>
      <c r="E77" s="22" t="s">
        <v>482</v>
      </c>
      <c r="F77" s="22" t="s">
        <v>41</v>
      </c>
      <c r="G77" s="23" t="n">
        <v>1</v>
      </c>
      <c r="H77" s="24" t="n">
        <v>1</v>
      </c>
      <c r="I77" s="24" t="n">
        <v>28.67</v>
      </c>
      <c r="J77" s="24" t="n">
        <v>0</v>
      </c>
      <c r="K77" s="24" t="n">
        <v>-0</v>
      </c>
      <c r="L77" s="24" t="n">
        <v>-0</v>
      </c>
      <c r="M77" s="24"/>
      <c r="N77" s="6" t="s">
        <f>=I77+J77+K77+L77</f>
      </c>
      <c r="O77" s="24"/>
      <c r="P77" s="24"/>
      <c r="Q77" s="24"/>
      <c r="R77" s="24"/>
      <c r="S77" s="22"/>
    </row>
    <row collapsed="false" customFormat="false" customHeight="false" hidden="false" ht="12.1" outlineLevel="0" r="78">
      <c r="A78" s="25" t="n">
        <v>44011.542037037</v>
      </c>
      <c r="B78" s="26" t="s">
        <v>307</v>
      </c>
      <c r="C78" s="26" t="s">
        <v>465</v>
      </c>
      <c r="D78" s="26" t="s">
        <v>299</v>
      </c>
      <c r="E78" s="26" t="s">
        <v>69</v>
      </c>
      <c r="F78" s="26" t="s">
        <v>41</v>
      </c>
      <c r="G78" s="27" t="n">
        <v>-271</v>
      </c>
      <c r="H78" s="28" t="n">
        <v>5.39</v>
      </c>
      <c r="I78" s="28" t="n">
        <v>1460.69</v>
      </c>
      <c r="J78" s="28" t="n">
        <v>0</v>
      </c>
      <c r="K78" s="28" t="n">
        <v>-0</v>
      </c>
      <c r="L78" s="28" t="n">
        <v>-0</v>
      </c>
      <c r="M78" s="28"/>
      <c r="N78" s="6" t="s">
        <f>=I78+J78+K78+L78</f>
      </c>
      <c r="O78" s="28"/>
      <c r="P78" s="28"/>
      <c r="Q78" s="28"/>
      <c r="R78" s="28"/>
      <c r="S78" s="26"/>
    </row>
    <row collapsed="false" customFormat="false" customHeight="false" hidden="false" ht="12.1" outlineLevel="0" r="79">
      <c r="A79" s="25" t="n">
        <v>44011.542037037</v>
      </c>
      <c r="B79" s="26" t="s">
        <v>307</v>
      </c>
      <c r="C79" s="26" t="s">
        <v>465</v>
      </c>
      <c r="D79" s="26" t="s">
        <v>299</v>
      </c>
      <c r="E79" s="26" t="s">
        <v>69</v>
      </c>
      <c r="F79" s="26" t="s">
        <v>41</v>
      </c>
      <c r="G79" s="27" t="n">
        <v>-379</v>
      </c>
      <c r="H79" s="28" t="n">
        <v>5.39</v>
      </c>
      <c r="I79" s="28" t="n">
        <v>2042.81</v>
      </c>
      <c r="J79" s="28" t="n">
        <v>0</v>
      </c>
      <c r="K79" s="28" t="n">
        <v>-0</v>
      </c>
      <c r="L79" s="28" t="n">
        <v>-0</v>
      </c>
      <c r="M79" s="28"/>
      <c r="N79" s="6" t="s">
        <f>=I79+J79+K79+L79</f>
      </c>
      <c r="O79" s="28"/>
      <c r="P79" s="28"/>
      <c r="Q79" s="28"/>
      <c r="R79" s="28"/>
      <c r="S79" s="26"/>
    </row>
    <row collapsed="false" customFormat="false" customHeight="false" hidden="false" ht="12.1" outlineLevel="0" r="80">
      <c r="A80" s="20" t="n">
        <v>44011.54275463</v>
      </c>
      <c r="B80" s="16" t="s">
        <v>77</v>
      </c>
      <c r="C80" s="16" t="s">
        <v>484</v>
      </c>
      <c r="D80" s="16" t="s">
        <v>295</v>
      </c>
      <c r="E80" s="16" t="s">
        <v>69</v>
      </c>
      <c r="F80" s="16" t="s">
        <v>41</v>
      </c>
      <c r="G80" s="7" t="n">
        <v>1</v>
      </c>
      <c r="H80" s="6" t="n">
        <v>3138</v>
      </c>
      <c r="I80" s="6" t="n">
        <v>-3138</v>
      </c>
      <c r="J80" s="6" t="n">
        <v>-0</v>
      </c>
      <c r="K80" s="6" t="n">
        <v>-9.41</v>
      </c>
      <c r="L80" s="6" t="n">
        <v>-0</v>
      </c>
      <c r="M80" s="6"/>
      <c r="N80" s="6" t="s">
        <f>=I80+J80+K80+L80</f>
      </c>
      <c r="O80" s="6"/>
      <c r="P80" s="6"/>
      <c r="Q80" s="6"/>
      <c r="R80" s="6"/>
      <c r="S80" s="16"/>
    </row>
    <row collapsed="false" customFormat="false" customHeight="false" hidden="false" ht="12.1" outlineLevel="0" r="81">
      <c r="A81" s="21" t="n">
        <v>44011.588391204</v>
      </c>
      <c r="B81" s="22" t="s">
        <v>448</v>
      </c>
      <c r="C81" s="22" t="s">
        <v>110</v>
      </c>
      <c r="D81" s="22" t="s">
        <v>448</v>
      </c>
      <c r="E81" s="22" t="s">
        <v>448</v>
      </c>
      <c r="F81" s="22" t="s">
        <v>41</v>
      </c>
      <c r="G81" s="23" t="n">
        <v>1</v>
      </c>
      <c r="H81" s="24" t="n">
        <v>1</v>
      </c>
      <c r="I81" s="24" t="n">
        <v>10000</v>
      </c>
      <c r="J81" s="24" t="n">
        <v>0</v>
      </c>
      <c r="K81" s="24" t="n">
        <v>-0</v>
      </c>
      <c r="L81" s="24" t="n">
        <v>-0</v>
      </c>
      <c r="M81" s="24"/>
      <c r="N81" s="6" t="s">
        <f>=I81+J81+K81+L81</f>
      </c>
      <c r="O81" s="24"/>
      <c r="P81" s="24"/>
      <c r="Q81" s="24"/>
      <c r="R81" s="24"/>
      <c r="S81" s="22"/>
    </row>
    <row collapsed="false" customFormat="false" customHeight="false" hidden="false" ht="12.1" outlineLevel="0" r="82">
      <c r="A82" s="20" t="n">
        <v>44011.727743056</v>
      </c>
      <c r="B82" s="16" t="s">
        <v>462</v>
      </c>
      <c r="C82" s="16" t="s">
        <v>463</v>
      </c>
      <c r="D82" s="16" t="s">
        <v>295</v>
      </c>
      <c r="E82" s="16" t="s">
        <v>452</v>
      </c>
      <c r="F82" s="16" t="s">
        <v>41</v>
      </c>
      <c r="G82" s="7" t="n">
        <v>50</v>
      </c>
      <c r="H82" s="6" t="n">
        <v>70.315</v>
      </c>
      <c r="I82" s="6" t="n">
        <v>-3515.75</v>
      </c>
      <c r="J82" s="6" t="n">
        <v>-0</v>
      </c>
      <c r="K82" s="6" t="n">
        <v>-10.55</v>
      </c>
      <c r="L82" s="6" t="n">
        <v>-0</v>
      </c>
      <c r="M82" s="6"/>
      <c r="N82" s="6" t="s">
        <f>=I82+J82+K82+L82</f>
      </c>
      <c r="O82" s="6"/>
      <c r="P82" s="6"/>
      <c r="Q82" s="6"/>
      <c r="R82" s="6"/>
      <c r="S82" s="16"/>
    </row>
    <row collapsed="false" customFormat="false" customHeight="false" hidden="false" ht="12.1" outlineLevel="0" r="83">
      <c r="A83" s="20" t="n">
        <v>44011.748564815</v>
      </c>
      <c r="B83" s="16" t="s">
        <v>320</v>
      </c>
      <c r="C83" s="16" t="s">
        <v>485</v>
      </c>
      <c r="D83" s="16" t="s">
        <v>295</v>
      </c>
      <c r="E83" s="16" t="s">
        <v>17</v>
      </c>
      <c r="F83" s="16" t="s">
        <v>41</v>
      </c>
      <c r="G83" s="7" t="n">
        <v>1</v>
      </c>
      <c r="H83" s="6" t="n">
        <v>3458.4</v>
      </c>
      <c r="I83" s="6" t="n">
        <v>-3458.4</v>
      </c>
      <c r="J83" s="6" t="n">
        <v>-0</v>
      </c>
      <c r="K83" s="6" t="n">
        <v>-10.38</v>
      </c>
      <c r="L83" s="6" t="n">
        <v>-0</v>
      </c>
      <c r="M83" s="6"/>
      <c r="N83" s="6" t="s">
        <f>=I83+J83+K83+L83</f>
      </c>
      <c r="O83" s="6"/>
      <c r="P83" s="6"/>
      <c r="Q83" s="6"/>
      <c r="R83" s="6"/>
      <c r="S83" s="16"/>
    </row>
    <row collapsed="false" customFormat="false" customHeight="false" hidden="false" ht="12.1" outlineLevel="0" r="84">
      <c r="A84" s="20" t="n">
        <v>44011.774803241</v>
      </c>
      <c r="B84" s="16" t="s">
        <v>462</v>
      </c>
      <c r="C84" s="16" t="s">
        <v>463</v>
      </c>
      <c r="D84" s="16" t="s">
        <v>295</v>
      </c>
      <c r="E84" s="16" t="s">
        <v>452</v>
      </c>
      <c r="F84" s="16" t="s">
        <v>41</v>
      </c>
      <c r="G84" s="7" t="n">
        <v>48</v>
      </c>
      <c r="H84" s="6" t="n">
        <v>70.27</v>
      </c>
      <c r="I84" s="6" t="n">
        <v>-3372.96</v>
      </c>
      <c r="J84" s="6" t="n">
        <v>-0</v>
      </c>
      <c r="K84" s="6" t="n">
        <v>-10.12</v>
      </c>
      <c r="L84" s="6" t="n">
        <v>-0</v>
      </c>
      <c r="M84" s="6"/>
      <c r="N84" s="6" t="s">
        <f>=I84+J84+K84+L84</f>
      </c>
      <c r="O84" s="6"/>
      <c r="P84" s="6"/>
      <c r="Q84" s="6"/>
      <c r="R84" s="6"/>
      <c r="S84" s="16"/>
    </row>
    <row collapsed="false" customFormat="false" customHeight="false" hidden="false" ht="12.1" outlineLevel="0" r="85">
      <c r="A85" s="25" t="n">
        <v>44012.539907407</v>
      </c>
      <c r="B85" s="26" t="s">
        <v>307</v>
      </c>
      <c r="C85" s="26" t="s">
        <v>465</v>
      </c>
      <c r="D85" s="26" t="s">
        <v>299</v>
      </c>
      <c r="E85" s="26" t="s">
        <v>69</v>
      </c>
      <c r="F85" s="26" t="s">
        <v>41</v>
      </c>
      <c r="G85" s="27" t="n">
        <v>-72</v>
      </c>
      <c r="H85" s="28" t="n">
        <v>5.426</v>
      </c>
      <c r="I85" s="28" t="n">
        <v>390.67</v>
      </c>
      <c r="J85" s="28" t="n">
        <v>0</v>
      </c>
      <c r="K85" s="28" t="n">
        <v>-0</v>
      </c>
      <c r="L85" s="28" t="n">
        <v>-0</v>
      </c>
      <c r="M85" s="28"/>
      <c r="N85" s="6" t="s">
        <f>=I85+J85+K85+L85</f>
      </c>
      <c r="O85" s="28"/>
      <c r="P85" s="28"/>
      <c r="Q85" s="28"/>
      <c r="R85" s="28"/>
      <c r="S85" s="26"/>
    </row>
    <row collapsed="false" customFormat="false" customHeight="false" hidden="false" ht="12.1" outlineLevel="0" r="86">
      <c r="A86" s="25" t="n">
        <v>44012.539907407</v>
      </c>
      <c r="B86" s="26" t="s">
        <v>307</v>
      </c>
      <c r="C86" s="26" t="s">
        <v>465</v>
      </c>
      <c r="D86" s="26" t="s">
        <v>299</v>
      </c>
      <c r="E86" s="26" t="s">
        <v>69</v>
      </c>
      <c r="F86" s="26" t="s">
        <v>41</v>
      </c>
      <c r="G86" s="27" t="n">
        <v>-928</v>
      </c>
      <c r="H86" s="28" t="n">
        <v>5.426</v>
      </c>
      <c r="I86" s="28" t="n">
        <v>5035.33</v>
      </c>
      <c r="J86" s="28" t="n">
        <v>0</v>
      </c>
      <c r="K86" s="28" t="n">
        <v>-0</v>
      </c>
      <c r="L86" s="28" t="n">
        <v>-0</v>
      </c>
      <c r="M86" s="28"/>
      <c r="N86" s="6" t="s">
        <f>=I86+J86+K86+L86</f>
      </c>
      <c r="O86" s="28"/>
      <c r="P86" s="28"/>
      <c r="Q86" s="28"/>
      <c r="R86" s="28"/>
      <c r="S86" s="26"/>
    </row>
    <row collapsed="false" customFormat="false" customHeight="false" hidden="false" ht="12.1" outlineLevel="0" r="87">
      <c r="A87" s="20" t="n">
        <v>44012.540405093</v>
      </c>
      <c r="B87" s="16" t="s">
        <v>462</v>
      </c>
      <c r="C87" s="16" t="s">
        <v>463</v>
      </c>
      <c r="D87" s="16" t="s">
        <v>295</v>
      </c>
      <c r="E87" s="16" t="s">
        <v>452</v>
      </c>
      <c r="F87" s="16" t="s">
        <v>41</v>
      </c>
      <c r="G87" s="7" t="n">
        <v>20</v>
      </c>
      <c r="H87" s="6" t="n">
        <v>70.85</v>
      </c>
      <c r="I87" s="6" t="n">
        <v>-1417</v>
      </c>
      <c r="J87" s="6" t="n">
        <v>-0</v>
      </c>
      <c r="K87" s="6" t="n">
        <v>-4.25</v>
      </c>
      <c r="L87" s="6" t="n">
        <v>-0</v>
      </c>
      <c r="M87" s="6"/>
      <c r="N87" s="6" t="s">
        <f>=I87+J87+K87+L87</f>
      </c>
      <c r="O87" s="6"/>
      <c r="P87" s="6"/>
      <c r="Q87" s="6"/>
      <c r="R87" s="6"/>
      <c r="S87" s="16"/>
    </row>
    <row collapsed="false" customFormat="false" customHeight="false" hidden="false" ht="12.1" outlineLevel="0" r="88">
      <c r="A88" s="20" t="n">
        <v>44012.541215278</v>
      </c>
      <c r="B88" s="16" t="s">
        <v>462</v>
      </c>
      <c r="C88" s="16" t="s">
        <v>463</v>
      </c>
      <c r="D88" s="16" t="s">
        <v>295</v>
      </c>
      <c r="E88" s="16" t="s">
        <v>452</v>
      </c>
      <c r="F88" s="16" t="s">
        <v>41</v>
      </c>
      <c r="G88" s="7" t="n">
        <v>10</v>
      </c>
      <c r="H88" s="6" t="n">
        <v>70.825</v>
      </c>
      <c r="I88" s="6" t="n">
        <v>-708.25</v>
      </c>
      <c r="J88" s="6" t="n">
        <v>-0</v>
      </c>
      <c r="K88" s="6" t="n">
        <v>-2.12</v>
      </c>
      <c r="L88" s="6" t="n">
        <v>-0</v>
      </c>
      <c r="M88" s="6"/>
      <c r="N88" s="6" t="s">
        <f>=I88+J88+K88+L88</f>
      </c>
      <c r="O88" s="6"/>
      <c r="P88" s="6"/>
      <c r="Q88" s="6"/>
      <c r="R88" s="6"/>
      <c r="S88" s="16"/>
    </row>
    <row collapsed="false" customFormat="false" customHeight="false" hidden="false" ht="12.1" outlineLevel="0" r="89">
      <c r="A89" s="20" t="n">
        <v>44012.593912037</v>
      </c>
      <c r="B89" s="16" t="s">
        <v>462</v>
      </c>
      <c r="C89" s="16" t="s">
        <v>463</v>
      </c>
      <c r="D89" s="16" t="s">
        <v>295</v>
      </c>
      <c r="E89" s="16" t="s">
        <v>452</v>
      </c>
      <c r="F89" s="16" t="s">
        <v>41</v>
      </c>
      <c r="G89" s="7" t="n">
        <v>10</v>
      </c>
      <c r="H89" s="6" t="n">
        <v>70.99</v>
      </c>
      <c r="I89" s="6" t="n">
        <v>-709.9</v>
      </c>
      <c r="J89" s="6" t="n">
        <v>-0</v>
      </c>
      <c r="K89" s="6" t="n">
        <v>-2.13</v>
      </c>
      <c r="L89" s="6" t="n">
        <v>-0</v>
      </c>
      <c r="M89" s="6"/>
      <c r="N89" s="6" t="s">
        <f>=I89+J89+K89+L89</f>
      </c>
      <c r="O89" s="6"/>
      <c r="P89" s="6"/>
      <c r="Q89" s="6"/>
      <c r="R89" s="6"/>
      <c r="S89" s="16"/>
    </row>
    <row collapsed="false" customFormat="false" customHeight="false" hidden="false" ht="12.1" outlineLevel="0" r="90">
      <c r="A90" s="20" t="n">
        <v>44012.600011574</v>
      </c>
      <c r="B90" s="16" t="s">
        <v>462</v>
      </c>
      <c r="C90" s="16" t="s">
        <v>463</v>
      </c>
      <c r="D90" s="16" t="s">
        <v>295</v>
      </c>
      <c r="E90" s="16" t="s">
        <v>452</v>
      </c>
      <c r="F90" s="16" t="s">
        <v>41</v>
      </c>
      <c r="G90" s="7" t="n">
        <v>36</v>
      </c>
      <c r="H90" s="6" t="n">
        <v>71.005</v>
      </c>
      <c r="I90" s="6" t="n">
        <v>-2556.18</v>
      </c>
      <c r="J90" s="6" t="n">
        <v>-0</v>
      </c>
      <c r="K90" s="6" t="n">
        <v>-7.67</v>
      </c>
      <c r="L90" s="6" t="n">
        <v>-0</v>
      </c>
      <c r="M90" s="6"/>
      <c r="N90" s="6" t="s">
        <f>=I90+J90+K90+L90</f>
      </c>
      <c r="O90" s="6"/>
      <c r="P90" s="6"/>
      <c r="Q90" s="6"/>
      <c r="R90" s="6"/>
      <c r="S90" s="16"/>
    </row>
    <row collapsed="false" customFormat="false" customHeight="false" hidden="false" ht="12.1" outlineLevel="0" r="91">
      <c r="A91" s="21" t="n">
        <v>44014.877430556</v>
      </c>
      <c r="B91" s="22" t="s">
        <v>448</v>
      </c>
      <c r="C91" s="22" t="s">
        <v>110</v>
      </c>
      <c r="D91" s="22" t="s">
        <v>448</v>
      </c>
      <c r="E91" s="22" t="s">
        <v>448</v>
      </c>
      <c r="F91" s="22" t="s">
        <v>41</v>
      </c>
      <c r="G91" s="23" t="n">
        <v>1</v>
      </c>
      <c r="H91" s="24" t="n">
        <v>1</v>
      </c>
      <c r="I91" s="24" t="n">
        <v>1500</v>
      </c>
      <c r="J91" s="24" t="n">
        <v>0</v>
      </c>
      <c r="K91" s="24" t="n">
        <v>-0</v>
      </c>
      <c r="L91" s="24" t="n">
        <v>-0</v>
      </c>
      <c r="M91" s="24"/>
      <c r="N91" s="6" t="s">
        <f>=I91+J91+K91+L91</f>
      </c>
      <c r="O91" s="24"/>
      <c r="P91" s="24"/>
      <c r="Q91" s="24"/>
      <c r="R91" s="24"/>
      <c r="S91" s="22"/>
    </row>
    <row collapsed="false" customFormat="false" customHeight="false" hidden="false" ht="12.1" outlineLevel="0" r="92">
      <c r="A92" s="20" t="n">
        <v>44014.878368056</v>
      </c>
      <c r="B92" s="16" t="s">
        <v>49</v>
      </c>
      <c r="C92" s="16" t="s">
        <v>486</v>
      </c>
      <c r="D92" s="16" t="s">
        <v>295</v>
      </c>
      <c r="E92" s="16" t="s">
        <v>17</v>
      </c>
      <c r="F92" s="16" t="s">
        <v>41</v>
      </c>
      <c r="G92" s="7" t="n">
        <v>10</v>
      </c>
      <c r="H92" s="6" t="n">
        <v>141.2</v>
      </c>
      <c r="I92" s="6" t="n">
        <v>-1412</v>
      </c>
      <c r="J92" s="6" t="n">
        <v>-0</v>
      </c>
      <c r="K92" s="6" t="n">
        <v>-4.24</v>
      </c>
      <c r="L92" s="6" t="n">
        <v>-0</v>
      </c>
      <c r="M92" s="6"/>
      <c r="N92" s="6" t="s">
        <f>=I92+J92+K92+L92</f>
      </c>
      <c r="O92" s="6"/>
      <c r="P92" s="6"/>
      <c r="Q92" s="6"/>
      <c r="R92" s="6"/>
      <c r="S92" s="16"/>
    </row>
    <row collapsed="false" customFormat="false" customHeight="false" hidden="false" ht="12.1" outlineLevel="0" r="93">
      <c r="A93" s="21" t="n">
        <v>44014.893206019</v>
      </c>
      <c r="B93" s="22" t="s">
        <v>448</v>
      </c>
      <c r="C93" s="22" t="s">
        <v>110</v>
      </c>
      <c r="D93" s="22" t="s">
        <v>448</v>
      </c>
      <c r="E93" s="22" t="s">
        <v>448</v>
      </c>
      <c r="F93" s="22" t="s">
        <v>41</v>
      </c>
      <c r="G93" s="23" t="n">
        <v>1</v>
      </c>
      <c r="H93" s="24" t="n">
        <v>1</v>
      </c>
      <c r="I93" s="24" t="n">
        <v>1000</v>
      </c>
      <c r="J93" s="24" t="n">
        <v>0</v>
      </c>
      <c r="K93" s="24" t="n">
        <v>-0</v>
      </c>
      <c r="L93" s="24" t="n">
        <v>-0</v>
      </c>
      <c r="M93" s="24"/>
      <c r="N93" s="6" t="s">
        <f>=I93+J93+K93+L93</f>
      </c>
      <c r="O93" s="24"/>
      <c r="P93" s="24"/>
      <c r="Q93" s="24"/>
      <c r="R93" s="24"/>
      <c r="S93" s="22"/>
    </row>
    <row collapsed="false" customFormat="false" customHeight="false" hidden="false" ht="12.1" outlineLevel="0" r="94">
      <c r="A94" s="20" t="n">
        <v>44014.895486111</v>
      </c>
      <c r="B94" s="16" t="s">
        <v>54</v>
      </c>
      <c r="C94" s="16" t="s">
        <v>487</v>
      </c>
      <c r="D94" s="16" t="s">
        <v>295</v>
      </c>
      <c r="E94" s="16" t="s">
        <v>17</v>
      </c>
      <c r="F94" s="16" t="s">
        <v>41</v>
      </c>
      <c r="G94" s="7" t="n">
        <v>1</v>
      </c>
      <c r="H94" s="6" t="n">
        <v>867.8</v>
      </c>
      <c r="I94" s="6" t="n">
        <v>-867.8</v>
      </c>
      <c r="J94" s="6" t="n">
        <v>-0</v>
      </c>
      <c r="K94" s="6" t="n">
        <v>-2.6</v>
      </c>
      <c r="L94" s="6" t="n">
        <v>-0</v>
      </c>
      <c r="M94" s="6"/>
      <c r="N94" s="6" t="s">
        <f>=I94+J94+K94+L94</f>
      </c>
      <c r="O94" s="6"/>
      <c r="P94" s="6"/>
      <c r="Q94" s="6"/>
      <c r="R94" s="6"/>
      <c r="S94" s="16"/>
    </row>
    <row collapsed="false" customFormat="false" customHeight="false" hidden="false" ht="12.1" outlineLevel="0" r="95">
      <c r="A95" s="20" t="n">
        <v>44018.762662037</v>
      </c>
      <c r="B95" s="16" t="s">
        <v>321</v>
      </c>
      <c r="C95" s="16" t="s">
        <v>488</v>
      </c>
      <c r="D95" s="16" t="s">
        <v>295</v>
      </c>
      <c r="E95" s="16" t="s">
        <v>17</v>
      </c>
      <c r="F95" s="16" t="s">
        <v>19</v>
      </c>
      <c r="G95" s="7" t="n">
        <v>1</v>
      </c>
      <c r="H95" s="6" t="n">
        <v>4.74</v>
      </c>
      <c r="I95" s="6" t="n">
        <v>-4.74</v>
      </c>
      <c r="J95" s="6" t="n">
        <v>-0</v>
      </c>
      <c r="K95" s="6" t="n">
        <v>-0.01</v>
      </c>
      <c r="L95" s="6" t="n">
        <v>-0</v>
      </c>
      <c r="M95" s="6" t="s">
        <f>=I95+J95+K95+L95</f>
      </c>
      <c r="N95" s="6"/>
      <c r="O95" s="6"/>
      <c r="P95" s="6"/>
      <c r="Q95" s="6"/>
      <c r="R95" s="6"/>
      <c r="S95" s="16"/>
    </row>
    <row collapsed="false" customFormat="false" customHeight="false" hidden="false" ht="12.1" outlineLevel="0" r="96">
      <c r="A96" s="20" t="n">
        <v>44018.833020833</v>
      </c>
      <c r="B96" s="16" t="s">
        <v>322</v>
      </c>
      <c r="C96" s="16" t="s">
        <v>489</v>
      </c>
      <c r="D96" s="16" t="s">
        <v>295</v>
      </c>
      <c r="E96" s="16" t="s">
        <v>17</v>
      </c>
      <c r="F96" s="16" t="s">
        <v>19</v>
      </c>
      <c r="G96" s="7" t="n">
        <v>1</v>
      </c>
      <c r="H96" s="6" t="n">
        <v>6.53</v>
      </c>
      <c r="I96" s="6" t="n">
        <v>-6.53</v>
      </c>
      <c r="J96" s="6" t="n">
        <v>-0</v>
      </c>
      <c r="K96" s="6" t="n">
        <v>-0.02</v>
      </c>
      <c r="L96" s="6" t="n">
        <v>-0</v>
      </c>
      <c r="M96" s="6" t="s">
        <f>=I96+J96+K96+L96</f>
      </c>
      <c r="N96" s="6"/>
      <c r="O96" s="6"/>
      <c r="P96" s="6"/>
      <c r="Q96" s="6"/>
      <c r="R96" s="6"/>
      <c r="S96" s="16"/>
    </row>
    <row collapsed="false" customFormat="false" customHeight="false" hidden="false" ht="12.1" outlineLevel="0" r="97">
      <c r="A97" s="20" t="n">
        <v>44019.680462963</v>
      </c>
      <c r="B97" s="16" t="s">
        <v>323</v>
      </c>
      <c r="C97" s="16" t="s">
        <v>490</v>
      </c>
      <c r="D97" s="16" t="s">
        <v>295</v>
      </c>
      <c r="E97" s="16" t="s">
        <v>17</v>
      </c>
      <c r="F97" s="16" t="s">
        <v>19</v>
      </c>
      <c r="G97" s="7" t="n">
        <v>1</v>
      </c>
      <c r="H97" s="6" t="n">
        <v>25.25</v>
      </c>
      <c r="I97" s="6" t="n">
        <v>-25.25</v>
      </c>
      <c r="J97" s="6" t="n">
        <v>-0</v>
      </c>
      <c r="K97" s="6" t="n">
        <v>-0.08</v>
      </c>
      <c r="L97" s="6" t="n">
        <v>-0</v>
      </c>
      <c r="M97" s="6" t="s">
        <f>=I97+J97+K97+L97</f>
      </c>
      <c r="N97" s="6"/>
      <c r="O97" s="6"/>
      <c r="P97" s="6"/>
      <c r="Q97" s="6"/>
      <c r="R97" s="6"/>
      <c r="S97" s="16"/>
    </row>
    <row collapsed="false" customFormat="false" customHeight="false" hidden="false" ht="12.1" outlineLevel="0" r="98">
      <c r="A98" s="21" t="n">
        <v>44019.809166667</v>
      </c>
      <c r="B98" s="22" t="s">
        <v>448</v>
      </c>
      <c r="C98" s="22" t="s">
        <v>110</v>
      </c>
      <c r="D98" s="22" t="s">
        <v>448</v>
      </c>
      <c r="E98" s="22" t="s">
        <v>448</v>
      </c>
      <c r="F98" s="22" t="s">
        <v>41</v>
      </c>
      <c r="G98" s="23" t="n">
        <v>1</v>
      </c>
      <c r="H98" s="24" t="n">
        <v>1</v>
      </c>
      <c r="I98" s="24" t="n">
        <v>6000</v>
      </c>
      <c r="J98" s="24" t="n">
        <v>0</v>
      </c>
      <c r="K98" s="24" t="n">
        <v>-0</v>
      </c>
      <c r="L98" s="24" t="n">
        <v>-0</v>
      </c>
      <c r="M98" s="24"/>
      <c r="N98" s="6" t="s">
        <f>=I98+J98+K98+L98</f>
      </c>
      <c r="O98" s="24"/>
      <c r="P98" s="24"/>
      <c r="Q98" s="24"/>
      <c r="R98" s="24"/>
      <c r="S98" s="22"/>
    </row>
    <row collapsed="false" customFormat="false" customHeight="false" hidden="false" ht="12.1" outlineLevel="0" r="99">
      <c r="A99" s="20" t="n">
        <v>44019.811655093</v>
      </c>
      <c r="B99" s="16" t="s">
        <v>462</v>
      </c>
      <c r="C99" s="16" t="s">
        <v>463</v>
      </c>
      <c r="D99" s="16" t="s">
        <v>295</v>
      </c>
      <c r="E99" s="16" t="s">
        <v>452</v>
      </c>
      <c r="F99" s="16" t="s">
        <v>41</v>
      </c>
      <c r="G99" s="7" t="n">
        <v>87</v>
      </c>
      <c r="H99" s="6" t="n">
        <v>71.3775</v>
      </c>
      <c r="I99" s="6" t="n">
        <v>-6209.84</v>
      </c>
      <c r="J99" s="6" t="n">
        <v>-0</v>
      </c>
      <c r="K99" s="6" t="n">
        <v>-18.63</v>
      </c>
      <c r="L99" s="6" t="n">
        <v>-0</v>
      </c>
      <c r="M99" s="6"/>
      <c r="N99" s="6" t="s">
        <f>=I99+J99+K99+L99</f>
      </c>
      <c r="O99" s="6"/>
      <c r="P99" s="6"/>
      <c r="Q99" s="6"/>
      <c r="R99" s="6"/>
      <c r="S99" s="16"/>
    </row>
    <row collapsed="false" customFormat="false" customHeight="false" hidden="false" ht="12.1" outlineLevel="0" r="100">
      <c r="A100" s="20" t="n">
        <v>44021.530474537</v>
      </c>
      <c r="B100" s="16" t="s">
        <v>91</v>
      </c>
      <c r="C100" s="16" t="s">
        <v>464</v>
      </c>
      <c r="D100" s="16" t="s">
        <v>295</v>
      </c>
      <c r="E100" s="16" t="s">
        <v>69</v>
      </c>
      <c r="F100" s="16" t="s">
        <v>19</v>
      </c>
      <c r="G100" s="7" t="n">
        <v>2907</v>
      </c>
      <c r="H100" s="6" t="n">
        <v>0.1024</v>
      </c>
      <c r="I100" s="6" t="n">
        <v>-297.68</v>
      </c>
      <c r="J100" s="6" t="n">
        <v>-0</v>
      </c>
      <c r="K100" s="6" t="n">
        <v>-0</v>
      </c>
      <c r="L100" s="6" t="n">
        <v>-0</v>
      </c>
      <c r="M100" s="6" t="s">
        <f>=I100+J100+K100+L100</f>
      </c>
      <c r="N100" s="6"/>
      <c r="O100" s="6"/>
      <c r="P100" s="6"/>
      <c r="Q100" s="6"/>
      <c r="R100" s="6"/>
      <c r="S100" s="16"/>
    </row>
    <row collapsed="false" customFormat="false" customHeight="false" hidden="false" ht="12.1" outlineLevel="0" r="101">
      <c r="A101" s="25" t="n">
        <v>44022.581446759</v>
      </c>
      <c r="B101" s="26" t="s">
        <v>91</v>
      </c>
      <c r="C101" s="26" t="s">
        <v>464</v>
      </c>
      <c r="D101" s="26" t="s">
        <v>299</v>
      </c>
      <c r="E101" s="26" t="s">
        <v>69</v>
      </c>
      <c r="F101" s="26" t="s">
        <v>19</v>
      </c>
      <c r="G101" s="27" t="n">
        <v>-11</v>
      </c>
      <c r="H101" s="28" t="n">
        <v>0.1024</v>
      </c>
      <c r="I101" s="28" t="n">
        <v>1.13</v>
      </c>
      <c r="J101" s="28" t="n">
        <v>0</v>
      </c>
      <c r="K101" s="28" t="n">
        <v>-0</v>
      </c>
      <c r="L101" s="28" t="n">
        <v>-0</v>
      </c>
      <c r="M101" s="6" t="s">
        <f>=I101+J101+K101+L101</f>
      </c>
      <c r="N101" s="28"/>
      <c r="O101" s="28"/>
      <c r="P101" s="28"/>
      <c r="Q101" s="28"/>
      <c r="R101" s="28"/>
      <c r="S101" s="26"/>
    </row>
    <row collapsed="false" customFormat="false" customHeight="false" hidden="false" ht="12.1" outlineLevel="0" r="102">
      <c r="A102" s="25" t="n">
        <v>44022.581458333</v>
      </c>
      <c r="B102" s="26" t="s">
        <v>91</v>
      </c>
      <c r="C102" s="26" t="s">
        <v>464</v>
      </c>
      <c r="D102" s="26" t="s">
        <v>299</v>
      </c>
      <c r="E102" s="26" t="s">
        <v>69</v>
      </c>
      <c r="F102" s="26" t="s">
        <v>19</v>
      </c>
      <c r="G102" s="27" t="n">
        <v>-12</v>
      </c>
      <c r="H102" s="28" t="n">
        <v>0.1024</v>
      </c>
      <c r="I102" s="28" t="n">
        <v>1.23</v>
      </c>
      <c r="J102" s="28" t="n">
        <v>0</v>
      </c>
      <c r="K102" s="28" t="n">
        <v>-0</v>
      </c>
      <c r="L102" s="28" t="n">
        <v>-0</v>
      </c>
      <c r="M102" s="6" t="s">
        <f>=I102+J102+K102+L102</f>
      </c>
      <c r="N102" s="28"/>
      <c r="O102" s="28"/>
      <c r="P102" s="28"/>
      <c r="Q102" s="28"/>
      <c r="R102" s="28"/>
      <c r="S102" s="26"/>
    </row>
    <row collapsed="false" customFormat="false" customHeight="false" hidden="false" ht="12.1" outlineLevel="0" r="103">
      <c r="A103" s="25" t="n">
        <v>44022.581493056</v>
      </c>
      <c r="B103" s="26" t="s">
        <v>91</v>
      </c>
      <c r="C103" s="26" t="s">
        <v>464</v>
      </c>
      <c r="D103" s="26" t="s">
        <v>299</v>
      </c>
      <c r="E103" s="26" t="s">
        <v>69</v>
      </c>
      <c r="F103" s="26" t="s">
        <v>19</v>
      </c>
      <c r="G103" s="27" t="n">
        <v>-15</v>
      </c>
      <c r="H103" s="28" t="n">
        <v>0.1024</v>
      </c>
      <c r="I103" s="28" t="n">
        <v>1.54</v>
      </c>
      <c r="J103" s="28" t="n">
        <v>0</v>
      </c>
      <c r="K103" s="28" t="n">
        <v>-0</v>
      </c>
      <c r="L103" s="28" t="n">
        <v>-0</v>
      </c>
      <c r="M103" s="6" t="s">
        <f>=I103+J103+K103+L103</f>
      </c>
      <c r="N103" s="28"/>
      <c r="O103" s="28"/>
      <c r="P103" s="28"/>
      <c r="Q103" s="28"/>
      <c r="R103" s="28"/>
      <c r="S103" s="26"/>
    </row>
    <row collapsed="false" customFormat="false" customHeight="false" hidden="false" ht="12.1" outlineLevel="0" r="104">
      <c r="A104" s="25" t="n">
        <v>44022.581516204</v>
      </c>
      <c r="B104" s="26" t="s">
        <v>91</v>
      </c>
      <c r="C104" s="26" t="s">
        <v>464</v>
      </c>
      <c r="D104" s="26" t="s">
        <v>299</v>
      </c>
      <c r="E104" s="26" t="s">
        <v>69</v>
      </c>
      <c r="F104" s="26" t="s">
        <v>19</v>
      </c>
      <c r="G104" s="27" t="n">
        <v>-12</v>
      </c>
      <c r="H104" s="28" t="n">
        <v>0.1024</v>
      </c>
      <c r="I104" s="28" t="n">
        <v>1.23</v>
      </c>
      <c r="J104" s="28" t="n">
        <v>0</v>
      </c>
      <c r="K104" s="28" t="n">
        <v>-0</v>
      </c>
      <c r="L104" s="28" t="n">
        <v>-0</v>
      </c>
      <c r="M104" s="6" t="s">
        <f>=I104+J104+K104+L104</f>
      </c>
      <c r="N104" s="28"/>
      <c r="O104" s="28"/>
      <c r="P104" s="28"/>
      <c r="Q104" s="28"/>
      <c r="R104" s="28"/>
      <c r="S104" s="26"/>
    </row>
    <row collapsed="false" customFormat="false" customHeight="false" hidden="false" ht="12.1" outlineLevel="0" r="105">
      <c r="A105" s="25" t="n">
        <v>44022.581539352</v>
      </c>
      <c r="B105" s="26" t="s">
        <v>91</v>
      </c>
      <c r="C105" s="26" t="s">
        <v>464</v>
      </c>
      <c r="D105" s="26" t="s">
        <v>299</v>
      </c>
      <c r="E105" s="26" t="s">
        <v>69</v>
      </c>
      <c r="F105" s="26" t="s">
        <v>19</v>
      </c>
      <c r="G105" s="27" t="n">
        <v>-12</v>
      </c>
      <c r="H105" s="28" t="n">
        <v>0.1024</v>
      </c>
      <c r="I105" s="28" t="n">
        <v>1.23</v>
      </c>
      <c r="J105" s="28" t="n">
        <v>0</v>
      </c>
      <c r="K105" s="28" t="n">
        <v>-0</v>
      </c>
      <c r="L105" s="28" t="n">
        <v>-0</v>
      </c>
      <c r="M105" s="6" t="s">
        <f>=I105+J105+K105+L105</f>
      </c>
      <c r="N105" s="28"/>
      <c r="O105" s="28"/>
      <c r="P105" s="28"/>
      <c r="Q105" s="28"/>
      <c r="R105" s="28"/>
      <c r="S105" s="26"/>
    </row>
    <row collapsed="false" customFormat="false" customHeight="false" hidden="false" ht="12.1" outlineLevel="0" r="106">
      <c r="A106" s="25" t="n">
        <v>44022.581550926</v>
      </c>
      <c r="B106" s="26" t="s">
        <v>91</v>
      </c>
      <c r="C106" s="26" t="s">
        <v>464</v>
      </c>
      <c r="D106" s="26" t="s">
        <v>299</v>
      </c>
      <c r="E106" s="26" t="s">
        <v>69</v>
      </c>
      <c r="F106" s="26" t="s">
        <v>19</v>
      </c>
      <c r="G106" s="27" t="n">
        <v>-15</v>
      </c>
      <c r="H106" s="28" t="n">
        <v>0.1024</v>
      </c>
      <c r="I106" s="28" t="n">
        <v>1.54</v>
      </c>
      <c r="J106" s="28" t="n">
        <v>0</v>
      </c>
      <c r="K106" s="28" t="n">
        <v>-0</v>
      </c>
      <c r="L106" s="28" t="n">
        <v>-0</v>
      </c>
      <c r="M106" s="6" t="s">
        <f>=I106+J106+K106+L106</f>
      </c>
      <c r="N106" s="28"/>
      <c r="O106" s="28"/>
      <c r="P106" s="28"/>
      <c r="Q106" s="28"/>
      <c r="R106" s="28"/>
      <c r="S106" s="26"/>
    </row>
    <row collapsed="false" customFormat="false" customHeight="false" hidden="false" ht="12.1" outlineLevel="0" r="107">
      <c r="A107" s="25" t="n">
        <v>44022.581608796</v>
      </c>
      <c r="B107" s="26" t="s">
        <v>91</v>
      </c>
      <c r="C107" s="26" t="s">
        <v>464</v>
      </c>
      <c r="D107" s="26" t="s">
        <v>299</v>
      </c>
      <c r="E107" s="26" t="s">
        <v>69</v>
      </c>
      <c r="F107" s="26" t="s">
        <v>19</v>
      </c>
      <c r="G107" s="27" t="n">
        <v>-13</v>
      </c>
      <c r="H107" s="28" t="n">
        <v>0.1024</v>
      </c>
      <c r="I107" s="28" t="n">
        <v>1.33</v>
      </c>
      <c r="J107" s="28" t="n">
        <v>0</v>
      </c>
      <c r="K107" s="28" t="n">
        <v>-0</v>
      </c>
      <c r="L107" s="28" t="n">
        <v>-0</v>
      </c>
      <c r="M107" s="6" t="s">
        <f>=I107+J107+K107+L107</f>
      </c>
      <c r="N107" s="28"/>
      <c r="O107" s="28"/>
      <c r="P107" s="28"/>
      <c r="Q107" s="28"/>
      <c r="R107" s="28"/>
      <c r="S107" s="26"/>
    </row>
    <row collapsed="false" customFormat="false" customHeight="false" hidden="false" ht="12.1" outlineLevel="0" r="108">
      <c r="A108" s="25" t="n">
        <v>44022.581643519</v>
      </c>
      <c r="B108" s="26" t="s">
        <v>91</v>
      </c>
      <c r="C108" s="26" t="s">
        <v>464</v>
      </c>
      <c r="D108" s="26" t="s">
        <v>299</v>
      </c>
      <c r="E108" s="26" t="s">
        <v>69</v>
      </c>
      <c r="F108" s="26" t="s">
        <v>19</v>
      </c>
      <c r="G108" s="27" t="n">
        <v>-15</v>
      </c>
      <c r="H108" s="28" t="n">
        <v>0.1024</v>
      </c>
      <c r="I108" s="28" t="n">
        <v>1.54</v>
      </c>
      <c r="J108" s="28" t="n">
        <v>0</v>
      </c>
      <c r="K108" s="28" t="n">
        <v>-0</v>
      </c>
      <c r="L108" s="28" t="n">
        <v>-0</v>
      </c>
      <c r="M108" s="6" t="s">
        <f>=I108+J108+K108+L108</f>
      </c>
      <c r="N108" s="28"/>
      <c r="O108" s="28"/>
      <c r="P108" s="28"/>
      <c r="Q108" s="28"/>
      <c r="R108" s="28"/>
      <c r="S108" s="26"/>
    </row>
    <row collapsed="false" customFormat="false" customHeight="false" hidden="false" ht="12.1" outlineLevel="0" r="109">
      <c r="A109" s="25" t="n">
        <v>44022.581655093</v>
      </c>
      <c r="B109" s="26" t="s">
        <v>91</v>
      </c>
      <c r="C109" s="26" t="s">
        <v>464</v>
      </c>
      <c r="D109" s="26" t="s">
        <v>299</v>
      </c>
      <c r="E109" s="26" t="s">
        <v>69</v>
      </c>
      <c r="F109" s="26" t="s">
        <v>19</v>
      </c>
      <c r="G109" s="27" t="n">
        <v>-11</v>
      </c>
      <c r="H109" s="28" t="n">
        <v>0.1024</v>
      </c>
      <c r="I109" s="28" t="n">
        <v>1.13</v>
      </c>
      <c r="J109" s="28" t="n">
        <v>0</v>
      </c>
      <c r="K109" s="28" t="n">
        <v>-0</v>
      </c>
      <c r="L109" s="28" t="n">
        <v>-0</v>
      </c>
      <c r="M109" s="6" t="s">
        <f>=I109+J109+K109+L109</f>
      </c>
      <c r="N109" s="28"/>
      <c r="O109" s="28"/>
      <c r="P109" s="28"/>
      <c r="Q109" s="28"/>
      <c r="R109" s="28"/>
      <c r="S109" s="26"/>
    </row>
    <row collapsed="false" customFormat="false" customHeight="false" hidden="false" ht="12.1" outlineLevel="0" r="110">
      <c r="A110" s="25" t="n">
        <v>44022.581666667</v>
      </c>
      <c r="B110" s="26" t="s">
        <v>91</v>
      </c>
      <c r="C110" s="26" t="s">
        <v>464</v>
      </c>
      <c r="D110" s="26" t="s">
        <v>299</v>
      </c>
      <c r="E110" s="26" t="s">
        <v>69</v>
      </c>
      <c r="F110" s="26" t="s">
        <v>19</v>
      </c>
      <c r="G110" s="27" t="n">
        <v>-18</v>
      </c>
      <c r="H110" s="28" t="n">
        <v>0.1024</v>
      </c>
      <c r="I110" s="28" t="n">
        <v>1.84</v>
      </c>
      <c r="J110" s="28" t="n">
        <v>0</v>
      </c>
      <c r="K110" s="28" t="n">
        <v>-0</v>
      </c>
      <c r="L110" s="28" t="n">
        <v>-0</v>
      </c>
      <c r="M110" s="6" t="s">
        <f>=I110+J110+K110+L110</f>
      </c>
      <c r="N110" s="28"/>
      <c r="O110" s="28"/>
      <c r="P110" s="28"/>
      <c r="Q110" s="28"/>
      <c r="R110" s="28"/>
      <c r="S110" s="26"/>
    </row>
    <row collapsed="false" customFormat="false" customHeight="false" hidden="false" ht="12.1" outlineLevel="0" r="111">
      <c r="A111" s="25" t="n">
        <v>44022.581666667</v>
      </c>
      <c r="B111" s="26" t="s">
        <v>91</v>
      </c>
      <c r="C111" s="26" t="s">
        <v>464</v>
      </c>
      <c r="D111" s="26" t="s">
        <v>299</v>
      </c>
      <c r="E111" s="26" t="s">
        <v>69</v>
      </c>
      <c r="F111" s="26" t="s">
        <v>19</v>
      </c>
      <c r="G111" s="27" t="n">
        <v>-11</v>
      </c>
      <c r="H111" s="28" t="n">
        <v>0.1024</v>
      </c>
      <c r="I111" s="28" t="n">
        <v>1.13</v>
      </c>
      <c r="J111" s="28" t="n">
        <v>0</v>
      </c>
      <c r="K111" s="28" t="n">
        <v>-0</v>
      </c>
      <c r="L111" s="28" t="n">
        <v>-0</v>
      </c>
      <c r="M111" s="6" t="s">
        <f>=I111+J111+K111+L111</f>
      </c>
      <c r="N111" s="28"/>
      <c r="O111" s="28"/>
      <c r="P111" s="28"/>
      <c r="Q111" s="28"/>
      <c r="R111" s="28"/>
      <c r="S111" s="26"/>
    </row>
    <row collapsed="false" customFormat="false" customHeight="false" hidden="false" ht="12.1" outlineLevel="0" r="112">
      <c r="A112" s="25" t="n">
        <v>44022.581678241</v>
      </c>
      <c r="B112" s="26" t="s">
        <v>91</v>
      </c>
      <c r="C112" s="26" t="s">
        <v>464</v>
      </c>
      <c r="D112" s="26" t="s">
        <v>299</v>
      </c>
      <c r="E112" s="26" t="s">
        <v>69</v>
      </c>
      <c r="F112" s="26" t="s">
        <v>19</v>
      </c>
      <c r="G112" s="27" t="n">
        <v>-16</v>
      </c>
      <c r="H112" s="28" t="n">
        <v>0.1024</v>
      </c>
      <c r="I112" s="28" t="n">
        <v>1.64</v>
      </c>
      <c r="J112" s="28" t="n">
        <v>0</v>
      </c>
      <c r="K112" s="28" t="n">
        <v>-0</v>
      </c>
      <c r="L112" s="28" t="n">
        <v>-0</v>
      </c>
      <c r="M112" s="6" t="s">
        <f>=I112+J112+K112+L112</f>
      </c>
      <c r="N112" s="28"/>
      <c r="O112" s="28"/>
      <c r="P112" s="28"/>
      <c r="Q112" s="28"/>
      <c r="R112" s="28"/>
      <c r="S112" s="26"/>
    </row>
    <row collapsed="false" customFormat="false" customHeight="false" hidden="false" ht="12.1" outlineLevel="0" r="113">
      <c r="A113" s="25" t="n">
        <v>44022.581805556</v>
      </c>
      <c r="B113" s="26" t="s">
        <v>91</v>
      </c>
      <c r="C113" s="26" t="s">
        <v>464</v>
      </c>
      <c r="D113" s="26" t="s">
        <v>299</v>
      </c>
      <c r="E113" s="26" t="s">
        <v>69</v>
      </c>
      <c r="F113" s="26" t="s">
        <v>19</v>
      </c>
      <c r="G113" s="27" t="n">
        <v>-17</v>
      </c>
      <c r="H113" s="28" t="n">
        <v>0.1024</v>
      </c>
      <c r="I113" s="28" t="n">
        <v>1.74</v>
      </c>
      <c r="J113" s="28" t="n">
        <v>0</v>
      </c>
      <c r="K113" s="28" t="n">
        <v>-0</v>
      </c>
      <c r="L113" s="28" t="n">
        <v>-0</v>
      </c>
      <c r="M113" s="6" t="s">
        <f>=I113+J113+K113+L113</f>
      </c>
      <c r="N113" s="28"/>
      <c r="O113" s="28"/>
      <c r="P113" s="28"/>
      <c r="Q113" s="28"/>
      <c r="R113" s="28"/>
      <c r="S113" s="26"/>
    </row>
    <row collapsed="false" customFormat="false" customHeight="false" hidden="false" ht="12.1" outlineLevel="0" r="114">
      <c r="A114" s="25" t="n">
        <v>44022.581828704</v>
      </c>
      <c r="B114" s="26" t="s">
        <v>91</v>
      </c>
      <c r="C114" s="26" t="s">
        <v>464</v>
      </c>
      <c r="D114" s="26" t="s">
        <v>299</v>
      </c>
      <c r="E114" s="26" t="s">
        <v>69</v>
      </c>
      <c r="F114" s="26" t="s">
        <v>19</v>
      </c>
      <c r="G114" s="27" t="n">
        <v>-10</v>
      </c>
      <c r="H114" s="28" t="n">
        <v>0.1024</v>
      </c>
      <c r="I114" s="28" t="n">
        <v>1.02</v>
      </c>
      <c r="J114" s="28" t="n">
        <v>0</v>
      </c>
      <c r="K114" s="28" t="n">
        <v>-0</v>
      </c>
      <c r="L114" s="28" t="n">
        <v>-0</v>
      </c>
      <c r="M114" s="6" t="s">
        <f>=I114+J114+K114+L114</f>
      </c>
      <c r="N114" s="28"/>
      <c r="O114" s="28"/>
      <c r="P114" s="28"/>
      <c r="Q114" s="28"/>
      <c r="R114" s="28"/>
      <c r="S114" s="26"/>
    </row>
    <row collapsed="false" customFormat="false" customHeight="false" hidden="false" ht="12.1" outlineLevel="0" r="115">
      <c r="A115" s="25" t="n">
        <v>44022.581840278</v>
      </c>
      <c r="B115" s="26" t="s">
        <v>91</v>
      </c>
      <c r="C115" s="26" t="s">
        <v>464</v>
      </c>
      <c r="D115" s="26" t="s">
        <v>299</v>
      </c>
      <c r="E115" s="26" t="s">
        <v>69</v>
      </c>
      <c r="F115" s="26" t="s">
        <v>19</v>
      </c>
      <c r="G115" s="27" t="n">
        <v>-26</v>
      </c>
      <c r="H115" s="28" t="n">
        <v>0.1024</v>
      </c>
      <c r="I115" s="28" t="n">
        <v>2.66</v>
      </c>
      <c r="J115" s="28" t="n">
        <v>0</v>
      </c>
      <c r="K115" s="28" t="n">
        <v>-0</v>
      </c>
      <c r="L115" s="28" t="n">
        <v>-0</v>
      </c>
      <c r="M115" s="6" t="s">
        <f>=I115+J115+K115+L115</f>
      </c>
      <c r="N115" s="28"/>
      <c r="O115" s="28"/>
      <c r="P115" s="28"/>
      <c r="Q115" s="28"/>
      <c r="R115" s="28"/>
      <c r="S115" s="26"/>
    </row>
    <row collapsed="false" customFormat="false" customHeight="false" hidden="false" ht="12.1" outlineLevel="0" r="116">
      <c r="A116" s="25" t="n">
        <v>44022.581886574</v>
      </c>
      <c r="B116" s="26" t="s">
        <v>91</v>
      </c>
      <c r="C116" s="26" t="s">
        <v>464</v>
      </c>
      <c r="D116" s="26" t="s">
        <v>299</v>
      </c>
      <c r="E116" s="26" t="s">
        <v>69</v>
      </c>
      <c r="F116" s="26" t="s">
        <v>19</v>
      </c>
      <c r="G116" s="27" t="n">
        <v>-10</v>
      </c>
      <c r="H116" s="28" t="n">
        <v>0.1024</v>
      </c>
      <c r="I116" s="28" t="n">
        <v>1.02</v>
      </c>
      <c r="J116" s="28" t="n">
        <v>0</v>
      </c>
      <c r="K116" s="28" t="n">
        <v>-0</v>
      </c>
      <c r="L116" s="28" t="n">
        <v>-0</v>
      </c>
      <c r="M116" s="6" t="s">
        <f>=I116+J116+K116+L116</f>
      </c>
      <c r="N116" s="28"/>
      <c r="O116" s="28"/>
      <c r="P116" s="28"/>
      <c r="Q116" s="28"/>
      <c r="R116" s="28"/>
      <c r="S116" s="26"/>
    </row>
    <row collapsed="false" customFormat="false" customHeight="false" hidden="false" ht="12.1" outlineLevel="0" r="117">
      <c r="A117" s="25" t="n">
        <v>44022.581886574</v>
      </c>
      <c r="B117" s="26" t="s">
        <v>91</v>
      </c>
      <c r="C117" s="26" t="s">
        <v>464</v>
      </c>
      <c r="D117" s="26" t="s">
        <v>299</v>
      </c>
      <c r="E117" s="26" t="s">
        <v>69</v>
      </c>
      <c r="F117" s="26" t="s">
        <v>19</v>
      </c>
      <c r="G117" s="27" t="n">
        <v>-10</v>
      </c>
      <c r="H117" s="28" t="n">
        <v>0.1024</v>
      </c>
      <c r="I117" s="28" t="n">
        <v>1.02</v>
      </c>
      <c r="J117" s="28" t="n">
        <v>0</v>
      </c>
      <c r="K117" s="28" t="n">
        <v>-0</v>
      </c>
      <c r="L117" s="28" t="n">
        <v>-0</v>
      </c>
      <c r="M117" s="6" t="s">
        <f>=I117+J117+K117+L117</f>
      </c>
      <c r="N117" s="28"/>
      <c r="O117" s="28"/>
      <c r="P117" s="28"/>
      <c r="Q117" s="28"/>
      <c r="R117" s="28"/>
      <c r="S117" s="26"/>
    </row>
    <row collapsed="false" customFormat="false" customHeight="false" hidden="false" ht="12.1" outlineLevel="0" r="118">
      <c r="A118" s="25" t="n">
        <v>44022.581921296</v>
      </c>
      <c r="B118" s="26" t="s">
        <v>91</v>
      </c>
      <c r="C118" s="26" t="s">
        <v>464</v>
      </c>
      <c r="D118" s="26" t="s">
        <v>299</v>
      </c>
      <c r="E118" s="26" t="s">
        <v>69</v>
      </c>
      <c r="F118" s="26" t="s">
        <v>19</v>
      </c>
      <c r="G118" s="27" t="n">
        <v>-12</v>
      </c>
      <c r="H118" s="28" t="n">
        <v>0.1024</v>
      </c>
      <c r="I118" s="28" t="n">
        <v>1.23</v>
      </c>
      <c r="J118" s="28" t="n">
        <v>0</v>
      </c>
      <c r="K118" s="28" t="n">
        <v>-0</v>
      </c>
      <c r="L118" s="28" t="n">
        <v>-0</v>
      </c>
      <c r="M118" s="6" t="s">
        <f>=I118+J118+K118+L118</f>
      </c>
      <c r="N118" s="28"/>
      <c r="O118" s="28"/>
      <c r="P118" s="28"/>
      <c r="Q118" s="28"/>
      <c r="R118" s="28"/>
      <c r="S118" s="26"/>
    </row>
    <row collapsed="false" customFormat="false" customHeight="false" hidden="false" ht="12.1" outlineLevel="0" r="119">
      <c r="A119" s="25" t="n">
        <v>44022.581990741</v>
      </c>
      <c r="B119" s="26" t="s">
        <v>91</v>
      </c>
      <c r="C119" s="26" t="s">
        <v>464</v>
      </c>
      <c r="D119" s="26" t="s">
        <v>299</v>
      </c>
      <c r="E119" s="26" t="s">
        <v>69</v>
      </c>
      <c r="F119" s="26" t="s">
        <v>19</v>
      </c>
      <c r="G119" s="27" t="n">
        <v>-10</v>
      </c>
      <c r="H119" s="28" t="n">
        <v>0.1024</v>
      </c>
      <c r="I119" s="28" t="n">
        <v>1.02</v>
      </c>
      <c r="J119" s="28" t="n">
        <v>0</v>
      </c>
      <c r="K119" s="28" t="n">
        <v>-0</v>
      </c>
      <c r="L119" s="28" t="n">
        <v>-0</v>
      </c>
      <c r="M119" s="6" t="s">
        <f>=I119+J119+K119+L119</f>
      </c>
      <c r="N119" s="28"/>
      <c r="O119" s="28"/>
      <c r="P119" s="28"/>
      <c r="Q119" s="28"/>
      <c r="R119" s="28"/>
      <c r="S119" s="26"/>
    </row>
    <row collapsed="false" customFormat="false" customHeight="false" hidden="false" ht="12.1" outlineLevel="0" r="120">
      <c r="A120" s="25" t="n">
        <v>44022.582002315</v>
      </c>
      <c r="B120" s="26" t="s">
        <v>91</v>
      </c>
      <c r="C120" s="26" t="s">
        <v>464</v>
      </c>
      <c r="D120" s="26" t="s">
        <v>299</v>
      </c>
      <c r="E120" s="26" t="s">
        <v>69</v>
      </c>
      <c r="F120" s="26" t="s">
        <v>19</v>
      </c>
      <c r="G120" s="27" t="n">
        <v>-10</v>
      </c>
      <c r="H120" s="28" t="n">
        <v>0.1024</v>
      </c>
      <c r="I120" s="28" t="n">
        <v>1.02</v>
      </c>
      <c r="J120" s="28" t="n">
        <v>0</v>
      </c>
      <c r="K120" s="28" t="n">
        <v>-0</v>
      </c>
      <c r="L120" s="28" t="n">
        <v>-0</v>
      </c>
      <c r="M120" s="6" t="s">
        <f>=I120+J120+K120+L120</f>
      </c>
      <c r="N120" s="28"/>
      <c r="O120" s="28"/>
      <c r="P120" s="28"/>
      <c r="Q120" s="28"/>
      <c r="R120" s="28"/>
      <c r="S120" s="26"/>
    </row>
    <row collapsed="false" customFormat="false" customHeight="false" hidden="false" ht="12.1" outlineLevel="0" r="121">
      <c r="A121" s="25" t="n">
        <v>44022.582002315</v>
      </c>
      <c r="B121" s="26" t="s">
        <v>91</v>
      </c>
      <c r="C121" s="26" t="s">
        <v>464</v>
      </c>
      <c r="D121" s="26" t="s">
        <v>299</v>
      </c>
      <c r="E121" s="26" t="s">
        <v>69</v>
      </c>
      <c r="F121" s="26" t="s">
        <v>19</v>
      </c>
      <c r="G121" s="27" t="n">
        <v>-13</v>
      </c>
      <c r="H121" s="28" t="n">
        <v>0.1024</v>
      </c>
      <c r="I121" s="28" t="n">
        <v>1.33</v>
      </c>
      <c r="J121" s="28" t="n">
        <v>0</v>
      </c>
      <c r="K121" s="28" t="n">
        <v>-0</v>
      </c>
      <c r="L121" s="28" t="n">
        <v>-0</v>
      </c>
      <c r="M121" s="6" t="s">
        <f>=I121+J121+K121+L121</f>
      </c>
      <c r="N121" s="28"/>
      <c r="O121" s="28"/>
      <c r="P121" s="28"/>
      <c r="Q121" s="28"/>
      <c r="R121" s="28"/>
      <c r="S121" s="26"/>
    </row>
    <row collapsed="false" customFormat="false" customHeight="false" hidden="false" ht="12.1" outlineLevel="0" r="122">
      <c r="A122" s="25" t="n">
        <v>44022.582060185</v>
      </c>
      <c r="B122" s="26" t="s">
        <v>91</v>
      </c>
      <c r="C122" s="26" t="s">
        <v>464</v>
      </c>
      <c r="D122" s="26" t="s">
        <v>299</v>
      </c>
      <c r="E122" s="26" t="s">
        <v>69</v>
      </c>
      <c r="F122" s="26" t="s">
        <v>19</v>
      </c>
      <c r="G122" s="27" t="n">
        <v>-10</v>
      </c>
      <c r="H122" s="28" t="n">
        <v>0.1024</v>
      </c>
      <c r="I122" s="28" t="n">
        <v>1.02</v>
      </c>
      <c r="J122" s="28" t="n">
        <v>0</v>
      </c>
      <c r="K122" s="28" t="n">
        <v>-0</v>
      </c>
      <c r="L122" s="28" t="n">
        <v>-0</v>
      </c>
      <c r="M122" s="6" t="s">
        <f>=I122+J122+K122+L122</f>
      </c>
      <c r="N122" s="28"/>
      <c r="O122" s="28"/>
      <c r="P122" s="28"/>
      <c r="Q122" s="28"/>
      <c r="R122" s="28"/>
      <c r="S122" s="26"/>
    </row>
    <row collapsed="false" customFormat="false" customHeight="false" hidden="false" ht="12.1" outlineLevel="0" r="123">
      <c r="A123" s="25" t="n">
        <v>44022.582083333</v>
      </c>
      <c r="B123" s="26" t="s">
        <v>91</v>
      </c>
      <c r="C123" s="26" t="s">
        <v>464</v>
      </c>
      <c r="D123" s="26" t="s">
        <v>299</v>
      </c>
      <c r="E123" s="26" t="s">
        <v>69</v>
      </c>
      <c r="F123" s="26" t="s">
        <v>19</v>
      </c>
      <c r="G123" s="27" t="n">
        <v>-17</v>
      </c>
      <c r="H123" s="28" t="n">
        <v>0.1024</v>
      </c>
      <c r="I123" s="28" t="n">
        <v>1.74</v>
      </c>
      <c r="J123" s="28" t="n">
        <v>0</v>
      </c>
      <c r="K123" s="28" t="n">
        <v>-0</v>
      </c>
      <c r="L123" s="28" t="n">
        <v>-0</v>
      </c>
      <c r="M123" s="6" t="s">
        <f>=I123+J123+K123+L123</f>
      </c>
      <c r="N123" s="28"/>
      <c r="O123" s="28"/>
      <c r="P123" s="28"/>
      <c r="Q123" s="28"/>
      <c r="R123" s="28"/>
      <c r="S123" s="26"/>
    </row>
    <row collapsed="false" customFormat="false" customHeight="false" hidden="false" ht="12.1" outlineLevel="0" r="124">
      <c r="A124" s="25" t="n">
        <v>44022.582083333</v>
      </c>
      <c r="B124" s="26" t="s">
        <v>91</v>
      </c>
      <c r="C124" s="26" t="s">
        <v>464</v>
      </c>
      <c r="D124" s="26" t="s">
        <v>299</v>
      </c>
      <c r="E124" s="26" t="s">
        <v>69</v>
      </c>
      <c r="F124" s="26" t="s">
        <v>19</v>
      </c>
      <c r="G124" s="27" t="n">
        <v>-14</v>
      </c>
      <c r="H124" s="28" t="n">
        <v>0.1024</v>
      </c>
      <c r="I124" s="28" t="n">
        <v>1.43</v>
      </c>
      <c r="J124" s="28" t="n">
        <v>0</v>
      </c>
      <c r="K124" s="28" t="n">
        <v>-0</v>
      </c>
      <c r="L124" s="28" t="n">
        <v>-0</v>
      </c>
      <c r="M124" s="6" t="s">
        <f>=I124+J124+K124+L124</f>
      </c>
      <c r="N124" s="28"/>
      <c r="O124" s="28"/>
      <c r="P124" s="28"/>
      <c r="Q124" s="28"/>
      <c r="R124" s="28"/>
      <c r="S124" s="26"/>
    </row>
    <row collapsed="false" customFormat="false" customHeight="false" hidden="false" ht="12.1" outlineLevel="0" r="125">
      <c r="A125" s="25" t="n">
        <v>44022.582106481</v>
      </c>
      <c r="B125" s="26" t="s">
        <v>91</v>
      </c>
      <c r="C125" s="26" t="s">
        <v>464</v>
      </c>
      <c r="D125" s="26" t="s">
        <v>299</v>
      </c>
      <c r="E125" s="26" t="s">
        <v>69</v>
      </c>
      <c r="F125" s="26" t="s">
        <v>19</v>
      </c>
      <c r="G125" s="27" t="n">
        <v>-17</v>
      </c>
      <c r="H125" s="28" t="n">
        <v>0.1024</v>
      </c>
      <c r="I125" s="28" t="n">
        <v>1.74</v>
      </c>
      <c r="J125" s="28" t="n">
        <v>0</v>
      </c>
      <c r="K125" s="28" t="n">
        <v>-0</v>
      </c>
      <c r="L125" s="28" t="n">
        <v>-0</v>
      </c>
      <c r="M125" s="6" t="s">
        <f>=I125+J125+K125+L125</f>
      </c>
      <c r="N125" s="28"/>
      <c r="O125" s="28"/>
      <c r="P125" s="28"/>
      <c r="Q125" s="28"/>
      <c r="R125" s="28"/>
      <c r="S125" s="26"/>
    </row>
    <row collapsed="false" customFormat="false" customHeight="false" hidden="false" ht="12.1" outlineLevel="0" r="126">
      <c r="A126" s="25" t="n">
        <v>44022.582141204</v>
      </c>
      <c r="B126" s="26" t="s">
        <v>91</v>
      </c>
      <c r="C126" s="26" t="s">
        <v>464</v>
      </c>
      <c r="D126" s="26" t="s">
        <v>299</v>
      </c>
      <c r="E126" s="26" t="s">
        <v>69</v>
      </c>
      <c r="F126" s="26" t="s">
        <v>19</v>
      </c>
      <c r="G126" s="27" t="n">
        <v>-10</v>
      </c>
      <c r="H126" s="28" t="n">
        <v>0.1024</v>
      </c>
      <c r="I126" s="28" t="n">
        <v>1.02</v>
      </c>
      <c r="J126" s="28" t="n">
        <v>0</v>
      </c>
      <c r="K126" s="28" t="n">
        <v>-0</v>
      </c>
      <c r="L126" s="28" t="n">
        <v>-0</v>
      </c>
      <c r="M126" s="6" t="s">
        <f>=I126+J126+K126+L126</f>
      </c>
      <c r="N126" s="28"/>
      <c r="O126" s="28"/>
      <c r="P126" s="28"/>
      <c r="Q126" s="28"/>
      <c r="R126" s="28"/>
      <c r="S126" s="26"/>
    </row>
    <row collapsed="false" customFormat="false" customHeight="false" hidden="false" ht="12.1" outlineLevel="0" r="127">
      <c r="A127" s="25" t="n">
        <v>44022.5821875</v>
      </c>
      <c r="B127" s="26" t="s">
        <v>91</v>
      </c>
      <c r="C127" s="26" t="s">
        <v>464</v>
      </c>
      <c r="D127" s="26" t="s">
        <v>299</v>
      </c>
      <c r="E127" s="26" t="s">
        <v>69</v>
      </c>
      <c r="F127" s="26" t="s">
        <v>19</v>
      </c>
      <c r="G127" s="27" t="n">
        <v>-137</v>
      </c>
      <c r="H127" s="28" t="n">
        <v>0.1024</v>
      </c>
      <c r="I127" s="28" t="n">
        <v>14.03</v>
      </c>
      <c r="J127" s="28" t="n">
        <v>0</v>
      </c>
      <c r="K127" s="28" t="n">
        <v>-0</v>
      </c>
      <c r="L127" s="28" t="n">
        <v>-0</v>
      </c>
      <c r="M127" s="6" t="s">
        <f>=I127+J127+K127+L127</f>
      </c>
      <c r="N127" s="28"/>
      <c r="O127" s="28"/>
      <c r="P127" s="28"/>
      <c r="Q127" s="28"/>
      <c r="R127" s="28"/>
      <c r="S127" s="26"/>
    </row>
    <row collapsed="false" customFormat="false" customHeight="false" hidden="false" ht="12.1" outlineLevel="0" r="128">
      <c r="A128" s="25" t="n">
        <v>44022.582210648</v>
      </c>
      <c r="B128" s="26" t="s">
        <v>91</v>
      </c>
      <c r="C128" s="26" t="s">
        <v>464</v>
      </c>
      <c r="D128" s="26" t="s">
        <v>299</v>
      </c>
      <c r="E128" s="26" t="s">
        <v>69</v>
      </c>
      <c r="F128" s="26" t="s">
        <v>19</v>
      </c>
      <c r="G128" s="27" t="n">
        <v>-15</v>
      </c>
      <c r="H128" s="28" t="n">
        <v>0.1024</v>
      </c>
      <c r="I128" s="28" t="n">
        <v>1.54</v>
      </c>
      <c r="J128" s="28" t="n">
        <v>0</v>
      </c>
      <c r="K128" s="28" t="n">
        <v>-0</v>
      </c>
      <c r="L128" s="28" t="n">
        <v>-0</v>
      </c>
      <c r="M128" s="6" t="s">
        <f>=I128+J128+K128+L128</f>
      </c>
      <c r="N128" s="28"/>
      <c r="O128" s="28"/>
      <c r="P128" s="28"/>
      <c r="Q128" s="28"/>
      <c r="R128" s="28"/>
      <c r="S128" s="26"/>
    </row>
    <row collapsed="false" customFormat="false" customHeight="false" hidden="false" ht="12.1" outlineLevel="0" r="129">
      <c r="A129" s="25" t="n">
        <v>44022.582210648</v>
      </c>
      <c r="B129" s="26" t="s">
        <v>91</v>
      </c>
      <c r="C129" s="26" t="s">
        <v>464</v>
      </c>
      <c r="D129" s="26" t="s">
        <v>299</v>
      </c>
      <c r="E129" s="26" t="s">
        <v>69</v>
      </c>
      <c r="F129" s="26" t="s">
        <v>19</v>
      </c>
      <c r="G129" s="27" t="n">
        <v>-1</v>
      </c>
      <c r="H129" s="28" t="n">
        <v>0.1024</v>
      </c>
      <c r="I129" s="28" t="n">
        <v>0.1</v>
      </c>
      <c r="J129" s="28" t="n">
        <v>0</v>
      </c>
      <c r="K129" s="28" t="n">
        <v>-0</v>
      </c>
      <c r="L129" s="28" t="n">
        <v>-0</v>
      </c>
      <c r="M129" s="6" t="s">
        <f>=I129+J129+K129+L129</f>
      </c>
      <c r="N129" s="28"/>
      <c r="O129" s="28"/>
      <c r="P129" s="28"/>
      <c r="Q129" s="28"/>
      <c r="R129" s="28"/>
      <c r="S129" s="26"/>
    </row>
    <row collapsed="false" customFormat="false" customHeight="false" hidden="false" ht="12.1" outlineLevel="0" r="130">
      <c r="A130" s="21" t="n">
        <v>44022.587118056</v>
      </c>
      <c r="B130" s="22" t="s">
        <v>448</v>
      </c>
      <c r="C130" s="22" t="s">
        <v>110</v>
      </c>
      <c r="D130" s="22" t="s">
        <v>448</v>
      </c>
      <c r="E130" s="22" t="s">
        <v>448</v>
      </c>
      <c r="F130" s="22" t="s">
        <v>41</v>
      </c>
      <c r="G130" s="23" t="n">
        <v>1</v>
      </c>
      <c r="H130" s="24" t="n">
        <v>1</v>
      </c>
      <c r="I130" s="24" t="n">
        <v>20000</v>
      </c>
      <c r="J130" s="24" t="n">
        <v>0</v>
      </c>
      <c r="K130" s="24" t="n">
        <v>-0</v>
      </c>
      <c r="L130" s="24" t="n">
        <v>-0</v>
      </c>
      <c r="M130" s="24"/>
      <c r="N130" s="6" t="s">
        <f>=I130+J130+K130+L130</f>
      </c>
      <c r="O130" s="24"/>
      <c r="P130" s="24"/>
      <c r="Q130" s="24"/>
      <c r="R130" s="24"/>
      <c r="S130" s="22"/>
    </row>
    <row collapsed="false" customFormat="false" customHeight="false" hidden="false" ht="12.1" outlineLevel="0" r="131">
      <c r="A131" s="20" t="n">
        <v>44022.588287037</v>
      </c>
      <c r="B131" s="16" t="s">
        <v>49</v>
      </c>
      <c r="C131" s="16" t="s">
        <v>486</v>
      </c>
      <c r="D131" s="16" t="s">
        <v>295</v>
      </c>
      <c r="E131" s="16" t="s">
        <v>17</v>
      </c>
      <c r="F131" s="16" t="s">
        <v>41</v>
      </c>
      <c r="G131" s="7" t="n">
        <v>10</v>
      </c>
      <c r="H131" s="6" t="n">
        <v>135.22</v>
      </c>
      <c r="I131" s="6" t="n">
        <v>-1352.2</v>
      </c>
      <c r="J131" s="6" t="n">
        <v>-0</v>
      </c>
      <c r="K131" s="6" t="n">
        <v>-4.06</v>
      </c>
      <c r="L131" s="6" t="n">
        <v>-0</v>
      </c>
      <c r="M131" s="6"/>
      <c r="N131" s="6" t="s">
        <f>=I131+J131+K131+L131</f>
      </c>
      <c r="O131" s="6"/>
      <c r="P131" s="6"/>
      <c r="Q131" s="6"/>
      <c r="R131" s="6"/>
      <c r="S131" s="16"/>
    </row>
    <row collapsed="false" customFormat="false" customHeight="false" hidden="false" ht="12.1" outlineLevel="0" r="132">
      <c r="A132" s="20" t="n">
        <v>44022.648923611</v>
      </c>
      <c r="B132" s="16" t="s">
        <v>324</v>
      </c>
      <c r="C132" s="16" t="s">
        <v>491</v>
      </c>
      <c r="D132" s="16" t="s">
        <v>295</v>
      </c>
      <c r="E132" s="16" t="s">
        <v>17</v>
      </c>
      <c r="F132" s="16" t="s">
        <v>19</v>
      </c>
      <c r="G132" s="7" t="n">
        <v>1</v>
      </c>
      <c r="H132" s="6" t="n">
        <v>13</v>
      </c>
      <c r="I132" s="6" t="n">
        <v>-13</v>
      </c>
      <c r="J132" s="6" t="n">
        <v>-0</v>
      </c>
      <c r="K132" s="6" t="n">
        <v>-0.04</v>
      </c>
      <c r="L132" s="6" t="n">
        <v>-0</v>
      </c>
      <c r="M132" s="6" t="s">
        <f>=I132+J132+K132+L132</f>
      </c>
      <c r="N132" s="6"/>
      <c r="O132" s="6"/>
      <c r="P132" s="6"/>
      <c r="Q132" s="6"/>
      <c r="R132" s="6"/>
      <c r="S132" s="16"/>
    </row>
    <row collapsed="false" customFormat="false" customHeight="false" hidden="false" ht="12.1" outlineLevel="0" r="133">
      <c r="A133" s="20" t="n">
        <v>44022.655474537</v>
      </c>
      <c r="B133" s="16" t="s">
        <v>462</v>
      </c>
      <c r="C133" s="16" t="s">
        <v>463</v>
      </c>
      <c r="D133" s="16" t="s">
        <v>295</v>
      </c>
      <c r="E133" s="16" t="s">
        <v>452</v>
      </c>
      <c r="F133" s="16" t="s">
        <v>41</v>
      </c>
      <c r="G133" s="7" t="n">
        <v>50</v>
      </c>
      <c r="H133" s="6" t="n">
        <v>71.0075</v>
      </c>
      <c r="I133" s="6" t="n">
        <v>-3550.38</v>
      </c>
      <c r="J133" s="6" t="n">
        <v>-0</v>
      </c>
      <c r="K133" s="6" t="n">
        <v>-10.65</v>
      </c>
      <c r="L133" s="6" t="n">
        <v>-0</v>
      </c>
      <c r="M133" s="6"/>
      <c r="N133" s="6" t="s">
        <f>=I133+J133+K133+L133</f>
      </c>
      <c r="O133" s="6"/>
      <c r="P133" s="6"/>
      <c r="Q133" s="6"/>
      <c r="R133" s="6"/>
      <c r="S133" s="16"/>
    </row>
    <row collapsed="false" customFormat="false" customHeight="false" hidden="false" ht="12.1" outlineLevel="0" r="134">
      <c r="A134" s="20" t="n">
        <v>44022.678923611</v>
      </c>
      <c r="B134" s="16" t="s">
        <v>462</v>
      </c>
      <c r="C134" s="16" t="s">
        <v>463</v>
      </c>
      <c r="D134" s="16" t="s">
        <v>295</v>
      </c>
      <c r="E134" s="16" t="s">
        <v>452</v>
      </c>
      <c r="F134" s="16" t="s">
        <v>41</v>
      </c>
      <c r="G134" s="7" t="n">
        <v>10</v>
      </c>
      <c r="H134" s="6" t="n">
        <v>70.88</v>
      </c>
      <c r="I134" s="6" t="n">
        <v>-708.8</v>
      </c>
      <c r="J134" s="6" t="n">
        <v>-0</v>
      </c>
      <c r="K134" s="6" t="n">
        <v>-2.13</v>
      </c>
      <c r="L134" s="6" t="n">
        <v>-0</v>
      </c>
      <c r="M134" s="6"/>
      <c r="N134" s="6" t="s">
        <f>=I134+J134+K134+L134</f>
      </c>
      <c r="O134" s="6"/>
      <c r="P134" s="6"/>
      <c r="Q134" s="6"/>
      <c r="R134" s="6"/>
      <c r="S134" s="16"/>
    </row>
    <row collapsed="false" customFormat="false" customHeight="false" hidden="false" ht="12.1" outlineLevel="0" r="135">
      <c r="A135" s="20" t="n">
        <v>44022.683946759</v>
      </c>
      <c r="B135" s="16" t="s">
        <v>462</v>
      </c>
      <c r="C135" s="16" t="s">
        <v>463</v>
      </c>
      <c r="D135" s="16" t="s">
        <v>295</v>
      </c>
      <c r="E135" s="16" t="s">
        <v>452</v>
      </c>
      <c r="F135" s="16" t="s">
        <v>41</v>
      </c>
      <c r="G135" s="7" t="n">
        <v>10</v>
      </c>
      <c r="H135" s="6" t="n">
        <v>70.825</v>
      </c>
      <c r="I135" s="6" t="n">
        <v>-708.25</v>
      </c>
      <c r="J135" s="6" t="n">
        <v>-0</v>
      </c>
      <c r="K135" s="6" t="n">
        <v>-2.12</v>
      </c>
      <c r="L135" s="6" t="n">
        <v>-0</v>
      </c>
      <c r="M135" s="6"/>
      <c r="N135" s="6" t="s">
        <f>=I135+J135+K135+L135</f>
      </c>
      <c r="O135" s="6"/>
      <c r="P135" s="6"/>
      <c r="Q135" s="6"/>
      <c r="R135" s="6"/>
      <c r="S135" s="16"/>
    </row>
    <row collapsed="false" customFormat="false" customHeight="false" hidden="false" ht="12.1" outlineLevel="0" r="136">
      <c r="A136" s="20" t="n">
        <v>44022.684560185</v>
      </c>
      <c r="B136" s="16" t="s">
        <v>462</v>
      </c>
      <c r="C136" s="16" t="s">
        <v>463</v>
      </c>
      <c r="D136" s="16" t="s">
        <v>295</v>
      </c>
      <c r="E136" s="16" t="s">
        <v>452</v>
      </c>
      <c r="F136" s="16" t="s">
        <v>41</v>
      </c>
      <c r="G136" s="7" t="n">
        <v>10</v>
      </c>
      <c r="H136" s="6" t="n">
        <v>70.8125</v>
      </c>
      <c r="I136" s="6" t="n">
        <v>-708.13</v>
      </c>
      <c r="J136" s="6" t="n">
        <v>-0</v>
      </c>
      <c r="K136" s="6" t="n">
        <v>-2.12</v>
      </c>
      <c r="L136" s="6" t="n">
        <v>-0</v>
      </c>
      <c r="M136" s="6"/>
      <c r="N136" s="6" t="s">
        <f>=I136+J136+K136+L136</f>
      </c>
      <c r="O136" s="6"/>
      <c r="P136" s="6"/>
      <c r="Q136" s="6"/>
      <c r="R136" s="6"/>
      <c r="S136" s="16"/>
    </row>
    <row collapsed="false" customFormat="false" customHeight="false" hidden="false" ht="12.1" outlineLevel="0" r="137">
      <c r="A137" s="20" t="n">
        <v>44022.687372685</v>
      </c>
      <c r="B137" s="16" t="s">
        <v>462</v>
      </c>
      <c r="C137" s="16" t="s">
        <v>463</v>
      </c>
      <c r="D137" s="16" t="s">
        <v>295</v>
      </c>
      <c r="E137" s="16" t="s">
        <v>452</v>
      </c>
      <c r="F137" s="16" t="s">
        <v>41</v>
      </c>
      <c r="G137" s="7" t="n">
        <v>10</v>
      </c>
      <c r="H137" s="6" t="n">
        <v>70.8275</v>
      </c>
      <c r="I137" s="6" t="n">
        <v>-708.28</v>
      </c>
      <c r="J137" s="6" t="n">
        <v>-0</v>
      </c>
      <c r="K137" s="6" t="n">
        <v>-2.12</v>
      </c>
      <c r="L137" s="6" t="n">
        <v>-0</v>
      </c>
      <c r="M137" s="6"/>
      <c r="N137" s="6" t="s">
        <f>=I137+J137+K137+L137</f>
      </c>
      <c r="O137" s="6"/>
      <c r="P137" s="6"/>
      <c r="Q137" s="6"/>
      <c r="R137" s="6"/>
      <c r="S137" s="16"/>
    </row>
    <row collapsed="false" customFormat="false" customHeight="false" hidden="false" ht="12.1" outlineLevel="0" r="138">
      <c r="A138" s="20" t="n">
        <v>44022.688796296</v>
      </c>
      <c r="B138" s="16" t="s">
        <v>462</v>
      </c>
      <c r="C138" s="16" t="s">
        <v>463</v>
      </c>
      <c r="D138" s="16" t="s">
        <v>295</v>
      </c>
      <c r="E138" s="16" t="s">
        <v>452</v>
      </c>
      <c r="F138" s="16" t="s">
        <v>41</v>
      </c>
      <c r="G138" s="7" t="n">
        <v>10</v>
      </c>
      <c r="H138" s="6" t="n">
        <v>70.7775</v>
      </c>
      <c r="I138" s="6" t="n">
        <v>-707.78</v>
      </c>
      <c r="J138" s="6" t="n">
        <v>-0</v>
      </c>
      <c r="K138" s="6" t="n">
        <v>-2.12</v>
      </c>
      <c r="L138" s="6" t="n">
        <v>-0</v>
      </c>
      <c r="M138" s="6"/>
      <c r="N138" s="6" t="s">
        <f>=I138+J138+K138+L138</f>
      </c>
      <c r="O138" s="6"/>
      <c r="P138" s="6"/>
      <c r="Q138" s="6"/>
      <c r="R138" s="6"/>
      <c r="S138" s="16"/>
    </row>
    <row collapsed="false" customFormat="false" customHeight="false" hidden="false" ht="12.1" outlineLevel="0" r="139">
      <c r="A139" s="20" t="n">
        <v>44022.744756944</v>
      </c>
      <c r="B139" s="16" t="s">
        <v>77</v>
      </c>
      <c r="C139" s="16" t="s">
        <v>484</v>
      </c>
      <c r="D139" s="16" t="s">
        <v>295</v>
      </c>
      <c r="E139" s="16" t="s">
        <v>69</v>
      </c>
      <c r="F139" s="16" t="s">
        <v>41</v>
      </c>
      <c r="G139" s="7" t="n">
        <v>1</v>
      </c>
      <c r="H139" s="6" t="n">
        <v>3572</v>
      </c>
      <c r="I139" s="6" t="n">
        <v>-3572</v>
      </c>
      <c r="J139" s="6" t="n">
        <v>-0</v>
      </c>
      <c r="K139" s="6" t="n">
        <v>-10.72</v>
      </c>
      <c r="L139" s="6" t="n">
        <v>-0</v>
      </c>
      <c r="M139" s="6"/>
      <c r="N139" s="6" t="s">
        <f>=I139+J139+K139+L139</f>
      </c>
      <c r="O139" s="6"/>
      <c r="P139" s="6"/>
      <c r="Q139" s="6"/>
      <c r="R139" s="6"/>
      <c r="S139" s="16"/>
    </row>
    <row collapsed="false" customFormat="false" customHeight="false" hidden="false" ht="12.1" outlineLevel="0" r="140">
      <c r="A140" s="25" t="n">
        <v>44022.7559375</v>
      </c>
      <c r="B140" s="26" t="s">
        <v>91</v>
      </c>
      <c r="C140" s="26" t="s">
        <v>464</v>
      </c>
      <c r="D140" s="26" t="s">
        <v>299</v>
      </c>
      <c r="E140" s="26" t="s">
        <v>69</v>
      </c>
      <c r="F140" s="26" t="s">
        <v>19</v>
      </c>
      <c r="G140" s="27" t="n">
        <v>-225</v>
      </c>
      <c r="H140" s="28" t="n">
        <v>0.1025</v>
      </c>
      <c r="I140" s="28" t="n">
        <v>23.06</v>
      </c>
      <c r="J140" s="28" t="n">
        <v>0</v>
      </c>
      <c r="K140" s="28" t="n">
        <v>-0</v>
      </c>
      <c r="L140" s="28" t="n">
        <v>-0</v>
      </c>
      <c r="M140" s="6" t="s">
        <f>=I140+J140+K140+L140</f>
      </c>
      <c r="N140" s="28"/>
      <c r="O140" s="28"/>
      <c r="P140" s="28"/>
      <c r="Q140" s="28"/>
      <c r="R140" s="28"/>
      <c r="S140" s="26"/>
    </row>
    <row collapsed="false" customFormat="false" customHeight="false" hidden="false" ht="12.1" outlineLevel="0" r="141">
      <c r="A141" s="25" t="n">
        <v>44022.756423611</v>
      </c>
      <c r="B141" s="26" t="s">
        <v>91</v>
      </c>
      <c r="C141" s="26" t="s">
        <v>464</v>
      </c>
      <c r="D141" s="26" t="s">
        <v>299</v>
      </c>
      <c r="E141" s="26" t="s">
        <v>69</v>
      </c>
      <c r="F141" s="26" t="s">
        <v>19</v>
      </c>
      <c r="G141" s="27" t="n">
        <v>-275</v>
      </c>
      <c r="H141" s="28" t="n">
        <v>0.1025</v>
      </c>
      <c r="I141" s="28" t="n">
        <v>28.19</v>
      </c>
      <c r="J141" s="28" t="n">
        <v>0</v>
      </c>
      <c r="K141" s="28" t="n">
        <v>-0</v>
      </c>
      <c r="L141" s="28" t="n">
        <v>-0</v>
      </c>
      <c r="M141" s="6" t="s">
        <f>=I141+J141+K141+L141</f>
      </c>
      <c r="N141" s="28"/>
      <c r="O141" s="28"/>
      <c r="P141" s="28"/>
      <c r="Q141" s="28"/>
      <c r="R141" s="28"/>
      <c r="S141" s="26"/>
    </row>
    <row collapsed="false" customFormat="false" customHeight="false" hidden="false" ht="12.1" outlineLevel="0" r="142">
      <c r="A142" s="20" t="n">
        <v>44022.75775463</v>
      </c>
      <c r="B142" s="16" t="s">
        <v>462</v>
      </c>
      <c r="C142" s="16" t="s">
        <v>463</v>
      </c>
      <c r="D142" s="16" t="s">
        <v>295</v>
      </c>
      <c r="E142" s="16" t="s">
        <v>452</v>
      </c>
      <c r="F142" s="16" t="s">
        <v>41</v>
      </c>
      <c r="G142" s="7" t="n">
        <v>10</v>
      </c>
      <c r="H142" s="6" t="n">
        <v>70.7725</v>
      </c>
      <c r="I142" s="6" t="n">
        <v>-707.73</v>
      </c>
      <c r="J142" s="6" t="n">
        <v>-0</v>
      </c>
      <c r="K142" s="6" t="n">
        <v>-2.12</v>
      </c>
      <c r="L142" s="6" t="n">
        <v>-0</v>
      </c>
      <c r="M142" s="6"/>
      <c r="N142" s="6" t="s">
        <f>=I142+J142+K142+L142</f>
      </c>
      <c r="O142" s="6"/>
      <c r="P142" s="6"/>
      <c r="Q142" s="6"/>
      <c r="R142" s="6"/>
      <c r="S142" s="16"/>
    </row>
    <row collapsed="false" customFormat="false" customHeight="false" hidden="false" ht="12.1" outlineLevel="0" r="143">
      <c r="A143" s="20" t="n">
        <v>44022.82650463</v>
      </c>
      <c r="B143" s="16" t="s">
        <v>20</v>
      </c>
      <c r="C143" s="16" t="s">
        <v>492</v>
      </c>
      <c r="D143" s="16" t="s">
        <v>295</v>
      </c>
      <c r="E143" s="16" t="s">
        <v>17</v>
      </c>
      <c r="F143" s="16" t="s">
        <v>19</v>
      </c>
      <c r="G143" s="7" t="n">
        <v>1</v>
      </c>
      <c r="H143" s="6" t="n">
        <v>56</v>
      </c>
      <c r="I143" s="6" t="n">
        <v>-56</v>
      </c>
      <c r="J143" s="6" t="n">
        <v>-0</v>
      </c>
      <c r="K143" s="6" t="n">
        <v>-0.17</v>
      </c>
      <c r="L143" s="6" t="n">
        <v>-0</v>
      </c>
      <c r="M143" s="6" t="s">
        <f>=I143+J143+K143+L143</f>
      </c>
      <c r="N143" s="6"/>
      <c r="O143" s="6"/>
      <c r="P143" s="6"/>
      <c r="Q143" s="6"/>
      <c r="R143" s="6"/>
      <c r="S143" s="16"/>
    </row>
    <row collapsed="false" customFormat="false" customHeight="false" hidden="false" ht="12.1" outlineLevel="0" r="144">
      <c r="A144" s="21" t="n">
        <v>44025.54255787</v>
      </c>
      <c r="B144" s="22" t="s">
        <v>448</v>
      </c>
      <c r="C144" s="22" t="s">
        <v>110</v>
      </c>
      <c r="D144" s="22" t="s">
        <v>448</v>
      </c>
      <c r="E144" s="22" t="s">
        <v>448</v>
      </c>
      <c r="F144" s="22" t="s">
        <v>41</v>
      </c>
      <c r="G144" s="23" t="n">
        <v>1</v>
      </c>
      <c r="H144" s="24" t="n">
        <v>1</v>
      </c>
      <c r="I144" s="24" t="n">
        <v>10000</v>
      </c>
      <c r="J144" s="24" t="n">
        <v>0</v>
      </c>
      <c r="K144" s="24" t="n">
        <v>-0</v>
      </c>
      <c r="L144" s="24" t="n">
        <v>-0</v>
      </c>
      <c r="M144" s="24"/>
      <c r="N144" s="6" t="s">
        <f>=I144+J144+K144+L144</f>
      </c>
      <c r="O144" s="24"/>
      <c r="P144" s="24"/>
      <c r="Q144" s="24"/>
      <c r="R144" s="24"/>
      <c r="S144" s="22"/>
    </row>
    <row collapsed="false" customFormat="false" customHeight="false" hidden="false" ht="12.1" outlineLevel="0" r="145">
      <c r="A145" s="20" t="n">
        <v>44025.54287037</v>
      </c>
      <c r="B145" s="16" t="s">
        <v>325</v>
      </c>
      <c r="C145" s="16" t="s">
        <v>493</v>
      </c>
      <c r="D145" s="16" t="s">
        <v>295</v>
      </c>
      <c r="E145" s="16" t="s">
        <v>69</v>
      </c>
      <c r="F145" s="16" t="s">
        <v>41</v>
      </c>
      <c r="G145" s="7" t="n">
        <v>1</v>
      </c>
      <c r="H145" s="6" t="n">
        <v>7718</v>
      </c>
      <c r="I145" s="6" t="n">
        <v>-7718</v>
      </c>
      <c r="J145" s="6" t="n">
        <v>-0</v>
      </c>
      <c r="K145" s="6" t="n">
        <v>-23.15</v>
      </c>
      <c r="L145" s="6" t="n">
        <v>-0</v>
      </c>
      <c r="M145" s="6"/>
      <c r="N145" s="6" t="s">
        <f>=I145+J145+K145+L145</f>
      </c>
      <c r="O145" s="6"/>
      <c r="P145" s="6"/>
      <c r="Q145" s="6"/>
      <c r="R145" s="6"/>
      <c r="S145" s="16"/>
    </row>
    <row collapsed="false" customFormat="false" customHeight="false" hidden="false" ht="12.1" outlineLevel="0" r="146">
      <c r="A146" s="20" t="n">
        <v>44025.656747685</v>
      </c>
      <c r="B146" s="16" t="s">
        <v>85</v>
      </c>
      <c r="C146" s="16" t="s">
        <v>494</v>
      </c>
      <c r="D146" s="16" t="s">
        <v>295</v>
      </c>
      <c r="E146" s="16" t="s">
        <v>69</v>
      </c>
      <c r="F146" s="16" t="s">
        <v>41</v>
      </c>
      <c r="G146" s="7" t="n">
        <v>100</v>
      </c>
      <c r="H146" s="6" t="n">
        <v>0.9831</v>
      </c>
      <c r="I146" s="6" t="n">
        <v>-98.31</v>
      </c>
      <c r="J146" s="6" t="n">
        <v>-0</v>
      </c>
      <c r="K146" s="6" t="n">
        <v>-0.29</v>
      </c>
      <c r="L146" s="6" t="n">
        <v>-0</v>
      </c>
      <c r="M146" s="6"/>
      <c r="N146" s="6" t="s">
        <f>=I146+J146+K146+L146</f>
      </c>
      <c r="O146" s="6"/>
      <c r="P146" s="6"/>
      <c r="Q146" s="6"/>
      <c r="R146" s="6"/>
      <c r="S146" s="16"/>
    </row>
    <row collapsed="false" customFormat="false" customHeight="false" hidden="false" ht="12.1" outlineLevel="0" r="147">
      <c r="A147" s="20" t="n">
        <v>44025.658321759</v>
      </c>
      <c r="B147" s="16" t="s">
        <v>68</v>
      </c>
      <c r="C147" s="16" t="s">
        <v>495</v>
      </c>
      <c r="D147" s="16" t="s">
        <v>295</v>
      </c>
      <c r="E147" s="16" t="s">
        <v>69</v>
      </c>
      <c r="F147" s="16" t="s">
        <v>41</v>
      </c>
      <c r="G147" s="7" t="n">
        <v>100</v>
      </c>
      <c r="H147" s="6" t="n">
        <v>1.4016</v>
      </c>
      <c r="I147" s="6" t="n">
        <v>-140.16</v>
      </c>
      <c r="J147" s="6" t="n">
        <v>-0</v>
      </c>
      <c r="K147" s="6" t="n">
        <v>-0.42</v>
      </c>
      <c r="L147" s="6" t="n">
        <v>-0</v>
      </c>
      <c r="M147" s="6"/>
      <c r="N147" s="6" t="s">
        <f>=I147+J147+K147+L147</f>
      </c>
      <c r="O147" s="6"/>
      <c r="P147" s="6"/>
      <c r="Q147" s="6"/>
      <c r="R147" s="6"/>
      <c r="S147" s="16"/>
    </row>
    <row collapsed="false" customFormat="false" customHeight="false" hidden="false" ht="12.1" outlineLevel="0" r="148">
      <c r="A148" s="20" t="n">
        <v>44025.686527778</v>
      </c>
      <c r="B148" s="16" t="s">
        <v>324</v>
      </c>
      <c r="C148" s="16" t="s">
        <v>491</v>
      </c>
      <c r="D148" s="16" t="s">
        <v>295</v>
      </c>
      <c r="E148" s="16" t="s">
        <v>17</v>
      </c>
      <c r="F148" s="16" t="s">
        <v>19</v>
      </c>
      <c r="G148" s="7" t="n">
        <v>1</v>
      </c>
      <c r="H148" s="6" t="n">
        <v>14.2</v>
      </c>
      <c r="I148" s="6" t="n">
        <v>-14.2</v>
      </c>
      <c r="J148" s="6" t="n">
        <v>-0</v>
      </c>
      <c r="K148" s="6" t="n">
        <v>-0.04</v>
      </c>
      <c r="L148" s="6" t="n">
        <v>-0</v>
      </c>
      <c r="M148" s="6" t="s">
        <f>=I148+J148+K148+L148</f>
      </c>
      <c r="N148" s="6"/>
      <c r="O148" s="6"/>
      <c r="P148" s="6"/>
      <c r="Q148" s="6"/>
      <c r="R148" s="6"/>
      <c r="S148" s="16"/>
    </row>
    <row collapsed="false" customFormat="false" customHeight="false" hidden="false" ht="12.1" outlineLevel="0" r="149">
      <c r="A149" s="20" t="n">
        <v>44025.706006944</v>
      </c>
      <c r="B149" s="16" t="s">
        <v>326</v>
      </c>
      <c r="C149" s="16" t="s">
        <v>496</v>
      </c>
      <c r="D149" s="16" t="s">
        <v>295</v>
      </c>
      <c r="E149" s="16" t="s">
        <v>69</v>
      </c>
      <c r="F149" s="16" t="s">
        <v>41</v>
      </c>
      <c r="G149" s="7" t="n">
        <v>1</v>
      </c>
      <c r="H149" s="6" t="n">
        <v>877.4</v>
      </c>
      <c r="I149" s="6" t="n">
        <v>-877.4</v>
      </c>
      <c r="J149" s="6" t="n">
        <v>-0</v>
      </c>
      <c r="K149" s="6" t="n">
        <v>-2.63</v>
      </c>
      <c r="L149" s="6" t="n">
        <v>-0</v>
      </c>
      <c r="M149" s="6"/>
      <c r="N149" s="6" t="s">
        <f>=I149+J149+K149+L149</f>
      </c>
      <c r="O149" s="6"/>
      <c r="P149" s="6"/>
      <c r="Q149" s="6"/>
      <c r="R149" s="6"/>
      <c r="S149" s="16"/>
    </row>
    <row collapsed="false" customFormat="false" customHeight="false" hidden="false" ht="12.1" outlineLevel="0" r="150">
      <c r="A150" s="20" t="n">
        <v>44025.942071759</v>
      </c>
      <c r="B150" s="16" t="s">
        <v>462</v>
      </c>
      <c r="C150" s="16" t="s">
        <v>463</v>
      </c>
      <c r="D150" s="16" t="s">
        <v>295</v>
      </c>
      <c r="E150" s="16" t="s">
        <v>452</v>
      </c>
      <c r="F150" s="16" t="s">
        <v>41</v>
      </c>
      <c r="G150" s="7" t="n">
        <v>10</v>
      </c>
      <c r="H150" s="6" t="n">
        <v>70.99</v>
      </c>
      <c r="I150" s="6" t="n">
        <v>-709.9</v>
      </c>
      <c r="J150" s="6" t="n">
        <v>-0</v>
      </c>
      <c r="K150" s="6" t="n">
        <v>-2.13</v>
      </c>
      <c r="L150" s="6" t="n">
        <v>-0</v>
      </c>
      <c r="M150" s="6"/>
      <c r="N150" s="6" t="s">
        <f>=I150+J150+K150+L150</f>
      </c>
      <c r="O150" s="6"/>
      <c r="P150" s="6"/>
      <c r="Q150" s="6"/>
      <c r="R150" s="6"/>
      <c r="S150" s="16"/>
    </row>
    <row collapsed="false" customFormat="false" customHeight="false" hidden="false" ht="12.1" outlineLevel="0" r="151">
      <c r="A151" s="20" t="n">
        <v>44026.585868056</v>
      </c>
      <c r="B151" s="16" t="s">
        <v>68</v>
      </c>
      <c r="C151" s="16" t="s">
        <v>495</v>
      </c>
      <c r="D151" s="16" t="s">
        <v>295</v>
      </c>
      <c r="E151" s="16" t="s">
        <v>69</v>
      </c>
      <c r="F151" s="16" t="s">
        <v>41</v>
      </c>
      <c r="G151" s="7" t="n">
        <v>100</v>
      </c>
      <c r="H151" s="6" t="n">
        <v>1.3864</v>
      </c>
      <c r="I151" s="6" t="n">
        <v>-138.64</v>
      </c>
      <c r="J151" s="6" t="n">
        <v>-0</v>
      </c>
      <c r="K151" s="6" t="n">
        <v>-0.42</v>
      </c>
      <c r="L151" s="6" t="n">
        <v>-0</v>
      </c>
      <c r="M151" s="6"/>
      <c r="N151" s="6" t="s">
        <f>=I151+J151+K151+L151</f>
      </c>
      <c r="O151" s="6"/>
      <c r="P151" s="6"/>
      <c r="Q151" s="6"/>
      <c r="R151" s="6"/>
      <c r="S151" s="16"/>
    </row>
    <row collapsed="false" customFormat="false" customHeight="false" hidden="false" ht="12.1" outlineLevel="0" r="152">
      <c r="A152" s="25" t="n">
        <v>44026.63380787</v>
      </c>
      <c r="B152" s="26" t="s">
        <v>91</v>
      </c>
      <c r="C152" s="26" t="s">
        <v>464</v>
      </c>
      <c r="D152" s="26" t="s">
        <v>299</v>
      </c>
      <c r="E152" s="26" t="s">
        <v>69</v>
      </c>
      <c r="F152" s="26" t="s">
        <v>19</v>
      </c>
      <c r="G152" s="27" t="n">
        <v>-500</v>
      </c>
      <c r="H152" s="28" t="n">
        <v>0.102</v>
      </c>
      <c r="I152" s="28" t="n">
        <v>51</v>
      </c>
      <c r="J152" s="28" t="n">
        <v>0</v>
      </c>
      <c r="K152" s="28" t="n">
        <v>-0</v>
      </c>
      <c r="L152" s="28" t="n">
        <v>-0</v>
      </c>
      <c r="M152" s="6" t="s">
        <f>=I152+J152+K152+L152</f>
      </c>
      <c r="N152" s="28"/>
      <c r="O152" s="28"/>
      <c r="P152" s="28"/>
      <c r="Q152" s="28"/>
      <c r="R152" s="28"/>
      <c r="S152" s="26"/>
    </row>
    <row collapsed="false" customFormat="false" customHeight="false" hidden="false" ht="12.1" outlineLevel="0" r="153">
      <c r="A153" s="25" t="n">
        <v>44026.672592593</v>
      </c>
      <c r="B153" s="26" t="s">
        <v>91</v>
      </c>
      <c r="C153" s="26" t="s">
        <v>464</v>
      </c>
      <c r="D153" s="26" t="s">
        <v>299</v>
      </c>
      <c r="E153" s="26" t="s">
        <v>69</v>
      </c>
      <c r="F153" s="26" t="s">
        <v>19</v>
      </c>
      <c r="G153" s="27" t="n">
        <v>-2117</v>
      </c>
      <c r="H153" s="28" t="n">
        <v>0.102</v>
      </c>
      <c r="I153" s="28" t="n">
        <v>215.93</v>
      </c>
      <c r="J153" s="28" t="n">
        <v>0</v>
      </c>
      <c r="K153" s="28" t="n">
        <v>-0</v>
      </c>
      <c r="L153" s="28" t="n">
        <v>-0</v>
      </c>
      <c r="M153" s="6" t="s">
        <f>=I153+J153+K153+L153</f>
      </c>
      <c r="N153" s="28"/>
      <c r="O153" s="28"/>
      <c r="P153" s="28"/>
      <c r="Q153" s="28"/>
      <c r="R153" s="28"/>
      <c r="S153" s="26"/>
    </row>
    <row collapsed="false" customFormat="false" customHeight="false" hidden="false" ht="12.1" outlineLevel="0" r="154">
      <c r="A154" s="20" t="n">
        <v>44027.461805556</v>
      </c>
      <c r="B154" s="16" t="s">
        <v>462</v>
      </c>
      <c r="C154" s="16" t="s">
        <v>463</v>
      </c>
      <c r="D154" s="16" t="s">
        <v>295</v>
      </c>
      <c r="E154" s="16" t="s">
        <v>452</v>
      </c>
      <c r="F154" s="16" t="s">
        <v>41</v>
      </c>
      <c r="G154" s="7" t="n">
        <v>10</v>
      </c>
      <c r="H154" s="6" t="n">
        <v>70.7475</v>
      </c>
      <c r="I154" s="6" t="n">
        <v>-707.48</v>
      </c>
      <c r="J154" s="6" t="n">
        <v>-0</v>
      </c>
      <c r="K154" s="6" t="n">
        <v>-2.12</v>
      </c>
      <c r="L154" s="6" t="n">
        <v>-0</v>
      </c>
      <c r="M154" s="6"/>
      <c r="N154" s="6" t="s">
        <f>=I154+J154+K154+L154</f>
      </c>
      <c r="O154" s="6"/>
      <c r="P154" s="6"/>
      <c r="Q154" s="6"/>
      <c r="R154" s="6"/>
      <c r="S154" s="16"/>
    </row>
    <row collapsed="false" customFormat="false" customHeight="false" hidden="false" ht="12.1" outlineLevel="0" r="155">
      <c r="A155" s="20" t="n">
        <v>44027.732615741</v>
      </c>
      <c r="B155" s="16" t="s">
        <v>79</v>
      </c>
      <c r="C155" s="16" t="s">
        <v>497</v>
      </c>
      <c r="D155" s="16" t="s">
        <v>295</v>
      </c>
      <c r="E155" s="16" t="s">
        <v>69</v>
      </c>
      <c r="F155" s="16" t="s">
        <v>41</v>
      </c>
      <c r="G155" s="7" t="n">
        <v>1</v>
      </c>
      <c r="H155" s="6" t="n">
        <v>883.6</v>
      </c>
      <c r="I155" s="6" t="n">
        <v>-883.6</v>
      </c>
      <c r="J155" s="6" t="n">
        <v>-0</v>
      </c>
      <c r="K155" s="6" t="n">
        <v>-2.65</v>
      </c>
      <c r="L155" s="6" t="n">
        <v>-0</v>
      </c>
      <c r="M155" s="6"/>
      <c r="N155" s="6" t="s">
        <f>=I155+J155+K155+L155</f>
      </c>
      <c r="O155" s="6"/>
      <c r="P155" s="6"/>
      <c r="Q155" s="6"/>
      <c r="R155" s="6"/>
      <c r="S155" s="16"/>
    </row>
    <row collapsed="false" customFormat="false" customHeight="false" hidden="false" ht="12.1" outlineLevel="0" r="156">
      <c r="A156" s="20" t="n">
        <v>44027.800462963</v>
      </c>
      <c r="B156" s="16" t="s">
        <v>327</v>
      </c>
      <c r="C156" s="16" t="s">
        <v>498</v>
      </c>
      <c r="D156" s="16" t="s">
        <v>295</v>
      </c>
      <c r="E156" s="16" t="s">
        <v>17</v>
      </c>
      <c r="F156" s="16" t="s">
        <v>19</v>
      </c>
      <c r="G156" s="7" t="n">
        <v>1</v>
      </c>
      <c r="H156" s="6" t="n">
        <v>33.67</v>
      </c>
      <c r="I156" s="6" t="n">
        <v>-33.67</v>
      </c>
      <c r="J156" s="6" t="n">
        <v>-0</v>
      </c>
      <c r="K156" s="6" t="n">
        <v>-0.1</v>
      </c>
      <c r="L156" s="6" t="n">
        <v>-0</v>
      </c>
      <c r="M156" s="6" t="s">
        <f>=I156+J156+K156+L156</f>
      </c>
      <c r="N156" s="6"/>
      <c r="O156" s="6"/>
      <c r="P156" s="6"/>
      <c r="Q156" s="6"/>
      <c r="R156" s="6"/>
      <c r="S156" s="16"/>
    </row>
    <row collapsed="false" customFormat="false" customHeight="false" hidden="false" ht="12.1" outlineLevel="0" r="157">
      <c r="A157" s="20" t="n">
        <v>44028.496516204</v>
      </c>
      <c r="B157" s="16" t="s">
        <v>328</v>
      </c>
      <c r="C157" s="16" t="s">
        <v>499</v>
      </c>
      <c r="D157" s="16" t="s">
        <v>295</v>
      </c>
      <c r="E157" s="16" t="s">
        <v>69</v>
      </c>
      <c r="F157" s="16" t="s">
        <v>19</v>
      </c>
      <c r="G157" s="7" t="n">
        <v>1</v>
      </c>
      <c r="H157" s="6" t="n">
        <v>10.1</v>
      </c>
      <c r="I157" s="6" t="n">
        <v>-10.1</v>
      </c>
      <c r="J157" s="6" t="n">
        <v>-0</v>
      </c>
      <c r="K157" s="6" t="n">
        <v>-0.03</v>
      </c>
      <c r="L157" s="6" t="n">
        <v>-0</v>
      </c>
      <c r="M157" s="6" t="s">
        <f>=I157+J157+K157+L157</f>
      </c>
      <c r="N157" s="6"/>
      <c r="O157" s="6"/>
      <c r="P157" s="6"/>
      <c r="Q157" s="6"/>
      <c r="R157" s="6"/>
      <c r="S157" s="16"/>
    </row>
    <row collapsed="false" customFormat="false" customHeight="false" hidden="false" ht="12.1" outlineLevel="0" r="158">
      <c r="A158" s="29" t="n">
        <v>44028.631134259</v>
      </c>
      <c r="B158" s="30" t="s">
        <v>480</v>
      </c>
      <c r="C158" s="30" t="s">
        <v>500</v>
      </c>
      <c r="D158" s="30" t="s">
        <v>480</v>
      </c>
      <c r="E158" s="30" t="s">
        <v>480</v>
      </c>
      <c r="F158" s="30" t="s">
        <v>41</v>
      </c>
      <c r="G158" s="31" t="n">
        <v>1</v>
      </c>
      <c r="H158" s="32" t="n">
        <v>-1</v>
      </c>
      <c r="I158" s="32" t="n">
        <v>-4</v>
      </c>
      <c r="J158" s="32" t="n">
        <v>0</v>
      </c>
      <c r="K158" s="32" t="n">
        <v>-0</v>
      </c>
      <c r="L158" s="32" t="n">
        <v>-0</v>
      </c>
      <c r="M158" s="32"/>
      <c r="N158" s="6" t="s">
        <f>=I158+J158+K158+L158</f>
      </c>
      <c r="O158" s="32"/>
      <c r="P158" s="32"/>
      <c r="Q158" s="32"/>
      <c r="R158" s="32"/>
      <c r="S158" s="30"/>
    </row>
    <row collapsed="false" customFormat="false" customHeight="false" hidden="false" ht="12.1" outlineLevel="0" r="159">
      <c r="A159" s="21" t="n">
        <v>44028.631134259</v>
      </c>
      <c r="B159" s="22" t="s">
        <v>482</v>
      </c>
      <c r="C159" s="22" t="s">
        <v>501</v>
      </c>
      <c r="D159" s="22" t="s">
        <v>482</v>
      </c>
      <c r="E159" s="22" t="s">
        <v>482</v>
      </c>
      <c r="F159" s="22" t="s">
        <v>41</v>
      </c>
      <c r="G159" s="23" t="n">
        <v>1</v>
      </c>
      <c r="H159" s="24" t="n">
        <v>1</v>
      </c>
      <c r="I159" s="24" t="n">
        <v>30</v>
      </c>
      <c r="J159" s="24" t="n">
        <v>0</v>
      </c>
      <c r="K159" s="24" t="n">
        <v>-0</v>
      </c>
      <c r="L159" s="24" t="n">
        <v>-0</v>
      </c>
      <c r="M159" s="24"/>
      <c r="N159" s="6" t="s">
        <f>=I159+J159+K159+L159</f>
      </c>
      <c r="O159" s="24"/>
      <c r="P159" s="24"/>
      <c r="Q159" s="24"/>
      <c r="R159" s="24"/>
      <c r="S159" s="22"/>
    </row>
    <row collapsed="false" customFormat="false" customHeight="false" hidden="false" ht="12.1" outlineLevel="0" r="160">
      <c r="A160" s="20" t="n">
        <v>44029.536064815</v>
      </c>
      <c r="B160" s="16" t="s">
        <v>79</v>
      </c>
      <c r="C160" s="16" t="s">
        <v>497</v>
      </c>
      <c r="D160" s="16" t="s">
        <v>295</v>
      </c>
      <c r="E160" s="16" t="s">
        <v>69</v>
      </c>
      <c r="F160" s="16" t="s">
        <v>41</v>
      </c>
      <c r="G160" s="7" t="n">
        <v>1</v>
      </c>
      <c r="H160" s="6" t="n">
        <v>895.2</v>
      </c>
      <c r="I160" s="6" t="n">
        <v>-895.2</v>
      </c>
      <c r="J160" s="6" t="n">
        <v>-0</v>
      </c>
      <c r="K160" s="6" t="n">
        <v>-2.69</v>
      </c>
      <c r="L160" s="6" t="n">
        <v>-0</v>
      </c>
      <c r="M160" s="6"/>
      <c r="N160" s="6" t="s">
        <f>=I160+J160+K160+L160</f>
      </c>
      <c r="O160" s="6"/>
      <c r="P160" s="6"/>
      <c r="Q160" s="6"/>
      <c r="R160" s="6"/>
      <c r="S160" s="16"/>
    </row>
    <row collapsed="false" customFormat="false" customHeight="false" hidden="false" ht="12.1" outlineLevel="0" r="161">
      <c r="A161" s="20" t="n">
        <v>44029.593622685</v>
      </c>
      <c r="B161" s="16" t="s">
        <v>79</v>
      </c>
      <c r="C161" s="16" t="s">
        <v>497</v>
      </c>
      <c r="D161" s="16" t="s">
        <v>295</v>
      </c>
      <c r="E161" s="16" t="s">
        <v>69</v>
      </c>
      <c r="F161" s="16" t="s">
        <v>41</v>
      </c>
      <c r="G161" s="7" t="n">
        <v>1</v>
      </c>
      <c r="H161" s="6" t="n">
        <v>893</v>
      </c>
      <c r="I161" s="6" t="n">
        <v>-893</v>
      </c>
      <c r="J161" s="6" t="n">
        <v>-0</v>
      </c>
      <c r="K161" s="6" t="n">
        <v>-2.68</v>
      </c>
      <c r="L161" s="6" t="n">
        <v>-0</v>
      </c>
      <c r="M161" s="6"/>
      <c r="N161" s="6" t="s">
        <f>=I161+J161+K161+L161</f>
      </c>
      <c r="O161" s="6"/>
      <c r="P161" s="6"/>
      <c r="Q161" s="6"/>
      <c r="R161" s="6"/>
      <c r="S161" s="16"/>
    </row>
    <row collapsed="false" customFormat="false" customHeight="false" hidden="false" ht="12.1" outlineLevel="0" r="162">
      <c r="A162" s="25" t="n">
        <v>44032.47119213</v>
      </c>
      <c r="B162" s="26" t="s">
        <v>310</v>
      </c>
      <c r="C162" s="26" t="s">
        <v>469</v>
      </c>
      <c r="D162" s="26" t="s">
        <v>299</v>
      </c>
      <c r="E162" s="26" t="s">
        <v>69</v>
      </c>
      <c r="F162" s="26" t="s">
        <v>41</v>
      </c>
      <c r="G162" s="27" t="n">
        <v>-1</v>
      </c>
      <c r="H162" s="28" t="n">
        <v>2886.5</v>
      </c>
      <c r="I162" s="28" t="n">
        <v>2886.5</v>
      </c>
      <c r="J162" s="28" t="n">
        <v>0</v>
      </c>
      <c r="K162" s="28" t="n">
        <v>-8.66</v>
      </c>
      <c r="L162" s="28" t="n">
        <v>-0</v>
      </c>
      <c r="M162" s="28"/>
      <c r="N162" s="6" t="s">
        <f>=I162+J162+K162+L162</f>
      </c>
      <c r="O162" s="28"/>
      <c r="P162" s="28"/>
      <c r="Q162" s="28"/>
      <c r="R162" s="28"/>
      <c r="S162" s="26"/>
    </row>
    <row collapsed="false" customFormat="false" customHeight="false" hidden="false" ht="12.1" outlineLevel="0" r="163">
      <c r="A163" s="20" t="n">
        <v>44032.711863426</v>
      </c>
      <c r="B163" s="16" t="s">
        <v>462</v>
      </c>
      <c r="C163" s="16" t="s">
        <v>463</v>
      </c>
      <c r="D163" s="16" t="s">
        <v>295</v>
      </c>
      <c r="E163" s="16" t="s">
        <v>452</v>
      </c>
      <c r="F163" s="16" t="s">
        <v>41</v>
      </c>
      <c r="G163" s="7" t="n">
        <v>10</v>
      </c>
      <c r="H163" s="6" t="n">
        <v>71.5925</v>
      </c>
      <c r="I163" s="6" t="n">
        <v>-715.93</v>
      </c>
      <c r="J163" s="6" t="n">
        <v>-0</v>
      </c>
      <c r="K163" s="6" t="n">
        <v>-2.15</v>
      </c>
      <c r="L163" s="6" t="n">
        <v>-0</v>
      </c>
      <c r="M163" s="6"/>
      <c r="N163" s="6" t="s">
        <f>=I163+J163+K163+L163</f>
      </c>
      <c r="O163" s="6"/>
      <c r="P163" s="6"/>
      <c r="Q163" s="6"/>
      <c r="R163" s="6"/>
      <c r="S163" s="16"/>
    </row>
    <row collapsed="false" customFormat="false" customHeight="false" hidden="false" ht="12.1" outlineLevel="0" r="164">
      <c r="A164" s="20" t="n">
        <v>44032.721782407</v>
      </c>
      <c r="B164" s="16" t="s">
        <v>462</v>
      </c>
      <c r="C164" s="16" t="s">
        <v>463</v>
      </c>
      <c r="D164" s="16" t="s">
        <v>295</v>
      </c>
      <c r="E164" s="16" t="s">
        <v>452</v>
      </c>
      <c r="F164" s="16" t="s">
        <v>41</v>
      </c>
      <c r="G164" s="7" t="n">
        <v>10</v>
      </c>
      <c r="H164" s="6" t="n">
        <v>71.4525</v>
      </c>
      <c r="I164" s="6" t="n">
        <v>-714.53</v>
      </c>
      <c r="J164" s="6" t="n">
        <v>-0</v>
      </c>
      <c r="K164" s="6" t="n">
        <v>-2.14</v>
      </c>
      <c r="L164" s="6" t="n">
        <v>-0</v>
      </c>
      <c r="M164" s="6"/>
      <c r="N164" s="6" t="s">
        <f>=I164+J164+K164+L164</f>
      </c>
      <c r="O164" s="6"/>
      <c r="P164" s="6"/>
      <c r="Q164" s="6"/>
      <c r="R164" s="6"/>
      <c r="S164" s="16"/>
    </row>
    <row collapsed="false" customFormat="false" customHeight="false" hidden="false" ht="12.1" outlineLevel="0" r="165">
      <c r="A165" s="20" t="n">
        <v>44032.744837963</v>
      </c>
      <c r="B165" s="16" t="s">
        <v>450</v>
      </c>
      <c r="C165" s="16" t="s">
        <v>451</v>
      </c>
      <c r="D165" s="16" t="s">
        <v>295</v>
      </c>
      <c r="E165" s="16" t="s">
        <v>452</v>
      </c>
      <c r="F165" s="16" t="s">
        <v>41</v>
      </c>
      <c r="G165" s="7" t="n">
        <v>10</v>
      </c>
      <c r="H165" s="6" t="n">
        <v>81.7325</v>
      </c>
      <c r="I165" s="6" t="n">
        <v>-817.33</v>
      </c>
      <c r="J165" s="6" t="n">
        <v>-0</v>
      </c>
      <c r="K165" s="6" t="n">
        <v>-2.45</v>
      </c>
      <c r="L165" s="6" t="n">
        <v>-0</v>
      </c>
      <c r="M165" s="6"/>
      <c r="N165" s="6" t="s">
        <f>=I165+J165+K165+L165</f>
      </c>
      <c r="O165" s="6"/>
      <c r="P165" s="6"/>
      <c r="Q165" s="6"/>
      <c r="R165" s="6"/>
      <c r="S165" s="16"/>
    </row>
    <row collapsed="false" customFormat="false" customHeight="false" hidden="false" ht="12.1" outlineLevel="0" r="166">
      <c r="A166" s="20" t="n">
        <v>44032.745011574</v>
      </c>
      <c r="B166" s="16" t="s">
        <v>75</v>
      </c>
      <c r="C166" s="16" t="s">
        <v>453</v>
      </c>
      <c r="D166" s="16" t="s">
        <v>295</v>
      </c>
      <c r="E166" s="16" t="s">
        <v>69</v>
      </c>
      <c r="F166" s="16" t="s">
        <v>35</v>
      </c>
      <c r="G166" s="7" t="n">
        <v>101</v>
      </c>
      <c r="H166" s="6" t="n">
        <v>0.1009</v>
      </c>
      <c r="I166" s="6" t="n">
        <v>-10.19</v>
      </c>
      <c r="J166" s="6" t="n">
        <v>-0</v>
      </c>
      <c r="K166" s="6" t="n">
        <v>-0</v>
      </c>
      <c r="L166" s="6" t="n">
        <v>-0</v>
      </c>
      <c r="M166" s="6"/>
      <c r="N166" s="6"/>
      <c r="O166" s="6"/>
      <c r="P166" s="6"/>
      <c r="Q166" s="6" t="s">
        <f>=I166+J166+K166+L166</f>
      </c>
      <c r="R166" s="6"/>
      <c r="S166" s="16"/>
    </row>
    <row collapsed="false" customFormat="false" customHeight="false" hidden="false" ht="12.1" outlineLevel="0" r="167">
      <c r="A167" s="20" t="n">
        <v>44033.694606481</v>
      </c>
      <c r="B167" s="16" t="s">
        <v>16</v>
      </c>
      <c r="C167" s="16" t="s">
        <v>18</v>
      </c>
      <c r="D167" s="16" t="s">
        <v>295</v>
      </c>
      <c r="E167" s="16" t="s">
        <v>17</v>
      </c>
      <c r="F167" s="16" t="s">
        <v>19</v>
      </c>
      <c r="G167" s="7" t="n">
        <v>1</v>
      </c>
      <c r="H167" s="6" t="n">
        <v>211</v>
      </c>
      <c r="I167" s="6" t="n">
        <v>-211</v>
      </c>
      <c r="J167" s="6" t="n">
        <v>-0</v>
      </c>
      <c r="K167" s="6" t="n">
        <v>-0.63</v>
      </c>
      <c r="L167" s="6" t="n">
        <v>-0</v>
      </c>
      <c r="M167" s="6" t="s">
        <f>=I167+J167+K167+L167</f>
      </c>
      <c r="N167" s="6"/>
      <c r="O167" s="6"/>
      <c r="P167" s="6"/>
      <c r="Q167" s="6"/>
      <c r="R167" s="6"/>
      <c r="S167" s="16"/>
    </row>
    <row collapsed="false" customFormat="false" customHeight="false" hidden="false" ht="12.1" outlineLevel="0" r="168">
      <c r="A168" s="20" t="n">
        <v>44033.731273148</v>
      </c>
      <c r="B168" s="16" t="s">
        <v>462</v>
      </c>
      <c r="C168" s="16" t="s">
        <v>463</v>
      </c>
      <c r="D168" s="16" t="s">
        <v>295</v>
      </c>
      <c r="E168" s="16" t="s">
        <v>452</v>
      </c>
      <c r="F168" s="16" t="s">
        <v>41</v>
      </c>
      <c r="G168" s="7" t="n">
        <v>10</v>
      </c>
      <c r="H168" s="6" t="n">
        <v>70.7575</v>
      </c>
      <c r="I168" s="6" t="n">
        <v>-707.58</v>
      </c>
      <c r="J168" s="6" t="n">
        <v>-0</v>
      </c>
      <c r="K168" s="6" t="n">
        <v>-2.12</v>
      </c>
      <c r="L168" s="6" t="n">
        <v>-0</v>
      </c>
      <c r="M168" s="6"/>
      <c r="N168" s="6" t="s">
        <f>=I168+J168+K168+L168</f>
      </c>
      <c r="O168" s="6"/>
      <c r="P168" s="6"/>
      <c r="Q168" s="6"/>
      <c r="R168" s="6"/>
      <c r="S168" s="16"/>
    </row>
    <row collapsed="false" customFormat="false" customHeight="false" hidden="false" ht="12.1" outlineLevel="0" r="169">
      <c r="A169" s="20" t="n">
        <v>44035.513078704</v>
      </c>
      <c r="B169" s="16" t="s">
        <v>307</v>
      </c>
      <c r="C169" s="16" t="s">
        <v>465</v>
      </c>
      <c r="D169" s="16" t="s">
        <v>295</v>
      </c>
      <c r="E169" s="16" t="s">
        <v>69</v>
      </c>
      <c r="F169" s="16" t="s">
        <v>41</v>
      </c>
      <c r="G169" s="7" t="n">
        <v>700</v>
      </c>
      <c r="H169" s="6" t="n">
        <v>5.608</v>
      </c>
      <c r="I169" s="6" t="n">
        <v>-3925.6</v>
      </c>
      <c r="J169" s="6" t="n">
        <v>-0</v>
      </c>
      <c r="K169" s="6" t="n">
        <v>-0</v>
      </c>
      <c r="L169" s="6" t="n">
        <v>-0</v>
      </c>
      <c r="M169" s="6"/>
      <c r="N169" s="6" t="s">
        <f>=I169+J169+K169+L169</f>
      </c>
      <c r="O169" s="6"/>
      <c r="P169" s="6"/>
      <c r="Q169" s="6"/>
      <c r="R169" s="6"/>
      <c r="S169" s="16"/>
    </row>
    <row collapsed="false" customFormat="false" customHeight="false" hidden="false" ht="12.1" outlineLevel="0" r="170">
      <c r="A170" s="21" t="n">
        <v>44036.489305556</v>
      </c>
      <c r="B170" s="22" t="s">
        <v>448</v>
      </c>
      <c r="C170" s="22" t="s">
        <v>110</v>
      </c>
      <c r="D170" s="22" t="s">
        <v>448</v>
      </c>
      <c r="E170" s="22" t="s">
        <v>448</v>
      </c>
      <c r="F170" s="22" t="s">
        <v>41</v>
      </c>
      <c r="G170" s="23" t="n">
        <v>1</v>
      </c>
      <c r="H170" s="24" t="n">
        <v>1</v>
      </c>
      <c r="I170" s="24" t="n">
        <v>15100</v>
      </c>
      <c r="J170" s="24" t="n">
        <v>0</v>
      </c>
      <c r="K170" s="24" t="n">
        <v>-0</v>
      </c>
      <c r="L170" s="24" t="n">
        <v>-0</v>
      </c>
      <c r="M170" s="24"/>
      <c r="N170" s="6" t="s">
        <f>=I170+J170+K170+L170</f>
      </c>
      <c r="O170" s="24"/>
      <c r="P170" s="24"/>
      <c r="Q170" s="24"/>
      <c r="R170" s="24"/>
      <c r="S170" s="22"/>
    </row>
    <row collapsed="false" customFormat="false" customHeight="false" hidden="false" ht="12.1" outlineLevel="0" r="171">
      <c r="A171" s="20" t="n">
        <v>44036.491458333</v>
      </c>
      <c r="B171" s="16" t="s">
        <v>450</v>
      </c>
      <c r="C171" s="16" t="s">
        <v>451</v>
      </c>
      <c r="D171" s="16" t="s">
        <v>295</v>
      </c>
      <c r="E171" s="16" t="s">
        <v>452</v>
      </c>
      <c r="F171" s="16" t="s">
        <v>41</v>
      </c>
      <c r="G171" s="7" t="n">
        <v>10</v>
      </c>
      <c r="H171" s="6" t="n">
        <v>82.97</v>
      </c>
      <c r="I171" s="6" t="n">
        <v>-829.7</v>
      </c>
      <c r="J171" s="6" t="n">
        <v>-0</v>
      </c>
      <c r="K171" s="6" t="n">
        <v>-2.49</v>
      </c>
      <c r="L171" s="6" t="n">
        <v>-0</v>
      </c>
      <c r="M171" s="6"/>
      <c r="N171" s="6" t="s">
        <f>=I171+J171+K171+L171</f>
      </c>
      <c r="O171" s="6"/>
      <c r="P171" s="6"/>
      <c r="Q171" s="6"/>
      <c r="R171" s="6"/>
      <c r="S171" s="16"/>
    </row>
    <row collapsed="false" customFormat="false" customHeight="false" hidden="false" ht="12.1" outlineLevel="0" r="172">
      <c r="A172" s="20" t="n">
        <v>44036.683784722</v>
      </c>
      <c r="B172" s="16" t="s">
        <v>462</v>
      </c>
      <c r="C172" s="16" t="s">
        <v>463</v>
      </c>
      <c r="D172" s="16" t="s">
        <v>295</v>
      </c>
      <c r="E172" s="16" t="s">
        <v>452</v>
      </c>
      <c r="F172" s="16" t="s">
        <v>41</v>
      </c>
      <c r="G172" s="7" t="n">
        <v>10</v>
      </c>
      <c r="H172" s="6" t="n">
        <v>71.86</v>
      </c>
      <c r="I172" s="6" t="n">
        <v>-718.6</v>
      </c>
      <c r="J172" s="6" t="n">
        <v>-0</v>
      </c>
      <c r="K172" s="6" t="n">
        <v>-2.16</v>
      </c>
      <c r="L172" s="6" t="n">
        <v>-0</v>
      </c>
      <c r="M172" s="6"/>
      <c r="N172" s="6" t="s">
        <f>=I172+J172+K172+L172</f>
      </c>
      <c r="O172" s="6"/>
      <c r="P172" s="6"/>
      <c r="Q172" s="6"/>
      <c r="R172" s="6"/>
      <c r="S172" s="16"/>
    </row>
    <row collapsed="false" customFormat="false" customHeight="false" hidden="false" ht="12.1" outlineLevel="0" r="173">
      <c r="A173" s="20" t="n">
        <v>44036.698946759</v>
      </c>
      <c r="B173" s="16" t="s">
        <v>68</v>
      </c>
      <c r="C173" s="16" t="s">
        <v>495</v>
      </c>
      <c r="D173" s="16" t="s">
        <v>295</v>
      </c>
      <c r="E173" s="16" t="s">
        <v>69</v>
      </c>
      <c r="F173" s="16" t="s">
        <v>41</v>
      </c>
      <c r="G173" s="7" t="n">
        <v>351</v>
      </c>
      <c r="H173" s="6" t="n">
        <v>1.4095</v>
      </c>
      <c r="I173" s="6" t="n">
        <v>-494.73</v>
      </c>
      <c r="J173" s="6" t="n">
        <v>-0</v>
      </c>
      <c r="K173" s="6" t="n">
        <v>-1.48</v>
      </c>
      <c r="L173" s="6" t="n">
        <v>-0</v>
      </c>
      <c r="M173" s="6"/>
      <c r="N173" s="6" t="s">
        <f>=I173+J173+K173+L173</f>
      </c>
      <c r="O173" s="6"/>
      <c r="P173" s="6"/>
      <c r="Q173" s="6"/>
      <c r="R173" s="6"/>
      <c r="S173" s="16"/>
    </row>
    <row collapsed="false" customFormat="false" customHeight="false" hidden="false" ht="12.1" outlineLevel="0" r="174">
      <c r="A174" s="20" t="n">
        <v>44036.698946759</v>
      </c>
      <c r="B174" s="16" t="s">
        <v>68</v>
      </c>
      <c r="C174" s="16" t="s">
        <v>495</v>
      </c>
      <c r="D174" s="16" t="s">
        <v>295</v>
      </c>
      <c r="E174" s="16" t="s">
        <v>69</v>
      </c>
      <c r="F174" s="16" t="s">
        <v>41</v>
      </c>
      <c r="G174" s="7" t="n">
        <v>149</v>
      </c>
      <c r="H174" s="6" t="n">
        <v>1.4094</v>
      </c>
      <c r="I174" s="6" t="n">
        <v>-210</v>
      </c>
      <c r="J174" s="6" t="n">
        <v>-0</v>
      </c>
      <c r="K174" s="6" t="n">
        <v>-0.63</v>
      </c>
      <c r="L174" s="6" t="n">
        <v>-0</v>
      </c>
      <c r="M174" s="6"/>
      <c r="N174" s="6" t="s">
        <f>=I174+J174+K174+L174</f>
      </c>
      <c r="O174" s="6"/>
      <c r="P174" s="6"/>
      <c r="Q174" s="6"/>
      <c r="R174" s="6"/>
      <c r="S174" s="16"/>
    </row>
    <row collapsed="false" customFormat="false" customHeight="false" hidden="false" ht="12.1" outlineLevel="0" r="175">
      <c r="A175" s="20" t="n">
        <v>44036.704201389</v>
      </c>
      <c r="B175" s="16" t="s">
        <v>450</v>
      </c>
      <c r="C175" s="16" t="s">
        <v>451</v>
      </c>
      <c r="D175" s="16" t="s">
        <v>295</v>
      </c>
      <c r="E175" s="16" t="s">
        <v>452</v>
      </c>
      <c r="F175" s="16" t="s">
        <v>41</v>
      </c>
      <c r="G175" s="7" t="n">
        <v>10</v>
      </c>
      <c r="H175" s="6" t="n">
        <v>83.5075</v>
      </c>
      <c r="I175" s="6" t="n">
        <v>-835.08</v>
      </c>
      <c r="J175" s="6" t="n">
        <v>-0</v>
      </c>
      <c r="K175" s="6" t="n">
        <v>-2.51</v>
      </c>
      <c r="L175" s="6" t="n">
        <v>-0</v>
      </c>
      <c r="M175" s="6"/>
      <c r="N175" s="6" t="s">
        <f>=I175+J175+K175+L175</f>
      </c>
      <c r="O175" s="6"/>
      <c r="P175" s="6"/>
      <c r="Q175" s="6"/>
      <c r="R175" s="6"/>
      <c r="S175" s="16"/>
    </row>
    <row collapsed="false" customFormat="false" customHeight="false" hidden="false" ht="12.1" outlineLevel="0" r="176">
      <c r="A176" s="20" t="n">
        <v>44036.718078704</v>
      </c>
      <c r="B176" s="16" t="s">
        <v>450</v>
      </c>
      <c r="C176" s="16" t="s">
        <v>451</v>
      </c>
      <c r="D176" s="16" t="s">
        <v>295</v>
      </c>
      <c r="E176" s="16" t="s">
        <v>452</v>
      </c>
      <c r="F176" s="16" t="s">
        <v>41</v>
      </c>
      <c r="G176" s="7" t="n">
        <v>10</v>
      </c>
      <c r="H176" s="6" t="n">
        <v>83.5075</v>
      </c>
      <c r="I176" s="6" t="n">
        <v>-835.08</v>
      </c>
      <c r="J176" s="6" t="n">
        <v>-0</v>
      </c>
      <c r="K176" s="6" t="n">
        <v>-2.51</v>
      </c>
      <c r="L176" s="6" t="n">
        <v>-0</v>
      </c>
      <c r="M176" s="6"/>
      <c r="N176" s="6" t="s">
        <f>=I176+J176+K176+L176</f>
      </c>
      <c r="O176" s="6"/>
      <c r="P176" s="6"/>
      <c r="Q176" s="6"/>
      <c r="R176" s="6"/>
      <c r="S176" s="16"/>
    </row>
    <row collapsed="false" customFormat="false" customHeight="false" hidden="false" ht="12.1" outlineLevel="0" r="177">
      <c r="A177" s="20" t="n">
        <v>44036.722928241</v>
      </c>
      <c r="B177" s="16" t="s">
        <v>462</v>
      </c>
      <c r="C177" s="16" t="s">
        <v>463</v>
      </c>
      <c r="D177" s="16" t="s">
        <v>295</v>
      </c>
      <c r="E177" s="16" t="s">
        <v>452</v>
      </c>
      <c r="F177" s="16" t="s">
        <v>41</v>
      </c>
      <c r="G177" s="7" t="n">
        <v>10</v>
      </c>
      <c r="H177" s="6" t="n">
        <v>71.8275</v>
      </c>
      <c r="I177" s="6" t="n">
        <v>-718.28</v>
      </c>
      <c r="J177" s="6" t="n">
        <v>-0</v>
      </c>
      <c r="K177" s="6" t="n">
        <v>-2.15</v>
      </c>
      <c r="L177" s="6" t="n">
        <v>-0</v>
      </c>
      <c r="M177" s="6"/>
      <c r="N177" s="6" t="s">
        <f>=I177+J177+K177+L177</f>
      </c>
      <c r="O177" s="6"/>
      <c r="P177" s="6"/>
      <c r="Q177" s="6"/>
      <c r="R177" s="6"/>
      <c r="S177" s="16"/>
    </row>
    <row collapsed="false" customFormat="false" customHeight="false" hidden="false" ht="12.1" outlineLevel="0" r="178">
      <c r="A178" s="20" t="n">
        <v>44036.73181713</v>
      </c>
      <c r="B178" s="16" t="s">
        <v>462</v>
      </c>
      <c r="C178" s="16" t="s">
        <v>463</v>
      </c>
      <c r="D178" s="16" t="s">
        <v>295</v>
      </c>
      <c r="E178" s="16" t="s">
        <v>452</v>
      </c>
      <c r="F178" s="16" t="s">
        <v>41</v>
      </c>
      <c r="G178" s="7" t="n">
        <v>10</v>
      </c>
      <c r="H178" s="6" t="n">
        <v>71.7925</v>
      </c>
      <c r="I178" s="6" t="n">
        <v>-717.93</v>
      </c>
      <c r="J178" s="6" t="n">
        <v>-0</v>
      </c>
      <c r="K178" s="6" t="n">
        <v>-2.15</v>
      </c>
      <c r="L178" s="6" t="n">
        <v>-0</v>
      </c>
      <c r="M178" s="6"/>
      <c r="N178" s="6" t="s">
        <f>=I178+J178+K178+L178</f>
      </c>
      <c r="O178" s="6"/>
      <c r="P178" s="6"/>
      <c r="Q178" s="6"/>
      <c r="R178" s="6"/>
      <c r="S178" s="16"/>
    </row>
    <row collapsed="false" customFormat="false" customHeight="false" hidden="false" ht="12.1" outlineLevel="0" r="179">
      <c r="A179" s="20" t="n">
        <v>44036.737071759</v>
      </c>
      <c r="B179" s="16" t="s">
        <v>91</v>
      </c>
      <c r="C179" s="16" t="s">
        <v>464</v>
      </c>
      <c r="D179" s="16" t="s">
        <v>295</v>
      </c>
      <c r="E179" s="16" t="s">
        <v>69</v>
      </c>
      <c r="F179" s="16" t="s">
        <v>19</v>
      </c>
      <c r="G179" s="7" t="n">
        <v>391</v>
      </c>
      <c r="H179" s="6" t="n">
        <v>0.1046</v>
      </c>
      <c r="I179" s="6" t="n">
        <v>-40.9</v>
      </c>
      <c r="J179" s="6" t="n">
        <v>-0</v>
      </c>
      <c r="K179" s="6" t="n">
        <v>-0</v>
      </c>
      <c r="L179" s="6" t="n">
        <v>-0</v>
      </c>
      <c r="M179" s="6" t="s">
        <f>=I179+J179+K179+L179</f>
      </c>
      <c r="N179" s="6"/>
      <c r="O179" s="6"/>
      <c r="P179" s="6"/>
      <c r="Q179" s="6"/>
      <c r="R179" s="6"/>
      <c r="S179" s="16"/>
    </row>
    <row collapsed="false" customFormat="false" customHeight="false" hidden="false" ht="12.1" outlineLevel="0" r="180">
      <c r="A180" s="20" t="n">
        <v>44036.737233796</v>
      </c>
      <c r="B180" s="16" t="s">
        <v>91</v>
      </c>
      <c r="C180" s="16" t="s">
        <v>464</v>
      </c>
      <c r="D180" s="16" t="s">
        <v>295</v>
      </c>
      <c r="E180" s="16" t="s">
        <v>69</v>
      </c>
      <c r="F180" s="16" t="s">
        <v>19</v>
      </c>
      <c r="G180" s="7" t="n">
        <v>63</v>
      </c>
      <c r="H180" s="6" t="n">
        <v>0.1046</v>
      </c>
      <c r="I180" s="6" t="n">
        <v>-6.59</v>
      </c>
      <c r="J180" s="6" t="n">
        <v>-0</v>
      </c>
      <c r="K180" s="6" t="n">
        <v>-0</v>
      </c>
      <c r="L180" s="6" t="n">
        <v>-0</v>
      </c>
      <c r="M180" s="6" t="s">
        <f>=I180+J180+K180+L180</f>
      </c>
      <c r="N180" s="6"/>
      <c r="O180" s="6"/>
      <c r="P180" s="6"/>
      <c r="Q180" s="6"/>
      <c r="R180" s="6"/>
      <c r="S180" s="16"/>
    </row>
    <row collapsed="false" customFormat="false" customHeight="false" hidden="false" ht="12.1" outlineLevel="0" r="181">
      <c r="A181" s="20" t="n">
        <v>44036.737581019</v>
      </c>
      <c r="B181" s="16" t="s">
        <v>91</v>
      </c>
      <c r="C181" s="16" t="s">
        <v>464</v>
      </c>
      <c r="D181" s="16" t="s">
        <v>295</v>
      </c>
      <c r="E181" s="16" t="s">
        <v>69</v>
      </c>
      <c r="F181" s="16" t="s">
        <v>19</v>
      </c>
      <c r="G181" s="7" t="n">
        <v>18</v>
      </c>
      <c r="H181" s="6" t="n">
        <v>0.1046</v>
      </c>
      <c r="I181" s="6" t="n">
        <v>-1.88</v>
      </c>
      <c r="J181" s="6" t="n">
        <v>-0</v>
      </c>
      <c r="K181" s="6" t="n">
        <v>-0</v>
      </c>
      <c r="L181" s="6" t="n">
        <v>-0</v>
      </c>
      <c r="M181" s="6" t="s">
        <f>=I181+J181+K181+L181</f>
      </c>
      <c r="N181" s="6"/>
      <c r="O181" s="6"/>
      <c r="P181" s="6"/>
      <c r="Q181" s="6"/>
      <c r="R181" s="6"/>
      <c r="S181" s="16"/>
    </row>
    <row collapsed="false" customFormat="false" customHeight="false" hidden="false" ht="12.1" outlineLevel="0" r="182">
      <c r="A182" s="20" t="n">
        <v>44036.738055556</v>
      </c>
      <c r="B182" s="16" t="s">
        <v>91</v>
      </c>
      <c r="C182" s="16" t="s">
        <v>464</v>
      </c>
      <c r="D182" s="16" t="s">
        <v>295</v>
      </c>
      <c r="E182" s="16" t="s">
        <v>69</v>
      </c>
      <c r="F182" s="16" t="s">
        <v>19</v>
      </c>
      <c r="G182" s="7" t="n">
        <v>20</v>
      </c>
      <c r="H182" s="6" t="n">
        <v>0.1046</v>
      </c>
      <c r="I182" s="6" t="n">
        <v>-2.09</v>
      </c>
      <c r="J182" s="6" t="n">
        <v>-0</v>
      </c>
      <c r="K182" s="6" t="n">
        <v>-0</v>
      </c>
      <c r="L182" s="6" t="n">
        <v>-0</v>
      </c>
      <c r="M182" s="6" t="s">
        <f>=I182+J182+K182+L182</f>
      </c>
      <c r="N182" s="6"/>
      <c r="O182" s="6"/>
      <c r="P182" s="6"/>
      <c r="Q182" s="6"/>
      <c r="R182" s="6"/>
      <c r="S182" s="16"/>
    </row>
    <row collapsed="false" customFormat="false" customHeight="false" hidden="false" ht="12.1" outlineLevel="0" r="183">
      <c r="A183" s="20" t="n">
        <v>44036.73818287</v>
      </c>
      <c r="B183" s="16" t="s">
        <v>91</v>
      </c>
      <c r="C183" s="16" t="s">
        <v>464</v>
      </c>
      <c r="D183" s="16" t="s">
        <v>295</v>
      </c>
      <c r="E183" s="16" t="s">
        <v>69</v>
      </c>
      <c r="F183" s="16" t="s">
        <v>19</v>
      </c>
      <c r="G183" s="7" t="n">
        <v>8</v>
      </c>
      <c r="H183" s="6" t="n">
        <v>0.1046</v>
      </c>
      <c r="I183" s="6" t="n">
        <v>-0.84</v>
      </c>
      <c r="J183" s="6" t="n">
        <v>-0</v>
      </c>
      <c r="K183" s="6" t="n">
        <v>-0</v>
      </c>
      <c r="L183" s="6" t="n">
        <v>-0</v>
      </c>
      <c r="M183" s="6" t="s">
        <f>=I183+J183+K183+L183</f>
      </c>
      <c r="N183" s="6"/>
      <c r="O183" s="6"/>
      <c r="P183" s="6"/>
      <c r="Q183" s="6"/>
      <c r="R183" s="6"/>
      <c r="S183" s="16"/>
    </row>
    <row collapsed="false" customFormat="false" customHeight="false" hidden="false" ht="12.1" outlineLevel="0" r="184">
      <c r="A184" s="29" t="n">
        <v>44036.807210648</v>
      </c>
      <c r="B184" s="30" t="s">
        <v>480</v>
      </c>
      <c r="C184" s="30" t="s">
        <v>502</v>
      </c>
      <c r="D184" s="30" t="s">
        <v>480</v>
      </c>
      <c r="E184" s="30" t="s">
        <v>480</v>
      </c>
      <c r="F184" s="30" t="s">
        <v>41</v>
      </c>
      <c r="G184" s="31" t="n">
        <v>1</v>
      </c>
      <c r="H184" s="32" t="n">
        <v>-1</v>
      </c>
      <c r="I184" s="32" t="n">
        <v>-4</v>
      </c>
      <c r="J184" s="32" t="n">
        <v>0</v>
      </c>
      <c r="K184" s="32" t="n">
        <v>-0</v>
      </c>
      <c r="L184" s="32" t="n">
        <v>-0</v>
      </c>
      <c r="M184" s="32"/>
      <c r="N184" s="6" t="s">
        <f>=I184+J184+K184+L184</f>
      </c>
      <c r="O184" s="32"/>
      <c r="P184" s="32"/>
      <c r="Q184" s="32"/>
      <c r="R184" s="32"/>
      <c r="S184" s="30"/>
    </row>
    <row collapsed="false" customFormat="false" customHeight="false" hidden="false" ht="12.1" outlineLevel="0" r="185">
      <c r="A185" s="21" t="n">
        <v>44036.807210648</v>
      </c>
      <c r="B185" s="22" t="s">
        <v>482</v>
      </c>
      <c r="C185" s="22" t="s">
        <v>503</v>
      </c>
      <c r="D185" s="22" t="s">
        <v>482</v>
      </c>
      <c r="E185" s="22" t="s">
        <v>482</v>
      </c>
      <c r="F185" s="22" t="s">
        <v>41</v>
      </c>
      <c r="G185" s="23" t="n">
        <v>1</v>
      </c>
      <c r="H185" s="24" t="n">
        <v>1</v>
      </c>
      <c r="I185" s="24" t="n">
        <v>32.1</v>
      </c>
      <c r="J185" s="24" t="n">
        <v>0</v>
      </c>
      <c r="K185" s="24" t="n">
        <v>-0</v>
      </c>
      <c r="L185" s="24" t="n">
        <v>-0</v>
      </c>
      <c r="M185" s="24"/>
      <c r="N185" s="6" t="s">
        <f>=I185+J185+K185+L185</f>
      </c>
      <c r="O185" s="24"/>
      <c r="P185" s="24"/>
      <c r="Q185" s="24"/>
      <c r="R185" s="24"/>
      <c r="S185" s="22"/>
    </row>
    <row collapsed="false" customFormat="false" customHeight="false" hidden="false" ht="12.1" outlineLevel="0" r="186">
      <c r="A186" s="20" t="n">
        <v>44036.857048611</v>
      </c>
      <c r="B186" s="16" t="s">
        <v>462</v>
      </c>
      <c r="C186" s="16" t="s">
        <v>463</v>
      </c>
      <c r="D186" s="16" t="s">
        <v>295</v>
      </c>
      <c r="E186" s="16" t="s">
        <v>452</v>
      </c>
      <c r="F186" s="16" t="s">
        <v>41</v>
      </c>
      <c r="G186" s="7" t="n">
        <v>10</v>
      </c>
      <c r="H186" s="6" t="n">
        <v>71.7725</v>
      </c>
      <c r="I186" s="6" t="n">
        <v>-717.73</v>
      </c>
      <c r="J186" s="6" t="n">
        <v>-0</v>
      </c>
      <c r="K186" s="6" t="n">
        <v>-2.15</v>
      </c>
      <c r="L186" s="6" t="n">
        <v>-0</v>
      </c>
      <c r="M186" s="6"/>
      <c r="N186" s="6" t="s">
        <f>=I186+J186+K186+L186</f>
      </c>
      <c r="O186" s="6"/>
      <c r="P186" s="6"/>
      <c r="Q186" s="6"/>
      <c r="R186" s="6"/>
      <c r="S186" s="16"/>
    </row>
    <row collapsed="false" customFormat="false" customHeight="false" hidden="false" ht="12.1" outlineLevel="0" r="187">
      <c r="A187" s="20" t="n">
        <v>44039.566516204</v>
      </c>
      <c r="B187" s="16" t="s">
        <v>326</v>
      </c>
      <c r="C187" s="16" t="s">
        <v>496</v>
      </c>
      <c r="D187" s="16" t="s">
        <v>295</v>
      </c>
      <c r="E187" s="16" t="s">
        <v>69</v>
      </c>
      <c r="F187" s="16" t="s">
        <v>41</v>
      </c>
      <c r="G187" s="7" t="n">
        <v>1</v>
      </c>
      <c r="H187" s="6" t="n">
        <v>947.8</v>
      </c>
      <c r="I187" s="6" t="n">
        <v>-947.8</v>
      </c>
      <c r="J187" s="6" t="n">
        <v>-0</v>
      </c>
      <c r="K187" s="6" t="n">
        <v>-2.84</v>
      </c>
      <c r="L187" s="6" t="n">
        <v>-0</v>
      </c>
      <c r="M187" s="6"/>
      <c r="N187" s="6" t="s">
        <f>=I187+J187+K187+L187</f>
      </c>
      <c r="O187" s="6"/>
      <c r="P187" s="6"/>
      <c r="Q187" s="6"/>
      <c r="R187" s="6"/>
      <c r="S187" s="16"/>
    </row>
    <row collapsed="false" customFormat="false" customHeight="false" hidden="false" ht="12.1" outlineLevel="0" r="188">
      <c r="A188" s="20" t="n">
        <v>44040.421041667</v>
      </c>
      <c r="B188" s="16" t="s">
        <v>504</v>
      </c>
      <c r="C188" s="16" t="s">
        <v>505</v>
      </c>
      <c r="D188" s="16" t="s">
        <v>295</v>
      </c>
      <c r="E188" s="16" t="s">
        <v>452</v>
      </c>
      <c r="F188" s="16" t="s">
        <v>41</v>
      </c>
      <c r="G188" s="7" t="n">
        <v>1</v>
      </c>
      <c r="H188" s="6" t="n">
        <v>9.5409</v>
      </c>
      <c r="I188" s="6" t="n">
        <v>-9.54</v>
      </c>
      <c r="J188" s="6" t="n">
        <v>-0</v>
      </c>
      <c r="K188" s="6" t="n">
        <v>-0.03</v>
      </c>
      <c r="L188" s="6" t="n">
        <v>-0</v>
      </c>
      <c r="M188" s="6"/>
      <c r="N188" s="6" t="s">
        <f>=I188+J188+K188+L188</f>
      </c>
      <c r="O188" s="6"/>
      <c r="P188" s="6"/>
      <c r="Q188" s="6"/>
      <c r="R188" s="6"/>
      <c r="S188" s="16"/>
    </row>
    <row collapsed="false" customFormat="false" customHeight="false" hidden="false" ht="12.1" outlineLevel="0" r="189">
      <c r="A189" s="20" t="n">
        <v>44040.421215278</v>
      </c>
      <c r="B189" s="16" t="s">
        <v>506</v>
      </c>
      <c r="C189" s="16" t="s">
        <v>507</v>
      </c>
      <c r="D189" s="16" t="s">
        <v>295</v>
      </c>
      <c r="E189" s="16" t="s">
        <v>452</v>
      </c>
      <c r="F189" s="16" t="s">
        <v>41</v>
      </c>
      <c r="G189" s="7" t="n">
        <v>1</v>
      </c>
      <c r="H189" s="6" t="n">
        <v>10.237</v>
      </c>
      <c r="I189" s="6" t="n">
        <v>-10.24</v>
      </c>
      <c r="J189" s="6" t="n">
        <v>-0</v>
      </c>
      <c r="K189" s="6" t="n">
        <v>-0.03</v>
      </c>
      <c r="L189" s="6" t="n">
        <v>-0</v>
      </c>
      <c r="M189" s="6"/>
      <c r="N189" s="6" t="s">
        <f>=I189+J189+K189+L189</f>
      </c>
      <c r="O189" s="6"/>
      <c r="P189" s="6"/>
      <c r="Q189" s="6"/>
      <c r="R189" s="6"/>
      <c r="S189" s="16"/>
    </row>
    <row collapsed="false" customFormat="false" customHeight="false" hidden="false" ht="12.1" outlineLevel="0" r="190">
      <c r="A190" s="20" t="n">
        <v>44040.73443287</v>
      </c>
      <c r="B190" s="16" t="s">
        <v>462</v>
      </c>
      <c r="C190" s="16" t="s">
        <v>463</v>
      </c>
      <c r="D190" s="16" t="s">
        <v>295</v>
      </c>
      <c r="E190" s="16" t="s">
        <v>452</v>
      </c>
      <c r="F190" s="16" t="s">
        <v>41</v>
      </c>
      <c r="G190" s="7" t="n">
        <v>10</v>
      </c>
      <c r="H190" s="6" t="n">
        <v>72.56</v>
      </c>
      <c r="I190" s="6" t="n">
        <v>-725.6</v>
      </c>
      <c r="J190" s="6" t="n">
        <v>-0</v>
      </c>
      <c r="K190" s="6" t="n">
        <v>-2.18</v>
      </c>
      <c r="L190" s="6" t="n">
        <v>-0</v>
      </c>
      <c r="M190" s="6"/>
      <c r="N190" s="6" t="s">
        <f>=I190+J190+K190+L190</f>
      </c>
      <c r="O190" s="6"/>
      <c r="P190" s="6"/>
      <c r="Q190" s="6"/>
      <c r="R190" s="6"/>
      <c r="S190" s="16"/>
    </row>
    <row collapsed="false" customFormat="false" customHeight="false" hidden="false" ht="12.1" outlineLevel="0" r="191">
      <c r="A191" s="20" t="n">
        <v>44040.811724537</v>
      </c>
      <c r="B191" s="16" t="s">
        <v>462</v>
      </c>
      <c r="C191" s="16" t="s">
        <v>463</v>
      </c>
      <c r="D191" s="16" t="s">
        <v>295</v>
      </c>
      <c r="E191" s="16" t="s">
        <v>452</v>
      </c>
      <c r="F191" s="16" t="s">
        <v>41</v>
      </c>
      <c r="G191" s="7" t="n">
        <v>10</v>
      </c>
      <c r="H191" s="6" t="n">
        <v>72.44</v>
      </c>
      <c r="I191" s="6" t="n">
        <v>-724.4</v>
      </c>
      <c r="J191" s="6" t="n">
        <v>-0</v>
      </c>
      <c r="K191" s="6" t="n">
        <v>-2.17</v>
      </c>
      <c r="L191" s="6" t="n">
        <v>-0</v>
      </c>
      <c r="M191" s="6"/>
      <c r="N191" s="6" t="s">
        <f>=I191+J191+K191+L191</f>
      </c>
      <c r="O191" s="6"/>
      <c r="P191" s="6"/>
      <c r="Q191" s="6"/>
      <c r="R191" s="6"/>
      <c r="S191" s="16"/>
    </row>
    <row collapsed="false" customFormat="false" customHeight="false" hidden="false" ht="12.1" outlineLevel="0" r="192">
      <c r="A192" s="20" t="n">
        <v>44041.41880787</v>
      </c>
      <c r="B192" s="16" t="s">
        <v>462</v>
      </c>
      <c r="C192" s="16" t="s">
        <v>463</v>
      </c>
      <c r="D192" s="16" t="s">
        <v>295</v>
      </c>
      <c r="E192" s="16" t="s">
        <v>452</v>
      </c>
      <c r="F192" s="16" t="s">
        <v>41</v>
      </c>
      <c r="G192" s="7" t="n">
        <v>10</v>
      </c>
      <c r="H192" s="6" t="n">
        <v>72.43</v>
      </c>
      <c r="I192" s="6" t="n">
        <v>-724.3</v>
      </c>
      <c r="J192" s="6" t="n">
        <v>-0</v>
      </c>
      <c r="K192" s="6" t="n">
        <v>-2.17</v>
      </c>
      <c r="L192" s="6" t="n">
        <v>-0</v>
      </c>
      <c r="M192" s="6"/>
      <c r="N192" s="6" t="s">
        <f>=I192+J192+K192+L192</f>
      </c>
      <c r="O192" s="6"/>
      <c r="P192" s="6"/>
      <c r="Q192" s="6"/>
      <c r="R192" s="6"/>
      <c r="S192" s="16"/>
    </row>
    <row collapsed="false" customFormat="false" customHeight="false" hidden="false" ht="12.1" outlineLevel="0" r="193">
      <c r="A193" s="20" t="n">
        <v>44041.459837963</v>
      </c>
      <c r="B193" s="16" t="s">
        <v>68</v>
      </c>
      <c r="C193" s="16" t="s">
        <v>495</v>
      </c>
      <c r="D193" s="16" t="s">
        <v>295</v>
      </c>
      <c r="E193" s="16" t="s">
        <v>69</v>
      </c>
      <c r="F193" s="16" t="s">
        <v>41</v>
      </c>
      <c r="G193" s="7" t="n">
        <v>1000</v>
      </c>
      <c r="H193" s="6" t="n">
        <v>1.44</v>
      </c>
      <c r="I193" s="6" t="n">
        <v>-1440</v>
      </c>
      <c r="J193" s="6" t="n">
        <v>-0</v>
      </c>
      <c r="K193" s="6" t="n">
        <v>-4.32</v>
      </c>
      <c r="L193" s="6" t="n">
        <v>-0</v>
      </c>
      <c r="M193" s="6"/>
      <c r="N193" s="6" t="s">
        <f>=I193+J193+K193+L193</f>
      </c>
      <c r="O193" s="6"/>
      <c r="P193" s="6"/>
      <c r="Q193" s="6"/>
      <c r="R193" s="6"/>
      <c r="S193" s="16"/>
    </row>
    <row collapsed="false" customFormat="false" customHeight="false" hidden="false" ht="12.1" outlineLevel="0" r="194">
      <c r="A194" s="20" t="n">
        <v>44041.496631944</v>
      </c>
      <c r="B194" s="16" t="s">
        <v>462</v>
      </c>
      <c r="C194" s="16" t="s">
        <v>463</v>
      </c>
      <c r="D194" s="16" t="s">
        <v>295</v>
      </c>
      <c r="E194" s="16" t="s">
        <v>452</v>
      </c>
      <c r="F194" s="16" t="s">
        <v>41</v>
      </c>
      <c r="G194" s="7" t="n">
        <v>10</v>
      </c>
      <c r="H194" s="6" t="n">
        <v>72.2025</v>
      </c>
      <c r="I194" s="6" t="n">
        <v>-722.03</v>
      </c>
      <c r="J194" s="6" t="n">
        <v>-0</v>
      </c>
      <c r="K194" s="6" t="n">
        <v>-2.17</v>
      </c>
      <c r="L194" s="6" t="n">
        <v>-0</v>
      </c>
      <c r="M194" s="6"/>
      <c r="N194" s="6" t="s">
        <f>=I194+J194+K194+L194</f>
      </c>
      <c r="O194" s="6"/>
      <c r="P194" s="6"/>
      <c r="Q194" s="6"/>
      <c r="R194" s="6"/>
      <c r="S194" s="16"/>
    </row>
    <row collapsed="false" customFormat="false" customHeight="false" hidden="false" ht="12.1" outlineLevel="0" r="195">
      <c r="A195" s="20" t="n">
        <v>44041.497233796</v>
      </c>
      <c r="B195" s="16" t="s">
        <v>462</v>
      </c>
      <c r="C195" s="16" t="s">
        <v>463</v>
      </c>
      <c r="D195" s="16" t="s">
        <v>295</v>
      </c>
      <c r="E195" s="16" t="s">
        <v>452</v>
      </c>
      <c r="F195" s="16" t="s">
        <v>41</v>
      </c>
      <c r="G195" s="7" t="n">
        <v>10</v>
      </c>
      <c r="H195" s="6" t="n">
        <v>72.2025</v>
      </c>
      <c r="I195" s="6" t="n">
        <v>-722.03</v>
      </c>
      <c r="J195" s="6" t="n">
        <v>-0</v>
      </c>
      <c r="K195" s="6" t="n">
        <v>-2.17</v>
      </c>
      <c r="L195" s="6" t="n">
        <v>-0</v>
      </c>
      <c r="M195" s="6"/>
      <c r="N195" s="6" t="s">
        <f>=I195+J195+K195+L195</f>
      </c>
      <c r="O195" s="6"/>
      <c r="P195" s="6"/>
      <c r="Q195" s="6"/>
      <c r="R195" s="6"/>
      <c r="S195" s="16"/>
    </row>
    <row collapsed="false" customFormat="false" customHeight="false" hidden="false" ht="12.1" outlineLevel="0" r="196">
      <c r="A196" s="25" t="n">
        <v>44041.561747685</v>
      </c>
      <c r="B196" s="26" t="s">
        <v>75</v>
      </c>
      <c r="C196" s="26" t="s">
        <v>453</v>
      </c>
      <c r="D196" s="26" t="s">
        <v>299</v>
      </c>
      <c r="E196" s="26" t="s">
        <v>69</v>
      </c>
      <c r="F196" s="26" t="s">
        <v>35</v>
      </c>
      <c r="G196" s="27" t="n">
        <v>-10</v>
      </c>
      <c r="H196" s="28" t="n">
        <v>0.1025</v>
      </c>
      <c r="I196" s="28" t="n">
        <v>1.03</v>
      </c>
      <c r="J196" s="28" t="n">
        <v>0</v>
      </c>
      <c r="K196" s="28" t="n">
        <v>-0</v>
      </c>
      <c r="L196" s="28" t="n">
        <v>-0</v>
      </c>
      <c r="M196" s="28"/>
      <c r="N196" s="28"/>
      <c r="O196" s="28"/>
      <c r="P196" s="28"/>
      <c r="Q196" s="6" t="s">
        <f>=I196+J196+K196+L196</f>
      </c>
      <c r="R196" s="28"/>
      <c r="S196" s="26"/>
    </row>
    <row collapsed="false" customFormat="false" customHeight="false" hidden="false" ht="12.1" outlineLevel="0" r="197">
      <c r="A197" s="20" t="n">
        <v>44041.583402778</v>
      </c>
      <c r="B197" s="16" t="s">
        <v>75</v>
      </c>
      <c r="C197" s="16" t="s">
        <v>453</v>
      </c>
      <c r="D197" s="16" t="s">
        <v>295</v>
      </c>
      <c r="E197" s="16" t="s">
        <v>69</v>
      </c>
      <c r="F197" s="16" t="s">
        <v>35</v>
      </c>
      <c r="G197" s="7" t="n">
        <v>100</v>
      </c>
      <c r="H197" s="6" t="n">
        <v>0.1025</v>
      </c>
      <c r="I197" s="6" t="n">
        <v>-10.25</v>
      </c>
      <c r="J197" s="6" t="n">
        <v>-0</v>
      </c>
      <c r="K197" s="6" t="n">
        <v>-0</v>
      </c>
      <c r="L197" s="6" t="n">
        <v>-0</v>
      </c>
      <c r="M197" s="6"/>
      <c r="N197" s="6"/>
      <c r="O197" s="6"/>
      <c r="P197" s="6"/>
      <c r="Q197" s="6" t="s">
        <f>=I197+J197+K197+L197</f>
      </c>
      <c r="R197" s="6"/>
      <c r="S197" s="16"/>
    </row>
    <row collapsed="false" customFormat="false" customHeight="false" hidden="false" ht="12.1" outlineLevel="0" r="198">
      <c r="A198" s="20" t="n">
        <v>44041.583402778</v>
      </c>
      <c r="B198" s="16" t="s">
        <v>75</v>
      </c>
      <c r="C198" s="16" t="s">
        <v>453</v>
      </c>
      <c r="D198" s="16" t="s">
        <v>295</v>
      </c>
      <c r="E198" s="16" t="s">
        <v>69</v>
      </c>
      <c r="F198" s="16" t="s">
        <v>35</v>
      </c>
      <c r="G198" s="7" t="n">
        <v>100</v>
      </c>
      <c r="H198" s="6" t="n">
        <v>0.1025</v>
      </c>
      <c r="I198" s="6" t="n">
        <v>-10.25</v>
      </c>
      <c r="J198" s="6" t="n">
        <v>-0</v>
      </c>
      <c r="K198" s="6" t="n">
        <v>-0</v>
      </c>
      <c r="L198" s="6" t="n">
        <v>-0</v>
      </c>
      <c r="M198" s="6"/>
      <c r="N198" s="6"/>
      <c r="O198" s="6"/>
      <c r="P198" s="6"/>
      <c r="Q198" s="6" t="s">
        <f>=I198+J198+K198+L198</f>
      </c>
      <c r="R198" s="6"/>
      <c r="S198" s="16"/>
    </row>
    <row collapsed="false" customFormat="false" customHeight="false" hidden="false" ht="12.1" outlineLevel="0" r="199">
      <c r="A199" s="20" t="n">
        <v>44041.611805556</v>
      </c>
      <c r="B199" s="16" t="s">
        <v>308</v>
      </c>
      <c r="C199" s="16" t="s">
        <v>466</v>
      </c>
      <c r="D199" s="16" t="s">
        <v>295</v>
      </c>
      <c r="E199" s="16" t="s">
        <v>69</v>
      </c>
      <c r="F199" s="16" t="s">
        <v>41</v>
      </c>
      <c r="G199" s="7" t="n">
        <v>1</v>
      </c>
      <c r="H199" s="6" t="n">
        <v>2495.5</v>
      </c>
      <c r="I199" s="6" t="n">
        <v>-2495.5</v>
      </c>
      <c r="J199" s="6" t="n">
        <v>-0</v>
      </c>
      <c r="K199" s="6" t="n">
        <v>-7.49</v>
      </c>
      <c r="L199" s="6" t="n">
        <v>-0</v>
      </c>
      <c r="M199" s="6"/>
      <c r="N199" s="6" t="s">
        <f>=I199+J199+K199+L199</f>
      </c>
      <c r="O199" s="6"/>
      <c r="P199" s="6"/>
      <c r="Q199" s="6"/>
      <c r="R199" s="6"/>
      <c r="S199" s="16"/>
    </row>
    <row collapsed="false" customFormat="false" customHeight="false" hidden="false" ht="12.1" outlineLevel="0" r="200">
      <c r="A200" s="20" t="n">
        <v>44041.936643519</v>
      </c>
      <c r="B200" s="16" t="s">
        <v>329</v>
      </c>
      <c r="C200" s="16" t="s">
        <v>508</v>
      </c>
      <c r="D200" s="16" t="s">
        <v>295</v>
      </c>
      <c r="E200" s="16" t="s">
        <v>17</v>
      </c>
      <c r="F200" s="16" t="s">
        <v>19</v>
      </c>
      <c r="G200" s="7" t="n">
        <v>1</v>
      </c>
      <c r="H200" s="6" t="n">
        <v>16.77</v>
      </c>
      <c r="I200" s="6" t="n">
        <v>-16.77</v>
      </c>
      <c r="J200" s="6" t="n">
        <v>-0</v>
      </c>
      <c r="K200" s="6" t="n">
        <v>-0.05</v>
      </c>
      <c r="L200" s="6" t="n">
        <v>-0</v>
      </c>
      <c r="M200" s="6" t="s">
        <f>=I200+J200+K200+L200</f>
      </c>
      <c r="N200" s="6"/>
      <c r="O200" s="6"/>
      <c r="P200" s="6"/>
      <c r="Q200" s="6"/>
      <c r="R200" s="6"/>
      <c r="S200" s="16"/>
    </row>
    <row collapsed="false" customFormat="false" customHeight="false" hidden="false" ht="12.1" outlineLevel="0" r="201">
      <c r="A201" s="20" t="n">
        <v>44042.582384259</v>
      </c>
      <c r="B201" s="16" t="s">
        <v>462</v>
      </c>
      <c r="C201" s="16" t="s">
        <v>463</v>
      </c>
      <c r="D201" s="16" t="s">
        <v>295</v>
      </c>
      <c r="E201" s="16" t="s">
        <v>452</v>
      </c>
      <c r="F201" s="16" t="s">
        <v>41</v>
      </c>
      <c r="G201" s="7" t="n">
        <v>9</v>
      </c>
      <c r="H201" s="6" t="n">
        <v>73.685</v>
      </c>
      <c r="I201" s="6" t="n">
        <v>-663.17</v>
      </c>
      <c r="J201" s="6" t="n">
        <v>-0</v>
      </c>
      <c r="K201" s="6" t="n">
        <v>-1.99</v>
      </c>
      <c r="L201" s="6" t="n">
        <v>-0</v>
      </c>
      <c r="M201" s="6"/>
      <c r="N201" s="6" t="s">
        <f>=I201+J201+K201+L201</f>
      </c>
      <c r="O201" s="6"/>
      <c r="P201" s="6"/>
      <c r="Q201" s="6"/>
      <c r="R201" s="6"/>
      <c r="S201" s="16"/>
    </row>
    <row collapsed="false" customFormat="false" customHeight="false" hidden="false" ht="12.1" outlineLevel="0" r="202">
      <c r="A202" s="20" t="n">
        <v>44042.679537037</v>
      </c>
      <c r="B202" s="16" t="s">
        <v>36</v>
      </c>
      <c r="C202" s="16" t="s">
        <v>37</v>
      </c>
      <c r="D202" s="16" t="s">
        <v>295</v>
      </c>
      <c r="E202" s="16" t="s">
        <v>17</v>
      </c>
      <c r="F202" s="16" t="s">
        <v>19</v>
      </c>
      <c r="G202" s="7" t="n">
        <v>1</v>
      </c>
      <c r="H202" s="6" t="n">
        <v>61.09</v>
      </c>
      <c r="I202" s="6" t="n">
        <v>-61.09</v>
      </c>
      <c r="J202" s="6" t="n">
        <v>-0</v>
      </c>
      <c r="K202" s="6" t="n">
        <v>-0.18</v>
      </c>
      <c r="L202" s="6" t="n">
        <v>-0</v>
      </c>
      <c r="M202" s="6" t="s">
        <f>=I202+J202+K202+L202</f>
      </c>
      <c r="N202" s="6"/>
      <c r="O202" s="6"/>
      <c r="P202" s="6"/>
      <c r="Q202" s="6"/>
      <c r="R202" s="6"/>
      <c r="S202" s="16"/>
    </row>
    <row collapsed="false" customFormat="false" customHeight="false" hidden="false" ht="12.1" outlineLevel="0" r="203">
      <c r="A203" s="21" t="n">
        <v>44043.026585648</v>
      </c>
      <c r="B203" s="22" t="s">
        <v>482</v>
      </c>
      <c r="C203" s="22" t="s">
        <v>509</v>
      </c>
      <c r="D203" s="22" t="s">
        <v>482</v>
      </c>
      <c r="E203" s="22" t="s">
        <v>482</v>
      </c>
      <c r="F203" s="22" t="s">
        <v>19</v>
      </c>
      <c r="G203" s="23" t="n">
        <v>1</v>
      </c>
      <c r="H203" s="24" t="n">
        <v>1</v>
      </c>
      <c r="I203" s="24" t="n">
        <v>0.02</v>
      </c>
      <c r="J203" s="24" t="n">
        <v>0</v>
      </c>
      <c r="K203" s="24" t="n">
        <v>-0</v>
      </c>
      <c r="L203" s="24" t="n">
        <v>-0</v>
      </c>
      <c r="M203" s="6" t="s">
        <f>=I203+J203+K203+L203</f>
      </c>
      <c r="N203" s="24"/>
      <c r="O203" s="24"/>
      <c r="P203" s="24"/>
      <c r="Q203" s="24"/>
      <c r="R203" s="24"/>
      <c r="S203" s="22"/>
    </row>
    <row collapsed="false" customFormat="false" customHeight="false" hidden="false" ht="12.1" outlineLevel="0" r="204">
      <c r="A204" s="20" t="n">
        <v>44043.67744213</v>
      </c>
      <c r="B204" s="16" t="s">
        <v>330</v>
      </c>
      <c r="C204" s="16" t="s">
        <v>510</v>
      </c>
      <c r="D204" s="16" t="s">
        <v>295</v>
      </c>
      <c r="E204" s="16" t="s">
        <v>69</v>
      </c>
      <c r="F204" s="16" t="s">
        <v>35</v>
      </c>
      <c r="G204" s="7" t="n">
        <v>1</v>
      </c>
      <c r="H204" s="6" t="n">
        <v>9.85</v>
      </c>
      <c r="I204" s="6" t="n">
        <v>-9.85</v>
      </c>
      <c r="J204" s="6" t="n">
        <v>-0</v>
      </c>
      <c r="K204" s="6" t="n">
        <v>-0.03</v>
      </c>
      <c r="L204" s="6" t="n">
        <v>-0</v>
      </c>
      <c r="M204" s="6"/>
      <c r="N204" s="6"/>
      <c r="O204" s="6"/>
      <c r="P204" s="6"/>
      <c r="Q204" s="6" t="s">
        <f>=I204+J204+K204+L204</f>
      </c>
      <c r="R204" s="6"/>
      <c r="S204" s="16"/>
    </row>
    <row collapsed="false" customFormat="false" customHeight="false" hidden="false" ht="12.1" outlineLevel="0" r="205">
      <c r="A205" s="25" t="n">
        <v>44046.563402778</v>
      </c>
      <c r="B205" s="26" t="s">
        <v>326</v>
      </c>
      <c r="C205" s="26" t="s">
        <v>496</v>
      </c>
      <c r="D205" s="26" t="s">
        <v>299</v>
      </c>
      <c r="E205" s="26" t="s">
        <v>69</v>
      </c>
      <c r="F205" s="26" t="s">
        <v>41</v>
      </c>
      <c r="G205" s="27" t="n">
        <v>-2</v>
      </c>
      <c r="H205" s="28" t="n">
        <v>990</v>
      </c>
      <c r="I205" s="28" t="n">
        <v>1980</v>
      </c>
      <c r="J205" s="28" t="n">
        <v>0</v>
      </c>
      <c r="K205" s="28" t="n">
        <v>-5.94</v>
      </c>
      <c r="L205" s="28" t="n">
        <v>-0</v>
      </c>
      <c r="M205" s="28"/>
      <c r="N205" s="6" t="s">
        <f>=I205+J205+K205+L205</f>
      </c>
      <c r="O205" s="28"/>
      <c r="P205" s="28"/>
      <c r="Q205" s="28"/>
      <c r="R205" s="28"/>
      <c r="S205" s="26"/>
    </row>
    <row collapsed="false" customFormat="false" customHeight="false" hidden="false" ht="12.1" outlineLevel="0" r="206">
      <c r="A206" s="20" t="n">
        <v>44046.590451389</v>
      </c>
      <c r="B206" s="16" t="s">
        <v>79</v>
      </c>
      <c r="C206" s="16" t="s">
        <v>497</v>
      </c>
      <c r="D206" s="16" t="s">
        <v>295</v>
      </c>
      <c r="E206" s="16" t="s">
        <v>69</v>
      </c>
      <c r="F206" s="16" t="s">
        <v>41</v>
      </c>
      <c r="G206" s="7" t="n">
        <v>1</v>
      </c>
      <c r="H206" s="6" t="n">
        <v>919.9</v>
      </c>
      <c r="I206" s="6" t="n">
        <v>-919.9</v>
      </c>
      <c r="J206" s="6" t="n">
        <v>-0</v>
      </c>
      <c r="K206" s="6" t="n">
        <v>-2.76</v>
      </c>
      <c r="L206" s="6" t="n">
        <v>-0</v>
      </c>
      <c r="M206" s="6"/>
      <c r="N206" s="6" t="s">
        <f>=I206+J206+K206+L206</f>
      </c>
      <c r="O206" s="6"/>
      <c r="P206" s="6"/>
      <c r="Q206" s="6"/>
      <c r="R206" s="6"/>
      <c r="S206" s="16"/>
    </row>
    <row collapsed="false" customFormat="false" customHeight="false" hidden="false" ht="12.1" outlineLevel="0" r="207">
      <c r="A207" s="20" t="n">
        <v>44047.979039352</v>
      </c>
      <c r="B207" s="16" t="s">
        <v>316</v>
      </c>
      <c r="C207" s="16" t="s">
        <v>476</v>
      </c>
      <c r="D207" s="16" t="s">
        <v>295</v>
      </c>
      <c r="E207" s="16" t="s">
        <v>17</v>
      </c>
      <c r="F207" s="16" t="s">
        <v>19</v>
      </c>
      <c r="G207" s="7" t="n">
        <v>1</v>
      </c>
      <c r="H207" s="6" t="n">
        <v>48.99</v>
      </c>
      <c r="I207" s="6" t="n">
        <v>-48.99</v>
      </c>
      <c r="J207" s="6" t="n">
        <v>-0</v>
      </c>
      <c r="K207" s="6" t="n">
        <v>-0.15</v>
      </c>
      <c r="L207" s="6" t="n">
        <v>-0</v>
      </c>
      <c r="M207" s="6" t="s">
        <f>=I207+J207+K207+L207</f>
      </c>
      <c r="N207" s="6"/>
      <c r="O207" s="6"/>
      <c r="P207" s="6"/>
      <c r="Q207" s="6"/>
      <c r="R207" s="6"/>
      <c r="S207" s="16"/>
    </row>
    <row collapsed="false" customFormat="false" customHeight="false" hidden="false" ht="12.1" outlineLevel="0" r="208">
      <c r="A208" s="20" t="n">
        <v>44048.453738426</v>
      </c>
      <c r="B208" s="16" t="s">
        <v>331</v>
      </c>
      <c r="C208" s="16" t="s">
        <v>511</v>
      </c>
      <c r="D208" s="16" t="s">
        <v>295</v>
      </c>
      <c r="E208" s="16" t="s">
        <v>17</v>
      </c>
      <c r="F208" s="16" t="s">
        <v>19</v>
      </c>
      <c r="G208" s="7" t="n">
        <v>1</v>
      </c>
      <c r="H208" s="6" t="n">
        <v>83.48</v>
      </c>
      <c r="I208" s="6" t="n">
        <v>-83.48</v>
      </c>
      <c r="J208" s="6" t="n">
        <v>-0</v>
      </c>
      <c r="K208" s="6" t="n">
        <v>-0.25</v>
      </c>
      <c r="L208" s="6" t="n">
        <v>-0</v>
      </c>
      <c r="M208" s="6" t="s">
        <f>=I208+J208+K208+L208</f>
      </c>
      <c r="N208" s="6"/>
      <c r="O208" s="6"/>
      <c r="P208" s="6"/>
      <c r="Q208" s="6"/>
      <c r="R208" s="6"/>
      <c r="S208" s="16"/>
    </row>
    <row collapsed="false" customFormat="false" customHeight="false" hidden="false" ht="12.1" outlineLevel="0" r="209">
      <c r="A209" s="21" t="n">
        <v>44049.582210648</v>
      </c>
      <c r="B209" s="22" t="s">
        <v>482</v>
      </c>
      <c r="C209" s="22" t="s">
        <v>512</v>
      </c>
      <c r="D209" s="22" t="s">
        <v>482</v>
      </c>
      <c r="E209" s="22" t="s">
        <v>482</v>
      </c>
      <c r="F209" s="22" t="s">
        <v>19</v>
      </c>
      <c r="G209" s="23" t="n">
        <v>1</v>
      </c>
      <c r="H209" s="24" t="n">
        <v>1</v>
      </c>
      <c r="I209" s="24" t="n">
        <v>0.47</v>
      </c>
      <c r="J209" s="24" t="n">
        <v>0</v>
      </c>
      <c r="K209" s="24" t="n">
        <v>-0</v>
      </c>
      <c r="L209" s="24" t="n">
        <v>-0</v>
      </c>
      <c r="M209" s="6" t="s">
        <f>=I209+J209+K209+L209</f>
      </c>
      <c r="N209" s="24"/>
      <c r="O209" s="24"/>
      <c r="P209" s="24"/>
      <c r="Q209" s="24"/>
      <c r="R209" s="24"/>
      <c r="S209" s="22"/>
    </row>
    <row collapsed="false" customFormat="false" customHeight="false" hidden="false" ht="12.1" outlineLevel="0" r="210">
      <c r="A210" s="21" t="n">
        <v>44049.660451389</v>
      </c>
      <c r="B210" s="22" t="s">
        <v>482</v>
      </c>
      <c r="C210" s="22" t="s">
        <v>513</v>
      </c>
      <c r="D210" s="22" t="s">
        <v>482</v>
      </c>
      <c r="E210" s="22" t="s">
        <v>482</v>
      </c>
      <c r="F210" s="22" t="s">
        <v>41</v>
      </c>
      <c r="G210" s="23" t="n">
        <v>1</v>
      </c>
      <c r="H210" s="24" t="n">
        <v>1</v>
      </c>
      <c r="I210" s="24" t="n">
        <v>38.64</v>
      </c>
      <c r="J210" s="24" t="n">
        <v>0</v>
      </c>
      <c r="K210" s="24" t="n">
        <v>-0</v>
      </c>
      <c r="L210" s="24" t="n">
        <v>-0</v>
      </c>
      <c r="M210" s="24"/>
      <c r="N210" s="6" t="s">
        <f>=I210+J210+K210+L210</f>
      </c>
      <c r="O210" s="24"/>
      <c r="P210" s="24"/>
      <c r="Q210" s="24"/>
      <c r="R210" s="24"/>
      <c r="S210" s="22"/>
    </row>
    <row collapsed="false" customFormat="false" customHeight="false" hidden="false" ht="12.1" outlineLevel="0" r="211">
      <c r="A211" s="20" t="n">
        <v>44049.679386574</v>
      </c>
      <c r="B211" s="16" t="s">
        <v>68</v>
      </c>
      <c r="C211" s="16" t="s">
        <v>495</v>
      </c>
      <c r="D211" s="16" t="s">
        <v>295</v>
      </c>
      <c r="E211" s="16" t="s">
        <v>69</v>
      </c>
      <c r="F211" s="16" t="s">
        <v>41</v>
      </c>
      <c r="G211" s="7" t="n">
        <v>700</v>
      </c>
      <c r="H211" s="6" t="n">
        <v>1.4892</v>
      </c>
      <c r="I211" s="6" t="n">
        <v>-1042.44</v>
      </c>
      <c r="J211" s="6" t="n">
        <v>-0</v>
      </c>
      <c r="K211" s="6" t="n">
        <v>-3.13</v>
      </c>
      <c r="L211" s="6" t="n">
        <v>-0</v>
      </c>
      <c r="M211" s="6"/>
      <c r="N211" s="6" t="s">
        <f>=I211+J211+K211+L211</f>
      </c>
      <c r="O211" s="6"/>
      <c r="P211" s="6"/>
      <c r="Q211" s="6"/>
      <c r="R211" s="6"/>
      <c r="S211" s="16"/>
    </row>
    <row collapsed="false" customFormat="false" customHeight="false" hidden="false" ht="12.1" outlineLevel="0" r="212">
      <c r="A212" s="21" t="n">
        <v>44053.593576389</v>
      </c>
      <c r="B212" s="22" t="s">
        <v>448</v>
      </c>
      <c r="C212" s="22" t="s">
        <v>110</v>
      </c>
      <c r="D212" s="22" t="s">
        <v>448</v>
      </c>
      <c r="E212" s="22" t="s">
        <v>448</v>
      </c>
      <c r="F212" s="22" t="s">
        <v>41</v>
      </c>
      <c r="G212" s="23" t="n">
        <v>1</v>
      </c>
      <c r="H212" s="24" t="n">
        <v>1</v>
      </c>
      <c r="I212" s="24" t="n">
        <v>20000</v>
      </c>
      <c r="J212" s="24" t="n">
        <v>0</v>
      </c>
      <c r="K212" s="24" t="n">
        <v>-0</v>
      </c>
      <c r="L212" s="24" t="n">
        <v>-0</v>
      </c>
      <c r="M212" s="24"/>
      <c r="N212" s="6" t="s">
        <f>=I212+J212+K212+L212</f>
      </c>
      <c r="O212" s="24"/>
      <c r="P212" s="24"/>
      <c r="Q212" s="24"/>
      <c r="R212" s="24"/>
      <c r="S212" s="22"/>
    </row>
    <row collapsed="false" customFormat="false" customHeight="false" hidden="false" ht="12.1" outlineLevel="0" r="213">
      <c r="A213" s="20" t="n">
        <v>44053.607627315</v>
      </c>
      <c r="B213" s="16" t="s">
        <v>320</v>
      </c>
      <c r="C213" s="16" t="s">
        <v>485</v>
      </c>
      <c r="D213" s="16" t="s">
        <v>295</v>
      </c>
      <c r="E213" s="16" t="s">
        <v>17</v>
      </c>
      <c r="F213" s="16" t="s">
        <v>41</v>
      </c>
      <c r="G213" s="7" t="n">
        <v>1</v>
      </c>
      <c r="H213" s="6" t="n">
        <v>4351.2</v>
      </c>
      <c r="I213" s="6" t="n">
        <v>-4351.2</v>
      </c>
      <c r="J213" s="6" t="n">
        <v>-0</v>
      </c>
      <c r="K213" s="6" t="n">
        <v>-13.05</v>
      </c>
      <c r="L213" s="6" t="n">
        <v>-0</v>
      </c>
      <c r="M213" s="6"/>
      <c r="N213" s="6" t="s">
        <f>=I213+J213+K213+L213</f>
      </c>
      <c r="O213" s="6"/>
      <c r="P213" s="6"/>
      <c r="Q213" s="6"/>
      <c r="R213" s="6"/>
      <c r="S213" s="16"/>
    </row>
    <row collapsed="false" customFormat="false" customHeight="false" hidden="false" ht="12.1" outlineLevel="0" r="214">
      <c r="A214" s="20" t="n">
        <v>44053.611203704</v>
      </c>
      <c r="B214" s="16" t="s">
        <v>77</v>
      </c>
      <c r="C214" s="16" t="s">
        <v>484</v>
      </c>
      <c r="D214" s="16" t="s">
        <v>295</v>
      </c>
      <c r="E214" s="16" t="s">
        <v>69</v>
      </c>
      <c r="F214" s="16" t="s">
        <v>41</v>
      </c>
      <c r="G214" s="7" t="n">
        <v>1</v>
      </c>
      <c r="H214" s="6" t="n">
        <v>3574</v>
      </c>
      <c r="I214" s="6" t="n">
        <v>-3574</v>
      </c>
      <c r="J214" s="6" t="n">
        <v>-0</v>
      </c>
      <c r="K214" s="6" t="n">
        <v>-10.72</v>
      </c>
      <c r="L214" s="6" t="n">
        <v>-0</v>
      </c>
      <c r="M214" s="6"/>
      <c r="N214" s="6" t="s">
        <f>=I214+J214+K214+L214</f>
      </c>
      <c r="O214" s="6"/>
      <c r="P214" s="6"/>
      <c r="Q214" s="6"/>
      <c r="R214" s="6"/>
      <c r="S214" s="16"/>
    </row>
    <row collapsed="false" customFormat="false" customHeight="false" hidden="false" ht="12.1" outlineLevel="0" r="215">
      <c r="A215" s="20" t="n">
        <v>44053.631967593</v>
      </c>
      <c r="B215" s="16" t="s">
        <v>68</v>
      </c>
      <c r="C215" s="16" t="s">
        <v>495</v>
      </c>
      <c r="D215" s="16" t="s">
        <v>295</v>
      </c>
      <c r="E215" s="16" t="s">
        <v>69</v>
      </c>
      <c r="F215" s="16" t="s">
        <v>41</v>
      </c>
      <c r="G215" s="7" t="n">
        <v>700</v>
      </c>
      <c r="H215" s="6" t="n">
        <v>1.487</v>
      </c>
      <c r="I215" s="6" t="n">
        <v>-1040.9</v>
      </c>
      <c r="J215" s="6" t="n">
        <v>-0</v>
      </c>
      <c r="K215" s="6" t="n">
        <v>-3.12</v>
      </c>
      <c r="L215" s="6" t="n">
        <v>-0</v>
      </c>
      <c r="M215" s="6"/>
      <c r="N215" s="6" t="s">
        <f>=I215+J215+K215+L215</f>
      </c>
      <c r="O215" s="6"/>
      <c r="P215" s="6"/>
      <c r="Q215" s="6"/>
      <c r="R215" s="6"/>
      <c r="S215" s="16"/>
    </row>
    <row collapsed="false" customFormat="false" customHeight="false" hidden="false" ht="12.1" outlineLevel="0" r="216">
      <c r="A216" s="20" t="n">
        <v>44053.849814815</v>
      </c>
      <c r="B216" s="16" t="s">
        <v>320</v>
      </c>
      <c r="C216" s="16" t="s">
        <v>485</v>
      </c>
      <c r="D216" s="16" t="s">
        <v>295</v>
      </c>
      <c r="E216" s="16" t="s">
        <v>17</v>
      </c>
      <c r="F216" s="16" t="s">
        <v>41</v>
      </c>
      <c r="G216" s="7" t="n">
        <v>1</v>
      </c>
      <c r="H216" s="6" t="n">
        <v>4233.4</v>
      </c>
      <c r="I216" s="6" t="n">
        <v>-4233.4</v>
      </c>
      <c r="J216" s="6" t="n">
        <v>-0</v>
      </c>
      <c r="K216" s="6" t="n">
        <v>-12.7</v>
      </c>
      <c r="L216" s="6" t="n">
        <v>-0</v>
      </c>
      <c r="M216" s="6"/>
      <c r="N216" s="6" t="s">
        <f>=I216+J216+K216+L216</f>
      </c>
      <c r="O216" s="6"/>
      <c r="P216" s="6"/>
      <c r="Q216" s="6"/>
      <c r="R216" s="6"/>
      <c r="S216" s="16"/>
    </row>
    <row collapsed="false" customFormat="false" customHeight="false" hidden="false" ht="12.1" outlineLevel="0" r="217">
      <c r="A217" s="20" t="n">
        <v>44054.495844907</v>
      </c>
      <c r="B217" s="16" t="s">
        <v>332</v>
      </c>
      <c r="C217" s="16" t="s">
        <v>514</v>
      </c>
      <c r="D217" s="16" t="s">
        <v>295</v>
      </c>
      <c r="E217" s="16" t="s">
        <v>69</v>
      </c>
      <c r="F217" s="16" t="s">
        <v>41</v>
      </c>
      <c r="G217" s="7" t="n">
        <v>1</v>
      </c>
      <c r="H217" s="6" t="n">
        <v>4476</v>
      </c>
      <c r="I217" s="6" t="n">
        <v>-4476</v>
      </c>
      <c r="J217" s="6" t="n">
        <v>-0</v>
      </c>
      <c r="K217" s="6" t="n">
        <v>-13.43</v>
      </c>
      <c r="L217" s="6" t="n">
        <v>-0</v>
      </c>
      <c r="M217" s="6"/>
      <c r="N217" s="6" t="s">
        <f>=I217+J217+K217+L217</f>
      </c>
      <c r="O217" s="6"/>
      <c r="P217" s="6"/>
      <c r="Q217" s="6"/>
      <c r="R217" s="6"/>
      <c r="S217" s="16"/>
    </row>
    <row collapsed="false" customFormat="false" customHeight="false" hidden="false" ht="12.1" outlineLevel="0" r="218">
      <c r="A218" s="20" t="n">
        <v>44054.508043981</v>
      </c>
      <c r="B218" s="16" t="s">
        <v>68</v>
      </c>
      <c r="C218" s="16" t="s">
        <v>495</v>
      </c>
      <c r="D218" s="16" t="s">
        <v>295</v>
      </c>
      <c r="E218" s="16" t="s">
        <v>69</v>
      </c>
      <c r="F218" s="16" t="s">
        <v>41</v>
      </c>
      <c r="G218" s="7" t="n">
        <v>1500</v>
      </c>
      <c r="H218" s="6" t="n">
        <v>1.4926</v>
      </c>
      <c r="I218" s="6" t="n">
        <v>-2238.9</v>
      </c>
      <c r="J218" s="6" t="n">
        <v>-0</v>
      </c>
      <c r="K218" s="6" t="n">
        <v>-6.72</v>
      </c>
      <c r="L218" s="6" t="n">
        <v>-0</v>
      </c>
      <c r="M218" s="6"/>
      <c r="N218" s="6" t="s">
        <f>=I218+J218+K218+L218</f>
      </c>
      <c r="O218" s="6"/>
      <c r="P218" s="6"/>
      <c r="Q218" s="6"/>
      <c r="R218" s="6"/>
      <c r="S218" s="16"/>
    </row>
    <row collapsed="false" customFormat="false" customHeight="false" hidden="false" ht="12.1" outlineLevel="0" r="219">
      <c r="A219" s="29" t="n">
        <v>44055.978530093</v>
      </c>
      <c r="B219" s="30" t="s">
        <v>480</v>
      </c>
      <c r="C219" s="30" t="s">
        <v>515</v>
      </c>
      <c r="D219" s="30" t="s">
        <v>480</v>
      </c>
      <c r="E219" s="30" t="s">
        <v>480</v>
      </c>
      <c r="F219" s="30" t="s">
        <v>41</v>
      </c>
      <c r="G219" s="31" t="n">
        <v>1</v>
      </c>
      <c r="H219" s="32" t="n">
        <v>-1</v>
      </c>
      <c r="I219" s="32" t="n">
        <v>-18</v>
      </c>
      <c r="J219" s="32" t="n">
        <v>0</v>
      </c>
      <c r="K219" s="32" t="n">
        <v>-0</v>
      </c>
      <c r="L219" s="32" t="n">
        <v>-0</v>
      </c>
      <c r="M219" s="32"/>
      <c r="N219" s="6" t="s">
        <f>=I219+J219+K219+L219</f>
      </c>
      <c r="O219" s="32"/>
      <c r="P219" s="32"/>
      <c r="Q219" s="32"/>
      <c r="R219" s="32"/>
      <c r="S219" s="30"/>
    </row>
    <row collapsed="false" customFormat="false" customHeight="false" hidden="false" ht="12.1" outlineLevel="0" r="220">
      <c r="A220" s="21" t="n">
        <v>44055.978530093</v>
      </c>
      <c r="B220" s="22" t="s">
        <v>482</v>
      </c>
      <c r="C220" s="22" t="s">
        <v>516</v>
      </c>
      <c r="D220" s="22" t="s">
        <v>482</v>
      </c>
      <c r="E220" s="22" t="s">
        <v>482</v>
      </c>
      <c r="F220" s="22" t="s">
        <v>41</v>
      </c>
      <c r="G220" s="23" t="n">
        <v>1</v>
      </c>
      <c r="H220" s="24" t="n">
        <v>1</v>
      </c>
      <c r="I220" s="24" t="n">
        <v>135</v>
      </c>
      <c r="J220" s="24" t="n">
        <v>0</v>
      </c>
      <c r="K220" s="24" t="n">
        <v>-0</v>
      </c>
      <c r="L220" s="24" t="n">
        <v>-0</v>
      </c>
      <c r="M220" s="24"/>
      <c r="N220" s="6" t="s">
        <f>=I220+J220+K220+L220</f>
      </c>
      <c r="O220" s="24"/>
      <c r="P220" s="24"/>
      <c r="Q220" s="24"/>
      <c r="R220" s="24"/>
      <c r="S220" s="22"/>
    </row>
    <row collapsed="false" customFormat="false" customHeight="false" hidden="false" ht="12.1" outlineLevel="0" r="221">
      <c r="A221" s="20" t="n">
        <v>44056.599594907</v>
      </c>
      <c r="B221" s="16" t="s">
        <v>68</v>
      </c>
      <c r="C221" s="16" t="s">
        <v>495</v>
      </c>
      <c r="D221" s="16" t="s">
        <v>295</v>
      </c>
      <c r="E221" s="16" t="s">
        <v>69</v>
      </c>
      <c r="F221" s="16" t="s">
        <v>41</v>
      </c>
      <c r="G221" s="7" t="n">
        <v>126</v>
      </c>
      <c r="H221" s="6" t="n">
        <v>1.504</v>
      </c>
      <c r="I221" s="6" t="n">
        <v>-189.5</v>
      </c>
      <c r="J221" s="6" t="n">
        <v>-0</v>
      </c>
      <c r="K221" s="6" t="n">
        <v>-0.57</v>
      </c>
      <c r="L221" s="6" t="n">
        <v>-0</v>
      </c>
      <c r="M221" s="6"/>
      <c r="N221" s="6" t="s">
        <f>=I221+J221+K221+L221</f>
      </c>
      <c r="O221" s="6"/>
      <c r="P221" s="6"/>
      <c r="Q221" s="6"/>
      <c r="R221" s="6"/>
      <c r="S221" s="16"/>
    </row>
    <row collapsed="false" customFormat="false" customHeight="false" hidden="false" ht="12.1" outlineLevel="0" r="222">
      <c r="A222" s="20" t="n">
        <v>44056.617326389</v>
      </c>
      <c r="B222" s="16" t="s">
        <v>315</v>
      </c>
      <c r="C222" s="16" t="s">
        <v>475</v>
      </c>
      <c r="D222" s="16" t="s">
        <v>295</v>
      </c>
      <c r="E222" s="16" t="s">
        <v>17</v>
      </c>
      <c r="F222" s="16" t="s">
        <v>19</v>
      </c>
      <c r="G222" s="7" t="n">
        <v>1</v>
      </c>
      <c r="H222" s="6" t="n">
        <v>26.6</v>
      </c>
      <c r="I222" s="6" t="n">
        <v>-26.6</v>
      </c>
      <c r="J222" s="6" t="n">
        <v>-0</v>
      </c>
      <c r="K222" s="6" t="n">
        <v>-0.08</v>
      </c>
      <c r="L222" s="6" t="n">
        <v>-0</v>
      </c>
      <c r="M222" s="6" t="s">
        <f>=I222+J222+K222+L222</f>
      </c>
      <c r="N222" s="6"/>
      <c r="O222" s="6"/>
      <c r="P222" s="6"/>
      <c r="Q222" s="6"/>
      <c r="R222" s="6"/>
      <c r="S222" s="16"/>
    </row>
    <row collapsed="false" customFormat="false" customHeight="false" hidden="false" ht="12.1" outlineLevel="0" r="223">
      <c r="A223" s="21" t="n">
        <v>44057.769328704</v>
      </c>
      <c r="B223" s="22" t="s">
        <v>448</v>
      </c>
      <c r="C223" s="22" t="s">
        <v>110</v>
      </c>
      <c r="D223" s="22" t="s">
        <v>448</v>
      </c>
      <c r="E223" s="22" t="s">
        <v>448</v>
      </c>
      <c r="F223" s="22" t="s">
        <v>41</v>
      </c>
      <c r="G223" s="23" t="n">
        <v>1</v>
      </c>
      <c r="H223" s="24" t="n">
        <v>1</v>
      </c>
      <c r="I223" s="24" t="n">
        <v>1000</v>
      </c>
      <c r="J223" s="24" t="n">
        <v>0</v>
      </c>
      <c r="K223" s="24" t="n">
        <v>-0</v>
      </c>
      <c r="L223" s="24" t="n">
        <v>-0</v>
      </c>
      <c r="M223" s="24"/>
      <c r="N223" s="6" t="s">
        <f>=I223+J223+K223+L223</f>
      </c>
      <c r="O223" s="24"/>
      <c r="P223" s="24"/>
      <c r="Q223" s="24"/>
      <c r="R223" s="24"/>
      <c r="S223" s="22"/>
    </row>
    <row collapsed="false" customFormat="false" customHeight="false" hidden="false" ht="12.1" outlineLevel="0" r="224">
      <c r="A224" s="20" t="n">
        <v>44057.770613426</v>
      </c>
      <c r="B224" s="16" t="s">
        <v>68</v>
      </c>
      <c r="C224" s="16" t="s">
        <v>495</v>
      </c>
      <c r="D224" s="16" t="s">
        <v>295</v>
      </c>
      <c r="E224" s="16" t="s">
        <v>69</v>
      </c>
      <c r="F224" s="16" t="s">
        <v>41</v>
      </c>
      <c r="G224" s="7" t="n">
        <v>650</v>
      </c>
      <c r="H224" s="6" t="n">
        <v>1.4911</v>
      </c>
      <c r="I224" s="6" t="n">
        <v>-969.22</v>
      </c>
      <c r="J224" s="6" t="n">
        <v>-0</v>
      </c>
      <c r="K224" s="6" t="n">
        <v>-2.91</v>
      </c>
      <c r="L224" s="6" t="n">
        <v>-0</v>
      </c>
      <c r="M224" s="6"/>
      <c r="N224" s="6" t="s">
        <f>=I224+J224+K224+L224</f>
      </c>
      <c r="O224" s="6"/>
      <c r="P224" s="6"/>
      <c r="Q224" s="6"/>
      <c r="R224" s="6"/>
      <c r="S224" s="16"/>
    </row>
    <row collapsed="false" customFormat="false" customHeight="false" hidden="false" ht="12.1" outlineLevel="0" r="225">
      <c r="A225" s="25" t="n">
        <v>44063.647141204</v>
      </c>
      <c r="B225" s="26" t="s">
        <v>331</v>
      </c>
      <c r="C225" s="26" t="s">
        <v>511</v>
      </c>
      <c r="D225" s="26" t="s">
        <v>299</v>
      </c>
      <c r="E225" s="26" t="s">
        <v>17</v>
      </c>
      <c r="F225" s="26" t="s">
        <v>19</v>
      </c>
      <c r="G225" s="27" t="n">
        <v>-1</v>
      </c>
      <c r="H225" s="28" t="n">
        <v>75.9</v>
      </c>
      <c r="I225" s="28" t="n">
        <v>75.9</v>
      </c>
      <c r="J225" s="28" t="n">
        <v>0</v>
      </c>
      <c r="K225" s="28" t="n">
        <v>-0.23</v>
      </c>
      <c r="L225" s="28" t="n">
        <v>-0</v>
      </c>
      <c r="M225" s="6" t="s">
        <f>=I225+J225+K225+L225</f>
      </c>
      <c r="N225" s="28"/>
      <c r="O225" s="28"/>
      <c r="P225" s="28"/>
      <c r="Q225" s="28"/>
      <c r="R225" s="28"/>
      <c r="S225" s="26"/>
    </row>
    <row collapsed="false" customFormat="false" customHeight="false" hidden="false" ht="12.1" outlineLevel="0" r="226">
      <c r="A226" s="20" t="n">
        <v>44063.6540625</v>
      </c>
      <c r="B226" s="16" t="s">
        <v>328</v>
      </c>
      <c r="C226" s="16" t="s">
        <v>499</v>
      </c>
      <c r="D226" s="16" t="s">
        <v>295</v>
      </c>
      <c r="E226" s="16" t="s">
        <v>69</v>
      </c>
      <c r="F226" s="16" t="s">
        <v>19</v>
      </c>
      <c r="G226" s="7" t="n">
        <v>1</v>
      </c>
      <c r="H226" s="6" t="n">
        <v>10.49</v>
      </c>
      <c r="I226" s="6" t="n">
        <v>-10.49</v>
      </c>
      <c r="J226" s="6" t="n">
        <v>-0</v>
      </c>
      <c r="K226" s="6" t="n">
        <v>-0.03</v>
      </c>
      <c r="L226" s="6" t="n">
        <v>-0</v>
      </c>
      <c r="M226" s="6" t="s">
        <f>=I226+J226+K226+L226</f>
      </c>
      <c r="N226" s="6"/>
      <c r="O226" s="6"/>
      <c r="P226" s="6"/>
      <c r="Q226" s="6"/>
      <c r="R226" s="6"/>
      <c r="S226" s="16"/>
    </row>
    <row collapsed="false" customFormat="false" customHeight="false" hidden="false" ht="12.1" outlineLevel="0" r="227">
      <c r="A227" s="20" t="n">
        <v>44063.654918981</v>
      </c>
      <c r="B227" s="16" t="s">
        <v>91</v>
      </c>
      <c r="C227" s="16" t="s">
        <v>464</v>
      </c>
      <c r="D227" s="16" t="s">
        <v>295</v>
      </c>
      <c r="E227" s="16" t="s">
        <v>69</v>
      </c>
      <c r="F227" s="16" t="s">
        <v>19</v>
      </c>
      <c r="G227" s="7" t="n">
        <v>100</v>
      </c>
      <c r="H227" s="6" t="n">
        <v>0.106</v>
      </c>
      <c r="I227" s="6" t="n">
        <v>-10.6</v>
      </c>
      <c r="J227" s="6" t="n">
        <v>-0</v>
      </c>
      <c r="K227" s="6" t="n">
        <v>-0</v>
      </c>
      <c r="L227" s="6" t="n">
        <v>-0</v>
      </c>
      <c r="M227" s="6" t="s">
        <f>=I227+J227+K227+L227</f>
      </c>
      <c r="N227" s="6"/>
      <c r="O227" s="6"/>
      <c r="P227" s="6"/>
      <c r="Q227" s="6"/>
      <c r="R227" s="6"/>
      <c r="S227" s="16"/>
    </row>
    <row collapsed="false" customFormat="false" customHeight="false" hidden="false" ht="12.1" outlineLevel="0" r="228">
      <c r="A228" s="20" t="n">
        <v>44067.7496875</v>
      </c>
      <c r="B228" s="16" t="s">
        <v>91</v>
      </c>
      <c r="C228" s="16" t="s">
        <v>464</v>
      </c>
      <c r="D228" s="16" t="s">
        <v>295</v>
      </c>
      <c r="E228" s="16" t="s">
        <v>69</v>
      </c>
      <c r="F228" s="16" t="s">
        <v>19</v>
      </c>
      <c r="G228" s="7" t="n">
        <v>100</v>
      </c>
      <c r="H228" s="6" t="n">
        <v>0.1066</v>
      </c>
      <c r="I228" s="6" t="n">
        <v>-10.66</v>
      </c>
      <c r="J228" s="6" t="n">
        <v>-0</v>
      </c>
      <c r="K228" s="6" t="n">
        <v>-0</v>
      </c>
      <c r="L228" s="6" t="n">
        <v>-0</v>
      </c>
      <c r="M228" s="6" t="s">
        <f>=I228+J228+K228+L228</f>
      </c>
      <c r="N228" s="6"/>
      <c r="O228" s="6"/>
      <c r="P228" s="6"/>
      <c r="Q228" s="6"/>
      <c r="R228" s="6"/>
      <c r="S228" s="16"/>
    </row>
    <row collapsed="false" customFormat="false" customHeight="false" hidden="false" ht="12.1" outlineLevel="0" r="229">
      <c r="A229" s="21" t="n">
        <v>44068.645497685</v>
      </c>
      <c r="B229" s="22" t="s">
        <v>448</v>
      </c>
      <c r="C229" s="22" t="s">
        <v>110</v>
      </c>
      <c r="D229" s="22" t="s">
        <v>448</v>
      </c>
      <c r="E229" s="22" t="s">
        <v>448</v>
      </c>
      <c r="F229" s="22" t="s">
        <v>41</v>
      </c>
      <c r="G229" s="23" t="n">
        <v>1</v>
      </c>
      <c r="H229" s="24" t="n">
        <v>1</v>
      </c>
      <c r="I229" s="24" t="n">
        <v>1.47</v>
      </c>
      <c r="J229" s="24" t="n">
        <v>0</v>
      </c>
      <c r="K229" s="24" t="n">
        <v>-0</v>
      </c>
      <c r="L229" s="24" t="n">
        <v>-0</v>
      </c>
      <c r="M229" s="24"/>
      <c r="N229" s="6" t="s">
        <f>=I229+J229+K229+L229</f>
      </c>
      <c r="O229" s="24"/>
      <c r="P229" s="24"/>
      <c r="Q229" s="24"/>
      <c r="R229" s="24"/>
      <c r="S229" s="22"/>
    </row>
    <row collapsed="false" customFormat="false" customHeight="false" hidden="false" ht="12.1" outlineLevel="0" r="230">
      <c r="A230" s="21" t="n">
        <v>44068.64724537</v>
      </c>
      <c r="B230" s="22" t="s">
        <v>448</v>
      </c>
      <c r="C230" s="22" t="s">
        <v>110</v>
      </c>
      <c r="D230" s="22" t="s">
        <v>448</v>
      </c>
      <c r="E230" s="22" t="s">
        <v>448</v>
      </c>
      <c r="F230" s="22" t="s">
        <v>41</v>
      </c>
      <c r="G230" s="23" t="n">
        <v>1</v>
      </c>
      <c r="H230" s="24" t="n">
        <v>1</v>
      </c>
      <c r="I230" s="24" t="n">
        <v>1.94</v>
      </c>
      <c r="J230" s="24" t="n">
        <v>0</v>
      </c>
      <c r="K230" s="24" t="n">
        <v>-0</v>
      </c>
      <c r="L230" s="24" t="n">
        <v>-0</v>
      </c>
      <c r="M230" s="24"/>
      <c r="N230" s="6" t="s">
        <f>=I230+J230+K230+L230</f>
      </c>
      <c r="O230" s="24"/>
      <c r="P230" s="24"/>
      <c r="Q230" s="24"/>
      <c r="R230" s="24"/>
      <c r="S230" s="22"/>
    </row>
    <row collapsed="false" customFormat="false" customHeight="false" hidden="false" ht="12.1" outlineLevel="0" r="231">
      <c r="A231" s="21" t="n">
        <v>44068.703321759</v>
      </c>
      <c r="B231" s="22" t="s">
        <v>448</v>
      </c>
      <c r="C231" s="22" t="s">
        <v>110</v>
      </c>
      <c r="D231" s="22" t="s">
        <v>448</v>
      </c>
      <c r="E231" s="22" t="s">
        <v>448</v>
      </c>
      <c r="F231" s="22" t="s">
        <v>41</v>
      </c>
      <c r="G231" s="23" t="n">
        <v>1</v>
      </c>
      <c r="H231" s="24" t="n">
        <v>1</v>
      </c>
      <c r="I231" s="24" t="n">
        <v>5000.88</v>
      </c>
      <c r="J231" s="24" t="n">
        <v>0</v>
      </c>
      <c r="K231" s="24" t="n">
        <v>-0</v>
      </c>
      <c r="L231" s="24" t="n">
        <v>-0</v>
      </c>
      <c r="M231" s="24"/>
      <c r="N231" s="6" t="s">
        <f>=I231+J231+K231+L231</f>
      </c>
      <c r="O231" s="24"/>
      <c r="P231" s="24"/>
      <c r="Q231" s="24"/>
      <c r="R231" s="24"/>
      <c r="S231" s="22"/>
    </row>
    <row collapsed="false" customFormat="false" customHeight="false" hidden="false" ht="12.1" outlineLevel="0" r="232">
      <c r="A232" s="21" t="n">
        <v>44068.713159722</v>
      </c>
      <c r="B232" s="22" t="s">
        <v>448</v>
      </c>
      <c r="C232" s="22" t="s">
        <v>110</v>
      </c>
      <c r="D232" s="22" t="s">
        <v>448</v>
      </c>
      <c r="E232" s="22" t="s">
        <v>448</v>
      </c>
      <c r="F232" s="22" t="s">
        <v>41</v>
      </c>
      <c r="G232" s="23" t="n">
        <v>1</v>
      </c>
      <c r="H232" s="24" t="n">
        <v>1</v>
      </c>
      <c r="I232" s="24" t="n">
        <v>5000</v>
      </c>
      <c r="J232" s="24" t="n">
        <v>0</v>
      </c>
      <c r="K232" s="24" t="n">
        <v>-0</v>
      </c>
      <c r="L232" s="24" t="n">
        <v>-0</v>
      </c>
      <c r="M232" s="24"/>
      <c r="N232" s="6" t="s">
        <f>=I232+J232+K232+L232</f>
      </c>
      <c r="O232" s="24"/>
      <c r="P232" s="24"/>
      <c r="Q232" s="24"/>
      <c r="R232" s="24"/>
      <c r="S232" s="22"/>
    </row>
    <row collapsed="false" customFormat="false" customHeight="false" hidden="false" ht="12.1" outlineLevel="0" r="233">
      <c r="A233" s="20" t="n">
        <v>44068.752951389</v>
      </c>
      <c r="B233" s="16" t="s">
        <v>333</v>
      </c>
      <c r="C233" s="16" t="s">
        <v>517</v>
      </c>
      <c r="D233" s="16" t="s">
        <v>295</v>
      </c>
      <c r="E233" s="16" t="s">
        <v>69</v>
      </c>
      <c r="F233" s="16" t="s">
        <v>41</v>
      </c>
      <c r="G233" s="7" t="n">
        <v>1</v>
      </c>
      <c r="H233" s="6" t="n">
        <v>2199.5</v>
      </c>
      <c r="I233" s="6" t="n">
        <v>-2199.5</v>
      </c>
      <c r="J233" s="6" t="n">
        <v>-0</v>
      </c>
      <c r="K233" s="6" t="n">
        <v>-6.6</v>
      </c>
      <c r="L233" s="6" t="n">
        <v>-0</v>
      </c>
      <c r="M233" s="6"/>
      <c r="N233" s="6" t="s">
        <f>=I233+J233+K233+L233</f>
      </c>
      <c r="O233" s="6"/>
      <c r="P233" s="6"/>
      <c r="Q233" s="6"/>
      <c r="R233" s="6"/>
      <c r="S233" s="16"/>
    </row>
    <row collapsed="false" customFormat="false" customHeight="false" hidden="false" ht="12.1" outlineLevel="0" r="234">
      <c r="A234" s="20" t="n">
        <v>44069.495231481</v>
      </c>
      <c r="B234" s="16" t="s">
        <v>333</v>
      </c>
      <c r="C234" s="16" t="s">
        <v>517</v>
      </c>
      <c r="D234" s="16" t="s">
        <v>295</v>
      </c>
      <c r="E234" s="16" t="s">
        <v>69</v>
      </c>
      <c r="F234" s="16" t="s">
        <v>41</v>
      </c>
      <c r="G234" s="7" t="n">
        <v>1</v>
      </c>
      <c r="H234" s="6" t="n">
        <v>2210.5</v>
      </c>
      <c r="I234" s="6" t="n">
        <v>-2210.5</v>
      </c>
      <c r="J234" s="6" t="n">
        <v>-0</v>
      </c>
      <c r="K234" s="6" t="n">
        <v>-6.63</v>
      </c>
      <c r="L234" s="6" t="n">
        <v>-0</v>
      </c>
      <c r="M234" s="6"/>
      <c r="N234" s="6" t="s">
        <f>=I234+J234+K234+L234</f>
      </c>
      <c r="O234" s="6"/>
      <c r="P234" s="6"/>
      <c r="Q234" s="6"/>
      <c r="R234" s="6"/>
      <c r="S234" s="16"/>
    </row>
    <row collapsed="false" customFormat="false" customHeight="false" hidden="false" ht="12.1" outlineLevel="0" r="235">
      <c r="A235" s="20" t="n">
        <v>44069.519861111</v>
      </c>
      <c r="B235" s="16" t="s">
        <v>91</v>
      </c>
      <c r="C235" s="16" t="s">
        <v>464</v>
      </c>
      <c r="D235" s="16" t="s">
        <v>295</v>
      </c>
      <c r="E235" s="16" t="s">
        <v>69</v>
      </c>
      <c r="F235" s="16" t="s">
        <v>19</v>
      </c>
      <c r="G235" s="7" t="n">
        <v>425</v>
      </c>
      <c r="H235" s="6" t="n">
        <v>0.1059</v>
      </c>
      <c r="I235" s="6" t="n">
        <v>-45.01</v>
      </c>
      <c r="J235" s="6" t="n">
        <v>-0</v>
      </c>
      <c r="K235" s="6" t="n">
        <v>-0</v>
      </c>
      <c r="L235" s="6" t="n">
        <v>-0</v>
      </c>
      <c r="M235" s="6" t="s">
        <f>=I235+J235+K235+L235</f>
      </c>
      <c r="N235" s="6"/>
      <c r="O235" s="6"/>
      <c r="P235" s="6"/>
      <c r="Q235" s="6"/>
      <c r="R235" s="6"/>
      <c r="S235" s="16"/>
    </row>
    <row collapsed="false" customFormat="false" customHeight="false" hidden="false" ht="12.1" outlineLevel="0" r="236">
      <c r="A236" s="20" t="n">
        <v>44070.805833333</v>
      </c>
      <c r="B236" s="16" t="s">
        <v>462</v>
      </c>
      <c r="C236" s="16" t="s">
        <v>463</v>
      </c>
      <c r="D236" s="16" t="s">
        <v>295</v>
      </c>
      <c r="E236" s="16" t="s">
        <v>452</v>
      </c>
      <c r="F236" s="16" t="s">
        <v>41</v>
      </c>
      <c r="G236" s="7" t="n">
        <v>1</v>
      </c>
      <c r="H236" s="6" t="n">
        <v>75.0275</v>
      </c>
      <c r="I236" s="6" t="n">
        <v>-75.03</v>
      </c>
      <c r="J236" s="6" t="n">
        <v>-0</v>
      </c>
      <c r="K236" s="6" t="n">
        <v>-0.23</v>
      </c>
      <c r="L236" s="6" t="n">
        <v>-0</v>
      </c>
      <c r="M236" s="6"/>
      <c r="N236" s="6" t="s">
        <f>=I236+J236+K236+L236</f>
      </c>
      <c r="O236" s="6"/>
      <c r="P236" s="6"/>
      <c r="Q236" s="6"/>
      <c r="R236" s="6"/>
      <c r="S236" s="16"/>
    </row>
    <row collapsed="false" customFormat="false" customHeight="false" hidden="false" ht="12.1" outlineLevel="0" r="237">
      <c r="A237" s="25" t="n">
        <v>44074.422939815</v>
      </c>
      <c r="B237" s="26" t="s">
        <v>320</v>
      </c>
      <c r="C237" s="26" t="s">
        <v>485</v>
      </c>
      <c r="D237" s="26" t="s">
        <v>299</v>
      </c>
      <c r="E237" s="26" t="s">
        <v>17</v>
      </c>
      <c r="F237" s="26" t="s">
        <v>41</v>
      </c>
      <c r="G237" s="27" t="n">
        <v>-3</v>
      </c>
      <c r="H237" s="28" t="n">
        <v>4907.8</v>
      </c>
      <c r="I237" s="28" t="n">
        <v>14723.4</v>
      </c>
      <c r="J237" s="28" t="n">
        <v>0</v>
      </c>
      <c r="K237" s="28" t="n">
        <v>-44.17</v>
      </c>
      <c r="L237" s="28" t="n">
        <v>-0</v>
      </c>
      <c r="M237" s="28"/>
      <c r="N237" s="6" t="s">
        <f>=I237+J237+K237+L237</f>
      </c>
      <c r="O237" s="28"/>
      <c r="P237" s="28"/>
      <c r="Q237" s="28"/>
      <c r="R237" s="28"/>
      <c r="S237" s="26"/>
    </row>
    <row collapsed="false" customFormat="false" customHeight="false" hidden="false" ht="12.1" outlineLevel="0" r="238">
      <c r="A238" s="20" t="n">
        <v>44074.4621875</v>
      </c>
      <c r="B238" s="16" t="s">
        <v>462</v>
      </c>
      <c r="C238" s="16" t="s">
        <v>463</v>
      </c>
      <c r="D238" s="16" t="s">
        <v>295</v>
      </c>
      <c r="E238" s="16" t="s">
        <v>452</v>
      </c>
      <c r="F238" s="16" t="s">
        <v>41</v>
      </c>
      <c r="G238" s="7" t="n">
        <v>52</v>
      </c>
      <c r="H238" s="6" t="n">
        <v>73.8075</v>
      </c>
      <c r="I238" s="6" t="n">
        <v>-3837.99</v>
      </c>
      <c r="J238" s="6" t="n">
        <v>-0</v>
      </c>
      <c r="K238" s="6" t="n">
        <v>-11.51</v>
      </c>
      <c r="L238" s="6" t="n">
        <v>-0</v>
      </c>
      <c r="M238" s="6"/>
      <c r="N238" s="6" t="s">
        <f>=I238+J238+K238+L238</f>
      </c>
      <c r="O238" s="6"/>
      <c r="P238" s="6"/>
      <c r="Q238" s="6"/>
      <c r="R238" s="6"/>
      <c r="S238" s="16"/>
    </row>
    <row collapsed="false" customFormat="false" customHeight="false" hidden="false" ht="12.1" outlineLevel="0" r="239">
      <c r="A239" s="20" t="n">
        <v>44074.463900463</v>
      </c>
      <c r="B239" s="16" t="s">
        <v>316</v>
      </c>
      <c r="C239" s="16" t="s">
        <v>476</v>
      </c>
      <c r="D239" s="16" t="s">
        <v>295</v>
      </c>
      <c r="E239" s="16" t="s">
        <v>17</v>
      </c>
      <c r="F239" s="16" t="s">
        <v>19</v>
      </c>
      <c r="G239" s="7" t="n">
        <v>1</v>
      </c>
      <c r="H239" s="6" t="n">
        <v>50.96</v>
      </c>
      <c r="I239" s="6" t="n">
        <v>-50.96</v>
      </c>
      <c r="J239" s="6" t="n">
        <v>-0</v>
      </c>
      <c r="K239" s="6" t="n">
        <v>-0.15</v>
      </c>
      <c r="L239" s="6" t="n">
        <v>-0</v>
      </c>
      <c r="M239" s="6" t="s">
        <f>=I239+J239+K239+L239</f>
      </c>
      <c r="N239" s="6"/>
      <c r="O239" s="6"/>
      <c r="P239" s="6"/>
      <c r="Q239" s="6"/>
      <c r="R239" s="6"/>
      <c r="S239" s="16"/>
    </row>
    <row collapsed="false" customFormat="false" customHeight="false" hidden="false" ht="12.1" outlineLevel="0" r="240">
      <c r="A240" s="20" t="n">
        <v>44074.47380787</v>
      </c>
      <c r="B240" s="16" t="s">
        <v>334</v>
      </c>
      <c r="C240" s="16" t="s">
        <v>518</v>
      </c>
      <c r="D240" s="16" t="s">
        <v>295</v>
      </c>
      <c r="E240" s="16" t="s">
        <v>69</v>
      </c>
      <c r="F240" s="16" t="s">
        <v>41</v>
      </c>
      <c r="G240" s="7" t="n">
        <v>1</v>
      </c>
      <c r="H240" s="6" t="n">
        <v>1771</v>
      </c>
      <c r="I240" s="6" t="n">
        <v>-1771</v>
      </c>
      <c r="J240" s="6" t="n">
        <v>-0</v>
      </c>
      <c r="K240" s="6" t="n">
        <v>-5.31</v>
      </c>
      <c r="L240" s="6" t="n">
        <v>-0</v>
      </c>
      <c r="M240" s="6"/>
      <c r="N240" s="6" t="s">
        <f>=I240+J240+K240+L240</f>
      </c>
      <c r="O240" s="6"/>
      <c r="P240" s="6"/>
      <c r="Q240" s="6"/>
      <c r="R240" s="6"/>
      <c r="S240" s="16"/>
    </row>
    <row collapsed="false" customFormat="false" customHeight="false" hidden="false" ht="12.1" outlineLevel="0" r="241">
      <c r="A241" s="20" t="n">
        <v>44074.693344907</v>
      </c>
      <c r="B241" s="16" t="s">
        <v>462</v>
      </c>
      <c r="C241" s="16" t="s">
        <v>463</v>
      </c>
      <c r="D241" s="16" t="s">
        <v>295</v>
      </c>
      <c r="E241" s="16" t="s">
        <v>452</v>
      </c>
      <c r="F241" s="16" t="s">
        <v>41</v>
      </c>
      <c r="G241" s="7" t="n">
        <v>130</v>
      </c>
      <c r="H241" s="6" t="n">
        <v>74.06</v>
      </c>
      <c r="I241" s="6" t="n">
        <v>-9627.8</v>
      </c>
      <c r="J241" s="6" t="n">
        <v>-0</v>
      </c>
      <c r="K241" s="6" t="n">
        <v>-28.88</v>
      </c>
      <c r="L241" s="6" t="n">
        <v>-0</v>
      </c>
      <c r="M241" s="6"/>
      <c r="N241" s="6" t="s">
        <f>=I241+J241+K241+L241</f>
      </c>
      <c r="O241" s="6"/>
      <c r="P241" s="6"/>
      <c r="Q241" s="6"/>
      <c r="R241" s="6"/>
      <c r="S241" s="16"/>
    </row>
    <row collapsed="false" customFormat="false" customHeight="false" hidden="false" ht="12.1" outlineLevel="0" r="242">
      <c r="A242" s="20" t="n">
        <v>44074.758171296</v>
      </c>
      <c r="B242" s="16" t="s">
        <v>335</v>
      </c>
      <c r="C242" s="16" t="s">
        <v>519</v>
      </c>
      <c r="D242" s="16" t="s">
        <v>295</v>
      </c>
      <c r="E242" s="16" t="s">
        <v>17</v>
      </c>
      <c r="F242" s="16" t="s">
        <v>19</v>
      </c>
      <c r="G242" s="7" t="n">
        <v>1</v>
      </c>
      <c r="H242" s="6" t="n">
        <v>129.97</v>
      </c>
      <c r="I242" s="6" t="n">
        <v>-129.97</v>
      </c>
      <c r="J242" s="6" t="n">
        <v>-0</v>
      </c>
      <c r="K242" s="6" t="n">
        <v>-0.39</v>
      </c>
      <c r="L242" s="6" t="n">
        <v>-0</v>
      </c>
      <c r="M242" s="6" t="s">
        <f>=I242+J242+K242+L242</f>
      </c>
      <c r="N242" s="6"/>
      <c r="O242" s="6"/>
      <c r="P242" s="6"/>
      <c r="Q242" s="6"/>
      <c r="R242" s="6"/>
      <c r="S242" s="16"/>
    </row>
    <row collapsed="false" customFormat="false" customHeight="false" hidden="false" ht="12.1" outlineLevel="0" r="243">
      <c r="A243" s="21" t="n">
        <v>44075.615740741</v>
      </c>
      <c r="B243" s="22" t="s">
        <v>482</v>
      </c>
      <c r="C243" s="22" t="s">
        <v>520</v>
      </c>
      <c r="D243" s="22" t="s">
        <v>482</v>
      </c>
      <c r="E243" s="22" t="s">
        <v>482</v>
      </c>
      <c r="F243" s="22" t="s">
        <v>19</v>
      </c>
      <c r="G243" s="23" t="n">
        <v>1</v>
      </c>
      <c r="H243" s="24" t="n">
        <v>1</v>
      </c>
      <c r="I243" s="24" t="n">
        <v>0.19</v>
      </c>
      <c r="J243" s="24" t="n">
        <v>0</v>
      </c>
      <c r="K243" s="24" t="n">
        <v>-0</v>
      </c>
      <c r="L243" s="24" t="n">
        <v>-0</v>
      </c>
      <c r="M243" s="6" t="s">
        <f>=I243+J243+K243+L243</f>
      </c>
      <c r="N243" s="24"/>
      <c r="O243" s="24"/>
      <c r="P243" s="24"/>
      <c r="Q243" s="24"/>
      <c r="R243" s="24"/>
      <c r="S243" s="22"/>
    </row>
    <row collapsed="false" customFormat="false" customHeight="false" hidden="false" ht="12.1" outlineLevel="0" r="244">
      <c r="A244" s="20" t="n">
        <v>44075.653032407</v>
      </c>
      <c r="B244" s="16" t="s">
        <v>85</v>
      </c>
      <c r="C244" s="16" t="s">
        <v>494</v>
      </c>
      <c r="D244" s="16" t="s">
        <v>295</v>
      </c>
      <c r="E244" s="16" t="s">
        <v>69</v>
      </c>
      <c r="F244" s="16" t="s">
        <v>41</v>
      </c>
      <c r="G244" s="7" t="n">
        <v>150</v>
      </c>
      <c r="H244" s="6" t="n">
        <v>1.0451</v>
      </c>
      <c r="I244" s="6" t="n">
        <v>-156.77</v>
      </c>
      <c r="J244" s="6" t="n">
        <v>-0</v>
      </c>
      <c r="K244" s="6" t="n">
        <v>-0.47</v>
      </c>
      <c r="L244" s="6" t="n">
        <v>-0</v>
      </c>
      <c r="M244" s="6"/>
      <c r="N244" s="6" t="s">
        <f>=I244+J244+K244+L244</f>
      </c>
      <c r="O244" s="6"/>
      <c r="P244" s="6"/>
      <c r="Q244" s="6"/>
      <c r="R244" s="6"/>
      <c r="S244" s="16"/>
    </row>
    <row collapsed="false" customFormat="false" customHeight="false" hidden="false" ht="12.1" outlineLevel="0" r="245">
      <c r="A245" s="20" t="n">
        <v>44075.654027778</v>
      </c>
      <c r="B245" s="16" t="s">
        <v>85</v>
      </c>
      <c r="C245" s="16" t="s">
        <v>494</v>
      </c>
      <c r="D245" s="16" t="s">
        <v>295</v>
      </c>
      <c r="E245" s="16" t="s">
        <v>69</v>
      </c>
      <c r="F245" s="16" t="s">
        <v>41</v>
      </c>
      <c r="G245" s="7" t="n">
        <v>850</v>
      </c>
      <c r="H245" s="6" t="n">
        <v>1.0451</v>
      </c>
      <c r="I245" s="6" t="n">
        <v>-888.34</v>
      </c>
      <c r="J245" s="6" t="n">
        <v>-0</v>
      </c>
      <c r="K245" s="6" t="n">
        <v>-2.67</v>
      </c>
      <c r="L245" s="6" t="n">
        <v>-0</v>
      </c>
      <c r="M245" s="6"/>
      <c r="N245" s="6" t="s">
        <f>=I245+J245+K245+L245</f>
      </c>
      <c r="O245" s="6"/>
      <c r="P245" s="6"/>
      <c r="Q245" s="6"/>
      <c r="R245" s="6"/>
      <c r="S245" s="16"/>
    </row>
    <row collapsed="false" customFormat="false" customHeight="false" hidden="false" ht="12.1" outlineLevel="0" r="246">
      <c r="A246" s="20" t="n">
        <v>44075.711203704</v>
      </c>
      <c r="B246" s="16" t="s">
        <v>334</v>
      </c>
      <c r="C246" s="16" t="s">
        <v>518</v>
      </c>
      <c r="D246" s="16" t="s">
        <v>295</v>
      </c>
      <c r="E246" s="16" t="s">
        <v>69</v>
      </c>
      <c r="F246" s="16" t="s">
        <v>41</v>
      </c>
      <c r="G246" s="7" t="n">
        <v>1</v>
      </c>
      <c r="H246" s="6" t="n">
        <v>1775</v>
      </c>
      <c r="I246" s="6" t="n">
        <v>-1775</v>
      </c>
      <c r="J246" s="6" t="n">
        <v>-0</v>
      </c>
      <c r="K246" s="6" t="n">
        <v>-5.33</v>
      </c>
      <c r="L246" s="6" t="n">
        <v>-0</v>
      </c>
      <c r="M246" s="6"/>
      <c r="N246" s="6" t="s">
        <f>=I246+J246+K246+L246</f>
      </c>
      <c r="O246" s="6"/>
      <c r="P246" s="6"/>
      <c r="Q246" s="6"/>
      <c r="R246" s="6"/>
      <c r="S246" s="16"/>
    </row>
    <row collapsed="false" customFormat="false" customHeight="false" hidden="false" ht="12.1" outlineLevel="0" r="247">
      <c r="A247" s="20" t="n">
        <v>44076.604074074</v>
      </c>
      <c r="B247" s="16" t="s">
        <v>79</v>
      </c>
      <c r="C247" s="16" t="s">
        <v>497</v>
      </c>
      <c r="D247" s="16" t="s">
        <v>295</v>
      </c>
      <c r="E247" s="16" t="s">
        <v>69</v>
      </c>
      <c r="F247" s="16" t="s">
        <v>41</v>
      </c>
      <c r="G247" s="7" t="n">
        <v>2</v>
      </c>
      <c r="H247" s="6" t="n">
        <v>936.3</v>
      </c>
      <c r="I247" s="6" t="n">
        <v>-1872.6</v>
      </c>
      <c r="J247" s="6" t="n">
        <v>-0</v>
      </c>
      <c r="K247" s="6" t="n">
        <v>-5.62</v>
      </c>
      <c r="L247" s="6" t="n">
        <v>-0</v>
      </c>
      <c r="M247" s="6"/>
      <c r="N247" s="6" t="s">
        <f>=I247+J247+K247+L247</f>
      </c>
      <c r="O247" s="6"/>
      <c r="P247" s="6"/>
      <c r="Q247" s="6"/>
      <c r="R247" s="6"/>
      <c r="S247" s="16"/>
    </row>
    <row collapsed="false" customFormat="false" customHeight="false" hidden="false" ht="12.1" outlineLevel="0" r="248">
      <c r="A248" s="20" t="n">
        <v>44076.667453704</v>
      </c>
      <c r="B248" s="16" t="s">
        <v>68</v>
      </c>
      <c r="C248" s="16" t="s">
        <v>495</v>
      </c>
      <c r="D248" s="16" t="s">
        <v>295</v>
      </c>
      <c r="E248" s="16" t="s">
        <v>69</v>
      </c>
      <c r="F248" s="16" t="s">
        <v>41</v>
      </c>
      <c r="G248" s="7" t="n">
        <v>140</v>
      </c>
      <c r="H248" s="6" t="n">
        <v>1.5841</v>
      </c>
      <c r="I248" s="6" t="n">
        <v>-221.77</v>
      </c>
      <c r="J248" s="6" t="n">
        <v>-0</v>
      </c>
      <c r="K248" s="6" t="n">
        <v>-0.67</v>
      </c>
      <c r="L248" s="6" t="n">
        <v>-0</v>
      </c>
      <c r="M248" s="6"/>
      <c r="N248" s="6" t="s">
        <f>=I248+J248+K248+L248</f>
      </c>
      <c r="O248" s="6"/>
      <c r="P248" s="6"/>
      <c r="Q248" s="6"/>
      <c r="R248" s="6"/>
      <c r="S248" s="16"/>
    </row>
    <row collapsed="false" customFormat="false" customHeight="false" hidden="false" ht="12.1" outlineLevel="0" r="249">
      <c r="A249" s="21" t="n">
        <v>44076.7665625</v>
      </c>
      <c r="B249" s="22" t="s">
        <v>482</v>
      </c>
      <c r="C249" s="22" t="s">
        <v>521</v>
      </c>
      <c r="D249" s="22" t="s">
        <v>482</v>
      </c>
      <c r="E249" s="22" t="s">
        <v>482</v>
      </c>
      <c r="F249" s="22" t="s">
        <v>19</v>
      </c>
      <c r="G249" s="23" t="n">
        <v>1</v>
      </c>
      <c r="H249" s="24" t="n">
        <v>1</v>
      </c>
      <c r="I249" s="24" t="n">
        <v>4.5</v>
      </c>
      <c r="J249" s="24" t="n">
        <v>0</v>
      </c>
      <c r="K249" s="24" t="n">
        <v>-0</v>
      </c>
      <c r="L249" s="24" t="n">
        <v>-0</v>
      </c>
      <c r="M249" s="6" t="s">
        <f>=I249+J249+K249+L249</f>
      </c>
      <c r="N249" s="24"/>
      <c r="O249" s="24"/>
      <c r="P249" s="24"/>
      <c r="Q249" s="24"/>
      <c r="R249" s="24"/>
      <c r="S249" s="22"/>
    </row>
    <row collapsed="false" customFormat="false" customHeight="false" hidden="false" ht="12.1" outlineLevel="0" r="250">
      <c r="A250" s="21" t="n">
        <v>44076.772199074</v>
      </c>
      <c r="B250" s="22" t="s">
        <v>482</v>
      </c>
      <c r="C250" s="22" t="s">
        <v>521</v>
      </c>
      <c r="D250" s="22" t="s">
        <v>482</v>
      </c>
      <c r="E250" s="22" t="s">
        <v>482</v>
      </c>
      <c r="F250" s="22" t="s">
        <v>19</v>
      </c>
      <c r="G250" s="23" t="n">
        <v>1</v>
      </c>
      <c r="H250" s="24" t="n">
        <v>1</v>
      </c>
      <c r="I250" s="24" t="n">
        <v>0.38</v>
      </c>
      <c r="J250" s="24" t="n">
        <v>0</v>
      </c>
      <c r="K250" s="24" t="n">
        <v>-0</v>
      </c>
      <c r="L250" s="24" t="n">
        <v>-0</v>
      </c>
      <c r="M250" s="6" t="s">
        <f>=I250+J250+K250+L250</f>
      </c>
      <c r="N250" s="24"/>
      <c r="O250" s="24"/>
      <c r="P250" s="24"/>
      <c r="Q250" s="24"/>
      <c r="R250" s="24"/>
      <c r="S250" s="22"/>
    </row>
    <row collapsed="false" customFormat="false" customHeight="false" hidden="false" ht="12.1" outlineLevel="0" r="251">
      <c r="A251" s="20" t="n">
        <v>44076.77568287</v>
      </c>
      <c r="B251" s="16" t="s">
        <v>336</v>
      </c>
      <c r="C251" s="16" t="s">
        <v>522</v>
      </c>
      <c r="D251" s="16" t="s">
        <v>295</v>
      </c>
      <c r="E251" s="16" t="s">
        <v>69</v>
      </c>
      <c r="F251" s="16" t="s">
        <v>19</v>
      </c>
      <c r="G251" s="7" t="n">
        <v>72</v>
      </c>
      <c r="H251" s="6" t="n">
        <v>0.0861</v>
      </c>
      <c r="I251" s="6" t="n">
        <v>-6.2</v>
      </c>
      <c r="J251" s="6" t="n">
        <v>-0</v>
      </c>
      <c r="K251" s="6" t="n">
        <v>-0</v>
      </c>
      <c r="L251" s="6" t="n">
        <v>-0</v>
      </c>
      <c r="M251" s="6" t="s">
        <f>=I251+J251+K251+L251</f>
      </c>
      <c r="N251" s="6"/>
      <c r="O251" s="6"/>
      <c r="P251" s="6"/>
      <c r="Q251" s="6"/>
      <c r="R251" s="6"/>
      <c r="S251" s="16"/>
    </row>
    <row collapsed="false" customFormat="false" customHeight="false" hidden="false" ht="12.1" outlineLevel="0" r="252">
      <c r="A252" s="21" t="n">
        <v>44078.057858796</v>
      </c>
      <c r="B252" s="22" t="s">
        <v>482</v>
      </c>
      <c r="C252" s="22" t="s">
        <v>523</v>
      </c>
      <c r="D252" s="22" t="s">
        <v>482</v>
      </c>
      <c r="E252" s="22" t="s">
        <v>482</v>
      </c>
      <c r="F252" s="22" t="s">
        <v>19</v>
      </c>
      <c r="G252" s="23" t="n">
        <v>1</v>
      </c>
      <c r="H252" s="24" t="n">
        <v>1</v>
      </c>
      <c r="I252" s="24" t="n">
        <v>0.09</v>
      </c>
      <c r="J252" s="24" t="n">
        <v>0</v>
      </c>
      <c r="K252" s="24" t="n">
        <v>-0</v>
      </c>
      <c r="L252" s="24" t="n">
        <v>-0</v>
      </c>
      <c r="M252" s="6" t="s">
        <f>=I252+J252+K252+L252</f>
      </c>
      <c r="N252" s="24"/>
      <c r="O252" s="24"/>
      <c r="P252" s="24"/>
      <c r="Q252" s="24"/>
      <c r="R252" s="24"/>
      <c r="S252" s="22"/>
    </row>
    <row collapsed="false" customFormat="false" customHeight="false" hidden="false" ht="12.1" outlineLevel="0" r="253">
      <c r="A253" s="25" t="n">
        <v>44078.428599537</v>
      </c>
      <c r="B253" s="26" t="s">
        <v>325</v>
      </c>
      <c r="C253" s="26" t="s">
        <v>493</v>
      </c>
      <c r="D253" s="26" t="s">
        <v>299</v>
      </c>
      <c r="E253" s="26" t="s">
        <v>69</v>
      </c>
      <c r="F253" s="26" t="s">
        <v>41</v>
      </c>
      <c r="G253" s="27" t="n">
        <v>-1</v>
      </c>
      <c r="H253" s="28" t="n">
        <v>8929</v>
      </c>
      <c r="I253" s="28" t="n">
        <v>8929</v>
      </c>
      <c r="J253" s="28" t="n">
        <v>0</v>
      </c>
      <c r="K253" s="28" t="n">
        <v>-26.79</v>
      </c>
      <c r="L253" s="28" t="n">
        <v>-0</v>
      </c>
      <c r="M253" s="28"/>
      <c r="N253" s="6" t="s">
        <f>=I253+J253+K253+L253</f>
      </c>
      <c r="O253" s="28"/>
      <c r="P253" s="28"/>
      <c r="Q253" s="28"/>
      <c r="R253" s="28"/>
      <c r="S253" s="26"/>
    </row>
    <row collapsed="false" customFormat="false" customHeight="false" hidden="false" ht="12.1" outlineLevel="0" r="254">
      <c r="A254" s="20" t="n">
        <v>44078.429722222</v>
      </c>
      <c r="B254" s="16" t="s">
        <v>337</v>
      </c>
      <c r="C254" s="16" t="s">
        <v>524</v>
      </c>
      <c r="D254" s="16" t="s">
        <v>295</v>
      </c>
      <c r="E254" s="16" t="s">
        <v>69</v>
      </c>
      <c r="F254" s="16" t="s">
        <v>41</v>
      </c>
      <c r="G254" s="7" t="n">
        <v>11</v>
      </c>
      <c r="H254" s="6" t="n">
        <v>766.4</v>
      </c>
      <c r="I254" s="6" t="n">
        <v>-8430.4</v>
      </c>
      <c r="J254" s="6" t="n">
        <v>-0</v>
      </c>
      <c r="K254" s="6" t="n">
        <v>-25.29</v>
      </c>
      <c r="L254" s="6" t="n">
        <v>-0</v>
      </c>
      <c r="M254" s="6"/>
      <c r="N254" s="6" t="s">
        <f>=I254+J254+K254+L254</f>
      </c>
      <c r="O254" s="6"/>
      <c r="P254" s="6"/>
      <c r="Q254" s="6"/>
      <c r="R254" s="6"/>
      <c r="S254" s="16"/>
    </row>
    <row collapsed="false" customFormat="false" customHeight="false" hidden="false" ht="12.1" outlineLevel="0" r="255">
      <c r="A255" s="25" t="n">
        <v>44078.437372685</v>
      </c>
      <c r="B255" s="26" t="s">
        <v>20</v>
      </c>
      <c r="C255" s="26" t="s">
        <v>492</v>
      </c>
      <c r="D255" s="26" t="s">
        <v>299</v>
      </c>
      <c r="E255" s="26" t="s">
        <v>17</v>
      </c>
      <c r="F255" s="26" t="s">
        <v>19</v>
      </c>
      <c r="G255" s="27" t="n">
        <v>-1</v>
      </c>
      <c r="H255" s="28" t="n">
        <v>80.29</v>
      </c>
      <c r="I255" s="28" t="n">
        <v>80.29</v>
      </c>
      <c r="J255" s="28" t="n">
        <v>0</v>
      </c>
      <c r="K255" s="28" t="n">
        <v>-0.24</v>
      </c>
      <c r="L255" s="28" t="n">
        <v>-0</v>
      </c>
      <c r="M255" s="6" t="s">
        <f>=I255+J255+K255+L255</f>
      </c>
      <c r="N255" s="28"/>
      <c r="O255" s="28"/>
      <c r="P255" s="28"/>
      <c r="Q255" s="28"/>
      <c r="R255" s="28"/>
      <c r="S255" s="26"/>
    </row>
    <row collapsed="false" customFormat="false" customHeight="false" hidden="false" ht="12.1" outlineLevel="0" r="256">
      <c r="A256" s="20" t="n">
        <v>44078.716585648</v>
      </c>
      <c r="B256" s="16" t="s">
        <v>68</v>
      </c>
      <c r="C256" s="16" t="s">
        <v>495</v>
      </c>
      <c r="D256" s="16" t="s">
        <v>295</v>
      </c>
      <c r="E256" s="16" t="s">
        <v>69</v>
      </c>
      <c r="F256" s="16" t="s">
        <v>41</v>
      </c>
      <c r="G256" s="7" t="n">
        <v>285</v>
      </c>
      <c r="H256" s="6" t="n">
        <v>1.548</v>
      </c>
      <c r="I256" s="6" t="n">
        <v>-441.18</v>
      </c>
      <c r="J256" s="6" t="n">
        <v>-0</v>
      </c>
      <c r="K256" s="6" t="n">
        <v>-1.32</v>
      </c>
      <c r="L256" s="6" t="n">
        <v>-0</v>
      </c>
      <c r="M256" s="6"/>
      <c r="N256" s="6" t="s">
        <f>=I256+J256+K256+L256</f>
      </c>
      <c r="O256" s="6"/>
      <c r="P256" s="6"/>
      <c r="Q256" s="6"/>
      <c r="R256" s="6"/>
      <c r="S256" s="16"/>
    </row>
    <row collapsed="false" customFormat="false" customHeight="false" hidden="false" ht="12.1" outlineLevel="0" r="257">
      <c r="A257" s="25" t="n">
        <v>44078.776979167</v>
      </c>
      <c r="B257" s="26" t="s">
        <v>337</v>
      </c>
      <c r="C257" s="26" t="s">
        <v>524</v>
      </c>
      <c r="D257" s="26" t="s">
        <v>299</v>
      </c>
      <c r="E257" s="26" t="s">
        <v>69</v>
      </c>
      <c r="F257" s="26" t="s">
        <v>41</v>
      </c>
      <c r="G257" s="27" t="n">
        <v>-11</v>
      </c>
      <c r="H257" s="28" t="n">
        <v>769</v>
      </c>
      <c r="I257" s="28" t="n">
        <v>8459</v>
      </c>
      <c r="J257" s="28" t="n">
        <v>0</v>
      </c>
      <c r="K257" s="28" t="n">
        <v>-25.38</v>
      </c>
      <c r="L257" s="28" t="n">
        <v>-0</v>
      </c>
      <c r="M257" s="28"/>
      <c r="N257" s="6" t="s">
        <f>=I257+J257+K257+L257</f>
      </c>
      <c r="O257" s="28"/>
      <c r="P257" s="28"/>
      <c r="Q257" s="28"/>
      <c r="R257" s="28"/>
      <c r="S257" s="26"/>
    </row>
    <row collapsed="false" customFormat="false" customHeight="false" hidden="false" ht="12.1" outlineLevel="0" r="258">
      <c r="A258" s="20" t="n">
        <v>44078.777534722</v>
      </c>
      <c r="B258" s="16" t="s">
        <v>462</v>
      </c>
      <c r="C258" s="16" t="s">
        <v>463</v>
      </c>
      <c r="D258" s="16" t="s">
        <v>295</v>
      </c>
      <c r="E258" s="16" t="s">
        <v>452</v>
      </c>
      <c r="F258" s="16" t="s">
        <v>41</v>
      </c>
      <c r="G258" s="7" t="n">
        <v>111</v>
      </c>
      <c r="H258" s="6" t="n">
        <v>75.485</v>
      </c>
      <c r="I258" s="6" t="n">
        <v>-8378.84</v>
      </c>
      <c r="J258" s="6" t="n">
        <v>-0</v>
      </c>
      <c r="K258" s="6" t="n">
        <v>-25.14</v>
      </c>
      <c r="L258" s="6" t="n">
        <v>-0</v>
      </c>
      <c r="M258" s="6"/>
      <c r="N258" s="6" t="s">
        <f>=I258+J258+K258+L258</f>
      </c>
      <c r="O258" s="6"/>
      <c r="P258" s="6"/>
      <c r="Q258" s="6"/>
      <c r="R258" s="6"/>
      <c r="S258" s="16"/>
    </row>
    <row collapsed="false" customFormat="false" customHeight="false" hidden="false" ht="12.1" outlineLevel="0" r="259">
      <c r="A259" s="21" t="n">
        <v>44082.146898148</v>
      </c>
      <c r="B259" s="22" t="s">
        <v>482</v>
      </c>
      <c r="C259" s="22" t="s">
        <v>525</v>
      </c>
      <c r="D259" s="22" t="s">
        <v>482</v>
      </c>
      <c r="E259" s="22" t="s">
        <v>482</v>
      </c>
      <c r="F259" s="22" t="s">
        <v>19</v>
      </c>
      <c r="G259" s="23" t="n">
        <v>1</v>
      </c>
      <c r="H259" s="24" t="n">
        <v>1</v>
      </c>
      <c r="I259" s="24" t="n">
        <v>0.59</v>
      </c>
      <c r="J259" s="24" t="n">
        <v>0</v>
      </c>
      <c r="K259" s="24" t="n">
        <v>-0</v>
      </c>
      <c r="L259" s="24" t="n">
        <v>-0</v>
      </c>
      <c r="M259" s="6" t="s">
        <f>=I259+J259+K259+L259</f>
      </c>
      <c r="N259" s="24"/>
      <c r="O259" s="24"/>
      <c r="P259" s="24"/>
      <c r="Q259" s="24"/>
      <c r="R259" s="24"/>
      <c r="S259" s="22"/>
    </row>
    <row collapsed="false" customFormat="false" customHeight="false" hidden="false" ht="12.1" outlineLevel="0" r="260">
      <c r="A260" s="29" t="n">
        <v>44082.502152778</v>
      </c>
      <c r="B260" s="30" t="s">
        <v>480</v>
      </c>
      <c r="C260" s="30" t="s">
        <v>526</v>
      </c>
      <c r="D260" s="30" t="s">
        <v>480</v>
      </c>
      <c r="E260" s="30" t="s">
        <v>480</v>
      </c>
      <c r="F260" s="30" t="s">
        <v>41</v>
      </c>
      <c r="G260" s="31" t="n">
        <v>1</v>
      </c>
      <c r="H260" s="32" t="n">
        <v>-1</v>
      </c>
      <c r="I260" s="32" t="n">
        <v>-6</v>
      </c>
      <c r="J260" s="32" t="n">
        <v>0</v>
      </c>
      <c r="K260" s="32" t="n">
        <v>-0</v>
      </c>
      <c r="L260" s="32" t="n">
        <v>-0</v>
      </c>
      <c r="M260" s="32"/>
      <c r="N260" s="6" t="s">
        <f>=I260+J260+K260+L260</f>
      </c>
      <c r="O260" s="32"/>
      <c r="P260" s="32"/>
      <c r="Q260" s="32"/>
      <c r="R260" s="32"/>
      <c r="S260" s="30"/>
    </row>
    <row collapsed="false" customFormat="false" customHeight="false" hidden="false" ht="12.1" outlineLevel="0" r="261">
      <c r="A261" s="21" t="n">
        <v>44082.502152778</v>
      </c>
      <c r="B261" s="22" t="s">
        <v>482</v>
      </c>
      <c r="C261" s="22" t="s">
        <v>527</v>
      </c>
      <c r="D261" s="22" t="s">
        <v>482</v>
      </c>
      <c r="E261" s="22" t="s">
        <v>482</v>
      </c>
      <c r="F261" s="22" t="s">
        <v>41</v>
      </c>
      <c r="G261" s="23" t="n">
        <v>1</v>
      </c>
      <c r="H261" s="24" t="n">
        <v>1</v>
      </c>
      <c r="I261" s="24" t="n">
        <v>50</v>
      </c>
      <c r="J261" s="24" t="n">
        <v>0</v>
      </c>
      <c r="K261" s="24" t="n">
        <v>-0</v>
      </c>
      <c r="L261" s="24" t="n">
        <v>-0</v>
      </c>
      <c r="M261" s="24"/>
      <c r="N261" s="6" t="s">
        <f>=I261+J261+K261+L261</f>
      </c>
      <c r="O261" s="24"/>
      <c r="P261" s="24"/>
      <c r="Q261" s="24"/>
      <c r="R261" s="24"/>
      <c r="S261" s="22"/>
    </row>
    <row collapsed="false" customFormat="false" customHeight="false" hidden="false" ht="12.1" outlineLevel="0" r="262">
      <c r="A262" s="25" t="n">
        <v>44083.423032407</v>
      </c>
      <c r="B262" s="26" t="s">
        <v>332</v>
      </c>
      <c r="C262" s="26" t="s">
        <v>514</v>
      </c>
      <c r="D262" s="26" t="s">
        <v>299</v>
      </c>
      <c r="E262" s="26" t="s">
        <v>69</v>
      </c>
      <c r="F262" s="26" t="s">
        <v>41</v>
      </c>
      <c r="G262" s="27" t="n">
        <v>-1</v>
      </c>
      <c r="H262" s="28" t="n">
        <v>4629</v>
      </c>
      <c r="I262" s="28" t="n">
        <v>4629</v>
      </c>
      <c r="J262" s="28" t="n">
        <v>0</v>
      </c>
      <c r="K262" s="28" t="n">
        <v>-13.89</v>
      </c>
      <c r="L262" s="28" t="n">
        <v>-0</v>
      </c>
      <c r="M262" s="28"/>
      <c r="N262" s="6" t="s">
        <f>=I262+J262+K262+L262</f>
      </c>
      <c r="O262" s="28"/>
      <c r="P262" s="28"/>
      <c r="Q262" s="28"/>
      <c r="R262" s="28"/>
      <c r="S262" s="26"/>
    </row>
    <row collapsed="false" customFormat="false" customHeight="false" hidden="false" ht="12.1" outlineLevel="0" r="263">
      <c r="A263" s="20" t="n">
        <v>44084.73900463</v>
      </c>
      <c r="B263" s="16" t="s">
        <v>79</v>
      </c>
      <c r="C263" s="16" t="s">
        <v>497</v>
      </c>
      <c r="D263" s="16" t="s">
        <v>295</v>
      </c>
      <c r="E263" s="16" t="s">
        <v>69</v>
      </c>
      <c r="F263" s="16" t="s">
        <v>41</v>
      </c>
      <c r="G263" s="7" t="n">
        <v>1</v>
      </c>
      <c r="H263" s="6" t="n">
        <v>942.9</v>
      </c>
      <c r="I263" s="6" t="n">
        <v>-942.9</v>
      </c>
      <c r="J263" s="6" t="n">
        <v>-0</v>
      </c>
      <c r="K263" s="6" t="n">
        <v>-2.83</v>
      </c>
      <c r="L263" s="6" t="n">
        <v>-0</v>
      </c>
      <c r="M263" s="6"/>
      <c r="N263" s="6" t="s">
        <f>=I263+J263+K263+L263</f>
      </c>
      <c r="O263" s="6"/>
      <c r="P263" s="6"/>
      <c r="Q263" s="6"/>
      <c r="R263" s="6"/>
      <c r="S263" s="16"/>
    </row>
    <row collapsed="false" customFormat="false" customHeight="false" hidden="false" ht="12.1" outlineLevel="0" r="264">
      <c r="A264" s="29" t="n">
        <v>44088.566631944</v>
      </c>
      <c r="B264" s="30" t="s">
        <v>480</v>
      </c>
      <c r="C264" s="30" t="s">
        <v>528</v>
      </c>
      <c r="D264" s="30" t="s">
        <v>480</v>
      </c>
      <c r="E264" s="30" t="s">
        <v>480</v>
      </c>
      <c r="F264" s="30" t="s">
        <v>41</v>
      </c>
      <c r="G264" s="31" t="n">
        <v>1</v>
      </c>
      <c r="H264" s="32" t="n">
        <v>-1</v>
      </c>
      <c r="I264" s="32" t="n">
        <v>-5</v>
      </c>
      <c r="J264" s="32" t="n">
        <v>0</v>
      </c>
      <c r="K264" s="32" t="n">
        <v>-0</v>
      </c>
      <c r="L264" s="32" t="n">
        <v>-0</v>
      </c>
      <c r="M264" s="32"/>
      <c r="N264" s="6" t="s">
        <f>=I264+J264+K264+L264</f>
      </c>
      <c r="O264" s="32"/>
      <c r="P264" s="32"/>
      <c r="Q264" s="32"/>
      <c r="R264" s="32"/>
      <c r="S264" s="30"/>
    </row>
    <row collapsed="false" customFormat="false" customHeight="false" hidden="false" ht="12.1" outlineLevel="0" r="265">
      <c r="A265" s="21" t="n">
        <v>44088.566631944</v>
      </c>
      <c r="B265" s="22" t="s">
        <v>482</v>
      </c>
      <c r="C265" s="22" t="s">
        <v>529</v>
      </c>
      <c r="D265" s="22" t="s">
        <v>482</v>
      </c>
      <c r="E265" s="22" t="s">
        <v>482</v>
      </c>
      <c r="F265" s="22" t="s">
        <v>41</v>
      </c>
      <c r="G265" s="23" t="n">
        <v>1</v>
      </c>
      <c r="H265" s="24" t="n">
        <v>1</v>
      </c>
      <c r="I265" s="24" t="n">
        <v>86.01</v>
      </c>
      <c r="J265" s="24" t="n">
        <v>0</v>
      </c>
      <c r="K265" s="24" t="n">
        <v>-0</v>
      </c>
      <c r="L265" s="24" t="n">
        <v>-0</v>
      </c>
      <c r="M265" s="24"/>
      <c r="N265" s="6" t="s">
        <f>=I265+J265+K265+L265</f>
      </c>
      <c r="O265" s="24"/>
      <c r="P265" s="24"/>
      <c r="Q265" s="24"/>
      <c r="R265" s="24"/>
      <c r="S265" s="22"/>
    </row>
    <row collapsed="false" customFormat="false" customHeight="false" hidden="false" ht="12.1" outlineLevel="0" r="266">
      <c r="A266" s="20" t="n">
        <v>44089.905925926</v>
      </c>
      <c r="B266" s="16" t="s">
        <v>462</v>
      </c>
      <c r="C266" s="16" t="s">
        <v>463</v>
      </c>
      <c r="D266" s="16" t="s">
        <v>295</v>
      </c>
      <c r="E266" s="16" t="s">
        <v>452</v>
      </c>
      <c r="F266" s="16" t="s">
        <v>41</v>
      </c>
      <c r="G266" s="7" t="n">
        <v>10</v>
      </c>
      <c r="H266" s="6" t="n">
        <v>74.93</v>
      </c>
      <c r="I266" s="6" t="n">
        <v>-749.3</v>
      </c>
      <c r="J266" s="6" t="n">
        <v>-0</v>
      </c>
      <c r="K266" s="6" t="n">
        <v>-2.25</v>
      </c>
      <c r="L266" s="6" t="n">
        <v>-0</v>
      </c>
      <c r="M266" s="6"/>
      <c r="N266" s="6" t="s">
        <f>=I266+J266+K266+L266</f>
      </c>
      <c r="O266" s="6"/>
      <c r="P266" s="6"/>
      <c r="Q266" s="6"/>
      <c r="R266" s="6"/>
      <c r="S266" s="16"/>
    </row>
    <row collapsed="false" customFormat="false" customHeight="false" hidden="false" ht="12.1" outlineLevel="0" r="267">
      <c r="A267" s="29" t="n">
        <v>44090.574814815</v>
      </c>
      <c r="B267" s="30" t="s">
        <v>480</v>
      </c>
      <c r="C267" s="30" t="s">
        <v>530</v>
      </c>
      <c r="D267" s="30" t="s">
        <v>480</v>
      </c>
      <c r="E267" s="30" t="s">
        <v>480</v>
      </c>
      <c r="F267" s="30" t="s">
        <v>41</v>
      </c>
      <c r="G267" s="31" t="n">
        <v>1</v>
      </c>
      <c r="H267" s="32" t="n">
        <v>-1</v>
      </c>
      <c r="I267" s="32" t="n">
        <v>-2</v>
      </c>
      <c r="J267" s="32" t="n">
        <v>0</v>
      </c>
      <c r="K267" s="32" t="n">
        <v>-0</v>
      </c>
      <c r="L267" s="32" t="n">
        <v>-0</v>
      </c>
      <c r="M267" s="32"/>
      <c r="N267" s="6" t="s">
        <f>=I267+J267+K267+L267</f>
      </c>
      <c r="O267" s="32"/>
      <c r="P267" s="32"/>
      <c r="Q267" s="32"/>
      <c r="R267" s="32"/>
      <c r="S267" s="30"/>
    </row>
    <row collapsed="false" customFormat="false" customHeight="false" hidden="false" ht="12.1" outlineLevel="0" r="268">
      <c r="A268" s="21" t="n">
        <v>44090.574814815</v>
      </c>
      <c r="B268" s="22" t="s">
        <v>482</v>
      </c>
      <c r="C268" s="22" t="s">
        <v>531</v>
      </c>
      <c r="D268" s="22" t="s">
        <v>482</v>
      </c>
      <c r="E268" s="22" t="s">
        <v>482</v>
      </c>
      <c r="F268" s="22" t="s">
        <v>41</v>
      </c>
      <c r="G268" s="23" t="n">
        <v>1</v>
      </c>
      <c r="H268" s="24" t="n">
        <v>1</v>
      </c>
      <c r="I268" s="24" t="n">
        <v>15.44</v>
      </c>
      <c r="J268" s="24" t="n">
        <v>0</v>
      </c>
      <c r="K268" s="24" t="n">
        <v>-0</v>
      </c>
      <c r="L268" s="24" t="n">
        <v>-0</v>
      </c>
      <c r="M268" s="24"/>
      <c r="N268" s="6" t="s">
        <f>=I268+J268+K268+L268</f>
      </c>
      <c r="O268" s="24"/>
      <c r="P268" s="24"/>
      <c r="Q268" s="24"/>
      <c r="R268" s="24"/>
      <c r="S268" s="22"/>
    </row>
    <row collapsed="false" customFormat="false" customHeight="false" hidden="false" ht="12.1" outlineLevel="0" r="269">
      <c r="A269" s="20" t="n">
        <v>44090.72375</v>
      </c>
      <c r="B269" s="16" t="s">
        <v>68</v>
      </c>
      <c r="C269" s="16" t="s">
        <v>495</v>
      </c>
      <c r="D269" s="16" t="s">
        <v>295</v>
      </c>
      <c r="E269" s="16" t="s">
        <v>69</v>
      </c>
      <c r="F269" s="16" t="s">
        <v>41</v>
      </c>
      <c r="G269" s="7" t="n">
        <v>800</v>
      </c>
      <c r="H269" s="6" t="n">
        <v>1.5496</v>
      </c>
      <c r="I269" s="6" t="n">
        <v>-1239.68</v>
      </c>
      <c r="J269" s="6" t="n">
        <v>-0</v>
      </c>
      <c r="K269" s="6" t="n">
        <v>-3.72</v>
      </c>
      <c r="L269" s="6" t="n">
        <v>-0</v>
      </c>
      <c r="M269" s="6"/>
      <c r="N269" s="6" t="s">
        <f>=I269+J269+K269+L269</f>
      </c>
      <c r="O269" s="6"/>
      <c r="P269" s="6"/>
      <c r="Q269" s="6"/>
      <c r="R269" s="6"/>
      <c r="S269" s="16"/>
    </row>
    <row collapsed="false" customFormat="false" customHeight="false" hidden="false" ht="12.1" outlineLevel="0" r="270">
      <c r="A270" s="21" t="n">
        <v>44092.578506944</v>
      </c>
      <c r="B270" s="22" t="s">
        <v>482</v>
      </c>
      <c r="C270" s="22" t="s">
        <v>532</v>
      </c>
      <c r="D270" s="22" t="s">
        <v>482</v>
      </c>
      <c r="E270" s="22" t="s">
        <v>482</v>
      </c>
      <c r="F270" s="22" t="s">
        <v>19</v>
      </c>
      <c r="G270" s="23" t="n">
        <v>1</v>
      </c>
      <c r="H270" s="24" t="n">
        <v>1</v>
      </c>
      <c r="I270" s="24" t="n">
        <v>0.46</v>
      </c>
      <c r="J270" s="24" t="n">
        <v>0</v>
      </c>
      <c r="K270" s="24" t="n">
        <v>-0</v>
      </c>
      <c r="L270" s="24" t="n">
        <v>-0</v>
      </c>
      <c r="M270" s="6" t="s">
        <f>=I270+J270+K270+L270</f>
      </c>
      <c r="N270" s="24"/>
      <c r="O270" s="24"/>
      <c r="P270" s="24"/>
      <c r="Q270" s="24"/>
      <c r="R270" s="24"/>
      <c r="S270" s="22"/>
    </row>
    <row collapsed="false" customFormat="false" customHeight="false" hidden="false" ht="12.1" outlineLevel="0" r="271">
      <c r="A271" s="21" t="n">
        <v>44095.055034722</v>
      </c>
      <c r="B271" s="22" t="s">
        <v>482</v>
      </c>
      <c r="C271" s="22" t="s">
        <v>533</v>
      </c>
      <c r="D271" s="22" t="s">
        <v>482</v>
      </c>
      <c r="E271" s="22" t="s">
        <v>482</v>
      </c>
      <c r="F271" s="22" t="s">
        <v>19</v>
      </c>
      <c r="G271" s="23" t="n">
        <v>1</v>
      </c>
      <c r="H271" s="24" t="n">
        <v>1</v>
      </c>
      <c r="I271" s="24" t="n">
        <v>0.38</v>
      </c>
      <c r="J271" s="24" t="n">
        <v>0</v>
      </c>
      <c r="K271" s="24" t="n">
        <v>-0</v>
      </c>
      <c r="L271" s="24" t="n">
        <v>-0</v>
      </c>
      <c r="M271" s="6" t="s">
        <f>=I271+J271+K271+L271</f>
      </c>
      <c r="N271" s="24"/>
      <c r="O271" s="24"/>
      <c r="P271" s="24"/>
      <c r="Q271" s="24"/>
      <c r="R271" s="24"/>
      <c r="S271" s="22"/>
    </row>
    <row collapsed="false" customFormat="false" customHeight="false" hidden="false" ht="12.1" outlineLevel="0" r="272">
      <c r="A272" s="21" t="n">
        <v>44102.562511574</v>
      </c>
      <c r="B272" s="22" t="s">
        <v>482</v>
      </c>
      <c r="C272" s="22" t="s">
        <v>534</v>
      </c>
      <c r="D272" s="22" t="s">
        <v>482</v>
      </c>
      <c r="E272" s="22" t="s">
        <v>482</v>
      </c>
      <c r="F272" s="22" t="s">
        <v>19</v>
      </c>
      <c r="G272" s="23" t="n">
        <v>1</v>
      </c>
      <c r="H272" s="24" t="n">
        <v>1</v>
      </c>
      <c r="I272" s="24" t="n">
        <v>0.19</v>
      </c>
      <c r="J272" s="24" t="n">
        <v>0</v>
      </c>
      <c r="K272" s="24" t="n">
        <v>-0</v>
      </c>
      <c r="L272" s="24" t="n">
        <v>-0</v>
      </c>
      <c r="M272" s="6" t="s">
        <f>=I272+J272+K272+L272</f>
      </c>
      <c r="N272" s="24"/>
      <c r="O272" s="24"/>
      <c r="P272" s="24"/>
      <c r="Q272" s="24"/>
      <c r="R272" s="24"/>
      <c r="S272" s="22"/>
    </row>
    <row collapsed="false" customFormat="false" customHeight="false" hidden="false" ht="12.1" outlineLevel="0" r="273">
      <c r="A273" s="20" t="n">
        <v>44103.74412037</v>
      </c>
      <c r="B273" s="16" t="s">
        <v>326</v>
      </c>
      <c r="C273" s="16" t="s">
        <v>496</v>
      </c>
      <c r="D273" s="16" t="s">
        <v>295</v>
      </c>
      <c r="E273" s="16" t="s">
        <v>69</v>
      </c>
      <c r="F273" s="16" t="s">
        <v>41</v>
      </c>
      <c r="G273" s="7" t="n">
        <v>1</v>
      </c>
      <c r="H273" s="6" t="n">
        <v>1015.6</v>
      </c>
      <c r="I273" s="6" t="n">
        <v>-1015.6</v>
      </c>
      <c r="J273" s="6" t="n">
        <v>-0</v>
      </c>
      <c r="K273" s="6" t="n">
        <v>-3.05</v>
      </c>
      <c r="L273" s="6" t="n">
        <v>-0</v>
      </c>
      <c r="M273" s="6"/>
      <c r="N273" s="6" t="s">
        <f>=I273+J273+K273+L273</f>
      </c>
      <c r="O273" s="6"/>
      <c r="P273" s="6"/>
      <c r="Q273" s="6"/>
      <c r="R273" s="6"/>
      <c r="S273" s="16"/>
    </row>
    <row collapsed="false" customFormat="false" customHeight="false" hidden="false" ht="12.1" outlineLevel="0" r="274">
      <c r="A274" s="21" t="n">
        <v>44104.213946759</v>
      </c>
      <c r="B274" s="22" t="s">
        <v>482</v>
      </c>
      <c r="C274" s="22" t="s">
        <v>535</v>
      </c>
      <c r="D274" s="22" t="s">
        <v>482</v>
      </c>
      <c r="E274" s="22" t="s">
        <v>482</v>
      </c>
      <c r="F274" s="22" t="s">
        <v>19</v>
      </c>
      <c r="G274" s="23" t="n">
        <v>1</v>
      </c>
      <c r="H274" s="24" t="n">
        <v>1</v>
      </c>
      <c r="I274" s="24" t="n">
        <v>0.32</v>
      </c>
      <c r="J274" s="24" t="n">
        <v>0</v>
      </c>
      <c r="K274" s="24" t="n">
        <v>-0</v>
      </c>
      <c r="L274" s="24" t="n">
        <v>-0</v>
      </c>
      <c r="M274" s="6" t="s">
        <f>=I274+J274+K274+L274</f>
      </c>
      <c r="N274" s="24"/>
      <c r="O274" s="24"/>
      <c r="P274" s="24"/>
      <c r="Q274" s="24"/>
      <c r="R274" s="24"/>
      <c r="S274" s="22"/>
    </row>
    <row collapsed="false" customFormat="false" customHeight="false" hidden="false" ht="12.1" outlineLevel="0" r="275">
      <c r="A275" s="29" t="n">
        <v>44104.478252315</v>
      </c>
      <c r="B275" s="30" t="s">
        <v>480</v>
      </c>
      <c r="C275" s="30" t="s">
        <v>481</v>
      </c>
      <c r="D275" s="30" t="s">
        <v>480</v>
      </c>
      <c r="E275" s="30" t="s">
        <v>480</v>
      </c>
      <c r="F275" s="30" t="s">
        <v>41</v>
      </c>
      <c r="G275" s="31" t="n">
        <v>1</v>
      </c>
      <c r="H275" s="32" t="n">
        <v>-1</v>
      </c>
      <c r="I275" s="32" t="n">
        <v>-2</v>
      </c>
      <c r="J275" s="32" t="n">
        <v>0</v>
      </c>
      <c r="K275" s="32" t="n">
        <v>-0</v>
      </c>
      <c r="L275" s="32" t="n">
        <v>-0</v>
      </c>
      <c r="M275" s="32"/>
      <c r="N275" s="6" t="s">
        <f>=I275+J275+K275+L275</f>
      </c>
      <c r="O275" s="32"/>
      <c r="P275" s="32"/>
      <c r="Q275" s="32"/>
      <c r="R275" s="32"/>
      <c r="S275" s="30"/>
    </row>
    <row collapsed="false" customFormat="false" customHeight="false" hidden="false" ht="12.1" outlineLevel="0" r="276">
      <c r="A276" s="21" t="n">
        <v>44104.478252315</v>
      </c>
      <c r="B276" s="22" t="s">
        <v>482</v>
      </c>
      <c r="C276" s="22" t="s">
        <v>483</v>
      </c>
      <c r="D276" s="22" t="s">
        <v>482</v>
      </c>
      <c r="E276" s="22" t="s">
        <v>482</v>
      </c>
      <c r="F276" s="22" t="s">
        <v>41</v>
      </c>
      <c r="G276" s="23" t="n">
        <v>1</v>
      </c>
      <c r="H276" s="24" t="n">
        <v>1</v>
      </c>
      <c r="I276" s="24" t="n">
        <v>28.67</v>
      </c>
      <c r="J276" s="24" t="n">
        <v>0</v>
      </c>
      <c r="K276" s="24" t="n">
        <v>-0</v>
      </c>
      <c r="L276" s="24" t="n">
        <v>-0</v>
      </c>
      <c r="M276" s="24"/>
      <c r="N276" s="6" t="s">
        <f>=I276+J276+K276+L276</f>
      </c>
      <c r="O276" s="24"/>
      <c r="P276" s="24"/>
      <c r="Q276" s="24"/>
      <c r="R276" s="24"/>
      <c r="S276" s="22"/>
    </row>
    <row collapsed="false" customFormat="false" customHeight="false" hidden="false" ht="12.1" outlineLevel="0" r="277">
      <c r="A277" s="21" t="n">
        <v>44105.024699074</v>
      </c>
      <c r="B277" s="22" t="s">
        <v>482</v>
      </c>
      <c r="C277" s="22" t="s">
        <v>536</v>
      </c>
      <c r="D277" s="22" t="s">
        <v>482</v>
      </c>
      <c r="E277" s="22" t="s">
        <v>482</v>
      </c>
      <c r="F277" s="22" t="s">
        <v>19</v>
      </c>
      <c r="G277" s="23" t="n">
        <v>1</v>
      </c>
      <c r="H277" s="24" t="n">
        <v>1</v>
      </c>
      <c r="I277" s="24" t="n">
        <v>0.27</v>
      </c>
      <c r="J277" s="24" t="n">
        <v>0</v>
      </c>
      <c r="K277" s="24" t="n">
        <v>-0</v>
      </c>
      <c r="L277" s="24" t="n">
        <v>-0</v>
      </c>
      <c r="M277" s="6" t="s">
        <f>=I277+J277+K277+L277</f>
      </c>
      <c r="N277" s="24"/>
      <c r="O277" s="24"/>
      <c r="P277" s="24"/>
      <c r="Q277" s="24"/>
      <c r="R277" s="24"/>
      <c r="S277" s="22"/>
    </row>
    <row collapsed="false" customFormat="false" customHeight="false" hidden="false" ht="12.1" outlineLevel="0" r="278">
      <c r="A278" s="21" t="n">
        <v>44111.086076389</v>
      </c>
      <c r="B278" s="22" t="s">
        <v>482</v>
      </c>
      <c r="C278" s="22" t="s">
        <v>537</v>
      </c>
      <c r="D278" s="22" t="s">
        <v>482</v>
      </c>
      <c r="E278" s="22" t="s">
        <v>482</v>
      </c>
      <c r="F278" s="22" t="s">
        <v>19</v>
      </c>
      <c r="G278" s="23" t="n">
        <v>1</v>
      </c>
      <c r="H278" s="24" t="n">
        <v>1</v>
      </c>
      <c r="I278" s="24" t="n">
        <v>0.47</v>
      </c>
      <c r="J278" s="24" t="n">
        <v>0</v>
      </c>
      <c r="K278" s="24" t="n">
        <v>-0</v>
      </c>
      <c r="L278" s="24" t="n">
        <v>-0</v>
      </c>
      <c r="M278" s="6" t="s">
        <f>=I278+J278+K278+L278</f>
      </c>
      <c r="N278" s="24"/>
      <c r="O278" s="24"/>
      <c r="P278" s="24"/>
      <c r="Q278" s="24"/>
      <c r="R278" s="24"/>
      <c r="S278" s="22"/>
    </row>
    <row collapsed="false" customFormat="false" customHeight="false" hidden="false" ht="12.1" outlineLevel="0" r="279">
      <c r="A279" s="20" t="n">
        <v>44113.952314815</v>
      </c>
      <c r="B279" s="16" t="s">
        <v>462</v>
      </c>
      <c r="C279" s="16" t="s">
        <v>463</v>
      </c>
      <c r="D279" s="16" t="s">
        <v>295</v>
      </c>
      <c r="E279" s="16" t="s">
        <v>452</v>
      </c>
      <c r="F279" s="16" t="s">
        <v>41</v>
      </c>
      <c r="G279" s="7" t="n">
        <v>10</v>
      </c>
      <c r="H279" s="6" t="n">
        <v>76.83</v>
      </c>
      <c r="I279" s="6" t="n">
        <v>-768.3</v>
      </c>
      <c r="J279" s="6" t="n">
        <v>-0</v>
      </c>
      <c r="K279" s="6" t="n">
        <v>-2.3</v>
      </c>
      <c r="L279" s="6" t="n">
        <v>-0</v>
      </c>
      <c r="M279" s="6"/>
      <c r="N279" s="6" t="s">
        <f>=I279+J279+K279+L279</f>
      </c>
      <c r="O279" s="6"/>
      <c r="P279" s="6"/>
      <c r="Q279" s="6"/>
      <c r="R279" s="6"/>
      <c r="S279" s="16"/>
    </row>
    <row collapsed="false" customFormat="false" customHeight="false" hidden="false" ht="12.1" outlineLevel="0" r="280">
      <c r="A280" s="29" t="n">
        <v>44116.671805556</v>
      </c>
      <c r="B280" s="30" t="s">
        <v>480</v>
      </c>
      <c r="C280" s="30" t="s">
        <v>500</v>
      </c>
      <c r="D280" s="30" t="s">
        <v>480</v>
      </c>
      <c r="E280" s="30" t="s">
        <v>480</v>
      </c>
      <c r="F280" s="30" t="s">
        <v>41</v>
      </c>
      <c r="G280" s="31" t="n">
        <v>1</v>
      </c>
      <c r="H280" s="32" t="n">
        <v>-1</v>
      </c>
      <c r="I280" s="32" t="n">
        <v>-3</v>
      </c>
      <c r="J280" s="32" t="n">
        <v>0</v>
      </c>
      <c r="K280" s="32" t="n">
        <v>-0</v>
      </c>
      <c r="L280" s="32" t="n">
        <v>-0</v>
      </c>
      <c r="M280" s="32"/>
      <c r="N280" s="6" t="s">
        <f>=I280+J280+K280+L280</f>
      </c>
      <c r="O280" s="32"/>
      <c r="P280" s="32"/>
      <c r="Q280" s="32"/>
      <c r="R280" s="32"/>
      <c r="S280" s="30"/>
    </row>
    <row collapsed="false" customFormat="false" customHeight="false" hidden="false" ht="12.1" outlineLevel="0" r="281">
      <c r="A281" s="21" t="n">
        <v>44116.671805556</v>
      </c>
      <c r="B281" s="22" t="s">
        <v>482</v>
      </c>
      <c r="C281" s="22" t="s">
        <v>501</v>
      </c>
      <c r="D281" s="22" t="s">
        <v>482</v>
      </c>
      <c r="E281" s="22" t="s">
        <v>482</v>
      </c>
      <c r="F281" s="22" t="s">
        <v>41</v>
      </c>
      <c r="G281" s="23" t="n">
        <v>1</v>
      </c>
      <c r="H281" s="24" t="n">
        <v>1</v>
      </c>
      <c r="I281" s="24" t="n">
        <v>25</v>
      </c>
      <c r="J281" s="24" t="n">
        <v>0</v>
      </c>
      <c r="K281" s="24" t="n">
        <v>-0</v>
      </c>
      <c r="L281" s="24" t="n">
        <v>-0</v>
      </c>
      <c r="M281" s="24"/>
      <c r="N281" s="6" t="s">
        <f>=I281+J281+K281+L281</f>
      </c>
      <c r="O281" s="24"/>
      <c r="P281" s="24"/>
      <c r="Q281" s="24"/>
      <c r="R281" s="24"/>
      <c r="S281" s="22"/>
    </row>
    <row collapsed="false" customFormat="false" customHeight="false" hidden="false" ht="12.1" outlineLevel="0" r="282">
      <c r="A282" s="29" t="n">
        <v>44117.568425926</v>
      </c>
      <c r="B282" s="30" t="s">
        <v>480</v>
      </c>
      <c r="C282" s="30" t="s">
        <v>538</v>
      </c>
      <c r="D282" s="30" t="s">
        <v>480</v>
      </c>
      <c r="E282" s="30" t="s">
        <v>480</v>
      </c>
      <c r="F282" s="30" t="s">
        <v>41</v>
      </c>
      <c r="G282" s="31" t="n">
        <v>1</v>
      </c>
      <c r="H282" s="32" t="n">
        <v>-1</v>
      </c>
      <c r="I282" s="32" t="n">
        <v>-5</v>
      </c>
      <c r="J282" s="32" t="n">
        <v>0</v>
      </c>
      <c r="K282" s="32" t="n">
        <v>-0</v>
      </c>
      <c r="L282" s="32" t="n">
        <v>-0</v>
      </c>
      <c r="M282" s="32"/>
      <c r="N282" s="6" t="s">
        <f>=I282+J282+K282+L282</f>
      </c>
      <c r="O282" s="32"/>
      <c r="P282" s="32"/>
      <c r="Q282" s="32"/>
      <c r="R282" s="32"/>
      <c r="S282" s="30"/>
    </row>
    <row collapsed="false" customFormat="false" customHeight="false" hidden="false" ht="12.1" outlineLevel="0" r="283">
      <c r="A283" s="21" t="n">
        <v>44117.568425926</v>
      </c>
      <c r="B283" s="22" t="s">
        <v>482</v>
      </c>
      <c r="C283" s="22" t="s">
        <v>539</v>
      </c>
      <c r="D283" s="22" t="s">
        <v>482</v>
      </c>
      <c r="E283" s="22" t="s">
        <v>482</v>
      </c>
      <c r="F283" s="22" t="s">
        <v>41</v>
      </c>
      <c r="G283" s="23" t="n">
        <v>1</v>
      </c>
      <c r="H283" s="24" t="n">
        <v>1</v>
      </c>
      <c r="I283" s="24" t="n">
        <v>35.69</v>
      </c>
      <c r="J283" s="24" t="n">
        <v>0</v>
      </c>
      <c r="K283" s="24" t="n">
        <v>-0</v>
      </c>
      <c r="L283" s="24" t="n">
        <v>-0</v>
      </c>
      <c r="M283" s="24"/>
      <c r="N283" s="6" t="s">
        <f>=I283+J283+K283+L283</f>
      </c>
      <c r="O283" s="24"/>
      <c r="P283" s="24"/>
      <c r="Q283" s="24"/>
      <c r="R283" s="24"/>
      <c r="S283" s="22"/>
    </row>
    <row collapsed="false" customFormat="false" customHeight="false" hidden="false" ht="12.1" outlineLevel="0" r="284">
      <c r="A284" s="21" t="n">
        <v>44117.833414352</v>
      </c>
      <c r="B284" s="22" t="s">
        <v>448</v>
      </c>
      <c r="C284" s="22" t="s">
        <v>110</v>
      </c>
      <c r="D284" s="22" t="s">
        <v>448</v>
      </c>
      <c r="E284" s="22" t="s">
        <v>448</v>
      </c>
      <c r="F284" s="22" t="s">
        <v>41</v>
      </c>
      <c r="G284" s="23" t="n">
        <v>1</v>
      </c>
      <c r="H284" s="24" t="n">
        <v>1</v>
      </c>
      <c r="I284" s="24" t="n">
        <v>10000</v>
      </c>
      <c r="J284" s="24" t="n">
        <v>0</v>
      </c>
      <c r="K284" s="24" t="n">
        <v>-0</v>
      </c>
      <c r="L284" s="24" t="n">
        <v>-0</v>
      </c>
      <c r="M284" s="24"/>
      <c r="N284" s="6" t="s">
        <f>=I284+J284+K284+L284</f>
      </c>
      <c r="O284" s="24"/>
      <c r="P284" s="24"/>
      <c r="Q284" s="24"/>
      <c r="R284" s="24"/>
      <c r="S284" s="22"/>
    </row>
    <row collapsed="false" customFormat="false" customHeight="false" hidden="false" ht="12.1" outlineLevel="0" r="285">
      <c r="A285" s="20" t="n">
        <v>44117.836979167</v>
      </c>
      <c r="B285" s="16" t="s">
        <v>462</v>
      </c>
      <c r="C285" s="16" t="s">
        <v>463</v>
      </c>
      <c r="D285" s="16" t="s">
        <v>295</v>
      </c>
      <c r="E285" s="16" t="s">
        <v>452</v>
      </c>
      <c r="F285" s="16" t="s">
        <v>41</v>
      </c>
      <c r="G285" s="7" t="n">
        <v>70</v>
      </c>
      <c r="H285" s="6" t="n">
        <v>77.0475</v>
      </c>
      <c r="I285" s="6" t="n">
        <v>-5393.33</v>
      </c>
      <c r="J285" s="6" t="n">
        <v>-0</v>
      </c>
      <c r="K285" s="6" t="n">
        <v>-16.18</v>
      </c>
      <c r="L285" s="6" t="n">
        <v>-0</v>
      </c>
      <c r="M285" s="6"/>
      <c r="N285" s="6" t="s">
        <f>=I285+J285+K285+L285</f>
      </c>
      <c r="O285" s="6"/>
      <c r="P285" s="6"/>
      <c r="Q285" s="6"/>
      <c r="R285" s="6"/>
      <c r="S285" s="16"/>
    </row>
    <row collapsed="false" customFormat="false" customHeight="false" hidden="false" ht="12.1" outlineLevel="0" r="286">
      <c r="A286" s="20" t="n">
        <v>44117.837696759</v>
      </c>
      <c r="B286" s="16" t="s">
        <v>338</v>
      </c>
      <c r="C286" s="16" t="s">
        <v>540</v>
      </c>
      <c r="D286" s="16" t="s">
        <v>295</v>
      </c>
      <c r="E286" s="16" t="s">
        <v>17</v>
      </c>
      <c r="F286" s="16" t="s">
        <v>19</v>
      </c>
      <c r="G286" s="7" t="n">
        <v>1</v>
      </c>
      <c r="H286" s="6" t="n">
        <v>64.17</v>
      </c>
      <c r="I286" s="6" t="n">
        <v>-64.17</v>
      </c>
      <c r="J286" s="6" t="n">
        <v>-0</v>
      </c>
      <c r="K286" s="6" t="n">
        <v>-0.19</v>
      </c>
      <c r="L286" s="6" t="n">
        <v>-0</v>
      </c>
      <c r="M286" s="6" t="s">
        <f>=I286+J286+K286+L286</f>
      </c>
      <c r="N286" s="6"/>
      <c r="O286" s="6"/>
      <c r="P286" s="6"/>
      <c r="Q286" s="6"/>
      <c r="R286" s="6"/>
      <c r="S286" s="16"/>
    </row>
    <row collapsed="false" customFormat="false" customHeight="false" hidden="false" ht="12.1" outlineLevel="0" r="287">
      <c r="A287" s="20" t="n">
        <v>44119.441157407</v>
      </c>
      <c r="B287" s="16" t="s">
        <v>462</v>
      </c>
      <c r="C287" s="16" t="s">
        <v>463</v>
      </c>
      <c r="D287" s="16" t="s">
        <v>295</v>
      </c>
      <c r="E287" s="16" t="s">
        <v>452</v>
      </c>
      <c r="F287" s="16" t="s">
        <v>41</v>
      </c>
      <c r="G287" s="7" t="n">
        <v>30</v>
      </c>
      <c r="H287" s="6" t="n">
        <v>77.93</v>
      </c>
      <c r="I287" s="6" t="n">
        <v>-2337.9</v>
      </c>
      <c r="J287" s="6" t="n">
        <v>-0</v>
      </c>
      <c r="K287" s="6" t="n">
        <v>-7.01</v>
      </c>
      <c r="L287" s="6" t="n">
        <v>-0</v>
      </c>
      <c r="M287" s="6"/>
      <c r="N287" s="6" t="s">
        <f>=I287+J287+K287+L287</f>
      </c>
      <c r="O287" s="6"/>
      <c r="P287" s="6"/>
      <c r="Q287" s="6"/>
      <c r="R287" s="6"/>
      <c r="S287" s="16"/>
    </row>
    <row collapsed="false" customFormat="false" customHeight="false" hidden="false" ht="12.1" outlineLevel="0" r="288">
      <c r="A288" s="20" t="n">
        <v>44119.780856481</v>
      </c>
      <c r="B288" s="16" t="s">
        <v>326</v>
      </c>
      <c r="C288" s="16" t="s">
        <v>496</v>
      </c>
      <c r="D288" s="16" t="s">
        <v>295</v>
      </c>
      <c r="E288" s="16" t="s">
        <v>69</v>
      </c>
      <c r="F288" s="16" t="s">
        <v>41</v>
      </c>
      <c r="G288" s="7" t="n">
        <v>1</v>
      </c>
      <c r="H288" s="6" t="n">
        <v>1012.8</v>
      </c>
      <c r="I288" s="6" t="n">
        <v>-1012.8</v>
      </c>
      <c r="J288" s="6" t="n">
        <v>-0</v>
      </c>
      <c r="K288" s="6" t="n">
        <v>-3.04</v>
      </c>
      <c r="L288" s="6" t="n">
        <v>-0</v>
      </c>
      <c r="M288" s="6"/>
      <c r="N288" s="6" t="s">
        <f>=I288+J288+K288+L288</f>
      </c>
      <c r="O288" s="6"/>
      <c r="P288" s="6"/>
      <c r="Q288" s="6"/>
      <c r="R288" s="6"/>
      <c r="S288" s="16"/>
    </row>
    <row collapsed="false" customFormat="false" customHeight="false" hidden="false" ht="12.1" outlineLevel="0" r="289">
      <c r="A289" s="25" t="n">
        <v>44124.746666667</v>
      </c>
      <c r="B289" s="26" t="s">
        <v>318</v>
      </c>
      <c r="C289" s="26" t="s">
        <v>478</v>
      </c>
      <c r="D289" s="26" t="s">
        <v>299</v>
      </c>
      <c r="E289" s="26" t="s">
        <v>17</v>
      </c>
      <c r="F289" s="26" t="s">
        <v>19</v>
      </c>
      <c r="G289" s="27" t="n">
        <v>-1</v>
      </c>
      <c r="H289" s="28" t="n">
        <v>57</v>
      </c>
      <c r="I289" s="28" t="n">
        <v>57</v>
      </c>
      <c r="J289" s="28" t="n">
        <v>0</v>
      </c>
      <c r="K289" s="28" t="n">
        <v>-0.17</v>
      </c>
      <c r="L289" s="28" t="n">
        <v>-0</v>
      </c>
      <c r="M289" s="6" t="s">
        <f>=I289+J289+K289+L289</f>
      </c>
      <c r="N289" s="28"/>
      <c r="O289" s="28"/>
      <c r="P289" s="28"/>
      <c r="Q289" s="28"/>
      <c r="R289" s="28"/>
      <c r="S289" s="26"/>
    </row>
    <row collapsed="false" customFormat="false" customHeight="false" hidden="false" ht="12.1" outlineLevel="0" r="290">
      <c r="A290" s="29" t="n">
        <v>44125.542453704</v>
      </c>
      <c r="B290" s="30" t="s">
        <v>480</v>
      </c>
      <c r="C290" s="30" t="s">
        <v>541</v>
      </c>
      <c r="D290" s="30" t="s">
        <v>480</v>
      </c>
      <c r="E290" s="30" t="s">
        <v>480</v>
      </c>
      <c r="F290" s="30" t="s">
        <v>41</v>
      </c>
      <c r="G290" s="31" t="n">
        <v>1</v>
      </c>
      <c r="H290" s="32" t="n">
        <v>-1</v>
      </c>
      <c r="I290" s="32" t="n">
        <v>-24</v>
      </c>
      <c r="J290" s="32" t="n">
        <v>0</v>
      </c>
      <c r="K290" s="32" t="n">
        <v>-0</v>
      </c>
      <c r="L290" s="32" t="n">
        <v>-0</v>
      </c>
      <c r="M290" s="32"/>
      <c r="N290" s="6" t="s">
        <f>=I290+J290+K290+L290</f>
      </c>
      <c r="O290" s="32"/>
      <c r="P290" s="32"/>
      <c r="Q290" s="32"/>
      <c r="R290" s="32"/>
      <c r="S290" s="30"/>
    </row>
    <row collapsed="false" customFormat="false" customHeight="false" hidden="false" ht="12.1" outlineLevel="0" r="291">
      <c r="A291" s="21" t="n">
        <v>44125.542453704</v>
      </c>
      <c r="B291" s="22" t="s">
        <v>482</v>
      </c>
      <c r="C291" s="22" t="s">
        <v>542</v>
      </c>
      <c r="D291" s="22" t="s">
        <v>482</v>
      </c>
      <c r="E291" s="22" t="s">
        <v>482</v>
      </c>
      <c r="F291" s="22" t="s">
        <v>41</v>
      </c>
      <c r="G291" s="23" t="n">
        <v>1</v>
      </c>
      <c r="H291" s="24" t="n">
        <v>1</v>
      </c>
      <c r="I291" s="24" t="n">
        <v>187</v>
      </c>
      <c r="J291" s="24" t="n">
        <v>0</v>
      </c>
      <c r="K291" s="24" t="n">
        <v>-0</v>
      </c>
      <c r="L291" s="24" t="n">
        <v>-0</v>
      </c>
      <c r="M291" s="24"/>
      <c r="N291" s="6" t="s">
        <f>=I291+J291+K291+L291</f>
      </c>
      <c r="O291" s="24"/>
      <c r="P291" s="24"/>
      <c r="Q291" s="24"/>
      <c r="R291" s="24"/>
      <c r="S291" s="22"/>
    </row>
    <row collapsed="false" customFormat="false" customHeight="false" hidden="false" ht="12.1" outlineLevel="0" r="292">
      <c r="A292" s="29" t="n">
        <v>44125.695289352</v>
      </c>
      <c r="B292" s="30" t="s">
        <v>480</v>
      </c>
      <c r="C292" s="30" t="s">
        <v>543</v>
      </c>
      <c r="D292" s="30" t="s">
        <v>480</v>
      </c>
      <c r="E292" s="30" t="s">
        <v>480</v>
      </c>
      <c r="F292" s="30" t="s">
        <v>41</v>
      </c>
      <c r="G292" s="31" t="n">
        <v>1</v>
      </c>
      <c r="H292" s="32" t="n">
        <v>-1</v>
      </c>
      <c r="I292" s="32" t="n">
        <v>-24</v>
      </c>
      <c r="J292" s="32" t="n">
        <v>0</v>
      </c>
      <c r="K292" s="32" t="n">
        <v>-0</v>
      </c>
      <c r="L292" s="32" t="n">
        <v>-0</v>
      </c>
      <c r="M292" s="32"/>
      <c r="N292" s="6" t="s">
        <f>=I292+J292+K292+L292</f>
      </c>
      <c r="O292" s="32"/>
      <c r="P292" s="32"/>
      <c r="Q292" s="32"/>
      <c r="R292" s="32"/>
      <c r="S292" s="30"/>
    </row>
    <row collapsed="false" customFormat="false" customHeight="false" hidden="false" ht="12.1" outlineLevel="0" r="293">
      <c r="A293" s="21" t="n">
        <v>44125.695289352</v>
      </c>
      <c r="B293" s="22" t="s">
        <v>482</v>
      </c>
      <c r="C293" s="22" t="s">
        <v>544</v>
      </c>
      <c r="D293" s="22" t="s">
        <v>482</v>
      </c>
      <c r="E293" s="22" t="s">
        <v>482</v>
      </c>
      <c r="F293" s="22" t="s">
        <v>41</v>
      </c>
      <c r="G293" s="23" t="n">
        <v>1</v>
      </c>
      <c r="H293" s="24" t="n">
        <v>1</v>
      </c>
      <c r="I293" s="24" t="n">
        <v>187</v>
      </c>
      <c r="J293" s="24" t="n">
        <v>0</v>
      </c>
      <c r="K293" s="24" t="n">
        <v>-0</v>
      </c>
      <c r="L293" s="24" t="n">
        <v>-0</v>
      </c>
      <c r="M293" s="24"/>
      <c r="N293" s="6" t="s">
        <f>=I293+J293+K293+L293</f>
      </c>
      <c r="O293" s="24"/>
      <c r="P293" s="24"/>
      <c r="Q293" s="24"/>
      <c r="R293" s="24"/>
      <c r="S293" s="22"/>
    </row>
    <row collapsed="false" customFormat="false" customHeight="false" hidden="false" ht="12.1" outlineLevel="0" r="294">
      <c r="A294" s="20" t="n">
        <v>44125.712766204</v>
      </c>
      <c r="B294" s="16" t="s">
        <v>462</v>
      </c>
      <c r="C294" s="16" t="s">
        <v>463</v>
      </c>
      <c r="D294" s="16" t="s">
        <v>295</v>
      </c>
      <c r="E294" s="16" t="s">
        <v>452</v>
      </c>
      <c r="F294" s="16" t="s">
        <v>41</v>
      </c>
      <c r="G294" s="7" t="n">
        <v>19</v>
      </c>
      <c r="H294" s="6" t="n">
        <v>76.79</v>
      </c>
      <c r="I294" s="6" t="n">
        <v>-1459.01</v>
      </c>
      <c r="J294" s="6" t="n">
        <v>-0</v>
      </c>
      <c r="K294" s="6" t="n">
        <v>-4.38</v>
      </c>
      <c r="L294" s="6" t="n">
        <v>-0</v>
      </c>
      <c r="M294" s="6"/>
      <c r="N294" s="6" t="s">
        <f>=I294+J294+K294+L294</f>
      </c>
      <c r="O294" s="6"/>
      <c r="P294" s="6"/>
      <c r="Q294" s="6"/>
      <c r="R294" s="6"/>
      <c r="S294" s="16"/>
    </row>
    <row collapsed="false" customFormat="false" customHeight="false" hidden="false" ht="12.1" outlineLevel="0" r="295">
      <c r="A295" s="21" t="n">
        <v>44125.713738426</v>
      </c>
      <c r="B295" s="22" t="s">
        <v>448</v>
      </c>
      <c r="C295" s="22" t="s">
        <v>110</v>
      </c>
      <c r="D295" s="22" t="s">
        <v>448</v>
      </c>
      <c r="E295" s="22" t="s">
        <v>448</v>
      </c>
      <c r="F295" s="22" t="s">
        <v>41</v>
      </c>
      <c r="G295" s="23" t="n">
        <v>1</v>
      </c>
      <c r="H295" s="24" t="n">
        <v>1</v>
      </c>
      <c r="I295" s="24" t="n">
        <v>10000</v>
      </c>
      <c r="J295" s="24" t="n">
        <v>0</v>
      </c>
      <c r="K295" s="24" t="n">
        <v>-0</v>
      </c>
      <c r="L295" s="24" t="n">
        <v>-0</v>
      </c>
      <c r="M295" s="24"/>
      <c r="N295" s="6" t="s">
        <f>=I295+J295+K295+L295</f>
      </c>
      <c r="O295" s="24"/>
      <c r="P295" s="24"/>
      <c r="Q295" s="24"/>
      <c r="R295" s="24"/>
      <c r="S295" s="22"/>
    </row>
    <row collapsed="false" customFormat="false" customHeight="false" hidden="false" ht="12.1" outlineLevel="0" r="296">
      <c r="A296" s="20" t="n">
        <v>44125.714699074</v>
      </c>
      <c r="B296" s="16" t="s">
        <v>462</v>
      </c>
      <c r="C296" s="16" t="s">
        <v>463</v>
      </c>
      <c r="D296" s="16" t="s">
        <v>295</v>
      </c>
      <c r="E296" s="16" t="s">
        <v>452</v>
      </c>
      <c r="F296" s="16" t="s">
        <v>41</v>
      </c>
      <c r="G296" s="7" t="n">
        <v>10</v>
      </c>
      <c r="H296" s="6" t="n">
        <v>76.7675</v>
      </c>
      <c r="I296" s="6" t="n">
        <v>-767.68</v>
      </c>
      <c r="J296" s="6" t="n">
        <v>-0</v>
      </c>
      <c r="K296" s="6" t="n">
        <v>-2.3</v>
      </c>
      <c r="L296" s="6" t="n">
        <v>-0</v>
      </c>
      <c r="M296" s="6"/>
      <c r="N296" s="6" t="s">
        <f>=I296+J296+K296+L296</f>
      </c>
      <c r="O296" s="6"/>
      <c r="P296" s="6"/>
      <c r="Q296" s="6"/>
      <c r="R296" s="6"/>
      <c r="S296" s="16"/>
    </row>
    <row collapsed="false" customFormat="false" customHeight="false" hidden="false" ht="12.1" outlineLevel="0" r="297">
      <c r="A297" s="20" t="n">
        <v>44125.715844907</v>
      </c>
      <c r="B297" s="16" t="s">
        <v>462</v>
      </c>
      <c r="C297" s="16" t="s">
        <v>463</v>
      </c>
      <c r="D297" s="16" t="s">
        <v>295</v>
      </c>
      <c r="E297" s="16" t="s">
        <v>452</v>
      </c>
      <c r="F297" s="16" t="s">
        <v>41</v>
      </c>
      <c r="G297" s="7" t="n">
        <v>10</v>
      </c>
      <c r="H297" s="6" t="n">
        <v>76.7575</v>
      </c>
      <c r="I297" s="6" t="n">
        <v>-767.58</v>
      </c>
      <c r="J297" s="6" t="n">
        <v>-0</v>
      </c>
      <c r="K297" s="6" t="n">
        <v>-2.3</v>
      </c>
      <c r="L297" s="6" t="n">
        <v>-0</v>
      </c>
      <c r="M297" s="6"/>
      <c r="N297" s="6" t="s">
        <f>=I297+J297+K297+L297</f>
      </c>
      <c r="O297" s="6"/>
      <c r="P297" s="6"/>
      <c r="Q297" s="6"/>
      <c r="R297" s="6"/>
      <c r="S297" s="16"/>
    </row>
    <row collapsed="false" customFormat="false" customHeight="false" hidden="false" ht="12.1" outlineLevel="0" r="298">
      <c r="A298" s="20" t="n">
        <v>44125.777326389</v>
      </c>
      <c r="B298" s="16" t="s">
        <v>462</v>
      </c>
      <c r="C298" s="16" t="s">
        <v>463</v>
      </c>
      <c r="D298" s="16" t="s">
        <v>295</v>
      </c>
      <c r="E298" s="16" t="s">
        <v>452</v>
      </c>
      <c r="F298" s="16" t="s">
        <v>41</v>
      </c>
      <c r="G298" s="7" t="n">
        <v>15</v>
      </c>
      <c r="H298" s="6" t="n">
        <v>76.78</v>
      </c>
      <c r="I298" s="6" t="n">
        <v>-1151.7</v>
      </c>
      <c r="J298" s="6" t="n">
        <v>-0</v>
      </c>
      <c r="K298" s="6" t="n">
        <v>-3.46</v>
      </c>
      <c r="L298" s="6" t="n">
        <v>-0</v>
      </c>
      <c r="M298" s="6"/>
      <c r="N298" s="6" t="s">
        <f>=I298+J298+K298+L298</f>
      </c>
      <c r="O298" s="6"/>
      <c r="P298" s="6"/>
      <c r="Q298" s="6"/>
      <c r="R298" s="6"/>
      <c r="S298" s="16"/>
    </row>
    <row collapsed="false" customFormat="false" customHeight="false" hidden="false" ht="12.1" outlineLevel="0" r="299">
      <c r="A299" s="20" t="n">
        <v>44125.782141204</v>
      </c>
      <c r="B299" s="16" t="s">
        <v>462</v>
      </c>
      <c r="C299" s="16" t="s">
        <v>463</v>
      </c>
      <c r="D299" s="16" t="s">
        <v>295</v>
      </c>
      <c r="E299" s="16" t="s">
        <v>452</v>
      </c>
      <c r="F299" s="16" t="s">
        <v>41</v>
      </c>
      <c r="G299" s="7" t="n">
        <v>10</v>
      </c>
      <c r="H299" s="6" t="n">
        <v>76.7525</v>
      </c>
      <c r="I299" s="6" t="n">
        <v>-767.53</v>
      </c>
      <c r="J299" s="6" t="n">
        <v>-0</v>
      </c>
      <c r="K299" s="6" t="n">
        <v>-2.3</v>
      </c>
      <c r="L299" s="6" t="n">
        <v>-0</v>
      </c>
      <c r="M299" s="6"/>
      <c r="N299" s="6" t="s">
        <f>=I299+J299+K299+L299</f>
      </c>
      <c r="O299" s="6"/>
      <c r="P299" s="6"/>
      <c r="Q299" s="6"/>
      <c r="R299" s="6"/>
      <c r="S299" s="16"/>
    </row>
    <row collapsed="false" customFormat="false" customHeight="false" hidden="false" ht="12.1" outlineLevel="0" r="300">
      <c r="A300" s="20" t="n">
        <v>44125.85369213</v>
      </c>
      <c r="B300" s="16" t="s">
        <v>462</v>
      </c>
      <c r="C300" s="16" t="s">
        <v>463</v>
      </c>
      <c r="D300" s="16" t="s">
        <v>295</v>
      </c>
      <c r="E300" s="16" t="s">
        <v>452</v>
      </c>
      <c r="F300" s="16" t="s">
        <v>41</v>
      </c>
      <c r="G300" s="7" t="n">
        <v>10</v>
      </c>
      <c r="H300" s="6" t="n">
        <v>76.8175</v>
      </c>
      <c r="I300" s="6" t="n">
        <v>-768.18</v>
      </c>
      <c r="J300" s="6" t="n">
        <v>-0</v>
      </c>
      <c r="K300" s="6" t="n">
        <v>-2.3</v>
      </c>
      <c r="L300" s="6" t="n">
        <v>-0</v>
      </c>
      <c r="M300" s="6"/>
      <c r="N300" s="6" t="s">
        <f>=I300+J300+K300+L300</f>
      </c>
      <c r="O300" s="6"/>
      <c r="P300" s="6"/>
      <c r="Q300" s="6"/>
      <c r="R300" s="6"/>
      <c r="S300" s="16"/>
    </row>
    <row collapsed="false" customFormat="false" customHeight="false" hidden="false" ht="12.1" outlineLevel="0" r="301">
      <c r="A301" s="20" t="n">
        <v>44126.983078704</v>
      </c>
      <c r="B301" s="16" t="s">
        <v>462</v>
      </c>
      <c r="C301" s="16" t="s">
        <v>463</v>
      </c>
      <c r="D301" s="16" t="s">
        <v>295</v>
      </c>
      <c r="E301" s="16" t="s">
        <v>452</v>
      </c>
      <c r="F301" s="16" t="s">
        <v>41</v>
      </c>
      <c r="G301" s="7" t="n">
        <v>15</v>
      </c>
      <c r="H301" s="6" t="n">
        <v>76.645</v>
      </c>
      <c r="I301" s="6" t="n">
        <v>-1149.68</v>
      </c>
      <c r="J301" s="6" t="n">
        <v>-0</v>
      </c>
      <c r="K301" s="6" t="n">
        <v>-3.45</v>
      </c>
      <c r="L301" s="6" t="n">
        <v>-0</v>
      </c>
      <c r="M301" s="6"/>
      <c r="N301" s="6" t="s">
        <f>=I301+J301+K301+L301</f>
      </c>
      <c r="O301" s="6"/>
      <c r="P301" s="6"/>
      <c r="Q301" s="6"/>
      <c r="R301" s="6"/>
      <c r="S301" s="16"/>
    </row>
    <row collapsed="false" customFormat="false" customHeight="false" hidden="false" ht="12.1" outlineLevel="0" r="302">
      <c r="A302" s="20" t="n">
        <v>44127.492037037</v>
      </c>
      <c r="B302" s="16" t="s">
        <v>336</v>
      </c>
      <c r="C302" s="16" t="s">
        <v>522</v>
      </c>
      <c r="D302" s="16" t="s">
        <v>295</v>
      </c>
      <c r="E302" s="16" t="s">
        <v>69</v>
      </c>
      <c r="F302" s="16" t="s">
        <v>19</v>
      </c>
      <c r="G302" s="7" t="n">
        <v>120</v>
      </c>
      <c r="H302" s="6" t="n">
        <v>0.0856</v>
      </c>
      <c r="I302" s="6" t="n">
        <v>-10.27</v>
      </c>
      <c r="J302" s="6" t="n">
        <v>-0</v>
      </c>
      <c r="K302" s="6" t="n">
        <v>-0</v>
      </c>
      <c r="L302" s="6" t="n">
        <v>-0</v>
      </c>
      <c r="M302" s="6" t="s">
        <f>=I302+J302+K302+L302</f>
      </c>
      <c r="N302" s="6"/>
      <c r="O302" s="6"/>
      <c r="P302" s="6"/>
      <c r="Q302" s="6"/>
      <c r="R302" s="6"/>
      <c r="S302" s="16"/>
    </row>
    <row collapsed="false" customFormat="false" customHeight="false" hidden="false" ht="12.1" outlineLevel="0" r="303">
      <c r="A303" s="21" t="n">
        <v>44127.497534722</v>
      </c>
      <c r="B303" s="22" t="s">
        <v>482</v>
      </c>
      <c r="C303" s="22" t="s">
        <v>545</v>
      </c>
      <c r="D303" s="22" t="s">
        <v>482</v>
      </c>
      <c r="E303" s="22" t="s">
        <v>482</v>
      </c>
      <c r="F303" s="22" t="s">
        <v>19</v>
      </c>
      <c r="G303" s="23" t="n">
        <v>1</v>
      </c>
      <c r="H303" s="24" t="n">
        <v>1</v>
      </c>
      <c r="I303" s="24" t="n">
        <v>0.55</v>
      </c>
      <c r="J303" s="24" t="n">
        <v>0</v>
      </c>
      <c r="K303" s="24" t="n">
        <v>-0</v>
      </c>
      <c r="L303" s="24" t="n">
        <v>-0</v>
      </c>
      <c r="M303" s="6" t="s">
        <f>=I303+J303+K303+L303</f>
      </c>
      <c r="N303" s="24"/>
      <c r="O303" s="24"/>
      <c r="P303" s="24"/>
      <c r="Q303" s="24"/>
      <c r="R303" s="24"/>
      <c r="S303" s="22"/>
    </row>
    <row collapsed="false" customFormat="false" customHeight="false" hidden="false" ht="12.1" outlineLevel="0" r="304">
      <c r="A304" s="29" t="n">
        <v>44130.68375</v>
      </c>
      <c r="B304" s="30" t="s">
        <v>480</v>
      </c>
      <c r="C304" s="30" t="s">
        <v>546</v>
      </c>
      <c r="D304" s="30" t="s">
        <v>480</v>
      </c>
      <c r="E304" s="30" t="s">
        <v>480</v>
      </c>
      <c r="F304" s="30" t="s">
        <v>41</v>
      </c>
      <c r="G304" s="31" t="n">
        <v>1</v>
      </c>
      <c r="H304" s="32" t="n">
        <v>-1</v>
      </c>
      <c r="I304" s="32" t="n">
        <v>-12</v>
      </c>
      <c r="J304" s="32" t="n">
        <v>0</v>
      </c>
      <c r="K304" s="32" t="n">
        <v>-0</v>
      </c>
      <c r="L304" s="32" t="n">
        <v>-0</v>
      </c>
      <c r="M304" s="32"/>
      <c r="N304" s="6" t="s">
        <f>=I304+J304+K304+L304</f>
      </c>
      <c r="O304" s="32"/>
      <c r="P304" s="32"/>
      <c r="Q304" s="32"/>
      <c r="R304" s="32"/>
      <c r="S304" s="30"/>
    </row>
    <row collapsed="false" customFormat="false" customHeight="false" hidden="false" ht="12.1" outlineLevel="0" r="305">
      <c r="A305" s="21" t="n">
        <v>44130.68375</v>
      </c>
      <c r="B305" s="22" t="s">
        <v>482</v>
      </c>
      <c r="C305" s="22" t="s">
        <v>547</v>
      </c>
      <c r="D305" s="22" t="s">
        <v>482</v>
      </c>
      <c r="E305" s="22" t="s">
        <v>482</v>
      </c>
      <c r="F305" s="22" t="s">
        <v>41</v>
      </c>
      <c r="G305" s="23" t="n">
        <v>1</v>
      </c>
      <c r="H305" s="24" t="n">
        <v>1</v>
      </c>
      <c r="I305" s="24" t="n">
        <v>95</v>
      </c>
      <c r="J305" s="24" t="n">
        <v>0</v>
      </c>
      <c r="K305" s="24" t="n">
        <v>-0</v>
      </c>
      <c r="L305" s="24" t="n">
        <v>-0</v>
      </c>
      <c r="M305" s="24"/>
      <c r="N305" s="6" t="s">
        <f>=I305+J305+K305+L305</f>
      </c>
      <c r="O305" s="24"/>
      <c r="P305" s="24"/>
      <c r="Q305" s="24"/>
      <c r="R305" s="24"/>
      <c r="S305" s="22"/>
    </row>
    <row collapsed="false" customFormat="false" customHeight="false" hidden="false" ht="12.1" outlineLevel="0" r="306">
      <c r="A306" s="20" t="n">
        <v>44130.742928241</v>
      </c>
      <c r="B306" s="16" t="s">
        <v>462</v>
      </c>
      <c r="C306" s="16" t="s">
        <v>463</v>
      </c>
      <c r="D306" s="16" t="s">
        <v>295</v>
      </c>
      <c r="E306" s="16" t="s">
        <v>452</v>
      </c>
      <c r="F306" s="16" t="s">
        <v>41</v>
      </c>
      <c r="G306" s="7" t="n">
        <v>20</v>
      </c>
      <c r="H306" s="6" t="n">
        <v>76.1675</v>
      </c>
      <c r="I306" s="6" t="n">
        <v>-1523.35</v>
      </c>
      <c r="J306" s="6" t="n">
        <v>-0</v>
      </c>
      <c r="K306" s="6" t="n">
        <v>-4.57</v>
      </c>
      <c r="L306" s="6" t="n">
        <v>-0</v>
      </c>
      <c r="M306" s="6"/>
      <c r="N306" s="6" t="s">
        <f>=I306+J306+K306+L306</f>
      </c>
      <c r="O306" s="6"/>
      <c r="P306" s="6"/>
      <c r="Q306" s="6"/>
      <c r="R306" s="6"/>
      <c r="S306" s="16"/>
    </row>
    <row collapsed="false" customFormat="false" customHeight="false" hidden="false" ht="12.1" outlineLevel="0" r="307">
      <c r="A307" s="20" t="n">
        <v>44130.772997685</v>
      </c>
      <c r="B307" s="16" t="s">
        <v>462</v>
      </c>
      <c r="C307" s="16" t="s">
        <v>463</v>
      </c>
      <c r="D307" s="16" t="s">
        <v>295</v>
      </c>
      <c r="E307" s="16" t="s">
        <v>452</v>
      </c>
      <c r="F307" s="16" t="s">
        <v>41</v>
      </c>
      <c r="G307" s="7" t="n">
        <v>20</v>
      </c>
      <c r="H307" s="6" t="n">
        <v>76.24</v>
      </c>
      <c r="I307" s="6" t="n">
        <v>-1524.8</v>
      </c>
      <c r="J307" s="6" t="n">
        <v>-0</v>
      </c>
      <c r="K307" s="6" t="n">
        <v>-4.57</v>
      </c>
      <c r="L307" s="6" t="n">
        <v>-0</v>
      </c>
      <c r="M307" s="6"/>
      <c r="N307" s="6" t="s">
        <f>=I307+J307+K307+L307</f>
      </c>
      <c r="O307" s="6"/>
      <c r="P307" s="6"/>
      <c r="Q307" s="6"/>
      <c r="R307" s="6"/>
      <c r="S307" s="16"/>
    </row>
    <row collapsed="false" customFormat="false" customHeight="false" hidden="false" ht="12.1" outlineLevel="0" r="308">
      <c r="A308" s="20" t="n">
        <v>44132.902465278</v>
      </c>
      <c r="B308" s="16" t="s">
        <v>462</v>
      </c>
      <c r="C308" s="16" t="s">
        <v>463</v>
      </c>
      <c r="D308" s="16" t="s">
        <v>295</v>
      </c>
      <c r="E308" s="16" t="s">
        <v>452</v>
      </c>
      <c r="F308" s="16" t="s">
        <v>41</v>
      </c>
      <c r="G308" s="7" t="n">
        <v>23</v>
      </c>
      <c r="H308" s="6" t="n">
        <v>79.0725</v>
      </c>
      <c r="I308" s="6" t="n">
        <v>-1818.67</v>
      </c>
      <c r="J308" s="6" t="n">
        <v>-0</v>
      </c>
      <c r="K308" s="6" t="n">
        <v>-5.46</v>
      </c>
      <c r="L308" s="6" t="n">
        <v>-0</v>
      </c>
      <c r="M308" s="6"/>
      <c r="N308" s="6" t="s">
        <f>=I308+J308+K308+L308</f>
      </c>
      <c r="O308" s="6"/>
      <c r="P308" s="6"/>
      <c r="Q308" s="6"/>
      <c r="R308" s="6"/>
      <c r="S308" s="16"/>
    </row>
    <row collapsed="false" customFormat="false" customHeight="false" hidden="false" ht="12.1" outlineLevel="0" r="309">
      <c r="A309" s="25" t="n">
        <v>44133.720625</v>
      </c>
      <c r="B309" s="26" t="s">
        <v>334</v>
      </c>
      <c r="C309" s="26" t="s">
        <v>518</v>
      </c>
      <c r="D309" s="26" t="s">
        <v>299</v>
      </c>
      <c r="E309" s="26" t="s">
        <v>69</v>
      </c>
      <c r="F309" s="26" t="s">
        <v>41</v>
      </c>
      <c r="G309" s="27" t="n">
        <v>-2</v>
      </c>
      <c r="H309" s="28" t="n">
        <v>1771</v>
      </c>
      <c r="I309" s="28" t="n">
        <v>3542</v>
      </c>
      <c r="J309" s="28" t="n">
        <v>0</v>
      </c>
      <c r="K309" s="28" t="n">
        <v>-10.63</v>
      </c>
      <c r="L309" s="28" t="n">
        <v>-0</v>
      </c>
      <c r="M309" s="28"/>
      <c r="N309" s="6" t="s">
        <f>=I309+J309+K309+L309</f>
      </c>
      <c r="O309" s="28"/>
      <c r="P309" s="28"/>
      <c r="Q309" s="28"/>
      <c r="R309" s="28"/>
      <c r="S309" s="26"/>
    </row>
    <row collapsed="false" customFormat="false" customHeight="false" hidden="false" ht="12.1" outlineLevel="0" r="310">
      <c r="A310" s="20" t="n">
        <v>44133.721909722</v>
      </c>
      <c r="B310" s="16" t="s">
        <v>462</v>
      </c>
      <c r="C310" s="16" t="s">
        <v>463</v>
      </c>
      <c r="D310" s="16" t="s">
        <v>295</v>
      </c>
      <c r="E310" s="16" t="s">
        <v>452</v>
      </c>
      <c r="F310" s="16" t="s">
        <v>41</v>
      </c>
      <c r="G310" s="7" t="n">
        <v>10</v>
      </c>
      <c r="H310" s="6" t="n">
        <v>79.1125</v>
      </c>
      <c r="I310" s="6" t="n">
        <v>-791.13</v>
      </c>
      <c r="J310" s="6" t="n">
        <v>-0</v>
      </c>
      <c r="K310" s="6" t="n">
        <v>-2.37</v>
      </c>
      <c r="L310" s="6" t="n">
        <v>-0</v>
      </c>
      <c r="M310" s="6"/>
      <c r="N310" s="6" t="s">
        <f>=I310+J310+K310+L310</f>
      </c>
      <c r="O310" s="6"/>
      <c r="P310" s="6"/>
      <c r="Q310" s="6"/>
      <c r="R310" s="6"/>
      <c r="S310" s="16"/>
    </row>
    <row collapsed="false" customFormat="false" customHeight="false" hidden="false" ht="12.1" outlineLevel="0" r="311">
      <c r="A311" s="25" t="n">
        <v>44133.724386574</v>
      </c>
      <c r="B311" s="26" t="s">
        <v>307</v>
      </c>
      <c r="C311" s="26" t="s">
        <v>465</v>
      </c>
      <c r="D311" s="26" t="s">
        <v>299</v>
      </c>
      <c r="E311" s="26" t="s">
        <v>69</v>
      </c>
      <c r="F311" s="26" t="s">
        <v>41</v>
      </c>
      <c r="G311" s="27" t="n">
        <v>-1282</v>
      </c>
      <c r="H311" s="28" t="n">
        <v>5.648</v>
      </c>
      <c r="I311" s="28" t="n">
        <v>7240.74</v>
      </c>
      <c r="J311" s="28" t="n">
        <v>0</v>
      </c>
      <c r="K311" s="28" t="n">
        <v>-0</v>
      </c>
      <c r="L311" s="28" t="n">
        <v>-0</v>
      </c>
      <c r="M311" s="28"/>
      <c r="N311" s="6" t="s">
        <f>=I311+J311+K311+L311</f>
      </c>
      <c r="O311" s="28"/>
      <c r="P311" s="28"/>
      <c r="Q311" s="28"/>
      <c r="R311" s="28"/>
      <c r="S311" s="26"/>
    </row>
    <row collapsed="false" customFormat="false" customHeight="false" hidden="false" ht="12.1" outlineLevel="0" r="312">
      <c r="A312" s="20" t="n">
        <v>44133.739953704</v>
      </c>
      <c r="B312" s="16" t="s">
        <v>462</v>
      </c>
      <c r="C312" s="16" t="s">
        <v>463</v>
      </c>
      <c r="D312" s="16" t="s">
        <v>295</v>
      </c>
      <c r="E312" s="16" t="s">
        <v>452</v>
      </c>
      <c r="F312" s="16" t="s">
        <v>41</v>
      </c>
      <c r="G312" s="7" t="n">
        <v>20</v>
      </c>
      <c r="H312" s="6" t="n">
        <v>78.6375</v>
      </c>
      <c r="I312" s="6" t="n">
        <v>-1572.75</v>
      </c>
      <c r="J312" s="6" t="n">
        <v>-0</v>
      </c>
      <c r="K312" s="6" t="n">
        <v>-4.72</v>
      </c>
      <c r="L312" s="6" t="n">
        <v>-0</v>
      </c>
      <c r="M312" s="6"/>
      <c r="N312" s="6" t="s">
        <f>=I312+J312+K312+L312</f>
      </c>
      <c r="O312" s="6"/>
      <c r="P312" s="6"/>
      <c r="Q312" s="6"/>
      <c r="R312" s="6"/>
      <c r="S312" s="16"/>
    </row>
    <row collapsed="false" customFormat="false" customHeight="false" hidden="false" ht="12.1" outlineLevel="0" r="313">
      <c r="A313" s="20" t="n">
        <v>44133.749502315</v>
      </c>
      <c r="B313" s="16" t="s">
        <v>462</v>
      </c>
      <c r="C313" s="16" t="s">
        <v>463</v>
      </c>
      <c r="D313" s="16" t="s">
        <v>295</v>
      </c>
      <c r="E313" s="16" t="s">
        <v>452</v>
      </c>
      <c r="F313" s="16" t="s">
        <v>41</v>
      </c>
      <c r="G313" s="7" t="n">
        <v>10</v>
      </c>
      <c r="H313" s="6" t="n">
        <v>78.8775</v>
      </c>
      <c r="I313" s="6" t="n">
        <v>-788.78</v>
      </c>
      <c r="J313" s="6" t="n">
        <v>-0</v>
      </c>
      <c r="K313" s="6" t="n">
        <v>-2.37</v>
      </c>
      <c r="L313" s="6" t="n">
        <v>-0</v>
      </c>
      <c r="M313" s="6"/>
      <c r="N313" s="6" t="s">
        <f>=I313+J313+K313+L313</f>
      </c>
      <c r="O313" s="6"/>
      <c r="P313" s="6"/>
      <c r="Q313" s="6"/>
      <c r="R313" s="6"/>
      <c r="S313" s="16"/>
    </row>
    <row collapsed="false" customFormat="false" customHeight="false" hidden="false" ht="12.1" outlineLevel="0" r="314">
      <c r="A314" s="20" t="n">
        <v>44133.755763889</v>
      </c>
      <c r="B314" s="16" t="s">
        <v>462</v>
      </c>
      <c r="C314" s="16" t="s">
        <v>463</v>
      </c>
      <c r="D314" s="16" t="s">
        <v>295</v>
      </c>
      <c r="E314" s="16" t="s">
        <v>452</v>
      </c>
      <c r="F314" s="16" t="s">
        <v>41</v>
      </c>
      <c r="G314" s="7" t="n">
        <v>10</v>
      </c>
      <c r="H314" s="6" t="n">
        <v>79.02</v>
      </c>
      <c r="I314" s="6" t="n">
        <v>-790.2</v>
      </c>
      <c r="J314" s="6" t="n">
        <v>-0</v>
      </c>
      <c r="K314" s="6" t="n">
        <v>-2.37</v>
      </c>
      <c r="L314" s="6" t="n">
        <v>-0</v>
      </c>
      <c r="M314" s="6"/>
      <c r="N314" s="6" t="s">
        <f>=I314+J314+K314+L314</f>
      </c>
      <c r="O314" s="6"/>
      <c r="P314" s="6"/>
      <c r="Q314" s="6"/>
      <c r="R314" s="6"/>
      <c r="S314" s="16"/>
    </row>
    <row collapsed="false" customFormat="false" customHeight="false" hidden="false" ht="12.1" outlineLevel="0" r="315">
      <c r="A315" s="20" t="n">
        <v>44133.769548611</v>
      </c>
      <c r="B315" s="16" t="s">
        <v>462</v>
      </c>
      <c r="C315" s="16" t="s">
        <v>463</v>
      </c>
      <c r="D315" s="16" t="s">
        <v>295</v>
      </c>
      <c r="E315" s="16" t="s">
        <v>452</v>
      </c>
      <c r="F315" s="16" t="s">
        <v>41</v>
      </c>
      <c r="G315" s="7" t="n">
        <v>20</v>
      </c>
      <c r="H315" s="6" t="n">
        <v>78.9725</v>
      </c>
      <c r="I315" s="6" t="n">
        <v>-1579.45</v>
      </c>
      <c r="J315" s="6" t="n">
        <v>-0</v>
      </c>
      <c r="K315" s="6" t="n">
        <v>-4.74</v>
      </c>
      <c r="L315" s="6" t="n">
        <v>-0</v>
      </c>
      <c r="M315" s="6"/>
      <c r="N315" s="6" t="s">
        <f>=I315+J315+K315+L315</f>
      </c>
      <c r="O315" s="6"/>
      <c r="P315" s="6"/>
      <c r="Q315" s="6"/>
      <c r="R315" s="6"/>
      <c r="S315" s="16"/>
    </row>
    <row collapsed="false" customFormat="false" customHeight="false" hidden="false" ht="12.1" outlineLevel="0" r="316">
      <c r="A316" s="20" t="n">
        <v>44133.780671296</v>
      </c>
      <c r="B316" s="16" t="s">
        <v>462</v>
      </c>
      <c r="C316" s="16" t="s">
        <v>463</v>
      </c>
      <c r="D316" s="16" t="s">
        <v>295</v>
      </c>
      <c r="E316" s="16" t="s">
        <v>452</v>
      </c>
      <c r="F316" s="16" t="s">
        <v>41</v>
      </c>
      <c r="G316" s="7" t="n">
        <v>20</v>
      </c>
      <c r="H316" s="6" t="n">
        <v>79.165</v>
      </c>
      <c r="I316" s="6" t="n">
        <v>-1583.3</v>
      </c>
      <c r="J316" s="6" t="n">
        <v>-0</v>
      </c>
      <c r="K316" s="6" t="n">
        <v>-4.75</v>
      </c>
      <c r="L316" s="6" t="n">
        <v>-0</v>
      </c>
      <c r="M316" s="6"/>
      <c r="N316" s="6" t="s">
        <f>=I316+J316+K316+L316</f>
      </c>
      <c r="O316" s="6"/>
      <c r="P316" s="6"/>
      <c r="Q316" s="6"/>
      <c r="R316" s="6"/>
      <c r="S316" s="16"/>
    </row>
    <row collapsed="false" customFormat="false" customHeight="false" hidden="false" ht="12.1" outlineLevel="0" r="317">
      <c r="A317" s="20" t="n">
        <v>44133.791041667</v>
      </c>
      <c r="B317" s="16" t="s">
        <v>462</v>
      </c>
      <c r="C317" s="16" t="s">
        <v>463</v>
      </c>
      <c r="D317" s="16" t="s">
        <v>295</v>
      </c>
      <c r="E317" s="16" t="s">
        <v>452</v>
      </c>
      <c r="F317" s="16" t="s">
        <v>41</v>
      </c>
      <c r="G317" s="7" t="n">
        <v>20</v>
      </c>
      <c r="H317" s="6" t="n">
        <v>79.2025</v>
      </c>
      <c r="I317" s="6" t="n">
        <v>-1584.05</v>
      </c>
      <c r="J317" s="6" t="n">
        <v>-0</v>
      </c>
      <c r="K317" s="6" t="n">
        <v>-4.75</v>
      </c>
      <c r="L317" s="6" t="n">
        <v>-0</v>
      </c>
      <c r="M317" s="6"/>
      <c r="N317" s="6" t="s">
        <f>=I317+J317+K317+L317</f>
      </c>
      <c r="O317" s="6"/>
      <c r="P317" s="6"/>
      <c r="Q317" s="6"/>
      <c r="R317" s="6"/>
      <c r="S317" s="16"/>
    </row>
    <row collapsed="false" customFormat="false" customHeight="false" hidden="false" ht="12.1" outlineLevel="0" r="318">
      <c r="A318" s="20" t="n">
        <v>44133.80931713</v>
      </c>
      <c r="B318" s="16" t="s">
        <v>462</v>
      </c>
      <c r="C318" s="16" t="s">
        <v>463</v>
      </c>
      <c r="D318" s="16" t="s">
        <v>295</v>
      </c>
      <c r="E318" s="16" t="s">
        <v>452</v>
      </c>
      <c r="F318" s="16" t="s">
        <v>41</v>
      </c>
      <c r="G318" s="7" t="n">
        <v>10</v>
      </c>
      <c r="H318" s="6" t="n">
        <v>79.0525</v>
      </c>
      <c r="I318" s="6" t="n">
        <v>-790.53</v>
      </c>
      <c r="J318" s="6" t="n">
        <v>-0</v>
      </c>
      <c r="K318" s="6" t="n">
        <v>-2.37</v>
      </c>
      <c r="L318" s="6" t="n">
        <v>-0</v>
      </c>
      <c r="M318" s="6"/>
      <c r="N318" s="6" t="s">
        <f>=I318+J318+K318+L318</f>
      </c>
      <c r="O318" s="6"/>
      <c r="P318" s="6"/>
      <c r="Q318" s="6"/>
      <c r="R318" s="6"/>
      <c r="S318" s="16"/>
    </row>
    <row collapsed="false" customFormat="false" customHeight="false" hidden="false" ht="12.1" outlineLevel="0" r="319">
      <c r="A319" s="20" t="n">
        <v>44133.838715278</v>
      </c>
      <c r="B319" s="16" t="s">
        <v>462</v>
      </c>
      <c r="C319" s="16" t="s">
        <v>463</v>
      </c>
      <c r="D319" s="16" t="s">
        <v>295</v>
      </c>
      <c r="E319" s="16" t="s">
        <v>452</v>
      </c>
      <c r="F319" s="16" t="s">
        <v>41</v>
      </c>
      <c r="G319" s="7" t="n">
        <v>16</v>
      </c>
      <c r="H319" s="6" t="n">
        <v>79.115</v>
      </c>
      <c r="I319" s="6" t="n">
        <v>-1265.84</v>
      </c>
      <c r="J319" s="6" t="n">
        <v>-0</v>
      </c>
      <c r="K319" s="6" t="n">
        <v>-3.8</v>
      </c>
      <c r="L319" s="6" t="n">
        <v>-0</v>
      </c>
      <c r="M319" s="6"/>
      <c r="N319" s="6" t="s">
        <f>=I319+J319+K319+L319</f>
      </c>
      <c r="O319" s="6"/>
      <c r="P319" s="6"/>
      <c r="Q319" s="6"/>
      <c r="R319" s="6"/>
      <c r="S319" s="16"/>
    </row>
    <row collapsed="false" customFormat="false" customHeight="false" hidden="false" ht="12.1" outlineLevel="0" r="320">
      <c r="A320" s="21" t="n">
        <v>44134.679756944</v>
      </c>
      <c r="B320" s="22" t="s">
        <v>482</v>
      </c>
      <c r="C320" s="22" t="s">
        <v>509</v>
      </c>
      <c r="D320" s="22" t="s">
        <v>482</v>
      </c>
      <c r="E320" s="22" t="s">
        <v>482</v>
      </c>
      <c r="F320" s="22" t="s">
        <v>19</v>
      </c>
      <c r="G320" s="23" t="n">
        <v>1</v>
      </c>
      <c r="H320" s="24" t="n">
        <v>1</v>
      </c>
      <c r="I320" s="24" t="n">
        <v>0.03</v>
      </c>
      <c r="J320" s="24" t="n">
        <v>0</v>
      </c>
      <c r="K320" s="24" t="n">
        <v>-0</v>
      </c>
      <c r="L320" s="24" t="n">
        <v>-0</v>
      </c>
      <c r="M320" s="6" t="s">
        <f>=I320+J320+K320+L320</f>
      </c>
      <c r="N320" s="24"/>
      <c r="O320" s="24"/>
      <c r="P320" s="24"/>
      <c r="Q320" s="24"/>
      <c r="R320" s="24"/>
      <c r="S320" s="22"/>
    </row>
    <row collapsed="false" customFormat="false" customHeight="false" hidden="false" ht="12.1" outlineLevel="0" r="321">
      <c r="A321" s="25" t="n">
        <v>44137.718668981</v>
      </c>
      <c r="B321" s="26" t="s">
        <v>79</v>
      </c>
      <c r="C321" s="26" t="s">
        <v>497</v>
      </c>
      <c r="D321" s="26" t="s">
        <v>299</v>
      </c>
      <c r="E321" s="26" t="s">
        <v>69</v>
      </c>
      <c r="F321" s="26" t="s">
        <v>41</v>
      </c>
      <c r="G321" s="27" t="n">
        <v>-1</v>
      </c>
      <c r="H321" s="28" t="n">
        <v>1008.7</v>
      </c>
      <c r="I321" s="28" t="n">
        <v>1008.7</v>
      </c>
      <c r="J321" s="28" t="n">
        <v>0</v>
      </c>
      <c r="K321" s="28" t="n">
        <v>-3.03</v>
      </c>
      <c r="L321" s="28" t="n">
        <v>-0</v>
      </c>
      <c r="M321" s="28"/>
      <c r="N321" s="6" t="s">
        <f>=I321+J321+K321+L321</f>
      </c>
      <c r="O321" s="28"/>
      <c r="P321" s="28"/>
      <c r="Q321" s="28"/>
      <c r="R321" s="28"/>
      <c r="S321" s="26"/>
    </row>
    <row collapsed="false" customFormat="false" customHeight="false" hidden="false" ht="12.1" outlineLevel="0" r="322">
      <c r="A322" s="25" t="n">
        <v>44137.719224537</v>
      </c>
      <c r="B322" s="26" t="s">
        <v>79</v>
      </c>
      <c r="C322" s="26" t="s">
        <v>497</v>
      </c>
      <c r="D322" s="26" t="s">
        <v>299</v>
      </c>
      <c r="E322" s="26" t="s">
        <v>69</v>
      </c>
      <c r="F322" s="26" t="s">
        <v>41</v>
      </c>
      <c r="G322" s="27" t="n">
        <v>-6</v>
      </c>
      <c r="H322" s="28" t="n">
        <v>1008</v>
      </c>
      <c r="I322" s="28" t="n">
        <v>6048</v>
      </c>
      <c r="J322" s="28" t="n">
        <v>0</v>
      </c>
      <c r="K322" s="28" t="n">
        <v>-18.14</v>
      </c>
      <c r="L322" s="28" t="n">
        <v>-0</v>
      </c>
      <c r="M322" s="28"/>
      <c r="N322" s="6" t="s">
        <f>=I322+J322+K322+L322</f>
      </c>
      <c r="O322" s="28"/>
      <c r="P322" s="28"/>
      <c r="Q322" s="28"/>
      <c r="R322" s="28"/>
      <c r="S322" s="26"/>
    </row>
    <row collapsed="false" customFormat="false" customHeight="false" hidden="false" ht="12.1" outlineLevel="0" r="323">
      <c r="A323" s="20" t="n">
        <v>44137.719733796</v>
      </c>
      <c r="B323" s="16" t="s">
        <v>462</v>
      </c>
      <c r="C323" s="16" t="s">
        <v>463</v>
      </c>
      <c r="D323" s="16" t="s">
        <v>295</v>
      </c>
      <c r="E323" s="16" t="s">
        <v>452</v>
      </c>
      <c r="F323" s="16" t="s">
        <v>41</v>
      </c>
      <c r="G323" s="7" t="n">
        <v>87</v>
      </c>
      <c r="H323" s="6" t="n">
        <v>80.4975</v>
      </c>
      <c r="I323" s="6" t="n">
        <v>-7003.28</v>
      </c>
      <c r="J323" s="6" t="n">
        <v>-0</v>
      </c>
      <c r="K323" s="6" t="n">
        <v>-21.01</v>
      </c>
      <c r="L323" s="6" t="n">
        <v>-0</v>
      </c>
      <c r="M323" s="6"/>
      <c r="N323" s="6" t="s">
        <f>=I323+J323+K323+L323</f>
      </c>
      <c r="O323" s="6"/>
      <c r="P323" s="6"/>
      <c r="Q323" s="6"/>
      <c r="R323" s="6"/>
      <c r="S323" s="16"/>
    </row>
    <row collapsed="false" customFormat="false" customHeight="false" hidden="false" ht="12.1" outlineLevel="0" r="324">
      <c r="A324" s="25" t="n">
        <v>44137.720902778</v>
      </c>
      <c r="B324" s="26" t="s">
        <v>333</v>
      </c>
      <c r="C324" s="26" t="s">
        <v>517</v>
      </c>
      <c r="D324" s="26" t="s">
        <v>299</v>
      </c>
      <c r="E324" s="26" t="s">
        <v>69</v>
      </c>
      <c r="F324" s="26" t="s">
        <v>41</v>
      </c>
      <c r="G324" s="27" t="n">
        <v>-2</v>
      </c>
      <c r="H324" s="28" t="n">
        <v>2336</v>
      </c>
      <c r="I324" s="28" t="n">
        <v>4672</v>
      </c>
      <c r="J324" s="28" t="n">
        <v>0</v>
      </c>
      <c r="K324" s="28" t="n">
        <v>-14.02</v>
      </c>
      <c r="L324" s="28" t="n">
        <v>-0</v>
      </c>
      <c r="M324" s="28"/>
      <c r="N324" s="6" t="s">
        <f>=I324+J324+K324+L324</f>
      </c>
      <c r="O324" s="28"/>
      <c r="P324" s="28"/>
      <c r="Q324" s="28"/>
      <c r="R324" s="28"/>
      <c r="S324" s="26"/>
    </row>
    <row collapsed="false" customFormat="false" customHeight="false" hidden="false" ht="12.1" outlineLevel="0" r="325">
      <c r="A325" s="20" t="n">
        <v>44137.721122685</v>
      </c>
      <c r="B325" s="16" t="s">
        <v>462</v>
      </c>
      <c r="C325" s="16" t="s">
        <v>463</v>
      </c>
      <c r="D325" s="16" t="s">
        <v>295</v>
      </c>
      <c r="E325" s="16" t="s">
        <v>452</v>
      </c>
      <c r="F325" s="16" t="s">
        <v>41</v>
      </c>
      <c r="G325" s="7" t="n">
        <v>58</v>
      </c>
      <c r="H325" s="6" t="n">
        <v>80.5325</v>
      </c>
      <c r="I325" s="6" t="n">
        <v>-4670.89</v>
      </c>
      <c r="J325" s="6" t="n">
        <v>-0</v>
      </c>
      <c r="K325" s="6" t="n">
        <v>-14.01</v>
      </c>
      <c r="L325" s="6" t="n">
        <v>-0</v>
      </c>
      <c r="M325" s="6"/>
      <c r="N325" s="6" t="s">
        <f>=I325+J325+K325+L325</f>
      </c>
      <c r="O325" s="6"/>
      <c r="P325" s="6"/>
      <c r="Q325" s="6"/>
      <c r="R325" s="6"/>
      <c r="S325" s="16"/>
    </row>
    <row collapsed="false" customFormat="false" customHeight="false" hidden="false" ht="12.1" outlineLevel="0" r="326">
      <c r="A326" s="20" t="n">
        <v>44139.817951389</v>
      </c>
      <c r="B326" s="16" t="s">
        <v>327</v>
      </c>
      <c r="C326" s="16" t="s">
        <v>498</v>
      </c>
      <c r="D326" s="16" t="s">
        <v>295</v>
      </c>
      <c r="E326" s="16" t="s">
        <v>17</v>
      </c>
      <c r="F326" s="16" t="s">
        <v>19</v>
      </c>
      <c r="G326" s="7" t="n">
        <v>1</v>
      </c>
      <c r="H326" s="6" t="n">
        <v>27.13</v>
      </c>
      <c r="I326" s="6" t="n">
        <v>-27.13</v>
      </c>
      <c r="J326" s="6" t="n">
        <v>-0</v>
      </c>
      <c r="K326" s="6" t="n">
        <v>-0.08</v>
      </c>
      <c r="L326" s="6" t="n">
        <v>-0</v>
      </c>
      <c r="M326" s="6" t="s">
        <f>=I326+J326+K326+L326</f>
      </c>
      <c r="N326" s="6"/>
      <c r="O326" s="6"/>
      <c r="P326" s="6"/>
      <c r="Q326" s="6"/>
      <c r="R326" s="6"/>
      <c r="S326" s="16"/>
    </row>
    <row collapsed="false" customFormat="false" customHeight="false" hidden="false" ht="12.1" outlineLevel="0" r="327">
      <c r="A327" s="21" t="n">
        <v>44141.527118056</v>
      </c>
      <c r="B327" s="22" t="s">
        <v>482</v>
      </c>
      <c r="C327" s="22" t="s">
        <v>548</v>
      </c>
      <c r="D327" s="22" t="s">
        <v>482</v>
      </c>
      <c r="E327" s="22" t="s">
        <v>482</v>
      </c>
      <c r="F327" s="22" t="s">
        <v>41</v>
      </c>
      <c r="G327" s="23" t="n">
        <v>1</v>
      </c>
      <c r="H327" s="24" t="n">
        <v>1</v>
      </c>
      <c r="I327" s="24" t="n">
        <v>42.38</v>
      </c>
      <c r="J327" s="24" t="n">
        <v>0</v>
      </c>
      <c r="K327" s="24" t="n">
        <v>-0</v>
      </c>
      <c r="L327" s="24" t="n">
        <v>-0</v>
      </c>
      <c r="M327" s="24"/>
      <c r="N327" s="6" t="s">
        <f>=I327+J327+K327+L327</f>
      </c>
      <c r="O327" s="24"/>
      <c r="P327" s="24"/>
      <c r="Q327" s="24"/>
      <c r="R327" s="24"/>
      <c r="S327" s="22"/>
    </row>
    <row collapsed="false" customFormat="false" customHeight="false" hidden="false" ht="12.1" outlineLevel="0" r="328">
      <c r="A328" s="20" t="n">
        <v>44141.907523148</v>
      </c>
      <c r="B328" s="16" t="s">
        <v>57</v>
      </c>
      <c r="C328" s="16" t="s">
        <v>58</v>
      </c>
      <c r="D328" s="16" t="s">
        <v>295</v>
      </c>
      <c r="E328" s="16" t="s">
        <v>17</v>
      </c>
      <c r="F328" s="16" t="s">
        <v>19</v>
      </c>
      <c r="G328" s="7" t="n">
        <v>2</v>
      </c>
      <c r="H328" s="6" t="n">
        <v>18.77</v>
      </c>
      <c r="I328" s="6" t="n">
        <v>-37.54</v>
      </c>
      <c r="J328" s="6" t="n">
        <v>-0</v>
      </c>
      <c r="K328" s="6" t="n">
        <v>-0.11</v>
      </c>
      <c r="L328" s="6" t="n">
        <v>-0</v>
      </c>
      <c r="M328" s="6" t="s">
        <f>=I328+J328+K328+L328</f>
      </c>
      <c r="N328" s="6"/>
      <c r="O328" s="6"/>
      <c r="P328" s="6"/>
      <c r="Q328" s="6"/>
      <c r="R328" s="6"/>
      <c r="S328" s="16"/>
    </row>
    <row collapsed="false" customFormat="false" customHeight="false" hidden="false" ht="12.1" outlineLevel="0" r="329">
      <c r="A329" s="21" t="n">
        <v>44144.181087963</v>
      </c>
      <c r="B329" s="22" t="s">
        <v>482</v>
      </c>
      <c r="C329" s="22" t="s">
        <v>512</v>
      </c>
      <c r="D329" s="22" t="s">
        <v>482</v>
      </c>
      <c r="E329" s="22" t="s">
        <v>482</v>
      </c>
      <c r="F329" s="22" t="s">
        <v>19</v>
      </c>
      <c r="G329" s="23" t="n">
        <v>1</v>
      </c>
      <c r="H329" s="24" t="n">
        <v>1</v>
      </c>
      <c r="I329" s="24" t="n">
        <v>0.47</v>
      </c>
      <c r="J329" s="24" t="n">
        <v>0</v>
      </c>
      <c r="K329" s="24" t="n">
        <v>-0</v>
      </c>
      <c r="L329" s="24" t="n">
        <v>-0</v>
      </c>
      <c r="M329" s="6" t="s">
        <f>=I329+J329+K329+L329</f>
      </c>
      <c r="N329" s="24"/>
      <c r="O329" s="24"/>
      <c r="P329" s="24"/>
      <c r="Q329" s="24"/>
      <c r="R329" s="24"/>
      <c r="S329" s="22"/>
    </row>
    <row collapsed="false" customFormat="false" customHeight="false" hidden="false" ht="12.1" outlineLevel="0" r="330">
      <c r="A330" s="20" t="n">
        <v>44144.643055556</v>
      </c>
      <c r="B330" s="16" t="s">
        <v>327</v>
      </c>
      <c r="C330" s="16" t="s">
        <v>498</v>
      </c>
      <c r="D330" s="16" t="s">
        <v>295</v>
      </c>
      <c r="E330" s="16" t="s">
        <v>17</v>
      </c>
      <c r="F330" s="16" t="s">
        <v>19</v>
      </c>
      <c r="G330" s="7" t="n">
        <v>1</v>
      </c>
      <c r="H330" s="6" t="n">
        <v>29</v>
      </c>
      <c r="I330" s="6" t="n">
        <v>-29</v>
      </c>
      <c r="J330" s="6" t="n">
        <v>-0</v>
      </c>
      <c r="K330" s="6" t="n">
        <v>-0.09</v>
      </c>
      <c r="L330" s="6" t="n">
        <v>-0</v>
      </c>
      <c r="M330" s="6" t="s">
        <f>=I330+J330+K330+L330</f>
      </c>
      <c r="N330" s="6"/>
      <c r="O330" s="6"/>
      <c r="P330" s="6"/>
      <c r="Q330" s="6"/>
      <c r="R330" s="6"/>
      <c r="S330" s="16"/>
    </row>
    <row collapsed="false" customFormat="false" customHeight="false" hidden="false" ht="12.1" outlineLevel="0" r="331">
      <c r="A331" s="20" t="n">
        <v>44144.643055556</v>
      </c>
      <c r="B331" s="16" t="s">
        <v>327</v>
      </c>
      <c r="C331" s="16" t="s">
        <v>498</v>
      </c>
      <c r="D331" s="16" t="s">
        <v>295</v>
      </c>
      <c r="E331" s="16" t="s">
        <v>17</v>
      </c>
      <c r="F331" s="16" t="s">
        <v>19</v>
      </c>
      <c r="G331" s="7" t="n">
        <v>1</v>
      </c>
      <c r="H331" s="6" t="n">
        <v>29</v>
      </c>
      <c r="I331" s="6" t="n">
        <v>-29</v>
      </c>
      <c r="J331" s="6" t="n">
        <v>-0</v>
      </c>
      <c r="K331" s="6" t="n">
        <v>-0.09</v>
      </c>
      <c r="L331" s="6" t="n">
        <v>-0</v>
      </c>
      <c r="M331" s="6" t="s">
        <f>=I331+J331+K331+L331</f>
      </c>
      <c r="N331" s="6"/>
      <c r="O331" s="6"/>
      <c r="P331" s="6"/>
      <c r="Q331" s="6"/>
      <c r="R331" s="6"/>
      <c r="S331" s="16"/>
    </row>
    <row collapsed="false" customFormat="false" customHeight="false" hidden="false" ht="12.1" outlineLevel="0" r="332">
      <c r="A332" s="20" t="n">
        <v>44144.643055556</v>
      </c>
      <c r="B332" s="16" t="s">
        <v>327</v>
      </c>
      <c r="C332" s="16" t="s">
        <v>498</v>
      </c>
      <c r="D332" s="16" t="s">
        <v>295</v>
      </c>
      <c r="E332" s="16" t="s">
        <v>17</v>
      </c>
      <c r="F332" s="16" t="s">
        <v>19</v>
      </c>
      <c r="G332" s="7" t="n">
        <v>1</v>
      </c>
      <c r="H332" s="6" t="n">
        <v>29</v>
      </c>
      <c r="I332" s="6" t="n">
        <v>-29</v>
      </c>
      <c r="J332" s="6" t="n">
        <v>-0</v>
      </c>
      <c r="K332" s="6" t="n">
        <v>-0.09</v>
      </c>
      <c r="L332" s="6" t="n">
        <v>-0</v>
      </c>
      <c r="M332" s="6" t="s">
        <f>=I332+J332+K332+L332</f>
      </c>
      <c r="N332" s="6"/>
      <c r="O332" s="6"/>
      <c r="P332" s="6"/>
      <c r="Q332" s="6"/>
      <c r="R332" s="6"/>
      <c r="S332" s="16"/>
    </row>
    <row collapsed="false" customFormat="false" customHeight="false" hidden="false" ht="12.1" outlineLevel="0" r="333">
      <c r="A333" s="20" t="n">
        <v>44144.672048611</v>
      </c>
      <c r="B333" s="16" t="s">
        <v>327</v>
      </c>
      <c r="C333" s="16" t="s">
        <v>498</v>
      </c>
      <c r="D333" s="16" t="s">
        <v>295</v>
      </c>
      <c r="E333" s="16" t="s">
        <v>17</v>
      </c>
      <c r="F333" s="16" t="s">
        <v>19</v>
      </c>
      <c r="G333" s="7" t="n">
        <v>2</v>
      </c>
      <c r="H333" s="6" t="n">
        <v>29.88</v>
      </c>
      <c r="I333" s="6" t="n">
        <v>-59.76</v>
      </c>
      <c r="J333" s="6" t="n">
        <v>-0</v>
      </c>
      <c r="K333" s="6" t="n">
        <v>-0.18</v>
      </c>
      <c r="L333" s="6" t="n">
        <v>-0</v>
      </c>
      <c r="M333" s="6" t="s">
        <f>=I333+J333+K333+L333</f>
      </c>
      <c r="N333" s="6"/>
      <c r="O333" s="6"/>
      <c r="P333" s="6"/>
      <c r="Q333" s="6"/>
      <c r="R333" s="6"/>
      <c r="S333" s="16"/>
    </row>
    <row collapsed="false" customFormat="false" customHeight="false" hidden="false" ht="12.1" outlineLevel="0" r="334">
      <c r="A334" s="21" t="n">
        <v>44145.716909722</v>
      </c>
      <c r="B334" s="22" t="s">
        <v>448</v>
      </c>
      <c r="C334" s="22" t="s">
        <v>110</v>
      </c>
      <c r="D334" s="22" t="s">
        <v>448</v>
      </c>
      <c r="E334" s="22" t="s">
        <v>448</v>
      </c>
      <c r="F334" s="22" t="s">
        <v>41</v>
      </c>
      <c r="G334" s="23" t="n">
        <v>1</v>
      </c>
      <c r="H334" s="24" t="n">
        <v>1</v>
      </c>
      <c r="I334" s="24" t="n">
        <v>352.24</v>
      </c>
      <c r="J334" s="24" t="n">
        <v>0</v>
      </c>
      <c r="K334" s="24" t="n">
        <v>-0</v>
      </c>
      <c r="L334" s="24" t="n">
        <v>-0</v>
      </c>
      <c r="M334" s="24"/>
      <c r="N334" s="6" t="s">
        <f>=I334+J334+K334+L334</f>
      </c>
      <c r="O334" s="24"/>
      <c r="P334" s="24"/>
      <c r="Q334" s="24"/>
      <c r="R334" s="24"/>
      <c r="S334" s="22"/>
    </row>
    <row collapsed="false" customFormat="false" customHeight="false" hidden="false" ht="12.1" outlineLevel="0" r="335">
      <c r="A335" s="20" t="n">
        <v>44145.727916667</v>
      </c>
      <c r="B335" s="16" t="s">
        <v>308</v>
      </c>
      <c r="C335" s="16" t="s">
        <v>466</v>
      </c>
      <c r="D335" s="16" t="s">
        <v>295</v>
      </c>
      <c r="E335" s="16" t="s">
        <v>69</v>
      </c>
      <c r="F335" s="16" t="s">
        <v>41</v>
      </c>
      <c r="G335" s="7" t="n">
        <v>1</v>
      </c>
      <c r="H335" s="6" t="n">
        <v>2674.5</v>
      </c>
      <c r="I335" s="6" t="n">
        <v>-2674.5</v>
      </c>
      <c r="J335" s="6" t="n">
        <v>-0</v>
      </c>
      <c r="K335" s="6" t="n">
        <v>-8.02</v>
      </c>
      <c r="L335" s="6" t="n">
        <v>-0</v>
      </c>
      <c r="M335" s="6"/>
      <c r="N335" s="6" t="s">
        <f>=I335+J335+K335+L335</f>
      </c>
      <c r="O335" s="6"/>
      <c r="P335" s="6"/>
      <c r="Q335" s="6"/>
      <c r="R335" s="6"/>
      <c r="S335" s="16"/>
    </row>
    <row collapsed="false" customFormat="false" customHeight="false" hidden="false" ht="12.1" outlineLevel="0" r="336">
      <c r="A336" s="20" t="n">
        <v>44145.728263889</v>
      </c>
      <c r="B336" s="16" t="s">
        <v>462</v>
      </c>
      <c r="C336" s="16" t="s">
        <v>463</v>
      </c>
      <c r="D336" s="16" t="s">
        <v>295</v>
      </c>
      <c r="E336" s="16" t="s">
        <v>452</v>
      </c>
      <c r="F336" s="16" t="s">
        <v>41</v>
      </c>
      <c r="G336" s="7" t="n">
        <v>35</v>
      </c>
      <c r="H336" s="6" t="n">
        <v>76.7925</v>
      </c>
      <c r="I336" s="6" t="n">
        <v>-2687.74</v>
      </c>
      <c r="J336" s="6" t="n">
        <v>-0</v>
      </c>
      <c r="K336" s="6" t="n">
        <v>-8.06</v>
      </c>
      <c r="L336" s="6" t="n">
        <v>-0</v>
      </c>
      <c r="M336" s="6"/>
      <c r="N336" s="6" t="s">
        <f>=I336+J336+K336+L336</f>
      </c>
      <c r="O336" s="6"/>
      <c r="P336" s="6"/>
      <c r="Q336" s="6"/>
      <c r="R336" s="6"/>
      <c r="S336" s="16"/>
    </row>
    <row collapsed="false" customFormat="false" customHeight="false" hidden="false" ht="12.1" outlineLevel="0" r="337">
      <c r="A337" s="21" t="n">
        <v>44145.728402778</v>
      </c>
      <c r="B337" s="22" t="s">
        <v>448</v>
      </c>
      <c r="C337" s="22" t="s">
        <v>110</v>
      </c>
      <c r="D337" s="22" t="s">
        <v>448</v>
      </c>
      <c r="E337" s="22" t="s">
        <v>448</v>
      </c>
      <c r="F337" s="22" t="s">
        <v>41</v>
      </c>
      <c r="G337" s="23" t="n">
        <v>1</v>
      </c>
      <c r="H337" s="24" t="n">
        <v>1</v>
      </c>
      <c r="I337" s="24" t="n">
        <v>5000</v>
      </c>
      <c r="J337" s="24" t="n">
        <v>0</v>
      </c>
      <c r="K337" s="24" t="n">
        <v>-0</v>
      </c>
      <c r="L337" s="24" t="n">
        <v>-0</v>
      </c>
      <c r="M337" s="24"/>
      <c r="N337" s="6" t="s">
        <f>=I337+J337+K337+L337</f>
      </c>
      <c r="O337" s="24"/>
      <c r="P337" s="24"/>
      <c r="Q337" s="24"/>
      <c r="R337" s="24"/>
      <c r="S337" s="22"/>
    </row>
    <row collapsed="false" customFormat="false" customHeight="false" hidden="false" ht="12.1" outlineLevel="0" r="338">
      <c r="A338" s="20" t="n">
        <v>44145.743298611</v>
      </c>
      <c r="B338" s="16" t="s">
        <v>339</v>
      </c>
      <c r="C338" s="16" t="s">
        <v>549</v>
      </c>
      <c r="D338" s="16" t="s">
        <v>295</v>
      </c>
      <c r="E338" s="16" t="s">
        <v>69</v>
      </c>
      <c r="F338" s="16" t="s">
        <v>19</v>
      </c>
      <c r="G338" s="7" t="n">
        <v>400</v>
      </c>
      <c r="H338" s="6" t="n">
        <v>0.0782</v>
      </c>
      <c r="I338" s="6" t="n">
        <v>-31.28</v>
      </c>
      <c r="J338" s="6" t="n">
        <v>-0</v>
      </c>
      <c r="K338" s="6" t="n">
        <v>-0</v>
      </c>
      <c r="L338" s="6" t="n">
        <v>-0</v>
      </c>
      <c r="M338" s="6" t="s">
        <f>=I338+J338+K338+L338</f>
      </c>
      <c r="N338" s="6"/>
      <c r="O338" s="6"/>
      <c r="P338" s="6"/>
      <c r="Q338" s="6"/>
      <c r="R338" s="6"/>
      <c r="S338" s="16"/>
    </row>
    <row collapsed="false" customFormat="false" customHeight="false" hidden="false" ht="12.1" outlineLevel="0" r="339">
      <c r="A339" s="20" t="n">
        <v>44146.63880787</v>
      </c>
      <c r="B339" s="16" t="s">
        <v>65</v>
      </c>
      <c r="C339" s="16" t="s">
        <v>550</v>
      </c>
      <c r="D339" s="16" t="s">
        <v>295</v>
      </c>
      <c r="E339" s="16" t="s">
        <v>17</v>
      </c>
      <c r="F339" s="16" t="s">
        <v>41</v>
      </c>
      <c r="G339" s="7" t="n">
        <v>1</v>
      </c>
      <c r="H339" s="6" t="n">
        <v>1675</v>
      </c>
      <c r="I339" s="6" t="n">
        <v>-1675</v>
      </c>
      <c r="J339" s="6" t="n">
        <v>-0</v>
      </c>
      <c r="K339" s="6" t="n">
        <v>-5.03</v>
      </c>
      <c r="L339" s="6" t="n">
        <v>-0</v>
      </c>
      <c r="M339" s="6"/>
      <c r="N339" s="6" t="s">
        <f>=I339+J339+K339+L339</f>
      </c>
      <c r="O339" s="6"/>
      <c r="P339" s="6"/>
      <c r="Q339" s="6"/>
      <c r="R339" s="6"/>
      <c r="S339" s="16"/>
    </row>
    <row collapsed="false" customFormat="false" customHeight="false" hidden="false" ht="12.1" outlineLevel="0" r="340">
      <c r="A340" s="21" t="n">
        <v>44146.673425926</v>
      </c>
      <c r="B340" s="22" t="s">
        <v>448</v>
      </c>
      <c r="C340" s="22" t="s">
        <v>110</v>
      </c>
      <c r="D340" s="22" t="s">
        <v>448</v>
      </c>
      <c r="E340" s="22" t="s">
        <v>448</v>
      </c>
      <c r="F340" s="22" t="s">
        <v>41</v>
      </c>
      <c r="G340" s="23" t="n">
        <v>1</v>
      </c>
      <c r="H340" s="24" t="n">
        <v>1</v>
      </c>
      <c r="I340" s="24" t="n">
        <v>8000</v>
      </c>
      <c r="J340" s="24" t="n">
        <v>0</v>
      </c>
      <c r="K340" s="24" t="n">
        <v>-0</v>
      </c>
      <c r="L340" s="24" t="n">
        <v>-0</v>
      </c>
      <c r="M340" s="24"/>
      <c r="N340" s="6" t="s">
        <f>=I340+J340+K340+L340</f>
      </c>
      <c r="O340" s="24"/>
      <c r="P340" s="24"/>
      <c r="Q340" s="24"/>
      <c r="R340" s="24"/>
      <c r="S340" s="22"/>
    </row>
    <row collapsed="false" customFormat="false" customHeight="false" hidden="false" ht="12.1" outlineLevel="0" r="341">
      <c r="A341" s="25" t="n">
        <v>44147.693055556</v>
      </c>
      <c r="B341" s="26" t="s">
        <v>327</v>
      </c>
      <c r="C341" s="26" t="s">
        <v>498</v>
      </c>
      <c r="D341" s="26" t="s">
        <v>299</v>
      </c>
      <c r="E341" s="26" t="s">
        <v>17</v>
      </c>
      <c r="F341" s="26" t="s">
        <v>19</v>
      </c>
      <c r="G341" s="27" t="n">
        <v>-4</v>
      </c>
      <c r="H341" s="28" t="n">
        <v>30.83</v>
      </c>
      <c r="I341" s="28" t="n">
        <v>123.32</v>
      </c>
      <c r="J341" s="28" t="n">
        <v>0</v>
      </c>
      <c r="K341" s="28" t="n">
        <v>-0.37</v>
      </c>
      <c r="L341" s="28" t="n">
        <v>-0</v>
      </c>
      <c r="M341" s="6" t="s">
        <f>=I341+J341+K341+L341</f>
      </c>
      <c r="N341" s="28"/>
      <c r="O341" s="28"/>
      <c r="P341" s="28"/>
      <c r="Q341" s="28"/>
      <c r="R341" s="28"/>
      <c r="S341" s="26"/>
    </row>
    <row collapsed="false" customFormat="false" customHeight="false" hidden="false" ht="12.1" outlineLevel="0" r="342">
      <c r="A342" s="20" t="n">
        <v>44147.710185185</v>
      </c>
      <c r="B342" s="16" t="s">
        <v>462</v>
      </c>
      <c r="C342" s="16" t="s">
        <v>463</v>
      </c>
      <c r="D342" s="16" t="s">
        <v>295</v>
      </c>
      <c r="E342" s="16" t="s">
        <v>452</v>
      </c>
      <c r="F342" s="16" t="s">
        <v>41</v>
      </c>
      <c r="G342" s="7" t="n">
        <v>40</v>
      </c>
      <c r="H342" s="6" t="n">
        <v>77.1975</v>
      </c>
      <c r="I342" s="6" t="n">
        <v>-3087.9</v>
      </c>
      <c r="J342" s="6" t="n">
        <v>-0</v>
      </c>
      <c r="K342" s="6" t="n">
        <v>-9.26</v>
      </c>
      <c r="L342" s="6" t="n">
        <v>-0</v>
      </c>
      <c r="M342" s="6"/>
      <c r="N342" s="6" t="s">
        <f>=I342+J342+K342+L342</f>
      </c>
      <c r="O342" s="6"/>
      <c r="P342" s="6"/>
      <c r="Q342" s="6"/>
      <c r="R342" s="6"/>
      <c r="S342" s="16"/>
    </row>
    <row collapsed="false" customFormat="false" customHeight="false" hidden="false" ht="12.1" outlineLevel="0" r="343">
      <c r="A343" s="20" t="n">
        <v>44147.977743056</v>
      </c>
      <c r="B343" s="16" t="s">
        <v>462</v>
      </c>
      <c r="C343" s="16" t="s">
        <v>463</v>
      </c>
      <c r="D343" s="16" t="s">
        <v>295</v>
      </c>
      <c r="E343" s="16" t="s">
        <v>452</v>
      </c>
      <c r="F343" s="16" t="s">
        <v>41</v>
      </c>
      <c r="G343" s="7" t="n">
        <v>20</v>
      </c>
      <c r="H343" s="6" t="n">
        <v>77.3075</v>
      </c>
      <c r="I343" s="6" t="n">
        <v>-1546.15</v>
      </c>
      <c r="J343" s="6" t="n">
        <v>-0</v>
      </c>
      <c r="K343" s="6" t="n">
        <v>-4.64</v>
      </c>
      <c r="L343" s="6" t="n">
        <v>-0</v>
      </c>
      <c r="M343" s="6"/>
      <c r="N343" s="6" t="s">
        <f>=I343+J343+K343+L343</f>
      </c>
      <c r="O343" s="6"/>
      <c r="P343" s="6"/>
      <c r="Q343" s="6"/>
      <c r="R343" s="6"/>
      <c r="S343" s="16"/>
    </row>
    <row collapsed="false" customFormat="false" customHeight="false" hidden="false" ht="12.1" outlineLevel="0" r="344">
      <c r="A344" s="20" t="n">
        <v>44148.659270833</v>
      </c>
      <c r="B344" s="16" t="s">
        <v>340</v>
      </c>
      <c r="C344" s="16" t="s">
        <v>551</v>
      </c>
      <c r="D344" s="16" t="s">
        <v>295</v>
      </c>
      <c r="E344" s="16" t="s">
        <v>17</v>
      </c>
      <c r="F344" s="16" t="s">
        <v>19</v>
      </c>
      <c r="G344" s="7" t="n">
        <v>1</v>
      </c>
      <c r="H344" s="6" t="n">
        <v>41.41</v>
      </c>
      <c r="I344" s="6" t="n">
        <v>-41.41</v>
      </c>
      <c r="J344" s="6" t="n">
        <v>-0</v>
      </c>
      <c r="K344" s="6" t="n">
        <v>-0.12</v>
      </c>
      <c r="L344" s="6" t="n">
        <v>-0</v>
      </c>
      <c r="M344" s="6" t="s">
        <f>=I344+J344+K344+L344</f>
      </c>
      <c r="N344" s="6"/>
      <c r="O344" s="6"/>
      <c r="P344" s="6"/>
      <c r="Q344" s="6"/>
      <c r="R344" s="6"/>
      <c r="S344" s="16"/>
    </row>
    <row collapsed="false" customFormat="false" customHeight="false" hidden="false" ht="12.1" outlineLevel="0" r="345">
      <c r="A345" s="20" t="n">
        <v>44148.852199074</v>
      </c>
      <c r="B345" s="16" t="s">
        <v>321</v>
      </c>
      <c r="C345" s="16" t="s">
        <v>488</v>
      </c>
      <c r="D345" s="16" t="s">
        <v>295</v>
      </c>
      <c r="E345" s="16" t="s">
        <v>17</v>
      </c>
      <c r="F345" s="16" t="s">
        <v>19</v>
      </c>
      <c r="G345" s="7" t="n">
        <v>1</v>
      </c>
      <c r="H345" s="6" t="n">
        <v>3.81</v>
      </c>
      <c r="I345" s="6" t="n">
        <v>-3.81</v>
      </c>
      <c r="J345" s="6" t="n">
        <v>-0</v>
      </c>
      <c r="K345" s="6" t="n">
        <v>-0.01</v>
      </c>
      <c r="L345" s="6" t="n">
        <v>-0</v>
      </c>
      <c r="M345" s="6" t="s">
        <f>=I345+J345+K345+L345</f>
      </c>
      <c r="N345" s="6"/>
      <c r="O345" s="6"/>
      <c r="P345" s="6"/>
      <c r="Q345" s="6"/>
      <c r="R345" s="6"/>
      <c r="S345" s="16"/>
    </row>
    <row collapsed="false" customFormat="false" customHeight="false" hidden="false" ht="12.1" outlineLevel="0" r="346">
      <c r="A346" s="20" t="n">
        <v>44148.852199074</v>
      </c>
      <c r="B346" s="16" t="s">
        <v>321</v>
      </c>
      <c r="C346" s="16" t="s">
        <v>488</v>
      </c>
      <c r="D346" s="16" t="s">
        <v>295</v>
      </c>
      <c r="E346" s="16" t="s">
        <v>17</v>
      </c>
      <c r="F346" s="16" t="s">
        <v>19</v>
      </c>
      <c r="G346" s="7" t="n">
        <v>1</v>
      </c>
      <c r="H346" s="6" t="n">
        <v>3.81</v>
      </c>
      <c r="I346" s="6" t="n">
        <v>-3.81</v>
      </c>
      <c r="J346" s="6" t="n">
        <v>-0</v>
      </c>
      <c r="K346" s="6" t="n">
        <v>-0.01</v>
      </c>
      <c r="L346" s="6" t="n">
        <v>-0</v>
      </c>
      <c r="M346" s="6" t="s">
        <f>=I346+J346+K346+L346</f>
      </c>
      <c r="N346" s="6"/>
      <c r="O346" s="6"/>
      <c r="P346" s="6"/>
      <c r="Q346" s="6"/>
      <c r="R346" s="6"/>
      <c r="S346" s="16"/>
    </row>
    <row collapsed="false" customFormat="false" customHeight="false" hidden="false" ht="12.1" outlineLevel="0" r="347">
      <c r="A347" s="20" t="n">
        <v>44148.91306713</v>
      </c>
      <c r="B347" s="16" t="s">
        <v>341</v>
      </c>
      <c r="C347" s="16" t="s">
        <v>552</v>
      </c>
      <c r="D347" s="16" t="s">
        <v>295</v>
      </c>
      <c r="E347" s="16" t="s">
        <v>17</v>
      </c>
      <c r="F347" s="16" t="s">
        <v>19</v>
      </c>
      <c r="G347" s="7" t="n">
        <v>1</v>
      </c>
      <c r="H347" s="6" t="n">
        <v>31.92</v>
      </c>
      <c r="I347" s="6" t="n">
        <v>-31.92</v>
      </c>
      <c r="J347" s="6" t="n">
        <v>-0</v>
      </c>
      <c r="K347" s="6" t="n">
        <v>-0.1</v>
      </c>
      <c r="L347" s="6" t="n">
        <v>-0</v>
      </c>
      <c r="M347" s="6" t="s">
        <f>=I347+J347+K347+L347</f>
      </c>
      <c r="N347" s="6"/>
      <c r="O347" s="6"/>
      <c r="P347" s="6"/>
      <c r="Q347" s="6"/>
      <c r="R347" s="6"/>
      <c r="S347" s="16"/>
    </row>
    <row collapsed="false" customFormat="false" customHeight="false" hidden="false" ht="12.1" outlineLevel="0" r="348">
      <c r="A348" s="20" t="n">
        <v>44148.915439815</v>
      </c>
      <c r="B348" s="16" t="s">
        <v>342</v>
      </c>
      <c r="C348" s="16" t="s">
        <v>553</v>
      </c>
      <c r="D348" s="16" t="s">
        <v>295</v>
      </c>
      <c r="E348" s="16" t="s">
        <v>17</v>
      </c>
      <c r="F348" s="16" t="s">
        <v>19</v>
      </c>
      <c r="G348" s="7" t="n">
        <v>1</v>
      </c>
      <c r="H348" s="6" t="n">
        <v>259.86</v>
      </c>
      <c r="I348" s="6" t="n">
        <v>-259.86</v>
      </c>
      <c r="J348" s="6" t="n">
        <v>-0</v>
      </c>
      <c r="K348" s="6" t="n">
        <v>-0.78</v>
      </c>
      <c r="L348" s="6" t="n">
        <v>-0</v>
      </c>
      <c r="M348" s="6" t="s">
        <f>=I348+J348+K348+L348</f>
      </c>
      <c r="N348" s="6"/>
      <c r="O348" s="6"/>
      <c r="P348" s="6"/>
      <c r="Q348" s="6"/>
      <c r="R348" s="6"/>
      <c r="S348" s="16"/>
    </row>
    <row collapsed="false" customFormat="false" customHeight="false" hidden="false" ht="12.1" outlineLevel="0" r="349">
      <c r="A349" s="20" t="n">
        <v>44152.501678241</v>
      </c>
      <c r="B349" s="16" t="s">
        <v>343</v>
      </c>
      <c r="C349" s="16" t="s">
        <v>554</v>
      </c>
      <c r="D349" s="16" t="s">
        <v>295</v>
      </c>
      <c r="E349" s="16" t="s">
        <v>17</v>
      </c>
      <c r="F349" s="16" t="s">
        <v>41</v>
      </c>
      <c r="G349" s="7" t="n">
        <v>10</v>
      </c>
      <c r="H349" s="6" t="n">
        <v>183.4</v>
      </c>
      <c r="I349" s="6" t="n">
        <v>-1834</v>
      </c>
      <c r="J349" s="6" t="n">
        <v>-0</v>
      </c>
      <c r="K349" s="6" t="n">
        <v>-5.5</v>
      </c>
      <c r="L349" s="6" t="n">
        <v>-0</v>
      </c>
      <c r="M349" s="6"/>
      <c r="N349" s="6" t="s">
        <f>=I349+J349+K349+L349</f>
      </c>
      <c r="O349" s="6"/>
      <c r="P349" s="6"/>
      <c r="Q349" s="6"/>
      <c r="R349" s="6"/>
      <c r="S349" s="16"/>
    </row>
    <row collapsed="false" customFormat="false" customHeight="false" hidden="false" ht="12.1" outlineLevel="0" r="350">
      <c r="A350" s="20" t="n">
        <v>44152.501678241</v>
      </c>
      <c r="B350" s="16" t="s">
        <v>343</v>
      </c>
      <c r="C350" s="16" t="s">
        <v>554</v>
      </c>
      <c r="D350" s="16" t="s">
        <v>295</v>
      </c>
      <c r="E350" s="16" t="s">
        <v>17</v>
      </c>
      <c r="F350" s="16" t="s">
        <v>41</v>
      </c>
      <c r="G350" s="7" t="n">
        <v>10</v>
      </c>
      <c r="H350" s="6" t="n">
        <v>183.4</v>
      </c>
      <c r="I350" s="6" t="n">
        <v>-1834</v>
      </c>
      <c r="J350" s="6" t="n">
        <v>-0</v>
      </c>
      <c r="K350" s="6" t="n">
        <v>-5.5</v>
      </c>
      <c r="L350" s="6" t="n">
        <v>-0</v>
      </c>
      <c r="M350" s="6"/>
      <c r="N350" s="6" t="s">
        <f>=I350+J350+K350+L350</f>
      </c>
      <c r="O350" s="6"/>
      <c r="P350" s="6"/>
      <c r="Q350" s="6"/>
      <c r="R350" s="6"/>
      <c r="S350" s="16"/>
    </row>
    <row collapsed="false" customFormat="false" customHeight="false" hidden="false" ht="12.1" outlineLevel="0" r="351">
      <c r="A351" s="21" t="n">
        <v>44152.561967593</v>
      </c>
      <c r="B351" s="22" t="s">
        <v>448</v>
      </c>
      <c r="C351" s="22" t="s">
        <v>110</v>
      </c>
      <c r="D351" s="22" t="s">
        <v>448</v>
      </c>
      <c r="E351" s="22" t="s">
        <v>448</v>
      </c>
      <c r="F351" s="22" t="s">
        <v>41</v>
      </c>
      <c r="G351" s="23" t="n">
        <v>1</v>
      </c>
      <c r="H351" s="24" t="n">
        <v>1</v>
      </c>
      <c r="I351" s="24" t="n">
        <v>60000</v>
      </c>
      <c r="J351" s="24" t="n">
        <v>0</v>
      </c>
      <c r="K351" s="24" t="n">
        <v>-0</v>
      </c>
      <c r="L351" s="24" t="n">
        <v>-0</v>
      </c>
      <c r="M351" s="24"/>
      <c r="N351" s="6" t="s">
        <f>=I351+J351+K351+L351</f>
      </c>
      <c r="O351" s="24"/>
      <c r="P351" s="24"/>
      <c r="Q351" s="24"/>
      <c r="R351" s="24"/>
      <c r="S351" s="22"/>
    </row>
    <row collapsed="false" customFormat="false" customHeight="false" hidden="false" ht="12.1" outlineLevel="0" r="352">
      <c r="A352" s="20" t="n">
        <v>44152.620659722</v>
      </c>
      <c r="B352" s="16" t="s">
        <v>462</v>
      </c>
      <c r="C352" s="16" t="s">
        <v>463</v>
      </c>
      <c r="D352" s="16" t="s">
        <v>295</v>
      </c>
      <c r="E352" s="16" t="s">
        <v>452</v>
      </c>
      <c r="F352" s="16" t="s">
        <v>41</v>
      </c>
      <c r="G352" s="7" t="n">
        <v>100</v>
      </c>
      <c r="H352" s="6" t="n">
        <v>76.4325</v>
      </c>
      <c r="I352" s="6" t="n">
        <v>-7643.25</v>
      </c>
      <c r="J352" s="6" t="n">
        <v>-0</v>
      </c>
      <c r="K352" s="6" t="n">
        <v>-22.93</v>
      </c>
      <c r="L352" s="6" t="n">
        <v>-0</v>
      </c>
      <c r="M352" s="6"/>
      <c r="N352" s="6" t="s">
        <f>=I352+J352+K352+L352</f>
      </c>
      <c r="O352" s="6"/>
      <c r="P352" s="6"/>
      <c r="Q352" s="6"/>
      <c r="R352" s="6"/>
      <c r="S352" s="16"/>
    </row>
    <row collapsed="false" customFormat="false" customHeight="false" hidden="false" ht="12.1" outlineLevel="0" r="353">
      <c r="A353" s="20" t="n">
        <v>44152.764270833</v>
      </c>
      <c r="B353" s="16" t="s">
        <v>462</v>
      </c>
      <c r="C353" s="16" t="s">
        <v>463</v>
      </c>
      <c r="D353" s="16" t="s">
        <v>295</v>
      </c>
      <c r="E353" s="16" t="s">
        <v>452</v>
      </c>
      <c r="F353" s="16" t="s">
        <v>41</v>
      </c>
      <c r="G353" s="7" t="n">
        <v>50</v>
      </c>
      <c r="H353" s="6" t="n">
        <v>76.3</v>
      </c>
      <c r="I353" s="6" t="n">
        <v>-3815</v>
      </c>
      <c r="J353" s="6" t="n">
        <v>-0</v>
      </c>
      <c r="K353" s="6" t="n">
        <v>-11.45</v>
      </c>
      <c r="L353" s="6" t="n">
        <v>-0</v>
      </c>
      <c r="M353" s="6"/>
      <c r="N353" s="6" t="s">
        <f>=I353+J353+K353+L353</f>
      </c>
      <c r="O353" s="6"/>
      <c r="P353" s="6"/>
      <c r="Q353" s="6"/>
      <c r="R353" s="6"/>
      <c r="S353" s="16"/>
    </row>
    <row collapsed="false" customFormat="false" customHeight="false" hidden="false" ht="12.1" outlineLevel="0" r="354">
      <c r="A354" s="20" t="n">
        <v>44153.685266204</v>
      </c>
      <c r="B354" s="16" t="s">
        <v>344</v>
      </c>
      <c r="C354" s="16" t="s">
        <v>555</v>
      </c>
      <c r="D354" s="16" t="s">
        <v>295</v>
      </c>
      <c r="E354" s="16" t="s">
        <v>17</v>
      </c>
      <c r="F354" s="16" t="s">
        <v>19</v>
      </c>
      <c r="G354" s="7" t="n">
        <v>1</v>
      </c>
      <c r="H354" s="6" t="n">
        <v>118.8</v>
      </c>
      <c r="I354" s="6" t="n">
        <v>-118.8</v>
      </c>
      <c r="J354" s="6" t="n">
        <v>-0</v>
      </c>
      <c r="K354" s="6" t="n">
        <v>-0.36</v>
      </c>
      <c r="L354" s="6" t="n">
        <v>-0</v>
      </c>
      <c r="M354" s="6" t="s">
        <f>=I354+J354+K354+L354</f>
      </c>
      <c r="N354" s="6"/>
      <c r="O354" s="6"/>
      <c r="P354" s="6"/>
      <c r="Q354" s="6"/>
      <c r="R354" s="6"/>
      <c r="S354" s="16"/>
    </row>
    <row collapsed="false" customFormat="false" customHeight="false" hidden="false" ht="12.1" outlineLevel="0" r="355">
      <c r="A355" s="20" t="n">
        <v>44153.831875</v>
      </c>
      <c r="B355" s="16" t="s">
        <v>462</v>
      </c>
      <c r="C355" s="16" t="s">
        <v>463</v>
      </c>
      <c r="D355" s="16" t="s">
        <v>295</v>
      </c>
      <c r="E355" s="16" t="s">
        <v>452</v>
      </c>
      <c r="F355" s="16" t="s">
        <v>41</v>
      </c>
      <c r="G355" s="7" t="n">
        <v>100</v>
      </c>
      <c r="H355" s="6" t="n">
        <v>75.85</v>
      </c>
      <c r="I355" s="6" t="n">
        <v>-7585</v>
      </c>
      <c r="J355" s="6" t="n">
        <v>-0</v>
      </c>
      <c r="K355" s="6" t="n">
        <v>-22.76</v>
      </c>
      <c r="L355" s="6" t="n">
        <v>-0</v>
      </c>
      <c r="M355" s="6"/>
      <c r="N355" s="6" t="s">
        <f>=I355+J355+K355+L355</f>
      </c>
      <c r="O355" s="6"/>
      <c r="P355" s="6"/>
      <c r="Q355" s="6"/>
      <c r="R355" s="6"/>
      <c r="S355" s="16"/>
    </row>
    <row collapsed="false" customFormat="false" customHeight="false" hidden="false" ht="12.1" outlineLevel="0" r="356">
      <c r="A356" s="20" t="n">
        <v>44154.488171296</v>
      </c>
      <c r="B356" s="16" t="s">
        <v>462</v>
      </c>
      <c r="C356" s="16" t="s">
        <v>463</v>
      </c>
      <c r="D356" s="16" t="s">
        <v>295</v>
      </c>
      <c r="E356" s="16" t="s">
        <v>452</v>
      </c>
      <c r="F356" s="16" t="s">
        <v>41</v>
      </c>
      <c r="G356" s="7" t="n">
        <v>100</v>
      </c>
      <c r="H356" s="6" t="n">
        <v>76.4</v>
      </c>
      <c r="I356" s="6" t="n">
        <v>-7640</v>
      </c>
      <c r="J356" s="6" t="n">
        <v>-0</v>
      </c>
      <c r="K356" s="6" t="n">
        <v>-22.92</v>
      </c>
      <c r="L356" s="6" t="n">
        <v>-0</v>
      </c>
      <c r="M356" s="6"/>
      <c r="N356" s="6" t="s">
        <f>=I356+J356+K356+L356</f>
      </c>
      <c r="O356" s="6"/>
      <c r="P356" s="6"/>
      <c r="Q356" s="6"/>
      <c r="R356" s="6"/>
      <c r="S356" s="16"/>
    </row>
    <row collapsed="false" customFormat="false" customHeight="false" hidden="false" ht="12.1" outlineLevel="0" r="357">
      <c r="A357" s="21" t="n">
        <v>44154.669756944</v>
      </c>
      <c r="B357" s="22" t="s">
        <v>482</v>
      </c>
      <c r="C357" s="22" t="s">
        <v>556</v>
      </c>
      <c r="D357" s="22" t="s">
        <v>482</v>
      </c>
      <c r="E357" s="22" t="s">
        <v>482</v>
      </c>
      <c r="F357" s="22" t="s">
        <v>19</v>
      </c>
      <c r="G357" s="23" t="n">
        <v>1</v>
      </c>
      <c r="H357" s="24" t="n">
        <v>1</v>
      </c>
      <c r="I357" s="24" t="n">
        <v>0.19</v>
      </c>
      <c r="J357" s="24" t="n">
        <v>0</v>
      </c>
      <c r="K357" s="24" t="n">
        <v>-0</v>
      </c>
      <c r="L357" s="24" t="n">
        <v>-0</v>
      </c>
      <c r="M357" s="6" t="s">
        <f>=I357+J357+K357+L357</f>
      </c>
      <c r="N357" s="24"/>
      <c r="O357" s="24"/>
      <c r="P357" s="24"/>
      <c r="Q357" s="24"/>
      <c r="R357" s="24"/>
      <c r="S357" s="22"/>
    </row>
    <row collapsed="false" customFormat="false" customHeight="false" hidden="false" ht="12.1" outlineLevel="0" r="358">
      <c r="A358" s="20" t="n">
        <v>44154.701446759</v>
      </c>
      <c r="B358" s="16" t="s">
        <v>345</v>
      </c>
      <c r="C358" s="16" t="s">
        <v>557</v>
      </c>
      <c r="D358" s="16" t="s">
        <v>295</v>
      </c>
      <c r="E358" s="16" t="s">
        <v>69</v>
      </c>
      <c r="F358" s="16" t="s">
        <v>19</v>
      </c>
      <c r="G358" s="7" t="n">
        <v>10</v>
      </c>
      <c r="H358" s="6" t="n">
        <v>1.0032</v>
      </c>
      <c r="I358" s="6" t="n">
        <v>-10.03</v>
      </c>
      <c r="J358" s="6" t="n">
        <v>-0</v>
      </c>
      <c r="K358" s="6" t="n">
        <v>-0.03</v>
      </c>
      <c r="L358" s="6" t="n">
        <v>-0</v>
      </c>
      <c r="M358" s="6" t="s">
        <f>=I358+J358+K358+L358</f>
      </c>
      <c r="N358" s="6"/>
      <c r="O358" s="6"/>
      <c r="P358" s="6"/>
      <c r="Q358" s="6"/>
      <c r="R358" s="6"/>
      <c r="S358" s="16"/>
    </row>
    <row collapsed="false" customFormat="false" customHeight="false" hidden="false" ht="12.1" outlineLevel="0" r="359">
      <c r="A359" s="20" t="n">
        <v>44154.710289352</v>
      </c>
      <c r="B359" s="16" t="s">
        <v>462</v>
      </c>
      <c r="C359" s="16" t="s">
        <v>463</v>
      </c>
      <c r="D359" s="16" t="s">
        <v>295</v>
      </c>
      <c r="E359" s="16" t="s">
        <v>452</v>
      </c>
      <c r="F359" s="16" t="s">
        <v>41</v>
      </c>
      <c r="G359" s="7" t="n">
        <v>100</v>
      </c>
      <c r="H359" s="6" t="n">
        <v>76.4075</v>
      </c>
      <c r="I359" s="6" t="n">
        <v>-7640.75</v>
      </c>
      <c r="J359" s="6" t="n">
        <v>-0</v>
      </c>
      <c r="K359" s="6" t="n">
        <v>-22.92</v>
      </c>
      <c r="L359" s="6" t="n">
        <v>-0</v>
      </c>
      <c r="M359" s="6"/>
      <c r="N359" s="6" t="s">
        <f>=I359+J359+K359+L359</f>
      </c>
      <c r="O359" s="6"/>
      <c r="P359" s="6"/>
      <c r="Q359" s="6"/>
      <c r="R359" s="6"/>
      <c r="S359" s="16"/>
    </row>
    <row collapsed="false" customFormat="false" customHeight="false" hidden="false" ht="12.1" outlineLevel="0" r="360">
      <c r="A360" s="20" t="n">
        <v>44154.729050926</v>
      </c>
      <c r="B360" s="16" t="s">
        <v>346</v>
      </c>
      <c r="C360" s="16" t="s">
        <v>558</v>
      </c>
      <c r="D360" s="16" t="s">
        <v>295</v>
      </c>
      <c r="E360" s="16" t="s">
        <v>17</v>
      </c>
      <c r="F360" s="16" t="s">
        <v>19</v>
      </c>
      <c r="G360" s="7" t="n">
        <v>1</v>
      </c>
      <c r="H360" s="6" t="n">
        <v>42.36</v>
      </c>
      <c r="I360" s="6" t="n">
        <v>-42.36</v>
      </c>
      <c r="J360" s="6" t="n">
        <v>-0</v>
      </c>
      <c r="K360" s="6" t="n">
        <v>-0.13</v>
      </c>
      <c r="L360" s="6" t="n">
        <v>-0</v>
      </c>
      <c r="M360" s="6" t="s">
        <f>=I360+J360+K360+L360</f>
      </c>
      <c r="N360" s="6"/>
      <c r="O360" s="6"/>
      <c r="P360" s="6"/>
      <c r="Q360" s="6"/>
      <c r="R360" s="6"/>
      <c r="S360" s="16"/>
    </row>
    <row collapsed="false" customFormat="false" customHeight="false" hidden="false" ht="12.1" outlineLevel="0" r="361">
      <c r="A361" s="20" t="n">
        <v>44154.735775463</v>
      </c>
      <c r="B361" s="16" t="s">
        <v>316</v>
      </c>
      <c r="C361" s="16" t="s">
        <v>476</v>
      </c>
      <c r="D361" s="16" t="s">
        <v>295</v>
      </c>
      <c r="E361" s="16" t="s">
        <v>17</v>
      </c>
      <c r="F361" s="16" t="s">
        <v>19</v>
      </c>
      <c r="G361" s="7" t="n">
        <v>1</v>
      </c>
      <c r="H361" s="6" t="n">
        <v>45.06</v>
      </c>
      <c r="I361" s="6" t="n">
        <v>-45.06</v>
      </c>
      <c r="J361" s="6" t="n">
        <v>-0</v>
      </c>
      <c r="K361" s="6" t="n">
        <v>-0.14</v>
      </c>
      <c r="L361" s="6" t="n">
        <v>-0</v>
      </c>
      <c r="M361" s="6" t="s">
        <f>=I361+J361+K361+L361</f>
      </c>
      <c r="N361" s="6"/>
      <c r="O361" s="6"/>
      <c r="P361" s="6"/>
      <c r="Q361" s="6"/>
      <c r="R361" s="6"/>
      <c r="S361" s="16"/>
    </row>
    <row collapsed="false" customFormat="false" customHeight="false" hidden="false" ht="12.1" outlineLevel="0" r="362">
      <c r="A362" s="20" t="n">
        <v>44154.785416667</v>
      </c>
      <c r="B362" s="16" t="s">
        <v>462</v>
      </c>
      <c r="C362" s="16" t="s">
        <v>463</v>
      </c>
      <c r="D362" s="16" t="s">
        <v>295</v>
      </c>
      <c r="E362" s="16" t="s">
        <v>452</v>
      </c>
      <c r="F362" s="16" t="s">
        <v>41</v>
      </c>
      <c r="G362" s="7" t="n">
        <v>50</v>
      </c>
      <c r="H362" s="6" t="n">
        <v>76.245</v>
      </c>
      <c r="I362" s="6" t="n">
        <v>-3812.25</v>
      </c>
      <c r="J362" s="6" t="n">
        <v>-0</v>
      </c>
      <c r="K362" s="6" t="n">
        <v>-11.44</v>
      </c>
      <c r="L362" s="6" t="n">
        <v>-0</v>
      </c>
      <c r="M362" s="6"/>
      <c r="N362" s="6" t="s">
        <f>=I362+J362+K362+L362</f>
      </c>
      <c r="O362" s="6"/>
      <c r="P362" s="6"/>
      <c r="Q362" s="6"/>
      <c r="R362" s="6"/>
      <c r="S362" s="16"/>
    </row>
    <row collapsed="false" customFormat="false" customHeight="false" hidden="false" ht="12.1" outlineLevel="0" r="363">
      <c r="A363" s="20" t="n">
        <v>44154.815706019</v>
      </c>
      <c r="B363" s="16" t="s">
        <v>347</v>
      </c>
      <c r="C363" s="16" t="s">
        <v>559</v>
      </c>
      <c r="D363" s="16" t="s">
        <v>295</v>
      </c>
      <c r="E363" s="16" t="s">
        <v>17</v>
      </c>
      <c r="F363" s="16" t="s">
        <v>41</v>
      </c>
      <c r="G363" s="7" t="n">
        <v>2</v>
      </c>
      <c r="H363" s="6" t="n">
        <v>1193.5</v>
      </c>
      <c r="I363" s="6" t="n">
        <v>-2387</v>
      </c>
      <c r="J363" s="6" t="n">
        <v>-0</v>
      </c>
      <c r="K363" s="6" t="n">
        <v>-7.16</v>
      </c>
      <c r="L363" s="6" t="n">
        <v>-0</v>
      </c>
      <c r="M363" s="6"/>
      <c r="N363" s="6" t="s">
        <f>=I363+J363+K363+L363</f>
      </c>
      <c r="O363" s="6"/>
      <c r="P363" s="6"/>
      <c r="Q363" s="6"/>
      <c r="R363" s="6"/>
      <c r="S363" s="16"/>
    </row>
    <row collapsed="false" customFormat="false" customHeight="false" hidden="false" ht="12.1" outlineLevel="0" r="364">
      <c r="A364" s="20" t="n">
        <v>44155.919895833</v>
      </c>
      <c r="B364" s="16" t="s">
        <v>462</v>
      </c>
      <c r="C364" s="16" t="s">
        <v>463</v>
      </c>
      <c r="D364" s="16" t="s">
        <v>295</v>
      </c>
      <c r="E364" s="16" t="s">
        <v>452</v>
      </c>
      <c r="F364" s="16" t="s">
        <v>41</v>
      </c>
      <c r="G364" s="7" t="n">
        <v>100</v>
      </c>
      <c r="H364" s="6" t="n">
        <v>76.185</v>
      </c>
      <c r="I364" s="6" t="n">
        <v>-7618.5</v>
      </c>
      <c r="J364" s="6" t="n">
        <v>-0</v>
      </c>
      <c r="K364" s="6" t="n">
        <v>-22.86</v>
      </c>
      <c r="L364" s="6" t="n">
        <v>-0</v>
      </c>
      <c r="M364" s="6"/>
      <c r="N364" s="6" t="s">
        <f>=I364+J364+K364+L364</f>
      </c>
      <c r="O364" s="6"/>
      <c r="P364" s="6"/>
      <c r="Q364" s="6"/>
      <c r="R364" s="6"/>
      <c r="S364" s="16"/>
    </row>
    <row collapsed="false" customFormat="false" customHeight="false" hidden="false" ht="12.1" outlineLevel="0" r="365">
      <c r="A365" s="20" t="n">
        <v>44155.990011574</v>
      </c>
      <c r="B365" s="16" t="s">
        <v>340</v>
      </c>
      <c r="C365" s="16" t="s">
        <v>551</v>
      </c>
      <c r="D365" s="16" t="s">
        <v>295</v>
      </c>
      <c r="E365" s="16" t="s">
        <v>17</v>
      </c>
      <c r="F365" s="16" t="s">
        <v>19</v>
      </c>
      <c r="G365" s="7" t="n">
        <v>1</v>
      </c>
      <c r="H365" s="6" t="n">
        <v>41.12</v>
      </c>
      <c r="I365" s="6" t="n">
        <v>-41.12</v>
      </c>
      <c r="J365" s="6" t="n">
        <v>-0</v>
      </c>
      <c r="K365" s="6" t="n">
        <v>-0.12</v>
      </c>
      <c r="L365" s="6" t="n">
        <v>-0</v>
      </c>
      <c r="M365" s="6" t="s">
        <f>=I365+J365+K365+L365</f>
      </c>
      <c r="N365" s="6"/>
      <c r="O365" s="6"/>
      <c r="P365" s="6"/>
      <c r="Q365" s="6"/>
      <c r="R365" s="6"/>
      <c r="S365" s="16"/>
    </row>
    <row collapsed="false" customFormat="false" customHeight="false" hidden="false" ht="12.1" outlineLevel="0" r="366">
      <c r="A366" s="20" t="n">
        <v>44155.990775463</v>
      </c>
      <c r="B366" s="16" t="s">
        <v>79</v>
      </c>
      <c r="C366" s="16" t="s">
        <v>497</v>
      </c>
      <c r="D366" s="16" t="s">
        <v>295</v>
      </c>
      <c r="E366" s="16" t="s">
        <v>69</v>
      </c>
      <c r="F366" s="16" t="s">
        <v>41</v>
      </c>
      <c r="G366" s="7" t="n">
        <v>4</v>
      </c>
      <c r="H366" s="6" t="n">
        <v>967.9</v>
      </c>
      <c r="I366" s="6" t="n">
        <v>-3871.6</v>
      </c>
      <c r="J366" s="6" t="n">
        <v>-0</v>
      </c>
      <c r="K366" s="6" t="n">
        <v>-11.61</v>
      </c>
      <c r="L366" s="6" t="n">
        <v>-0</v>
      </c>
      <c r="M366" s="6"/>
      <c r="N366" s="6" t="s">
        <f>=I366+J366+K366+L366</f>
      </c>
      <c r="O366" s="6"/>
      <c r="P366" s="6"/>
      <c r="Q366" s="6"/>
      <c r="R366" s="6"/>
      <c r="S366" s="16"/>
    </row>
    <row collapsed="false" customFormat="false" customHeight="false" hidden="false" ht="12.1" outlineLevel="0" r="367">
      <c r="A367" s="20" t="n">
        <v>44158.499895833</v>
      </c>
      <c r="B367" s="16" t="s">
        <v>462</v>
      </c>
      <c r="C367" s="16" t="s">
        <v>463</v>
      </c>
      <c r="D367" s="16" t="s">
        <v>295</v>
      </c>
      <c r="E367" s="16" t="s">
        <v>452</v>
      </c>
      <c r="F367" s="16" t="s">
        <v>41</v>
      </c>
      <c r="G367" s="7" t="n">
        <v>50</v>
      </c>
      <c r="H367" s="6" t="n">
        <v>75.725</v>
      </c>
      <c r="I367" s="6" t="n">
        <v>-3786.25</v>
      </c>
      <c r="J367" s="6" t="n">
        <v>-0</v>
      </c>
      <c r="K367" s="6" t="n">
        <v>-11.36</v>
      </c>
      <c r="L367" s="6" t="n">
        <v>-0</v>
      </c>
      <c r="M367" s="6"/>
      <c r="N367" s="6" t="s">
        <f>=I367+J367+K367+L367</f>
      </c>
      <c r="O367" s="6"/>
      <c r="P367" s="6"/>
      <c r="Q367" s="6"/>
      <c r="R367" s="6"/>
      <c r="S367" s="16"/>
    </row>
    <row collapsed="false" customFormat="false" customHeight="false" hidden="false" ht="12.1" outlineLevel="0" r="368">
      <c r="A368" s="20" t="n">
        <v>44158.708935185</v>
      </c>
      <c r="B368" s="16" t="s">
        <v>68</v>
      </c>
      <c r="C368" s="16" t="s">
        <v>495</v>
      </c>
      <c r="D368" s="16" t="s">
        <v>295</v>
      </c>
      <c r="E368" s="16" t="s">
        <v>69</v>
      </c>
      <c r="F368" s="16" t="s">
        <v>41</v>
      </c>
      <c r="G368" s="7" t="n">
        <v>1200</v>
      </c>
      <c r="H368" s="6" t="n">
        <v>1.6672</v>
      </c>
      <c r="I368" s="6" t="n">
        <v>-2000.64</v>
      </c>
      <c r="J368" s="6" t="n">
        <v>-0</v>
      </c>
      <c r="K368" s="6" t="n">
        <v>-6</v>
      </c>
      <c r="L368" s="6" t="n">
        <v>-0</v>
      </c>
      <c r="M368" s="6"/>
      <c r="N368" s="6" t="s">
        <f>=I368+J368+K368+L368</f>
      </c>
      <c r="O368" s="6"/>
      <c r="P368" s="6"/>
      <c r="Q368" s="6"/>
      <c r="R368" s="6"/>
      <c r="S368" s="16"/>
    </row>
    <row collapsed="false" customFormat="false" customHeight="false" hidden="false" ht="12.1" outlineLevel="0" r="369">
      <c r="A369" s="20" t="n">
        <v>44158.715671296</v>
      </c>
      <c r="B369" s="16" t="s">
        <v>30</v>
      </c>
      <c r="C369" s="16" t="s">
        <v>31</v>
      </c>
      <c r="D369" s="16" t="s">
        <v>295</v>
      </c>
      <c r="E369" s="16" t="s">
        <v>17</v>
      </c>
      <c r="F369" s="16" t="s">
        <v>19</v>
      </c>
      <c r="G369" s="7" t="n">
        <v>1</v>
      </c>
      <c r="H369" s="6" t="n">
        <v>28.44</v>
      </c>
      <c r="I369" s="6" t="n">
        <v>-28.44</v>
      </c>
      <c r="J369" s="6" t="n">
        <v>-0</v>
      </c>
      <c r="K369" s="6" t="n">
        <v>-0.09</v>
      </c>
      <c r="L369" s="6" t="n">
        <v>-0</v>
      </c>
      <c r="M369" s="6" t="s">
        <f>=I369+J369+K369+L369</f>
      </c>
      <c r="N369" s="6"/>
      <c r="O369" s="6"/>
      <c r="P369" s="6"/>
      <c r="Q369" s="6"/>
      <c r="R369" s="6"/>
      <c r="S369" s="16"/>
    </row>
    <row collapsed="false" customFormat="false" customHeight="false" hidden="false" ht="12.1" outlineLevel="0" r="370">
      <c r="A370" s="20" t="n">
        <v>44159.757708333</v>
      </c>
      <c r="B370" s="16" t="s">
        <v>328</v>
      </c>
      <c r="C370" s="16" t="s">
        <v>499</v>
      </c>
      <c r="D370" s="16" t="s">
        <v>295</v>
      </c>
      <c r="E370" s="16" t="s">
        <v>69</v>
      </c>
      <c r="F370" s="16" t="s">
        <v>19</v>
      </c>
      <c r="G370" s="7" t="n">
        <v>2</v>
      </c>
      <c r="H370" s="6" t="n">
        <v>11.83</v>
      </c>
      <c r="I370" s="6" t="n">
        <v>-23.66</v>
      </c>
      <c r="J370" s="6" t="n">
        <v>-0</v>
      </c>
      <c r="K370" s="6" t="n">
        <v>-0.07</v>
      </c>
      <c r="L370" s="6" t="n">
        <v>-0</v>
      </c>
      <c r="M370" s="6" t="s">
        <f>=I370+J370+K370+L370</f>
      </c>
      <c r="N370" s="6"/>
      <c r="O370" s="6"/>
      <c r="P370" s="6"/>
      <c r="Q370" s="6"/>
      <c r="R370" s="6"/>
      <c r="S370" s="16"/>
    </row>
    <row collapsed="false" customFormat="false" customHeight="false" hidden="false" ht="12.1" outlineLevel="0" r="371">
      <c r="A371" s="20" t="n">
        <v>44159.758101852</v>
      </c>
      <c r="B371" s="16" t="s">
        <v>328</v>
      </c>
      <c r="C371" s="16" t="s">
        <v>499</v>
      </c>
      <c r="D371" s="16" t="s">
        <v>295</v>
      </c>
      <c r="E371" s="16" t="s">
        <v>69</v>
      </c>
      <c r="F371" s="16" t="s">
        <v>19</v>
      </c>
      <c r="G371" s="7" t="n">
        <v>2</v>
      </c>
      <c r="H371" s="6" t="n">
        <v>11.83</v>
      </c>
      <c r="I371" s="6" t="n">
        <v>-23.66</v>
      </c>
      <c r="J371" s="6" t="n">
        <v>-0</v>
      </c>
      <c r="K371" s="6" t="n">
        <v>-0.07</v>
      </c>
      <c r="L371" s="6" t="n">
        <v>-0</v>
      </c>
      <c r="M371" s="6" t="s">
        <f>=I371+J371+K371+L371</f>
      </c>
      <c r="N371" s="6"/>
      <c r="O371" s="6"/>
      <c r="P371" s="6"/>
      <c r="Q371" s="6"/>
      <c r="R371" s="6"/>
      <c r="S371" s="16"/>
    </row>
    <row collapsed="false" customFormat="false" customHeight="false" hidden="false" ht="12.1" outlineLevel="0" r="372">
      <c r="A372" s="20" t="n">
        <v>44159.761863426</v>
      </c>
      <c r="B372" s="16" t="s">
        <v>328</v>
      </c>
      <c r="C372" s="16" t="s">
        <v>499</v>
      </c>
      <c r="D372" s="16" t="s">
        <v>295</v>
      </c>
      <c r="E372" s="16" t="s">
        <v>69</v>
      </c>
      <c r="F372" s="16" t="s">
        <v>19</v>
      </c>
      <c r="G372" s="7" t="n">
        <v>2</v>
      </c>
      <c r="H372" s="6" t="n">
        <v>11.83</v>
      </c>
      <c r="I372" s="6" t="n">
        <v>-23.66</v>
      </c>
      <c r="J372" s="6" t="n">
        <v>-0</v>
      </c>
      <c r="K372" s="6" t="n">
        <v>-0.07</v>
      </c>
      <c r="L372" s="6" t="n">
        <v>-0</v>
      </c>
      <c r="M372" s="6" t="s">
        <f>=I372+J372+K372+L372</f>
      </c>
      <c r="N372" s="6"/>
      <c r="O372" s="6"/>
      <c r="P372" s="6"/>
      <c r="Q372" s="6"/>
      <c r="R372" s="6"/>
      <c r="S372" s="16"/>
    </row>
    <row collapsed="false" customFormat="false" customHeight="false" hidden="false" ht="12.1" outlineLevel="0" r="373">
      <c r="A373" s="20" t="n">
        <v>44159.762939815</v>
      </c>
      <c r="B373" s="16" t="s">
        <v>328</v>
      </c>
      <c r="C373" s="16" t="s">
        <v>499</v>
      </c>
      <c r="D373" s="16" t="s">
        <v>295</v>
      </c>
      <c r="E373" s="16" t="s">
        <v>69</v>
      </c>
      <c r="F373" s="16" t="s">
        <v>19</v>
      </c>
      <c r="G373" s="7" t="n">
        <v>2</v>
      </c>
      <c r="H373" s="6" t="n">
        <v>11.83</v>
      </c>
      <c r="I373" s="6" t="n">
        <v>-23.66</v>
      </c>
      <c r="J373" s="6" t="n">
        <v>-0</v>
      </c>
      <c r="K373" s="6" t="n">
        <v>-0.07</v>
      </c>
      <c r="L373" s="6" t="n">
        <v>-0</v>
      </c>
      <c r="M373" s="6" t="s">
        <f>=I373+J373+K373+L373</f>
      </c>
      <c r="N373" s="6"/>
      <c r="O373" s="6"/>
      <c r="P373" s="6"/>
      <c r="Q373" s="6"/>
      <c r="R373" s="6"/>
      <c r="S373" s="16"/>
    </row>
    <row collapsed="false" customFormat="false" customHeight="false" hidden="false" ht="12.1" outlineLevel="0" r="374">
      <c r="A374" s="21" t="n">
        <v>44159.925543981</v>
      </c>
      <c r="B374" s="22" t="s">
        <v>448</v>
      </c>
      <c r="C374" s="22" t="s">
        <v>110</v>
      </c>
      <c r="D374" s="22" t="s">
        <v>448</v>
      </c>
      <c r="E374" s="22" t="s">
        <v>448</v>
      </c>
      <c r="F374" s="22" t="s">
        <v>41</v>
      </c>
      <c r="G374" s="23" t="n">
        <v>1</v>
      </c>
      <c r="H374" s="24" t="n">
        <v>1</v>
      </c>
      <c r="I374" s="24" t="n">
        <v>10000</v>
      </c>
      <c r="J374" s="24" t="n">
        <v>0</v>
      </c>
      <c r="K374" s="24" t="n">
        <v>-0</v>
      </c>
      <c r="L374" s="24" t="n">
        <v>-0</v>
      </c>
      <c r="M374" s="24"/>
      <c r="N374" s="6" t="s">
        <f>=I374+J374+K374+L374</f>
      </c>
      <c r="O374" s="24"/>
      <c r="P374" s="24"/>
      <c r="Q374" s="24"/>
      <c r="R374" s="24"/>
      <c r="S374" s="22"/>
    </row>
    <row collapsed="false" customFormat="false" customHeight="false" hidden="false" ht="12.1" outlineLevel="0" r="375">
      <c r="A375" s="20" t="n">
        <v>44159.926782407</v>
      </c>
      <c r="B375" s="16" t="s">
        <v>77</v>
      </c>
      <c r="C375" s="16" t="s">
        <v>484</v>
      </c>
      <c r="D375" s="16" t="s">
        <v>295</v>
      </c>
      <c r="E375" s="16" t="s">
        <v>69</v>
      </c>
      <c r="F375" s="16" t="s">
        <v>41</v>
      </c>
      <c r="G375" s="7" t="n">
        <v>1</v>
      </c>
      <c r="H375" s="6" t="n">
        <v>4131.5</v>
      </c>
      <c r="I375" s="6" t="n">
        <v>-4131.5</v>
      </c>
      <c r="J375" s="6" t="n">
        <v>-0</v>
      </c>
      <c r="K375" s="6" t="n">
        <v>-12.39</v>
      </c>
      <c r="L375" s="6" t="n">
        <v>-0</v>
      </c>
      <c r="M375" s="6"/>
      <c r="N375" s="6" t="s">
        <f>=I375+J375+K375+L375</f>
      </c>
      <c r="O375" s="6"/>
      <c r="P375" s="6"/>
      <c r="Q375" s="6"/>
      <c r="R375" s="6"/>
      <c r="S375" s="16"/>
    </row>
    <row collapsed="false" customFormat="false" customHeight="false" hidden="false" ht="12.1" outlineLevel="0" r="376">
      <c r="A376" s="20" t="n">
        <v>44159.966782407</v>
      </c>
      <c r="B376" s="16" t="s">
        <v>348</v>
      </c>
      <c r="C376" s="16" t="s">
        <v>560</v>
      </c>
      <c r="D376" s="16" t="s">
        <v>295</v>
      </c>
      <c r="E376" s="16" t="s">
        <v>17</v>
      </c>
      <c r="F376" s="16" t="s">
        <v>19</v>
      </c>
      <c r="G376" s="7" t="n">
        <v>1</v>
      </c>
      <c r="H376" s="6" t="n">
        <v>58.63</v>
      </c>
      <c r="I376" s="6" t="n">
        <v>-58.63</v>
      </c>
      <c r="J376" s="6" t="n">
        <v>-0</v>
      </c>
      <c r="K376" s="6" t="n">
        <v>-0.18</v>
      </c>
      <c r="L376" s="6" t="n">
        <v>-0</v>
      </c>
      <c r="M376" s="6" t="s">
        <f>=I376+J376+K376+L376</f>
      </c>
      <c r="N376" s="6"/>
      <c r="O376" s="6"/>
      <c r="P376" s="6"/>
      <c r="Q376" s="6"/>
      <c r="R376" s="6"/>
      <c r="S376" s="16"/>
    </row>
    <row collapsed="false" customFormat="false" customHeight="false" hidden="false" ht="12.1" outlineLevel="0" r="377">
      <c r="A377" s="20" t="n">
        <v>44159.967291667</v>
      </c>
      <c r="B377" s="16" t="s">
        <v>27</v>
      </c>
      <c r="C377" s="16" t="s">
        <v>28</v>
      </c>
      <c r="D377" s="16" t="s">
        <v>295</v>
      </c>
      <c r="E377" s="16" t="s">
        <v>17</v>
      </c>
      <c r="F377" s="16" t="s">
        <v>19</v>
      </c>
      <c r="G377" s="7" t="n">
        <v>1</v>
      </c>
      <c r="H377" s="6" t="n">
        <v>138.21</v>
      </c>
      <c r="I377" s="6" t="n">
        <v>-138.21</v>
      </c>
      <c r="J377" s="6" t="n">
        <v>-0</v>
      </c>
      <c r="K377" s="6" t="n">
        <v>-0.41</v>
      </c>
      <c r="L377" s="6" t="n">
        <v>-0</v>
      </c>
      <c r="M377" s="6" t="s">
        <f>=I377+J377+K377+L377</f>
      </c>
      <c r="N377" s="6"/>
      <c r="O377" s="6"/>
      <c r="P377" s="6"/>
      <c r="Q377" s="6"/>
      <c r="R377" s="6"/>
      <c r="S377" s="16"/>
    </row>
    <row collapsed="false" customFormat="false" customHeight="false" hidden="false" ht="12.1" outlineLevel="0" r="378">
      <c r="A378" s="20" t="n">
        <v>44159.9696875</v>
      </c>
      <c r="B378" s="16" t="s">
        <v>349</v>
      </c>
      <c r="C378" s="16" t="s">
        <v>561</v>
      </c>
      <c r="D378" s="16" t="s">
        <v>295</v>
      </c>
      <c r="E378" s="16" t="s">
        <v>17</v>
      </c>
      <c r="F378" s="16" t="s">
        <v>19</v>
      </c>
      <c r="G378" s="7" t="n">
        <v>1</v>
      </c>
      <c r="H378" s="6" t="n">
        <v>63.86</v>
      </c>
      <c r="I378" s="6" t="n">
        <v>-63.86</v>
      </c>
      <c r="J378" s="6" t="n">
        <v>-0</v>
      </c>
      <c r="K378" s="6" t="n">
        <v>-0.19</v>
      </c>
      <c r="L378" s="6" t="n">
        <v>-0</v>
      </c>
      <c r="M378" s="6" t="s">
        <f>=I378+J378+K378+L378</f>
      </c>
      <c r="N378" s="6"/>
      <c r="O378" s="6"/>
      <c r="P378" s="6"/>
      <c r="Q378" s="6"/>
      <c r="R378" s="6"/>
      <c r="S378" s="16"/>
    </row>
    <row collapsed="false" customFormat="false" customHeight="false" hidden="false" ht="12.1" outlineLevel="0" r="379">
      <c r="A379" s="20" t="n">
        <v>44159.975138889</v>
      </c>
      <c r="B379" s="16" t="s">
        <v>350</v>
      </c>
      <c r="C379" s="16" t="s">
        <v>562</v>
      </c>
      <c r="D379" s="16" t="s">
        <v>295</v>
      </c>
      <c r="E379" s="16" t="s">
        <v>17</v>
      </c>
      <c r="F379" s="16" t="s">
        <v>19</v>
      </c>
      <c r="G379" s="7" t="n">
        <v>1</v>
      </c>
      <c r="H379" s="6" t="n">
        <v>201.47</v>
      </c>
      <c r="I379" s="6" t="n">
        <v>-201.47</v>
      </c>
      <c r="J379" s="6" t="n">
        <v>-0</v>
      </c>
      <c r="K379" s="6" t="n">
        <v>-0.6</v>
      </c>
      <c r="L379" s="6" t="n">
        <v>-0</v>
      </c>
      <c r="M379" s="6" t="s">
        <f>=I379+J379+K379+L379</f>
      </c>
      <c r="N379" s="6"/>
      <c r="O379" s="6"/>
      <c r="P379" s="6"/>
      <c r="Q379" s="6"/>
      <c r="R379" s="6"/>
      <c r="S379" s="16"/>
    </row>
    <row collapsed="false" customFormat="false" customHeight="false" hidden="false" ht="12.1" outlineLevel="0" r="380">
      <c r="A380" s="21" t="n">
        <v>44160.699814815</v>
      </c>
      <c r="B380" s="22" t="s">
        <v>482</v>
      </c>
      <c r="C380" s="22" t="s">
        <v>520</v>
      </c>
      <c r="D380" s="22" t="s">
        <v>482</v>
      </c>
      <c r="E380" s="22" t="s">
        <v>482</v>
      </c>
      <c r="F380" s="22" t="s">
        <v>19</v>
      </c>
      <c r="G380" s="23" t="n">
        <v>1</v>
      </c>
      <c r="H380" s="24" t="n">
        <v>1</v>
      </c>
      <c r="I380" s="24" t="n">
        <v>0.1</v>
      </c>
      <c r="J380" s="24" t="n">
        <v>0</v>
      </c>
      <c r="K380" s="24" t="n">
        <v>-0</v>
      </c>
      <c r="L380" s="24" t="n">
        <v>-0</v>
      </c>
      <c r="M380" s="6" t="s">
        <f>=I380+J380+K380+L380</f>
      </c>
      <c r="N380" s="24"/>
      <c r="O380" s="24"/>
      <c r="P380" s="24"/>
      <c r="Q380" s="24"/>
      <c r="R380" s="24"/>
      <c r="S380" s="22"/>
    </row>
    <row collapsed="false" customFormat="false" customHeight="false" hidden="false" ht="12.1" outlineLevel="0" r="381">
      <c r="A381" s="21" t="n">
        <v>44160.925821759</v>
      </c>
      <c r="B381" s="22" t="s">
        <v>448</v>
      </c>
      <c r="C381" s="22" t="s">
        <v>110</v>
      </c>
      <c r="D381" s="22" t="s">
        <v>448</v>
      </c>
      <c r="E381" s="22" t="s">
        <v>448</v>
      </c>
      <c r="F381" s="22" t="s">
        <v>41</v>
      </c>
      <c r="G381" s="23" t="n">
        <v>1</v>
      </c>
      <c r="H381" s="24" t="n">
        <v>1</v>
      </c>
      <c r="I381" s="24" t="n">
        <v>5000</v>
      </c>
      <c r="J381" s="24" t="n">
        <v>0</v>
      </c>
      <c r="K381" s="24" t="n">
        <v>-0</v>
      </c>
      <c r="L381" s="24" t="n">
        <v>-0</v>
      </c>
      <c r="M381" s="24"/>
      <c r="N381" s="6" t="s">
        <f>=I381+J381+K381+L381</f>
      </c>
      <c r="O381" s="24"/>
      <c r="P381" s="24"/>
      <c r="Q381" s="24"/>
      <c r="R381" s="24"/>
      <c r="S381" s="22"/>
    </row>
    <row collapsed="false" customFormat="false" customHeight="false" hidden="false" ht="12.1" outlineLevel="0" r="382">
      <c r="A382" s="21" t="n">
        <v>44165.595763889</v>
      </c>
      <c r="B382" s="22" t="s">
        <v>448</v>
      </c>
      <c r="C382" s="22" t="s">
        <v>110</v>
      </c>
      <c r="D382" s="22" t="s">
        <v>448</v>
      </c>
      <c r="E382" s="22" t="s">
        <v>448</v>
      </c>
      <c r="F382" s="22" t="s">
        <v>41</v>
      </c>
      <c r="G382" s="23" t="n">
        <v>1</v>
      </c>
      <c r="H382" s="24" t="n">
        <v>1</v>
      </c>
      <c r="I382" s="24" t="n">
        <v>10000</v>
      </c>
      <c r="J382" s="24" t="n">
        <v>0</v>
      </c>
      <c r="K382" s="24" t="n">
        <v>-0</v>
      </c>
      <c r="L382" s="24" t="n">
        <v>-0</v>
      </c>
      <c r="M382" s="24"/>
      <c r="N382" s="6" t="s">
        <f>=I382+J382+K382+L382</f>
      </c>
      <c r="O382" s="24"/>
      <c r="P382" s="24"/>
      <c r="Q382" s="24"/>
      <c r="R382" s="24"/>
      <c r="S382" s="22"/>
    </row>
    <row collapsed="false" customFormat="false" customHeight="false" hidden="false" ht="12.1" outlineLevel="0" r="383">
      <c r="A383" s="20" t="n">
        <v>44165.639490741</v>
      </c>
      <c r="B383" s="16" t="s">
        <v>462</v>
      </c>
      <c r="C383" s="16" t="s">
        <v>463</v>
      </c>
      <c r="D383" s="16" t="s">
        <v>295</v>
      </c>
      <c r="E383" s="16" t="s">
        <v>452</v>
      </c>
      <c r="F383" s="16" t="s">
        <v>41</v>
      </c>
      <c r="G383" s="7" t="n">
        <v>60</v>
      </c>
      <c r="H383" s="6" t="n">
        <v>75.915</v>
      </c>
      <c r="I383" s="6" t="n">
        <v>-4554.9</v>
      </c>
      <c r="J383" s="6" t="n">
        <v>-0</v>
      </c>
      <c r="K383" s="6" t="n">
        <v>-13.66</v>
      </c>
      <c r="L383" s="6" t="n">
        <v>-0</v>
      </c>
      <c r="M383" s="6"/>
      <c r="N383" s="6" t="s">
        <f>=I383+J383+K383+L383</f>
      </c>
      <c r="O383" s="6"/>
      <c r="P383" s="6"/>
      <c r="Q383" s="6"/>
      <c r="R383" s="6"/>
      <c r="S383" s="16"/>
    </row>
    <row collapsed="false" customFormat="false" customHeight="false" hidden="false" ht="12.1" outlineLevel="0" r="384">
      <c r="A384" s="20" t="n">
        <v>44165.646782407</v>
      </c>
      <c r="B384" s="16" t="s">
        <v>351</v>
      </c>
      <c r="C384" s="16" t="s">
        <v>563</v>
      </c>
      <c r="D384" s="16" t="s">
        <v>295</v>
      </c>
      <c r="E384" s="16" t="s">
        <v>17</v>
      </c>
      <c r="F384" s="16" t="s">
        <v>19</v>
      </c>
      <c r="G384" s="7" t="n">
        <v>1</v>
      </c>
      <c r="H384" s="6" t="n">
        <v>45.61</v>
      </c>
      <c r="I384" s="6" t="n">
        <v>-45.61</v>
      </c>
      <c r="J384" s="6" t="n">
        <v>-0</v>
      </c>
      <c r="K384" s="6" t="n">
        <v>-0.14</v>
      </c>
      <c r="L384" s="6" t="n">
        <v>-0</v>
      </c>
      <c r="M384" s="6" t="s">
        <f>=I384+J384+K384+L384</f>
      </c>
      <c r="N384" s="6"/>
      <c r="O384" s="6"/>
      <c r="P384" s="6"/>
      <c r="Q384" s="6"/>
      <c r="R384" s="6"/>
      <c r="S384" s="16"/>
    </row>
    <row collapsed="false" customFormat="false" customHeight="false" hidden="false" ht="12.1" outlineLevel="0" r="385">
      <c r="A385" s="20" t="n">
        <v>44165.648657407</v>
      </c>
      <c r="B385" s="16" t="s">
        <v>352</v>
      </c>
      <c r="C385" s="16" t="s">
        <v>564</v>
      </c>
      <c r="D385" s="16" t="s">
        <v>295</v>
      </c>
      <c r="E385" s="16" t="s">
        <v>17</v>
      </c>
      <c r="F385" s="16" t="s">
        <v>19</v>
      </c>
      <c r="G385" s="7" t="n">
        <v>2</v>
      </c>
      <c r="H385" s="6" t="n">
        <v>14.91</v>
      </c>
      <c r="I385" s="6" t="n">
        <v>-29.82</v>
      </c>
      <c r="J385" s="6" t="n">
        <v>-0</v>
      </c>
      <c r="K385" s="6" t="n">
        <v>-0.09</v>
      </c>
      <c r="L385" s="6" t="n">
        <v>-0</v>
      </c>
      <c r="M385" s="6" t="s">
        <f>=I385+J385+K385+L385</f>
      </c>
      <c r="N385" s="6"/>
      <c r="O385" s="6"/>
      <c r="P385" s="6"/>
      <c r="Q385" s="6"/>
      <c r="R385" s="6"/>
      <c r="S385" s="16"/>
    </row>
    <row collapsed="false" customFormat="false" customHeight="false" hidden="false" ht="12.1" outlineLevel="0" r="386">
      <c r="A386" s="20" t="n">
        <v>44165.691724537</v>
      </c>
      <c r="B386" s="16" t="s">
        <v>462</v>
      </c>
      <c r="C386" s="16" t="s">
        <v>463</v>
      </c>
      <c r="D386" s="16" t="s">
        <v>295</v>
      </c>
      <c r="E386" s="16" t="s">
        <v>452</v>
      </c>
      <c r="F386" s="16" t="s">
        <v>41</v>
      </c>
      <c r="G386" s="7" t="n">
        <v>50</v>
      </c>
      <c r="H386" s="6" t="n">
        <v>76.0925</v>
      </c>
      <c r="I386" s="6" t="n">
        <v>-3804.63</v>
      </c>
      <c r="J386" s="6" t="n">
        <v>-0</v>
      </c>
      <c r="K386" s="6" t="n">
        <v>-11.41</v>
      </c>
      <c r="L386" s="6" t="n">
        <v>-0</v>
      </c>
      <c r="M386" s="6"/>
      <c r="N386" s="6" t="s">
        <f>=I386+J386+K386+L386</f>
      </c>
      <c r="O386" s="6"/>
      <c r="P386" s="6"/>
      <c r="Q386" s="6"/>
      <c r="R386" s="6"/>
      <c r="S386" s="16"/>
    </row>
    <row collapsed="false" customFormat="false" customHeight="false" hidden="false" ht="12.1" outlineLevel="0" r="387">
      <c r="A387" s="20" t="n">
        <v>44165.729965278</v>
      </c>
      <c r="B387" s="16" t="s">
        <v>462</v>
      </c>
      <c r="C387" s="16" t="s">
        <v>463</v>
      </c>
      <c r="D387" s="16" t="s">
        <v>295</v>
      </c>
      <c r="E387" s="16" t="s">
        <v>452</v>
      </c>
      <c r="F387" s="16" t="s">
        <v>41</v>
      </c>
      <c r="G387" s="7" t="n">
        <v>60</v>
      </c>
      <c r="H387" s="6" t="n">
        <v>76.195</v>
      </c>
      <c r="I387" s="6" t="n">
        <v>-4571.7</v>
      </c>
      <c r="J387" s="6" t="n">
        <v>-0</v>
      </c>
      <c r="K387" s="6" t="n">
        <v>-13.72</v>
      </c>
      <c r="L387" s="6" t="n">
        <v>-0</v>
      </c>
      <c r="M387" s="6"/>
      <c r="N387" s="6" t="s">
        <f>=I387+J387+K387+L387</f>
      </c>
      <c r="O387" s="6"/>
      <c r="P387" s="6"/>
      <c r="Q387" s="6"/>
      <c r="R387" s="6"/>
      <c r="S387" s="16"/>
    </row>
    <row collapsed="false" customFormat="false" customHeight="false" hidden="false" ht="12.1" outlineLevel="0" r="388">
      <c r="A388" s="20" t="n">
        <v>44165.736099537</v>
      </c>
      <c r="B388" s="16" t="s">
        <v>353</v>
      </c>
      <c r="C388" s="16" t="s">
        <v>565</v>
      </c>
      <c r="D388" s="16" t="s">
        <v>295</v>
      </c>
      <c r="E388" s="16" t="s">
        <v>17</v>
      </c>
      <c r="F388" s="16" t="s">
        <v>19</v>
      </c>
      <c r="G388" s="7" t="n">
        <v>1</v>
      </c>
      <c r="H388" s="6" t="n">
        <v>14.74</v>
      </c>
      <c r="I388" s="6" t="n">
        <v>-14.74</v>
      </c>
      <c r="J388" s="6" t="n">
        <v>-0</v>
      </c>
      <c r="K388" s="6" t="n">
        <v>-0.04</v>
      </c>
      <c r="L388" s="6" t="n">
        <v>-0</v>
      </c>
      <c r="M388" s="6" t="s">
        <f>=I388+J388+K388+L388</f>
      </c>
      <c r="N388" s="6"/>
      <c r="O388" s="6"/>
      <c r="P388" s="6"/>
      <c r="Q388" s="6"/>
      <c r="R388" s="6"/>
      <c r="S388" s="16"/>
    </row>
    <row collapsed="false" customFormat="false" customHeight="false" hidden="false" ht="12.1" outlineLevel="0" r="389">
      <c r="A389" s="25" t="n">
        <v>44165.818055556</v>
      </c>
      <c r="B389" s="26" t="s">
        <v>342</v>
      </c>
      <c r="C389" s="26" t="s">
        <v>553</v>
      </c>
      <c r="D389" s="26" t="s">
        <v>299</v>
      </c>
      <c r="E389" s="26" t="s">
        <v>17</v>
      </c>
      <c r="F389" s="26" t="s">
        <v>19</v>
      </c>
      <c r="G389" s="27" t="n">
        <v>-1</v>
      </c>
      <c r="H389" s="28" t="n">
        <v>265.42</v>
      </c>
      <c r="I389" s="28" t="n">
        <v>265.42</v>
      </c>
      <c r="J389" s="28" t="n">
        <v>0</v>
      </c>
      <c r="K389" s="28" t="n">
        <v>-0.8</v>
      </c>
      <c r="L389" s="28" t="n">
        <v>-0</v>
      </c>
      <c r="M389" s="6" t="s">
        <f>=I389+J389+K389+L389</f>
      </c>
      <c r="N389" s="28"/>
      <c r="O389" s="28"/>
      <c r="P389" s="28"/>
      <c r="Q389" s="28"/>
      <c r="R389" s="28"/>
      <c r="S389" s="26"/>
    </row>
    <row collapsed="false" customFormat="false" customHeight="false" hidden="false" ht="12.1" outlineLevel="0" r="390">
      <c r="A390" s="25" t="n">
        <v>44165.828310185</v>
      </c>
      <c r="B390" s="26" t="s">
        <v>348</v>
      </c>
      <c r="C390" s="26" t="s">
        <v>560</v>
      </c>
      <c r="D390" s="26" t="s">
        <v>299</v>
      </c>
      <c r="E390" s="26" t="s">
        <v>17</v>
      </c>
      <c r="F390" s="26" t="s">
        <v>19</v>
      </c>
      <c r="G390" s="27" t="n">
        <v>-1</v>
      </c>
      <c r="H390" s="28" t="n">
        <v>58.98</v>
      </c>
      <c r="I390" s="28" t="n">
        <v>58.98</v>
      </c>
      <c r="J390" s="28" t="n">
        <v>0</v>
      </c>
      <c r="K390" s="28" t="n">
        <v>-0.18</v>
      </c>
      <c r="L390" s="28" t="n">
        <v>-0</v>
      </c>
      <c r="M390" s="6" t="s">
        <f>=I390+J390+K390+L390</f>
      </c>
      <c r="N390" s="28"/>
      <c r="O390" s="28"/>
      <c r="P390" s="28"/>
      <c r="Q390" s="28"/>
      <c r="R390" s="28"/>
      <c r="S390" s="26"/>
    </row>
    <row collapsed="false" customFormat="false" customHeight="false" hidden="false" ht="12.1" outlineLevel="0" r="391">
      <c r="A391" s="20" t="n">
        <v>44165.838819444</v>
      </c>
      <c r="B391" s="16" t="s">
        <v>462</v>
      </c>
      <c r="C391" s="16" t="s">
        <v>463</v>
      </c>
      <c r="D391" s="16" t="s">
        <v>295</v>
      </c>
      <c r="E391" s="16" t="s">
        <v>452</v>
      </c>
      <c r="F391" s="16" t="s">
        <v>41</v>
      </c>
      <c r="G391" s="7" t="n">
        <v>20</v>
      </c>
      <c r="H391" s="6" t="n">
        <v>76.41</v>
      </c>
      <c r="I391" s="6" t="n">
        <v>-1528.2</v>
      </c>
      <c r="J391" s="6" t="n">
        <v>-0</v>
      </c>
      <c r="K391" s="6" t="n">
        <v>-4.58</v>
      </c>
      <c r="L391" s="6" t="n">
        <v>-0</v>
      </c>
      <c r="M391" s="6"/>
      <c r="N391" s="6" t="s">
        <f>=I391+J391+K391+L391</f>
      </c>
      <c r="O391" s="6"/>
      <c r="P391" s="6"/>
      <c r="Q391" s="6"/>
      <c r="R391" s="6"/>
      <c r="S391" s="16"/>
    </row>
    <row collapsed="false" customFormat="false" customHeight="false" hidden="false" ht="12.1" outlineLevel="0" r="392">
      <c r="A392" s="25" t="n">
        <v>44165.992604167</v>
      </c>
      <c r="B392" s="26" t="s">
        <v>327</v>
      </c>
      <c r="C392" s="26" t="s">
        <v>498</v>
      </c>
      <c r="D392" s="26" t="s">
        <v>299</v>
      </c>
      <c r="E392" s="26" t="s">
        <v>17</v>
      </c>
      <c r="F392" s="26" t="s">
        <v>19</v>
      </c>
      <c r="G392" s="27" t="n">
        <v>-1</v>
      </c>
      <c r="H392" s="28" t="n">
        <v>34</v>
      </c>
      <c r="I392" s="28" t="n">
        <v>34</v>
      </c>
      <c r="J392" s="28" t="n">
        <v>0</v>
      </c>
      <c r="K392" s="28" t="n">
        <v>-0.1</v>
      </c>
      <c r="L392" s="28" t="n">
        <v>-0</v>
      </c>
      <c r="M392" s="6" t="s">
        <f>=I392+J392+K392+L392</f>
      </c>
      <c r="N392" s="28"/>
      <c r="O392" s="28"/>
      <c r="P392" s="28"/>
      <c r="Q392" s="28"/>
      <c r="R392" s="28"/>
      <c r="S392" s="26"/>
    </row>
    <row collapsed="false" customFormat="false" customHeight="false" hidden="false" ht="12.1" outlineLevel="0" r="393">
      <c r="A393" s="25" t="n">
        <v>44165.992604167</v>
      </c>
      <c r="B393" s="26" t="s">
        <v>327</v>
      </c>
      <c r="C393" s="26" t="s">
        <v>498</v>
      </c>
      <c r="D393" s="26" t="s">
        <v>299</v>
      </c>
      <c r="E393" s="26" t="s">
        <v>17</v>
      </c>
      <c r="F393" s="26" t="s">
        <v>19</v>
      </c>
      <c r="G393" s="27" t="n">
        <v>-1</v>
      </c>
      <c r="H393" s="28" t="n">
        <v>34</v>
      </c>
      <c r="I393" s="28" t="n">
        <v>34</v>
      </c>
      <c r="J393" s="28" t="n">
        <v>0</v>
      </c>
      <c r="K393" s="28" t="n">
        <v>-0.1</v>
      </c>
      <c r="L393" s="28" t="n">
        <v>-0</v>
      </c>
      <c r="M393" s="6" t="s">
        <f>=I393+J393+K393+L393</f>
      </c>
      <c r="N393" s="28"/>
      <c r="O393" s="28"/>
      <c r="P393" s="28"/>
      <c r="Q393" s="28"/>
      <c r="R393" s="28"/>
      <c r="S393" s="26"/>
    </row>
    <row collapsed="false" customFormat="false" customHeight="false" hidden="false" ht="12.1" outlineLevel="0" r="394">
      <c r="A394" s="20" t="n">
        <v>44166.717638889</v>
      </c>
      <c r="B394" s="16" t="s">
        <v>337</v>
      </c>
      <c r="C394" s="16" t="s">
        <v>524</v>
      </c>
      <c r="D394" s="16" t="s">
        <v>295</v>
      </c>
      <c r="E394" s="16" t="s">
        <v>69</v>
      </c>
      <c r="F394" s="16" t="s">
        <v>41</v>
      </c>
      <c r="G394" s="7" t="n">
        <v>8</v>
      </c>
      <c r="H394" s="6" t="n">
        <v>774</v>
      </c>
      <c r="I394" s="6" t="n">
        <v>-6192</v>
      </c>
      <c r="J394" s="6" t="n">
        <v>-0</v>
      </c>
      <c r="K394" s="6" t="n">
        <v>-18.58</v>
      </c>
      <c r="L394" s="6" t="n">
        <v>-0</v>
      </c>
      <c r="M394" s="6"/>
      <c r="N394" s="6" t="s">
        <f>=I394+J394+K394+L394</f>
      </c>
      <c r="O394" s="6"/>
      <c r="P394" s="6"/>
      <c r="Q394" s="6"/>
      <c r="R394" s="6"/>
      <c r="S394" s="16"/>
    </row>
    <row collapsed="false" customFormat="false" customHeight="false" hidden="false" ht="12.1" outlineLevel="0" r="395">
      <c r="A395" s="20" t="n">
        <v>44166.742094907</v>
      </c>
      <c r="B395" s="16" t="s">
        <v>339</v>
      </c>
      <c r="C395" s="16" t="s">
        <v>549</v>
      </c>
      <c r="D395" s="16" t="s">
        <v>295</v>
      </c>
      <c r="E395" s="16" t="s">
        <v>69</v>
      </c>
      <c r="F395" s="16" t="s">
        <v>19</v>
      </c>
      <c r="G395" s="7" t="n">
        <v>500</v>
      </c>
      <c r="H395" s="6" t="n">
        <v>0.0751</v>
      </c>
      <c r="I395" s="6" t="n">
        <v>-37.55</v>
      </c>
      <c r="J395" s="6" t="n">
        <v>-0</v>
      </c>
      <c r="K395" s="6" t="n">
        <v>-0</v>
      </c>
      <c r="L395" s="6" t="n">
        <v>-0</v>
      </c>
      <c r="M395" s="6" t="s">
        <f>=I395+J395+K395+L395</f>
      </c>
      <c r="N395" s="6"/>
      <c r="O395" s="6"/>
      <c r="P395" s="6"/>
      <c r="Q395" s="6"/>
      <c r="R395" s="6"/>
      <c r="S395" s="16"/>
    </row>
    <row collapsed="false" customFormat="false" customHeight="false" hidden="false" ht="12.1" outlineLevel="0" r="396">
      <c r="A396" s="25" t="n">
        <v>44166.775949074</v>
      </c>
      <c r="B396" s="26" t="s">
        <v>350</v>
      </c>
      <c r="C396" s="26" t="s">
        <v>562</v>
      </c>
      <c r="D396" s="26" t="s">
        <v>299</v>
      </c>
      <c r="E396" s="26" t="s">
        <v>17</v>
      </c>
      <c r="F396" s="26" t="s">
        <v>19</v>
      </c>
      <c r="G396" s="27" t="n">
        <v>-1</v>
      </c>
      <c r="H396" s="28" t="n">
        <v>205</v>
      </c>
      <c r="I396" s="28" t="n">
        <v>205</v>
      </c>
      <c r="J396" s="28" t="n">
        <v>0</v>
      </c>
      <c r="K396" s="28" t="n">
        <v>-0.62</v>
      </c>
      <c r="L396" s="28" t="n">
        <v>-0</v>
      </c>
      <c r="M396" s="6" t="s">
        <f>=I396+J396+K396+L396</f>
      </c>
      <c r="N396" s="28"/>
      <c r="O396" s="28"/>
      <c r="P396" s="28"/>
      <c r="Q396" s="28"/>
      <c r="R396" s="28"/>
      <c r="S396" s="26"/>
    </row>
    <row collapsed="false" customFormat="false" customHeight="false" hidden="false" ht="12.1" outlineLevel="0" r="397">
      <c r="A397" s="20" t="n">
        <v>44166.795891204</v>
      </c>
      <c r="B397" s="16" t="s">
        <v>57</v>
      </c>
      <c r="C397" s="16" t="s">
        <v>58</v>
      </c>
      <c r="D397" s="16" t="s">
        <v>295</v>
      </c>
      <c r="E397" s="16" t="s">
        <v>17</v>
      </c>
      <c r="F397" s="16" t="s">
        <v>19</v>
      </c>
      <c r="G397" s="7" t="n">
        <v>4</v>
      </c>
      <c r="H397" s="6" t="n">
        <v>27.71</v>
      </c>
      <c r="I397" s="6" t="n">
        <v>-110.84</v>
      </c>
      <c r="J397" s="6" t="n">
        <v>-0</v>
      </c>
      <c r="K397" s="6" t="n">
        <v>-0.33</v>
      </c>
      <c r="L397" s="6" t="n">
        <v>-0</v>
      </c>
      <c r="M397" s="6" t="s">
        <f>=I397+J397+K397+L397</f>
      </c>
      <c r="N397" s="6"/>
      <c r="O397" s="6"/>
      <c r="P397" s="6"/>
      <c r="Q397" s="6"/>
      <c r="R397" s="6"/>
      <c r="S397" s="16"/>
    </row>
    <row collapsed="false" customFormat="false" customHeight="false" hidden="false" ht="12.1" outlineLevel="0" r="398">
      <c r="A398" s="20" t="n">
        <v>44166.876550926</v>
      </c>
      <c r="B398" s="16" t="s">
        <v>327</v>
      </c>
      <c r="C398" s="16" t="s">
        <v>498</v>
      </c>
      <c r="D398" s="16" t="s">
        <v>295</v>
      </c>
      <c r="E398" s="16" t="s">
        <v>17</v>
      </c>
      <c r="F398" s="16" t="s">
        <v>19</v>
      </c>
      <c r="G398" s="7" t="n">
        <v>2</v>
      </c>
      <c r="H398" s="6" t="n">
        <v>35.2</v>
      </c>
      <c r="I398" s="6" t="n">
        <v>-70.4</v>
      </c>
      <c r="J398" s="6" t="n">
        <v>-0</v>
      </c>
      <c r="K398" s="6" t="n">
        <v>-0.21</v>
      </c>
      <c r="L398" s="6" t="n">
        <v>-0</v>
      </c>
      <c r="M398" s="6" t="s">
        <f>=I398+J398+K398+L398</f>
      </c>
      <c r="N398" s="6"/>
      <c r="O398" s="6"/>
      <c r="P398" s="6"/>
      <c r="Q398" s="6"/>
      <c r="R398" s="6"/>
      <c r="S398" s="16"/>
    </row>
    <row collapsed="false" customFormat="false" customHeight="false" hidden="false" ht="12.1" outlineLevel="0" r="399">
      <c r="A399" s="20" t="n">
        <v>44167.830810185</v>
      </c>
      <c r="B399" s="16" t="s">
        <v>353</v>
      </c>
      <c r="C399" s="16" t="s">
        <v>565</v>
      </c>
      <c r="D399" s="16" t="s">
        <v>295</v>
      </c>
      <c r="E399" s="16" t="s">
        <v>17</v>
      </c>
      <c r="F399" s="16" t="s">
        <v>19</v>
      </c>
      <c r="G399" s="7" t="n">
        <v>1</v>
      </c>
      <c r="H399" s="6" t="n">
        <v>13.49</v>
      </c>
      <c r="I399" s="6" t="n">
        <v>-13.49</v>
      </c>
      <c r="J399" s="6" t="n">
        <v>-0</v>
      </c>
      <c r="K399" s="6" t="n">
        <v>-0.04</v>
      </c>
      <c r="L399" s="6" t="n">
        <v>-0</v>
      </c>
      <c r="M399" s="6" t="s">
        <f>=I399+J399+K399+L399</f>
      </c>
      <c r="N399" s="6"/>
      <c r="O399" s="6"/>
      <c r="P399" s="6"/>
      <c r="Q399" s="6"/>
      <c r="R399" s="6"/>
      <c r="S399" s="16"/>
    </row>
    <row collapsed="false" customFormat="false" customHeight="false" hidden="false" ht="12.1" outlineLevel="0" r="400">
      <c r="A400" s="20" t="n">
        <v>44167.830810185</v>
      </c>
      <c r="B400" s="16" t="s">
        <v>353</v>
      </c>
      <c r="C400" s="16" t="s">
        <v>565</v>
      </c>
      <c r="D400" s="16" t="s">
        <v>295</v>
      </c>
      <c r="E400" s="16" t="s">
        <v>17</v>
      </c>
      <c r="F400" s="16" t="s">
        <v>19</v>
      </c>
      <c r="G400" s="7" t="n">
        <v>1</v>
      </c>
      <c r="H400" s="6" t="n">
        <v>13.49</v>
      </c>
      <c r="I400" s="6" t="n">
        <v>-13.49</v>
      </c>
      <c r="J400" s="6" t="n">
        <v>-0</v>
      </c>
      <c r="K400" s="6" t="n">
        <v>-0.04</v>
      </c>
      <c r="L400" s="6" t="n">
        <v>-0</v>
      </c>
      <c r="M400" s="6" t="s">
        <f>=I400+J400+K400+L400</f>
      </c>
      <c r="N400" s="6"/>
      <c r="O400" s="6"/>
      <c r="P400" s="6"/>
      <c r="Q400" s="6"/>
      <c r="R400" s="6"/>
      <c r="S400" s="16"/>
    </row>
    <row collapsed="false" customFormat="false" customHeight="false" hidden="false" ht="12.1" outlineLevel="0" r="401">
      <c r="A401" s="21" t="n">
        <v>44168.664895833</v>
      </c>
      <c r="B401" s="22" t="s">
        <v>448</v>
      </c>
      <c r="C401" s="22" t="s">
        <v>110</v>
      </c>
      <c r="D401" s="22" t="s">
        <v>448</v>
      </c>
      <c r="E401" s="22" t="s">
        <v>448</v>
      </c>
      <c r="F401" s="22" t="s">
        <v>41</v>
      </c>
      <c r="G401" s="23" t="n">
        <v>1</v>
      </c>
      <c r="H401" s="24" t="n">
        <v>1</v>
      </c>
      <c r="I401" s="24" t="n">
        <v>10000</v>
      </c>
      <c r="J401" s="24" t="n">
        <v>0</v>
      </c>
      <c r="K401" s="24" t="n">
        <v>-0</v>
      </c>
      <c r="L401" s="24" t="n">
        <v>-0</v>
      </c>
      <c r="M401" s="24"/>
      <c r="N401" s="6" t="s">
        <f>=I401+J401+K401+L401</f>
      </c>
      <c r="O401" s="24"/>
      <c r="P401" s="24"/>
      <c r="Q401" s="24"/>
      <c r="R401" s="24"/>
      <c r="S401" s="22"/>
    </row>
    <row collapsed="false" customFormat="false" customHeight="false" hidden="false" ht="12.1" outlineLevel="0" r="402">
      <c r="A402" s="20" t="n">
        <v>44168.679270833</v>
      </c>
      <c r="B402" s="16" t="s">
        <v>462</v>
      </c>
      <c r="C402" s="16" t="s">
        <v>463</v>
      </c>
      <c r="D402" s="16" t="s">
        <v>295</v>
      </c>
      <c r="E402" s="16" t="s">
        <v>452</v>
      </c>
      <c r="F402" s="16" t="s">
        <v>41</v>
      </c>
      <c r="G402" s="7" t="n">
        <v>50</v>
      </c>
      <c r="H402" s="6" t="n">
        <v>74.825</v>
      </c>
      <c r="I402" s="6" t="n">
        <v>-3741.25</v>
      </c>
      <c r="J402" s="6" t="n">
        <v>-0</v>
      </c>
      <c r="K402" s="6" t="n">
        <v>-11.22</v>
      </c>
      <c r="L402" s="6" t="n">
        <v>-0</v>
      </c>
      <c r="M402" s="6"/>
      <c r="N402" s="6" t="s">
        <f>=I402+J402+K402+L402</f>
      </c>
      <c r="O402" s="6"/>
      <c r="P402" s="6"/>
      <c r="Q402" s="6"/>
      <c r="R402" s="6"/>
      <c r="S402" s="16"/>
    </row>
    <row collapsed="false" customFormat="false" customHeight="false" hidden="false" ht="12.1" outlineLevel="0" r="403">
      <c r="A403" s="20" t="n">
        <v>44168.953298611</v>
      </c>
      <c r="B403" s="16" t="s">
        <v>354</v>
      </c>
      <c r="C403" s="16" t="s">
        <v>566</v>
      </c>
      <c r="D403" s="16" t="s">
        <v>295</v>
      </c>
      <c r="E403" s="16" t="s">
        <v>17</v>
      </c>
      <c r="F403" s="16" t="s">
        <v>19</v>
      </c>
      <c r="G403" s="7" t="n">
        <v>1</v>
      </c>
      <c r="H403" s="6" t="n">
        <v>23.18</v>
      </c>
      <c r="I403" s="6" t="n">
        <v>-23.18</v>
      </c>
      <c r="J403" s="6" t="n">
        <v>-0</v>
      </c>
      <c r="K403" s="6" t="n">
        <v>-0.07</v>
      </c>
      <c r="L403" s="6" t="n">
        <v>-0</v>
      </c>
      <c r="M403" s="6" t="s">
        <f>=I403+J403+K403+L403</f>
      </c>
      <c r="N403" s="6"/>
      <c r="O403" s="6"/>
      <c r="P403" s="6"/>
      <c r="Q403" s="6"/>
      <c r="R403" s="6"/>
      <c r="S403" s="16"/>
    </row>
    <row collapsed="false" customFormat="false" customHeight="false" hidden="false" ht="12.1" outlineLevel="0" r="404">
      <c r="A404" s="20" t="n">
        <v>44169.069675926</v>
      </c>
      <c r="B404" s="16" t="s">
        <v>316</v>
      </c>
      <c r="C404" s="16" t="s">
        <v>476</v>
      </c>
      <c r="D404" s="16" t="s">
        <v>295</v>
      </c>
      <c r="E404" s="16" t="s">
        <v>17</v>
      </c>
      <c r="F404" s="16" t="s">
        <v>19</v>
      </c>
      <c r="G404" s="7" t="n">
        <v>1</v>
      </c>
      <c r="H404" s="6" t="n">
        <v>51</v>
      </c>
      <c r="I404" s="6" t="n">
        <v>-51</v>
      </c>
      <c r="J404" s="6" t="n">
        <v>-0</v>
      </c>
      <c r="K404" s="6" t="n">
        <v>-0.15</v>
      </c>
      <c r="L404" s="6" t="n">
        <v>-0</v>
      </c>
      <c r="M404" s="6" t="s">
        <f>=I404+J404+K404+L404</f>
      </c>
      <c r="N404" s="6"/>
      <c r="O404" s="6"/>
      <c r="P404" s="6"/>
      <c r="Q404" s="6"/>
      <c r="R404" s="6"/>
      <c r="S404" s="16"/>
    </row>
    <row collapsed="false" customFormat="false" customHeight="false" hidden="false" ht="12.1" outlineLevel="0" r="405">
      <c r="A405" s="20" t="n">
        <v>44169.436678241</v>
      </c>
      <c r="B405" s="16" t="s">
        <v>339</v>
      </c>
      <c r="C405" s="16" t="s">
        <v>549</v>
      </c>
      <c r="D405" s="16" t="s">
        <v>295</v>
      </c>
      <c r="E405" s="16" t="s">
        <v>69</v>
      </c>
      <c r="F405" s="16" t="s">
        <v>19</v>
      </c>
      <c r="G405" s="7" t="n">
        <v>1000</v>
      </c>
      <c r="H405" s="6" t="n">
        <v>0.0767</v>
      </c>
      <c r="I405" s="6" t="n">
        <v>-76.7</v>
      </c>
      <c r="J405" s="6" t="n">
        <v>-0</v>
      </c>
      <c r="K405" s="6" t="n">
        <v>-0</v>
      </c>
      <c r="L405" s="6" t="n">
        <v>-0</v>
      </c>
      <c r="M405" s="6" t="s">
        <f>=I405+J405+K405+L405</f>
      </c>
      <c r="N405" s="6"/>
      <c r="O405" s="6"/>
      <c r="P405" s="6"/>
      <c r="Q405" s="6"/>
      <c r="R405" s="6"/>
      <c r="S405" s="16"/>
    </row>
    <row collapsed="false" customFormat="false" customHeight="false" hidden="false" ht="12.1" outlineLevel="0" r="406">
      <c r="A406" s="20" t="n">
        <v>44169.759178241</v>
      </c>
      <c r="B406" s="16" t="s">
        <v>30</v>
      </c>
      <c r="C406" s="16" t="s">
        <v>31</v>
      </c>
      <c r="D406" s="16" t="s">
        <v>295</v>
      </c>
      <c r="E406" s="16" t="s">
        <v>17</v>
      </c>
      <c r="F406" s="16" t="s">
        <v>19</v>
      </c>
      <c r="G406" s="7" t="n">
        <v>1</v>
      </c>
      <c r="H406" s="6" t="n">
        <v>29.65</v>
      </c>
      <c r="I406" s="6" t="n">
        <v>-29.65</v>
      </c>
      <c r="J406" s="6" t="n">
        <v>-0</v>
      </c>
      <c r="K406" s="6" t="n">
        <v>-0.09</v>
      </c>
      <c r="L406" s="6" t="n">
        <v>-0</v>
      </c>
      <c r="M406" s="6" t="s">
        <f>=I406+J406+K406+L406</f>
      </c>
      <c r="N406" s="6"/>
      <c r="O406" s="6"/>
      <c r="P406" s="6"/>
      <c r="Q406" s="6"/>
      <c r="R406" s="6"/>
      <c r="S406" s="16"/>
    </row>
    <row collapsed="false" customFormat="false" customHeight="false" hidden="false" ht="12.1" outlineLevel="0" r="407">
      <c r="A407" s="20" t="n">
        <v>44169.759178241</v>
      </c>
      <c r="B407" s="16" t="s">
        <v>30</v>
      </c>
      <c r="C407" s="16" t="s">
        <v>31</v>
      </c>
      <c r="D407" s="16" t="s">
        <v>295</v>
      </c>
      <c r="E407" s="16" t="s">
        <v>17</v>
      </c>
      <c r="F407" s="16" t="s">
        <v>19</v>
      </c>
      <c r="G407" s="7" t="n">
        <v>1</v>
      </c>
      <c r="H407" s="6" t="n">
        <v>29.65</v>
      </c>
      <c r="I407" s="6" t="n">
        <v>-29.65</v>
      </c>
      <c r="J407" s="6" t="n">
        <v>-0</v>
      </c>
      <c r="K407" s="6" t="n">
        <v>-0.09</v>
      </c>
      <c r="L407" s="6" t="n">
        <v>-0</v>
      </c>
      <c r="M407" s="6" t="s">
        <f>=I407+J407+K407+L407</f>
      </c>
      <c r="N407" s="6"/>
      <c r="O407" s="6"/>
      <c r="P407" s="6"/>
      <c r="Q407" s="6"/>
      <c r="R407" s="6"/>
      <c r="S407" s="16"/>
    </row>
    <row collapsed="false" customFormat="false" customHeight="false" hidden="false" ht="12.1" outlineLevel="0" r="408">
      <c r="A408" s="20" t="n">
        <v>44169.879444444</v>
      </c>
      <c r="B408" s="16" t="s">
        <v>337</v>
      </c>
      <c r="C408" s="16" t="s">
        <v>524</v>
      </c>
      <c r="D408" s="16" t="s">
        <v>295</v>
      </c>
      <c r="E408" s="16" t="s">
        <v>69</v>
      </c>
      <c r="F408" s="16" t="s">
        <v>41</v>
      </c>
      <c r="G408" s="7" t="n">
        <v>2</v>
      </c>
      <c r="H408" s="6" t="n">
        <v>753.9</v>
      </c>
      <c r="I408" s="6" t="n">
        <v>-1507.8</v>
      </c>
      <c r="J408" s="6" t="n">
        <v>-0</v>
      </c>
      <c r="K408" s="6" t="n">
        <v>-4.52</v>
      </c>
      <c r="L408" s="6" t="n">
        <v>-0</v>
      </c>
      <c r="M408" s="6"/>
      <c r="N408" s="6" t="s">
        <f>=I408+J408+K408+L408</f>
      </c>
      <c r="O408" s="6"/>
      <c r="P408" s="6"/>
      <c r="Q408" s="6"/>
      <c r="R408" s="6"/>
      <c r="S408" s="16"/>
    </row>
    <row collapsed="false" customFormat="false" customHeight="false" hidden="false" ht="12.1" outlineLevel="0" r="409">
      <c r="A409" s="21" t="n">
        <v>44172.100277778</v>
      </c>
      <c r="B409" s="22" t="s">
        <v>482</v>
      </c>
      <c r="C409" s="22" t="s">
        <v>567</v>
      </c>
      <c r="D409" s="22" t="s">
        <v>482</v>
      </c>
      <c r="E409" s="22" t="s">
        <v>482</v>
      </c>
      <c r="F409" s="22" t="s">
        <v>19</v>
      </c>
      <c r="G409" s="23" t="n">
        <v>1</v>
      </c>
      <c r="H409" s="24" t="n">
        <v>1</v>
      </c>
      <c r="I409" s="24" t="n">
        <v>0.89</v>
      </c>
      <c r="J409" s="24" t="n">
        <v>0</v>
      </c>
      <c r="K409" s="24" t="n">
        <v>-0</v>
      </c>
      <c r="L409" s="24" t="n">
        <v>-0</v>
      </c>
      <c r="M409" s="6" t="s">
        <f>=I409+J409+K409+L409</f>
      </c>
      <c r="N409" s="24"/>
      <c r="O409" s="24"/>
      <c r="P409" s="24"/>
      <c r="Q409" s="24"/>
      <c r="R409" s="24"/>
      <c r="S409" s="22"/>
    </row>
    <row collapsed="false" customFormat="false" customHeight="false" hidden="false" ht="12.1" outlineLevel="0" r="410">
      <c r="A410" s="21" t="n">
        <v>44172.351006944</v>
      </c>
      <c r="B410" s="22" t="s">
        <v>482</v>
      </c>
      <c r="C410" s="22" t="s">
        <v>523</v>
      </c>
      <c r="D410" s="22" t="s">
        <v>482</v>
      </c>
      <c r="E410" s="22" t="s">
        <v>482</v>
      </c>
      <c r="F410" s="22" t="s">
        <v>19</v>
      </c>
      <c r="G410" s="23" t="n">
        <v>1</v>
      </c>
      <c r="H410" s="24" t="n">
        <v>1</v>
      </c>
      <c r="I410" s="24" t="n">
        <v>0.09</v>
      </c>
      <c r="J410" s="24" t="n">
        <v>0</v>
      </c>
      <c r="K410" s="24" t="n">
        <v>-0</v>
      </c>
      <c r="L410" s="24" t="n">
        <v>-0</v>
      </c>
      <c r="M410" s="6" t="s">
        <f>=I410+J410+K410+L410</f>
      </c>
      <c r="N410" s="24"/>
      <c r="O410" s="24"/>
      <c r="P410" s="24"/>
      <c r="Q410" s="24"/>
      <c r="R410" s="24"/>
      <c r="S410" s="22"/>
    </row>
    <row collapsed="false" customFormat="false" customHeight="false" hidden="false" ht="12.1" outlineLevel="0" r="411">
      <c r="A411" s="20" t="n">
        <v>44172.459780093</v>
      </c>
      <c r="B411" s="16" t="s">
        <v>336</v>
      </c>
      <c r="C411" s="16" t="s">
        <v>522</v>
      </c>
      <c r="D411" s="16" t="s">
        <v>295</v>
      </c>
      <c r="E411" s="16" t="s">
        <v>69</v>
      </c>
      <c r="F411" s="16" t="s">
        <v>19</v>
      </c>
      <c r="G411" s="7" t="n">
        <v>1000</v>
      </c>
      <c r="H411" s="6" t="n">
        <v>0.0951</v>
      </c>
      <c r="I411" s="6" t="n">
        <v>-95.1</v>
      </c>
      <c r="J411" s="6" t="n">
        <v>-0</v>
      </c>
      <c r="K411" s="6" t="n">
        <v>-0</v>
      </c>
      <c r="L411" s="6" t="n">
        <v>-0</v>
      </c>
      <c r="M411" s="6" t="s">
        <f>=I411+J411+K411+L411</f>
      </c>
      <c r="N411" s="6"/>
      <c r="O411" s="6"/>
      <c r="P411" s="6"/>
      <c r="Q411" s="6"/>
      <c r="R411" s="6"/>
      <c r="S411" s="16"/>
    </row>
    <row collapsed="false" customFormat="false" customHeight="false" hidden="false" ht="12.1" outlineLevel="0" r="412">
      <c r="A412" s="25" t="n">
        <v>44172.462418981</v>
      </c>
      <c r="B412" s="26" t="s">
        <v>336</v>
      </c>
      <c r="C412" s="26" t="s">
        <v>522</v>
      </c>
      <c r="D412" s="26" t="s">
        <v>299</v>
      </c>
      <c r="E412" s="26" t="s">
        <v>69</v>
      </c>
      <c r="F412" s="26" t="s">
        <v>19</v>
      </c>
      <c r="G412" s="27" t="n">
        <v>-1000</v>
      </c>
      <c r="H412" s="28" t="n">
        <v>0.095</v>
      </c>
      <c r="I412" s="28" t="n">
        <v>95</v>
      </c>
      <c r="J412" s="28" t="n">
        <v>0</v>
      </c>
      <c r="K412" s="28" t="n">
        <v>-0</v>
      </c>
      <c r="L412" s="28" t="n">
        <v>-0</v>
      </c>
      <c r="M412" s="6" t="s">
        <f>=I412+J412+K412+L412</f>
      </c>
      <c r="N412" s="28"/>
      <c r="O412" s="28"/>
      <c r="P412" s="28"/>
      <c r="Q412" s="28"/>
      <c r="R412" s="28"/>
      <c r="S412" s="26"/>
    </row>
    <row collapsed="false" customFormat="false" customHeight="false" hidden="false" ht="12.1" outlineLevel="0" r="413">
      <c r="A413" s="20" t="n">
        <v>44172.463726852</v>
      </c>
      <c r="B413" s="16" t="s">
        <v>339</v>
      </c>
      <c r="C413" s="16" t="s">
        <v>549</v>
      </c>
      <c r="D413" s="16" t="s">
        <v>295</v>
      </c>
      <c r="E413" s="16" t="s">
        <v>69</v>
      </c>
      <c r="F413" s="16" t="s">
        <v>19</v>
      </c>
      <c r="G413" s="7" t="n">
        <v>1300</v>
      </c>
      <c r="H413" s="6" t="n">
        <v>0.0765</v>
      </c>
      <c r="I413" s="6" t="n">
        <v>-99.45</v>
      </c>
      <c r="J413" s="6" t="n">
        <v>-0</v>
      </c>
      <c r="K413" s="6" t="n">
        <v>-0</v>
      </c>
      <c r="L413" s="6" t="n">
        <v>-0</v>
      </c>
      <c r="M413" s="6" t="s">
        <f>=I413+J413+K413+L413</f>
      </c>
      <c r="N413" s="6"/>
      <c r="O413" s="6"/>
      <c r="P413" s="6"/>
      <c r="Q413" s="6"/>
      <c r="R413" s="6"/>
      <c r="S413" s="16"/>
    </row>
    <row collapsed="false" customFormat="false" customHeight="false" hidden="false" ht="12.1" outlineLevel="0" r="414">
      <c r="A414" s="20" t="n">
        <v>44172.661574074</v>
      </c>
      <c r="B414" s="16" t="s">
        <v>337</v>
      </c>
      <c r="C414" s="16" t="s">
        <v>524</v>
      </c>
      <c r="D414" s="16" t="s">
        <v>295</v>
      </c>
      <c r="E414" s="16" t="s">
        <v>69</v>
      </c>
      <c r="F414" s="16" t="s">
        <v>41</v>
      </c>
      <c r="G414" s="7" t="n">
        <v>1</v>
      </c>
      <c r="H414" s="6" t="n">
        <v>757.6</v>
      </c>
      <c r="I414" s="6" t="n">
        <v>-757.6</v>
      </c>
      <c r="J414" s="6" t="n">
        <v>-0</v>
      </c>
      <c r="K414" s="6" t="n">
        <v>-2.27</v>
      </c>
      <c r="L414" s="6" t="n">
        <v>-0</v>
      </c>
      <c r="M414" s="6"/>
      <c r="N414" s="6" t="s">
        <f>=I414+J414+K414+L414</f>
      </c>
      <c r="O414" s="6"/>
      <c r="P414" s="6"/>
      <c r="Q414" s="6"/>
      <c r="R414" s="6"/>
      <c r="S414" s="16"/>
    </row>
    <row collapsed="false" customFormat="false" customHeight="false" hidden="false" ht="12.1" outlineLevel="0" r="415">
      <c r="A415" s="20" t="n">
        <v>44173.973726852</v>
      </c>
      <c r="B415" s="16" t="s">
        <v>355</v>
      </c>
      <c r="C415" s="16" t="s">
        <v>568</v>
      </c>
      <c r="D415" s="16" t="s">
        <v>295</v>
      </c>
      <c r="E415" s="16" t="s">
        <v>17</v>
      </c>
      <c r="F415" s="16" t="s">
        <v>41</v>
      </c>
      <c r="G415" s="7" t="n">
        <v>1</v>
      </c>
      <c r="H415" s="6" t="n">
        <v>2124</v>
      </c>
      <c r="I415" s="6" t="n">
        <v>-2124</v>
      </c>
      <c r="J415" s="6" t="n">
        <v>-0</v>
      </c>
      <c r="K415" s="6" t="n">
        <v>-6.37</v>
      </c>
      <c r="L415" s="6" t="n">
        <v>-0</v>
      </c>
      <c r="M415" s="6"/>
      <c r="N415" s="6" t="s">
        <f>=I415+J415+K415+L415</f>
      </c>
      <c r="O415" s="6"/>
      <c r="P415" s="6"/>
      <c r="Q415" s="6"/>
      <c r="R415" s="6"/>
      <c r="S415" s="16"/>
    </row>
    <row collapsed="false" customFormat="false" customHeight="false" hidden="false" ht="12.1" outlineLevel="0" r="416">
      <c r="A416" s="21" t="n">
        <v>44175.862280093</v>
      </c>
      <c r="B416" s="22" t="s">
        <v>448</v>
      </c>
      <c r="C416" s="22" t="s">
        <v>110</v>
      </c>
      <c r="D416" s="22" t="s">
        <v>448</v>
      </c>
      <c r="E416" s="22" t="s">
        <v>448</v>
      </c>
      <c r="F416" s="22" t="s">
        <v>41</v>
      </c>
      <c r="G416" s="23" t="n">
        <v>1</v>
      </c>
      <c r="H416" s="24" t="n">
        <v>1</v>
      </c>
      <c r="I416" s="24" t="n">
        <v>10000</v>
      </c>
      <c r="J416" s="24" t="n">
        <v>0</v>
      </c>
      <c r="K416" s="24" t="n">
        <v>-0</v>
      </c>
      <c r="L416" s="24" t="n">
        <v>-0</v>
      </c>
      <c r="M416" s="24"/>
      <c r="N416" s="6" t="s">
        <f>=I416+J416+K416+L416</f>
      </c>
      <c r="O416" s="24"/>
      <c r="P416" s="24"/>
      <c r="Q416" s="24"/>
      <c r="R416" s="24"/>
      <c r="S416" s="22"/>
    </row>
    <row collapsed="false" customFormat="false" customHeight="false" hidden="false" ht="12.1" outlineLevel="0" r="417">
      <c r="A417" s="21" t="n">
        <v>44175.868796296</v>
      </c>
      <c r="B417" s="22" t="s">
        <v>448</v>
      </c>
      <c r="C417" s="22" t="s">
        <v>110</v>
      </c>
      <c r="D417" s="22" t="s">
        <v>448</v>
      </c>
      <c r="E417" s="22" t="s">
        <v>448</v>
      </c>
      <c r="F417" s="22" t="s">
        <v>41</v>
      </c>
      <c r="G417" s="23" t="n">
        <v>1</v>
      </c>
      <c r="H417" s="24" t="n">
        <v>1</v>
      </c>
      <c r="I417" s="24" t="n">
        <v>30000</v>
      </c>
      <c r="J417" s="24" t="n">
        <v>0</v>
      </c>
      <c r="K417" s="24" t="n">
        <v>-0</v>
      </c>
      <c r="L417" s="24" t="n">
        <v>-0</v>
      </c>
      <c r="M417" s="24"/>
      <c r="N417" s="6" t="s">
        <f>=I417+J417+K417+L417</f>
      </c>
      <c r="O417" s="24"/>
      <c r="P417" s="24"/>
      <c r="Q417" s="24"/>
      <c r="R417" s="24"/>
      <c r="S417" s="22"/>
    </row>
    <row collapsed="false" customFormat="false" customHeight="false" hidden="false" ht="12.1" outlineLevel="0" r="418">
      <c r="A418" s="20" t="n">
        <v>44175.941724537</v>
      </c>
      <c r="B418" s="16" t="s">
        <v>337</v>
      </c>
      <c r="C418" s="16" t="s">
        <v>524</v>
      </c>
      <c r="D418" s="16" t="s">
        <v>295</v>
      </c>
      <c r="E418" s="16" t="s">
        <v>69</v>
      </c>
      <c r="F418" s="16" t="s">
        <v>41</v>
      </c>
      <c r="G418" s="7" t="n">
        <v>10</v>
      </c>
      <c r="H418" s="6" t="n">
        <v>746.6</v>
      </c>
      <c r="I418" s="6" t="n">
        <v>-7466</v>
      </c>
      <c r="J418" s="6" t="n">
        <v>-0</v>
      </c>
      <c r="K418" s="6" t="n">
        <v>-22.4</v>
      </c>
      <c r="L418" s="6" t="n">
        <v>-0</v>
      </c>
      <c r="M418" s="6"/>
      <c r="N418" s="6" t="s">
        <f>=I418+J418+K418+L418</f>
      </c>
      <c r="O418" s="6"/>
      <c r="P418" s="6"/>
      <c r="Q418" s="6"/>
      <c r="R418" s="6"/>
      <c r="S418" s="16"/>
    </row>
    <row collapsed="false" customFormat="false" customHeight="false" hidden="false" ht="12.1" outlineLevel="0" r="419">
      <c r="A419" s="20" t="n">
        <v>44176.76275463</v>
      </c>
      <c r="B419" s="16" t="s">
        <v>89</v>
      </c>
      <c r="C419" s="16" t="s">
        <v>569</v>
      </c>
      <c r="D419" s="16" t="s">
        <v>295</v>
      </c>
      <c r="E419" s="16" t="s">
        <v>69</v>
      </c>
      <c r="F419" s="16" t="s">
        <v>41</v>
      </c>
      <c r="G419" s="7" t="n">
        <v>31</v>
      </c>
      <c r="H419" s="6" t="n">
        <v>5.516</v>
      </c>
      <c r="I419" s="6" t="n">
        <v>-171</v>
      </c>
      <c r="J419" s="6" t="n">
        <v>-0</v>
      </c>
      <c r="K419" s="6" t="n">
        <v>-0</v>
      </c>
      <c r="L419" s="6" t="n">
        <v>-0</v>
      </c>
      <c r="M419" s="6"/>
      <c r="N419" s="6" t="s">
        <f>=I419+J419+K419+L419</f>
      </c>
      <c r="O419" s="6"/>
      <c r="P419" s="6"/>
      <c r="Q419" s="6"/>
      <c r="R419" s="6"/>
      <c r="S419" s="16"/>
    </row>
    <row collapsed="false" customFormat="false" customHeight="false" hidden="false" ht="12.1" outlineLevel="0" r="420">
      <c r="A420" s="20" t="n">
        <v>44176.763078704</v>
      </c>
      <c r="B420" s="16" t="s">
        <v>89</v>
      </c>
      <c r="C420" s="16" t="s">
        <v>569</v>
      </c>
      <c r="D420" s="16" t="s">
        <v>295</v>
      </c>
      <c r="E420" s="16" t="s">
        <v>69</v>
      </c>
      <c r="F420" s="16" t="s">
        <v>41</v>
      </c>
      <c r="G420" s="7" t="n">
        <v>219</v>
      </c>
      <c r="H420" s="6" t="n">
        <v>5.516</v>
      </c>
      <c r="I420" s="6" t="n">
        <v>-1208</v>
      </c>
      <c r="J420" s="6" t="n">
        <v>-0</v>
      </c>
      <c r="K420" s="6" t="n">
        <v>-0</v>
      </c>
      <c r="L420" s="6" t="n">
        <v>-0</v>
      </c>
      <c r="M420" s="6"/>
      <c r="N420" s="6" t="s">
        <f>=I420+J420+K420+L420</f>
      </c>
      <c r="O420" s="6"/>
      <c r="P420" s="6"/>
      <c r="Q420" s="6"/>
      <c r="R420" s="6"/>
      <c r="S420" s="16"/>
    </row>
    <row collapsed="false" customFormat="false" customHeight="false" hidden="false" ht="12.1" outlineLevel="0" r="421">
      <c r="A421" s="21" t="n">
        <v>44176.969097222</v>
      </c>
      <c r="B421" s="22" t="s">
        <v>482</v>
      </c>
      <c r="C421" s="22" t="s">
        <v>570</v>
      </c>
      <c r="D421" s="22" t="s">
        <v>482</v>
      </c>
      <c r="E421" s="22" t="s">
        <v>482</v>
      </c>
      <c r="F421" s="22" t="s">
        <v>19</v>
      </c>
      <c r="G421" s="23" t="n">
        <v>1</v>
      </c>
      <c r="H421" s="24" t="n">
        <v>1</v>
      </c>
      <c r="I421" s="24" t="n">
        <v>0.64</v>
      </c>
      <c r="J421" s="24" t="n">
        <v>0</v>
      </c>
      <c r="K421" s="24" t="n">
        <v>-0</v>
      </c>
      <c r="L421" s="24" t="n">
        <v>-0</v>
      </c>
      <c r="M421" s="6" t="s">
        <f>=I421+J421+K421+L421</f>
      </c>
      <c r="N421" s="24"/>
      <c r="O421" s="24"/>
      <c r="P421" s="24"/>
      <c r="Q421" s="24"/>
      <c r="R421" s="24"/>
      <c r="S421" s="22"/>
    </row>
    <row collapsed="false" customFormat="false" customHeight="false" hidden="false" ht="12.1" outlineLevel="0" r="422">
      <c r="A422" s="20" t="n">
        <v>44179.825011574</v>
      </c>
      <c r="B422" s="16" t="s">
        <v>337</v>
      </c>
      <c r="C422" s="16" t="s">
        <v>524</v>
      </c>
      <c r="D422" s="16" t="s">
        <v>295</v>
      </c>
      <c r="E422" s="16" t="s">
        <v>69</v>
      </c>
      <c r="F422" s="16" t="s">
        <v>41</v>
      </c>
      <c r="G422" s="7" t="n">
        <v>20</v>
      </c>
      <c r="H422" s="6" t="n">
        <v>751.9</v>
      </c>
      <c r="I422" s="6" t="n">
        <v>-15038</v>
      </c>
      <c r="J422" s="6" t="n">
        <v>-0</v>
      </c>
      <c r="K422" s="6" t="n">
        <v>-45.11</v>
      </c>
      <c r="L422" s="6" t="n">
        <v>-0</v>
      </c>
      <c r="M422" s="6"/>
      <c r="N422" s="6" t="s">
        <f>=I422+J422+K422+L422</f>
      </c>
      <c r="O422" s="6"/>
      <c r="P422" s="6"/>
      <c r="Q422" s="6"/>
      <c r="R422" s="6"/>
      <c r="S422" s="16"/>
    </row>
    <row collapsed="false" customFormat="false" customHeight="false" hidden="false" ht="12.1" outlineLevel="0" r="423">
      <c r="A423" s="20" t="n">
        <v>44179.866979167</v>
      </c>
      <c r="B423" s="16" t="s">
        <v>337</v>
      </c>
      <c r="C423" s="16" t="s">
        <v>524</v>
      </c>
      <c r="D423" s="16" t="s">
        <v>295</v>
      </c>
      <c r="E423" s="16" t="s">
        <v>69</v>
      </c>
      <c r="F423" s="16" t="s">
        <v>41</v>
      </c>
      <c r="G423" s="7" t="n">
        <v>10</v>
      </c>
      <c r="H423" s="6" t="n">
        <v>752.7</v>
      </c>
      <c r="I423" s="6" t="n">
        <v>-7527</v>
      </c>
      <c r="J423" s="6" t="n">
        <v>-0</v>
      </c>
      <c r="K423" s="6" t="n">
        <v>-22.58</v>
      </c>
      <c r="L423" s="6" t="n">
        <v>-0</v>
      </c>
      <c r="M423" s="6"/>
      <c r="N423" s="6" t="s">
        <f>=I423+J423+K423+L423</f>
      </c>
      <c r="O423" s="6"/>
      <c r="P423" s="6"/>
      <c r="Q423" s="6"/>
      <c r="R423" s="6"/>
      <c r="S423" s="16"/>
    </row>
    <row collapsed="false" customFormat="false" customHeight="false" hidden="false" ht="12.1" outlineLevel="0" r="424">
      <c r="A424" s="20" t="n">
        <v>44179.907384259</v>
      </c>
      <c r="B424" s="16" t="s">
        <v>337</v>
      </c>
      <c r="C424" s="16" t="s">
        <v>524</v>
      </c>
      <c r="D424" s="16" t="s">
        <v>295</v>
      </c>
      <c r="E424" s="16" t="s">
        <v>69</v>
      </c>
      <c r="F424" s="16" t="s">
        <v>41</v>
      </c>
      <c r="G424" s="7" t="n">
        <v>50</v>
      </c>
      <c r="H424" s="6" t="n">
        <v>753.6</v>
      </c>
      <c r="I424" s="6" t="n">
        <v>-37680</v>
      </c>
      <c r="J424" s="6" t="n">
        <v>-0</v>
      </c>
      <c r="K424" s="6" t="n">
        <v>-113.04</v>
      </c>
      <c r="L424" s="6" t="n">
        <v>-0</v>
      </c>
      <c r="M424" s="6"/>
      <c r="N424" s="6" t="s">
        <f>=I424+J424+K424+L424</f>
      </c>
      <c r="O424" s="6"/>
      <c r="P424" s="6"/>
      <c r="Q424" s="6"/>
      <c r="R424" s="6"/>
      <c r="S424" s="16"/>
    </row>
    <row collapsed="false" customFormat="false" customHeight="false" hidden="false" ht="12.1" outlineLevel="0" r="425">
      <c r="A425" s="20" t="n">
        <v>44179.920324074</v>
      </c>
      <c r="B425" s="16" t="s">
        <v>77</v>
      </c>
      <c r="C425" s="16" t="s">
        <v>484</v>
      </c>
      <c r="D425" s="16" t="s">
        <v>295</v>
      </c>
      <c r="E425" s="16" t="s">
        <v>69</v>
      </c>
      <c r="F425" s="16" t="s">
        <v>41</v>
      </c>
      <c r="G425" s="7" t="n">
        <v>1</v>
      </c>
      <c r="H425" s="6" t="n">
        <v>3897.5</v>
      </c>
      <c r="I425" s="6" t="n">
        <v>-3897.5</v>
      </c>
      <c r="J425" s="6" t="n">
        <v>-0</v>
      </c>
      <c r="K425" s="6" t="n">
        <v>-11.69</v>
      </c>
      <c r="L425" s="6" t="n">
        <v>-0</v>
      </c>
      <c r="M425" s="6"/>
      <c r="N425" s="6" t="s">
        <f>=I425+J425+K425+L425</f>
      </c>
      <c r="O425" s="6"/>
      <c r="P425" s="6"/>
      <c r="Q425" s="6"/>
      <c r="R425" s="6"/>
      <c r="S425" s="16"/>
    </row>
    <row collapsed="false" customFormat="false" customHeight="false" hidden="false" ht="12.1" outlineLevel="0" r="426">
      <c r="A426" s="29" t="n">
        <v>44180.43369213</v>
      </c>
      <c r="B426" s="30" t="s">
        <v>480</v>
      </c>
      <c r="C426" s="30" t="s">
        <v>528</v>
      </c>
      <c r="D426" s="30" t="s">
        <v>480</v>
      </c>
      <c r="E426" s="30" t="s">
        <v>480</v>
      </c>
      <c r="F426" s="30" t="s">
        <v>41</v>
      </c>
      <c r="G426" s="31" t="n">
        <v>1</v>
      </c>
      <c r="H426" s="32" t="n">
        <v>-1</v>
      </c>
      <c r="I426" s="32" t="n">
        <v>-6</v>
      </c>
      <c r="J426" s="32" t="n">
        <v>0</v>
      </c>
      <c r="K426" s="32" t="n">
        <v>-0</v>
      </c>
      <c r="L426" s="32" t="n">
        <v>-0</v>
      </c>
      <c r="M426" s="32"/>
      <c r="N426" s="6" t="s">
        <f>=I426+J426+K426+L426</f>
      </c>
      <c r="O426" s="32"/>
      <c r="P426" s="32"/>
      <c r="Q426" s="32"/>
      <c r="R426" s="32"/>
      <c r="S426" s="30"/>
    </row>
    <row collapsed="false" customFormat="false" customHeight="false" hidden="false" ht="12.1" outlineLevel="0" r="427">
      <c r="A427" s="21" t="n">
        <v>44180.43369213</v>
      </c>
      <c r="B427" s="22" t="s">
        <v>482</v>
      </c>
      <c r="C427" s="22" t="s">
        <v>529</v>
      </c>
      <c r="D427" s="22" t="s">
        <v>482</v>
      </c>
      <c r="E427" s="22" t="s">
        <v>482</v>
      </c>
      <c r="F427" s="22" t="s">
        <v>41</v>
      </c>
      <c r="G427" s="23" t="n">
        <v>1</v>
      </c>
      <c r="H427" s="24" t="n">
        <v>1</v>
      </c>
      <c r="I427" s="24" t="n">
        <v>86.01</v>
      </c>
      <c r="J427" s="24" t="n">
        <v>0</v>
      </c>
      <c r="K427" s="24" t="n">
        <v>-0</v>
      </c>
      <c r="L427" s="24" t="n">
        <v>-0</v>
      </c>
      <c r="M427" s="24"/>
      <c r="N427" s="6" t="s">
        <f>=I427+J427+K427+L427</f>
      </c>
      <c r="O427" s="24"/>
      <c r="P427" s="24"/>
      <c r="Q427" s="24"/>
      <c r="R427" s="24"/>
      <c r="S427" s="22"/>
    </row>
    <row collapsed="false" customFormat="false" customHeight="false" hidden="false" ht="12.1" outlineLevel="0" r="428">
      <c r="A428" s="21" t="n">
        <v>44180.906400463</v>
      </c>
      <c r="B428" s="22" t="s">
        <v>448</v>
      </c>
      <c r="C428" s="22" t="s">
        <v>110</v>
      </c>
      <c r="D428" s="22" t="s">
        <v>448</v>
      </c>
      <c r="E428" s="22" t="s">
        <v>448</v>
      </c>
      <c r="F428" s="22" t="s">
        <v>41</v>
      </c>
      <c r="G428" s="23" t="n">
        <v>1</v>
      </c>
      <c r="H428" s="24" t="n">
        <v>1</v>
      </c>
      <c r="I428" s="24" t="n">
        <v>65000</v>
      </c>
      <c r="J428" s="24" t="n">
        <v>0</v>
      </c>
      <c r="K428" s="24" t="n">
        <v>-0</v>
      </c>
      <c r="L428" s="24" t="n">
        <v>-0</v>
      </c>
      <c r="M428" s="24"/>
      <c r="N428" s="6" t="s">
        <f>=I428+J428+K428+L428</f>
      </c>
      <c r="O428" s="24"/>
      <c r="P428" s="24"/>
      <c r="Q428" s="24"/>
      <c r="R428" s="24"/>
      <c r="S428" s="22"/>
    </row>
    <row collapsed="false" customFormat="false" customHeight="false" hidden="false" ht="12.1" outlineLevel="0" r="429">
      <c r="A429" s="25" t="n">
        <v>44182.750706019</v>
      </c>
      <c r="B429" s="26" t="s">
        <v>347</v>
      </c>
      <c r="C429" s="26" t="s">
        <v>559</v>
      </c>
      <c r="D429" s="26" t="s">
        <v>299</v>
      </c>
      <c r="E429" s="26" t="s">
        <v>17</v>
      </c>
      <c r="F429" s="26" t="s">
        <v>41</v>
      </c>
      <c r="G429" s="27" t="n">
        <v>-2</v>
      </c>
      <c r="H429" s="28" t="n">
        <v>755</v>
      </c>
      <c r="I429" s="28" t="n">
        <v>1510</v>
      </c>
      <c r="J429" s="28" t="n">
        <v>0</v>
      </c>
      <c r="K429" s="28" t="n">
        <v>-4.53</v>
      </c>
      <c r="L429" s="28" t="n">
        <v>-0</v>
      </c>
      <c r="M429" s="28"/>
      <c r="N429" s="6" t="s">
        <f>=I429+J429+K429+L429</f>
      </c>
      <c r="O429" s="28"/>
      <c r="P429" s="28"/>
      <c r="Q429" s="28"/>
      <c r="R429" s="28"/>
      <c r="S429" s="26"/>
    </row>
    <row collapsed="false" customFormat="false" customHeight="false" hidden="false" ht="12.1" outlineLevel="0" r="430">
      <c r="A430" s="20" t="n">
        <v>44182.833773148</v>
      </c>
      <c r="B430" s="16" t="s">
        <v>356</v>
      </c>
      <c r="C430" s="16" t="s">
        <v>571</v>
      </c>
      <c r="D430" s="16" t="s">
        <v>295</v>
      </c>
      <c r="E430" s="16" t="s">
        <v>17</v>
      </c>
      <c r="F430" s="16" t="s">
        <v>41</v>
      </c>
      <c r="G430" s="7" t="n">
        <v>40</v>
      </c>
      <c r="H430" s="6" t="n">
        <v>52.86</v>
      </c>
      <c r="I430" s="6" t="n">
        <v>-2114.4</v>
      </c>
      <c r="J430" s="6" t="n">
        <v>-0</v>
      </c>
      <c r="K430" s="6" t="n">
        <v>-6.34</v>
      </c>
      <c r="L430" s="6" t="n">
        <v>-0</v>
      </c>
      <c r="M430" s="6"/>
      <c r="N430" s="6" t="s">
        <f>=I430+J430+K430+L430</f>
      </c>
      <c r="O430" s="6"/>
      <c r="P430" s="6"/>
      <c r="Q430" s="6"/>
      <c r="R430" s="6"/>
      <c r="S430" s="16"/>
    </row>
    <row collapsed="false" customFormat="false" customHeight="false" hidden="false" ht="12.1" outlineLevel="0" r="431">
      <c r="A431" s="20" t="n">
        <v>44182.988217593</v>
      </c>
      <c r="B431" s="16" t="s">
        <v>326</v>
      </c>
      <c r="C431" s="16" t="s">
        <v>496</v>
      </c>
      <c r="D431" s="16" t="s">
        <v>295</v>
      </c>
      <c r="E431" s="16" t="s">
        <v>69</v>
      </c>
      <c r="F431" s="16" t="s">
        <v>41</v>
      </c>
      <c r="G431" s="7" t="n">
        <v>2</v>
      </c>
      <c r="H431" s="6" t="n">
        <v>929.8</v>
      </c>
      <c r="I431" s="6" t="n">
        <v>-1859.6</v>
      </c>
      <c r="J431" s="6" t="n">
        <v>-0</v>
      </c>
      <c r="K431" s="6" t="n">
        <v>-5.58</v>
      </c>
      <c r="L431" s="6" t="n">
        <v>-0</v>
      </c>
      <c r="M431" s="6"/>
      <c r="N431" s="6" t="s">
        <f>=I431+J431+K431+L431</f>
      </c>
      <c r="O431" s="6"/>
      <c r="P431" s="6"/>
      <c r="Q431" s="6"/>
      <c r="R431" s="6"/>
      <c r="S431" s="16"/>
    </row>
    <row collapsed="false" customFormat="false" customHeight="false" hidden="false" ht="12.1" outlineLevel="0" r="432">
      <c r="A432" s="25" t="n">
        <v>44183.052210648</v>
      </c>
      <c r="B432" s="26" t="s">
        <v>57</v>
      </c>
      <c r="C432" s="26" t="s">
        <v>58</v>
      </c>
      <c r="D432" s="26" t="s">
        <v>299</v>
      </c>
      <c r="E432" s="26" t="s">
        <v>17</v>
      </c>
      <c r="F432" s="26" t="s">
        <v>19</v>
      </c>
      <c r="G432" s="27" t="n">
        <v>-6</v>
      </c>
      <c r="H432" s="28" t="n">
        <v>24.09</v>
      </c>
      <c r="I432" s="28" t="n">
        <v>144.54</v>
      </c>
      <c r="J432" s="28" t="n">
        <v>0</v>
      </c>
      <c r="K432" s="28" t="n">
        <v>-0.43</v>
      </c>
      <c r="L432" s="28" t="n">
        <v>-0</v>
      </c>
      <c r="M432" s="6" t="s">
        <f>=I432+J432+K432+L432</f>
      </c>
      <c r="N432" s="28"/>
      <c r="O432" s="28"/>
      <c r="P432" s="28"/>
      <c r="Q432" s="28"/>
      <c r="R432" s="28"/>
      <c r="S432" s="26"/>
    </row>
    <row collapsed="false" customFormat="false" customHeight="false" hidden="false" ht="12.1" outlineLevel="0" r="433">
      <c r="A433" s="20" t="n">
        <v>44183.648645833</v>
      </c>
      <c r="B433" s="16" t="s">
        <v>462</v>
      </c>
      <c r="C433" s="16" t="s">
        <v>463</v>
      </c>
      <c r="D433" s="16" t="s">
        <v>295</v>
      </c>
      <c r="E433" s="16" t="s">
        <v>452</v>
      </c>
      <c r="F433" s="16" t="s">
        <v>41</v>
      </c>
      <c r="G433" s="7" t="n">
        <v>100</v>
      </c>
      <c r="H433" s="6" t="n">
        <v>73.6175</v>
      </c>
      <c r="I433" s="6" t="n">
        <v>-7361.75</v>
      </c>
      <c r="J433" s="6" t="n">
        <v>-0</v>
      </c>
      <c r="K433" s="6" t="n">
        <v>-22.09</v>
      </c>
      <c r="L433" s="6" t="n">
        <v>-0</v>
      </c>
      <c r="M433" s="6"/>
      <c r="N433" s="6" t="s">
        <f>=I433+J433+K433+L433</f>
      </c>
      <c r="O433" s="6"/>
      <c r="P433" s="6"/>
      <c r="Q433" s="6"/>
      <c r="R433" s="6"/>
      <c r="S433" s="16"/>
    </row>
    <row collapsed="false" customFormat="false" customHeight="false" hidden="false" ht="12.1" outlineLevel="0" r="434">
      <c r="A434" s="25" t="n">
        <v>44183.93224537</v>
      </c>
      <c r="B434" s="26" t="s">
        <v>355</v>
      </c>
      <c r="C434" s="26" t="s">
        <v>568</v>
      </c>
      <c r="D434" s="26" t="s">
        <v>299</v>
      </c>
      <c r="E434" s="26" t="s">
        <v>17</v>
      </c>
      <c r="F434" s="26" t="s">
        <v>41</v>
      </c>
      <c r="G434" s="27" t="n">
        <v>-1</v>
      </c>
      <c r="H434" s="28" t="n">
        <v>2006.4</v>
      </c>
      <c r="I434" s="28" t="n">
        <v>2006.4</v>
      </c>
      <c r="J434" s="28" t="n">
        <v>0</v>
      </c>
      <c r="K434" s="28" t="n">
        <v>-6.02</v>
      </c>
      <c r="L434" s="28" t="n">
        <v>-0</v>
      </c>
      <c r="M434" s="28"/>
      <c r="N434" s="6" t="s">
        <f>=I434+J434+K434+L434</f>
      </c>
      <c r="O434" s="28"/>
      <c r="P434" s="28"/>
      <c r="Q434" s="28"/>
      <c r="R434" s="28"/>
      <c r="S434" s="26"/>
    </row>
    <row collapsed="false" customFormat="false" customHeight="false" hidden="false" ht="12.1" outlineLevel="0" r="435">
      <c r="A435" s="21" t="n">
        <v>44186.033125</v>
      </c>
      <c r="B435" s="22" t="s">
        <v>482</v>
      </c>
      <c r="C435" s="22" t="s">
        <v>572</v>
      </c>
      <c r="D435" s="22" t="s">
        <v>482</v>
      </c>
      <c r="E435" s="22" t="s">
        <v>482</v>
      </c>
      <c r="F435" s="22" t="s">
        <v>19</v>
      </c>
      <c r="G435" s="23" t="n">
        <v>1</v>
      </c>
      <c r="H435" s="24" t="n">
        <v>1</v>
      </c>
      <c r="I435" s="24" t="n">
        <v>1.98</v>
      </c>
      <c r="J435" s="24" t="n">
        <v>0</v>
      </c>
      <c r="K435" s="24" t="n">
        <v>-0</v>
      </c>
      <c r="L435" s="24" t="n">
        <v>-0</v>
      </c>
      <c r="M435" s="6" t="s">
        <f>=I435+J435+K435+L435</f>
      </c>
      <c r="N435" s="24"/>
      <c r="O435" s="24"/>
      <c r="P435" s="24"/>
      <c r="Q435" s="24"/>
      <c r="R435" s="24"/>
      <c r="S435" s="22"/>
    </row>
    <row collapsed="false" customFormat="false" customHeight="false" hidden="false" ht="12.1" outlineLevel="0" r="436">
      <c r="A436" s="21" t="n">
        <v>44186.175752315</v>
      </c>
      <c r="B436" s="22" t="s">
        <v>482</v>
      </c>
      <c r="C436" s="22" t="s">
        <v>533</v>
      </c>
      <c r="D436" s="22" t="s">
        <v>482</v>
      </c>
      <c r="E436" s="22" t="s">
        <v>482</v>
      </c>
      <c r="F436" s="22" t="s">
        <v>19</v>
      </c>
      <c r="G436" s="23" t="n">
        <v>1</v>
      </c>
      <c r="H436" s="24" t="n">
        <v>1</v>
      </c>
      <c r="I436" s="24" t="n">
        <v>0.4</v>
      </c>
      <c r="J436" s="24" t="n">
        <v>0</v>
      </c>
      <c r="K436" s="24" t="n">
        <v>-0</v>
      </c>
      <c r="L436" s="24" t="n">
        <v>-0</v>
      </c>
      <c r="M436" s="6" t="s">
        <f>=I436+J436+K436+L436</f>
      </c>
      <c r="N436" s="24"/>
      <c r="O436" s="24"/>
      <c r="P436" s="24"/>
      <c r="Q436" s="24"/>
      <c r="R436" s="24"/>
      <c r="S436" s="22"/>
    </row>
    <row collapsed="false" customFormat="false" customHeight="false" hidden="false" ht="12.1" outlineLevel="0" r="437">
      <c r="A437" s="20" t="n">
        <v>44186.505405093</v>
      </c>
      <c r="B437" s="16" t="s">
        <v>337</v>
      </c>
      <c r="C437" s="16" t="s">
        <v>524</v>
      </c>
      <c r="D437" s="16" t="s">
        <v>295</v>
      </c>
      <c r="E437" s="16" t="s">
        <v>69</v>
      </c>
      <c r="F437" s="16" t="s">
        <v>41</v>
      </c>
      <c r="G437" s="7" t="n">
        <v>5</v>
      </c>
      <c r="H437" s="6" t="n">
        <v>761.6</v>
      </c>
      <c r="I437" s="6" t="n">
        <v>-3808</v>
      </c>
      <c r="J437" s="6" t="n">
        <v>-0</v>
      </c>
      <c r="K437" s="6" t="n">
        <v>-11.42</v>
      </c>
      <c r="L437" s="6" t="n">
        <v>-0</v>
      </c>
      <c r="M437" s="6"/>
      <c r="N437" s="6" t="s">
        <f>=I437+J437+K437+L437</f>
      </c>
      <c r="O437" s="6"/>
      <c r="P437" s="6"/>
      <c r="Q437" s="6"/>
      <c r="R437" s="6"/>
      <c r="S437" s="16"/>
    </row>
    <row collapsed="false" customFormat="false" customHeight="false" hidden="false" ht="12.1" outlineLevel="0" r="438">
      <c r="A438" s="20" t="n">
        <v>44186.580405093</v>
      </c>
      <c r="B438" s="16" t="s">
        <v>462</v>
      </c>
      <c r="C438" s="16" t="s">
        <v>463</v>
      </c>
      <c r="D438" s="16" t="s">
        <v>295</v>
      </c>
      <c r="E438" s="16" t="s">
        <v>452</v>
      </c>
      <c r="F438" s="16" t="s">
        <v>41</v>
      </c>
      <c r="G438" s="7" t="n">
        <v>50</v>
      </c>
      <c r="H438" s="6" t="n">
        <v>75.3725</v>
      </c>
      <c r="I438" s="6" t="n">
        <v>-3768.63</v>
      </c>
      <c r="J438" s="6" t="n">
        <v>-0</v>
      </c>
      <c r="K438" s="6" t="n">
        <v>-11.31</v>
      </c>
      <c r="L438" s="6" t="n">
        <v>-0</v>
      </c>
      <c r="M438" s="6"/>
      <c r="N438" s="6" t="s">
        <f>=I438+J438+K438+L438</f>
      </c>
      <c r="O438" s="6"/>
      <c r="P438" s="6"/>
      <c r="Q438" s="6"/>
      <c r="R438" s="6"/>
      <c r="S438" s="16"/>
    </row>
    <row collapsed="false" customFormat="false" customHeight="false" hidden="false" ht="12.1" outlineLevel="0" r="439">
      <c r="A439" s="20" t="n">
        <v>44186.590914352</v>
      </c>
      <c r="B439" s="16" t="s">
        <v>462</v>
      </c>
      <c r="C439" s="16" t="s">
        <v>463</v>
      </c>
      <c r="D439" s="16" t="s">
        <v>295</v>
      </c>
      <c r="E439" s="16" t="s">
        <v>452</v>
      </c>
      <c r="F439" s="16" t="s">
        <v>41</v>
      </c>
      <c r="G439" s="7" t="n">
        <v>50</v>
      </c>
      <c r="H439" s="6" t="n">
        <v>75.3925</v>
      </c>
      <c r="I439" s="6" t="n">
        <v>-3769.63</v>
      </c>
      <c r="J439" s="6" t="n">
        <v>-0</v>
      </c>
      <c r="K439" s="6" t="n">
        <v>-11.31</v>
      </c>
      <c r="L439" s="6" t="n">
        <v>-0</v>
      </c>
      <c r="M439" s="6"/>
      <c r="N439" s="6" t="s">
        <f>=I439+J439+K439+L439</f>
      </c>
      <c r="O439" s="6"/>
      <c r="P439" s="6"/>
      <c r="Q439" s="6"/>
      <c r="R439" s="6"/>
      <c r="S439" s="16"/>
    </row>
    <row collapsed="false" customFormat="false" customHeight="false" hidden="false" ht="12.1" outlineLevel="0" r="440">
      <c r="A440" s="20" t="n">
        <v>44187.507638889</v>
      </c>
      <c r="B440" s="16" t="s">
        <v>33</v>
      </c>
      <c r="C440" s="16" t="s">
        <v>34</v>
      </c>
      <c r="D440" s="16" t="s">
        <v>295</v>
      </c>
      <c r="E440" s="16" t="s">
        <v>17</v>
      </c>
      <c r="F440" s="16" t="s">
        <v>19</v>
      </c>
      <c r="G440" s="7" t="n">
        <v>4</v>
      </c>
      <c r="H440" s="6" t="n">
        <v>16.67</v>
      </c>
      <c r="I440" s="6" t="n">
        <v>-66.68</v>
      </c>
      <c r="J440" s="6" t="n">
        <v>-0</v>
      </c>
      <c r="K440" s="6" t="n">
        <v>-0.2</v>
      </c>
      <c r="L440" s="6" t="n">
        <v>-0</v>
      </c>
      <c r="M440" s="6" t="s">
        <f>=I440+J440+K440+L440</f>
      </c>
      <c r="N440" s="6"/>
      <c r="O440" s="6"/>
      <c r="P440" s="6"/>
      <c r="Q440" s="6"/>
      <c r="R440" s="6"/>
      <c r="S440" s="16"/>
    </row>
    <row collapsed="false" customFormat="false" customHeight="false" hidden="false" ht="12.1" outlineLevel="0" r="441">
      <c r="A441" s="29" t="n">
        <v>44188.680277778</v>
      </c>
      <c r="B441" s="30" t="s">
        <v>480</v>
      </c>
      <c r="C441" s="30" t="s">
        <v>530</v>
      </c>
      <c r="D441" s="30" t="s">
        <v>480</v>
      </c>
      <c r="E441" s="30" t="s">
        <v>480</v>
      </c>
      <c r="F441" s="30" t="s">
        <v>41</v>
      </c>
      <c r="G441" s="31" t="n">
        <v>1</v>
      </c>
      <c r="H441" s="32" t="n">
        <v>-1</v>
      </c>
      <c r="I441" s="32" t="n">
        <v>-5</v>
      </c>
      <c r="J441" s="32" t="n">
        <v>0</v>
      </c>
      <c r="K441" s="32" t="n">
        <v>-0</v>
      </c>
      <c r="L441" s="32" t="n">
        <v>-0</v>
      </c>
      <c r="M441" s="32"/>
      <c r="N441" s="6" t="s">
        <f>=I441+J441+K441+L441</f>
      </c>
      <c r="O441" s="32"/>
      <c r="P441" s="32"/>
      <c r="Q441" s="32"/>
      <c r="R441" s="32"/>
      <c r="S441" s="30"/>
    </row>
    <row collapsed="false" customFormat="false" customHeight="false" hidden="false" ht="12.1" outlineLevel="0" r="442">
      <c r="A442" s="21" t="n">
        <v>44188.680277778</v>
      </c>
      <c r="B442" s="22" t="s">
        <v>482</v>
      </c>
      <c r="C442" s="22" t="s">
        <v>531</v>
      </c>
      <c r="D442" s="22" t="s">
        <v>482</v>
      </c>
      <c r="E442" s="22" t="s">
        <v>482</v>
      </c>
      <c r="F442" s="22" t="s">
        <v>41</v>
      </c>
      <c r="G442" s="23" t="n">
        <v>1</v>
      </c>
      <c r="H442" s="24" t="n">
        <v>1</v>
      </c>
      <c r="I442" s="24" t="n">
        <v>37.34</v>
      </c>
      <c r="J442" s="24" t="n">
        <v>0</v>
      </c>
      <c r="K442" s="24" t="n">
        <v>-0</v>
      </c>
      <c r="L442" s="24" t="n">
        <v>-0</v>
      </c>
      <c r="M442" s="24"/>
      <c r="N442" s="6" t="s">
        <f>=I442+J442+K442+L442</f>
      </c>
      <c r="O442" s="24"/>
      <c r="P442" s="24"/>
      <c r="Q442" s="24"/>
      <c r="R442" s="24"/>
      <c r="S442" s="22"/>
    </row>
    <row collapsed="false" customFormat="false" customHeight="false" hidden="false" ht="12.1" outlineLevel="0" r="443">
      <c r="A443" s="20" t="n">
        <v>44188.951087963</v>
      </c>
      <c r="B443" s="16" t="s">
        <v>462</v>
      </c>
      <c r="C443" s="16" t="s">
        <v>463</v>
      </c>
      <c r="D443" s="16" t="s">
        <v>295</v>
      </c>
      <c r="E443" s="16" t="s">
        <v>452</v>
      </c>
      <c r="F443" s="16" t="s">
        <v>41</v>
      </c>
      <c r="G443" s="7" t="n">
        <v>100</v>
      </c>
      <c r="H443" s="6" t="n">
        <v>75.1825</v>
      </c>
      <c r="I443" s="6" t="n">
        <v>-7518.25</v>
      </c>
      <c r="J443" s="6" t="n">
        <v>-0</v>
      </c>
      <c r="K443" s="6" t="n">
        <v>-22.55</v>
      </c>
      <c r="L443" s="6" t="n">
        <v>-0</v>
      </c>
      <c r="M443" s="6"/>
      <c r="N443" s="6" t="s">
        <f>=I443+J443+K443+L443</f>
      </c>
      <c r="O443" s="6"/>
      <c r="P443" s="6"/>
      <c r="Q443" s="6"/>
      <c r="R443" s="6"/>
      <c r="S443" s="16"/>
    </row>
    <row collapsed="false" customFormat="false" customHeight="false" hidden="false" ht="12.1" outlineLevel="0" r="444">
      <c r="A444" s="21" t="n">
        <v>44190.047731481</v>
      </c>
      <c r="B444" s="22" t="s">
        <v>482</v>
      </c>
      <c r="C444" s="22" t="s">
        <v>532</v>
      </c>
      <c r="D444" s="22" t="s">
        <v>482</v>
      </c>
      <c r="E444" s="22" t="s">
        <v>482</v>
      </c>
      <c r="F444" s="22" t="s">
        <v>19</v>
      </c>
      <c r="G444" s="23" t="n">
        <v>1</v>
      </c>
      <c r="H444" s="24" t="n">
        <v>1</v>
      </c>
      <c r="I444" s="24" t="n">
        <v>0.5</v>
      </c>
      <c r="J444" s="24" t="n">
        <v>0</v>
      </c>
      <c r="K444" s="24" t="n">
        <v>-0</v>
      </c>
      <c r="L444" s="24" t="n">
        <v>-0</v>
      </c>
      <c r="M444" s="6" t="s">
        <f>=I444+J444+K444+L444</f>
      </c>
      <c r="N444" s="24"/>
      <c r="O444" s="24"/>
      <c r="P444" s="24"/>
      <c r="Q444" s="24"/>
      <c r="R444" s="24"/>
      <c r="S444" s="22"/>
    </row>
    <row collapsed="false" customFormat="false" customHeight="false" hidden="false" ht="12.1" outlineLevel="0" r="445">
      <c r="A445" s="29" t="n">
        <v>44191.106238426</v>
      </c>
      <c r="B445" s="30" t="s">
        <v>480</v>
      </c>
      <c r="C445" s="30" t="s">
        <v>481</v>
      </c>
      <c r="D445" s="30" t="s">
        <v>480</v>
      </c>
      <c r="E445" s="30" t="s">
        <v>480</v>
      </c>
      <c r="F445" s="30" t="s">
        <v>41</v>
      </c>
      <c r="G445" s="31" t="n">
        <v>1</v>
      </c>
      <c r="H445" s="32" t="n">
        <v>-1</v>
      </c>
      <c r="I445" s="32" t="n">
        <v>-2</v>
      </c>
      <c r="J445" s="32" t="n">
        <v>0</v>
      </c>
      <c r="K445" s="32" t="n">
        <v>-0</v>
      </c>
      <c r="L445" s="32" t="n">
        <v>-0</v>
      </c>
      <c r="M445" s="32"/>
      <c r="N445" s="6" t="s">
        <f>=I445+J445+K445+L445</f>
      </c>
      <c r="O445" s="32"/>
      <c r="P445" s="32"/>
      <c r="Q445" s="32"/>
      <c r="R445" s="32"/>
      <c r="S445" s="30"/>
    </row>
    <row collapsed="false" customFormat="false" customHeight="false" hidden="false" ht="12.1" outlineLevel="0" r="446">
      <c r="A446" s="21" t="n">
        <v>44191.106238426</v>
      </c>
      <c r="B446" s="22" t="s">
        <v>482</v>
      </c>
      <c r="C446" s="22" t="s">
        <v>483</v>
      </c>
      <c r="D446" s="22" t="s">
        <v>482</v>
      </c>
      <c r="E446" s="22" t="s">
        <v>482</v>
      </c>
      <c r="F446" s="22" t="s">
        <v>41</v>
      </c>
      <c r="G446" s="23" t="n">
        <v>1</v>
      </c>
      <c r="H446" s="24" t="n">
        <v>1</v>
      </c>
      <c r="I446" s="24" t="n">
        <v>28.67</v>
      </c>
      <c r="J446" s="24" t="n">
        <v>0</v>
      </c>
      <c r="K446" s="24" t="n">
        <v>-0</v>
      </c>
      <c r="L446" s="24" t="n">
        <v>-0</v>
      </c>
      <c r="M446" s="24"/>
      <c r="N446" s="6" t="s">
        <f>=I446+J446+K446+L446</f>
      </c>
      <c r="O446" s="24"/>
      <c r="P446" s="24"/>
      <c r="Q446" s="24"/>
      <c r="R446" s="24"/>
      <c r="S446" s="22"/>
    </row>
    <row collapsed="false" customFormat="false" customHeight="false" hidden="false" ht="12.1" outlineLevel="0" r="447">
      <c r="A447" s="25" t="n">
        <v>44193.478159722</v>
      </c>
      <c r="B447" s="26" t="s">
        <v>337</v>
      </c>
      <c r="C447" s="26" t="s">
        <v>524</v>
      </c>
      <c r="D447" s="26" t="s">
        <v>299</v>
      </c>
      <c r="E447" s="26" t="s">
        <v>69</v>
      </c>
      <c r="F447" s="26" t="s">
        <v>41</v>
      </c>
      <c r="G447" s="27" t="n">
        <v>-106</v>
      </c>
      <c r="H447" s="28" t="n">
        <v>751.7</v>
      </c>
      <c r="I447" s="28" t="n">
        <v>79680.2</v>
      </c>
      <c r="J447" s="28" t="n">
        <v>0</v>
      </c>
      <c r="K447" s="28" t="n">
        <v>-39.84</v>
      </c>
      <c r="L447" s="28" t="n">
        <v>-0</v>
      </c>
      <c r="M447" s="28"/>
      <c r="N447" s="6" t="s">
        <f>=I447+J447+K447+L447</f>
      </c>
      <c r="O447" s="28"/>
      <c r="P447" s="28"/>
      <c r="Q447" s="28"/>
      <c r="R447" s="28"/>
      <c r="S447" s="26"/>
    </row>
    <row collapsed="false" customFormat="false" customHeight="false" hidden="false" ht="12.1" outlineLevel="0" r="448">
      <c r="A448" s="20" t="n">
        <v>44193.482349537</v>
      </c>
      <c r="B448" s="16" t="s">
        <v>462</v>
      </c>
      <c r="C448" s="16" t="s">
        <v>463</v>
      </c>
      <c r="D448" s="16" t="s">
        <v>295</v>
      </c>
      <c r="E448" s="16" t="s">
        <v>452</v>
      </c>
      <c r="F448" s="16" t="s">
        <v>41</v>
      </c>
      <c r="G448" s="7" t="n">
        <v>100</v>
      </c>
      <c r="H448" s="6" t="n">
        <v>73.66</v>
      </c>
      <c r="I448" s="6" t="n">
        <v>-7366</v>
      </c>
      <c r="J448" s="6" t="n">
        <v>-0</v>
      </c>
      <c r="K448" s="6" t="n">
        <v>-3.68</v>
      </c>
      <c r="L448" s="6" t="n">
        <v>-0</v>
      </c>
      <c r="M448" s="6"/>
      <c r="N448" s="6" t="s">
        <f>=I448+J448+K448+L448</f>
      </c>
      <c r="O448" s="6"/>
      <c r="P448" s="6"/>
      <c r="Q448" s="6"/>
      <c r="R448" s="6"/>
      <c r="S448" s="16"/>
    </row>
    <row collapsed="false" customFormat="false" customHeight="false" hidden="false" ht="12.1" outlineLevel="0" r="449">
      <c r="A449" s="20" t="n">
        <v>44193.489780093</v>
      </c>
      <c r="B449" s="16" t="s">
        <v>462</v>
      </c>
      <c r="C449" s="16" t="s">
        <v>463</v>
      </c>
      <c r="D449" s="16" t="s">
        <v>295</v>
      </c>
      <c r="E449" s="16" t="s">
        <v>452</v>
      </c>
      <c r="F449" s="16" t="s">
        <v>41</v>
      </c>
      <c r="G449" s="7" t="n">
        <v>1000</v>
      </c>
      <c r="H449" s="6" t="n">
        <v>73.6675</v>
      </c>
      <c r="I449" s="6" t="n">
        <v>-73667.5</v>
      </c>
      <c r="J449" s="6" t="n">
        <v>-0</v>
      </c>
      <c r="K449" s="6" t="n">
        <v>-36.83</v>
      </c>
      <c r="L449" s="6" t="n">
        <v>-0</v>
      </c>
      <c r="M449" s="6"/>
      <c r="N449" s="6" t="s">
        <f>=I449+J449+K449+L449</f>
      </c>
      <c r="O449" s="6"/>
      <c r="P449" s="6"/>
      <c r="Q449" s="6"/>
      <c r="R449" s="6"/>
      <c r="S449" s="16"/>
    </row>
    <row collapsed="false" customFormat="false" customHeight="false" hidden="false" ht="12.1" outlineLevel="0" r="450">
      <c r="A450" s="20" t="n">
        <v>44193.492418981</v>
      </c>
      <c r="B450" s="16" t="s">
        <v>30</v>
      </c>
      <c r="C450" s="16" t="s">
        <v>573</v>
      </c>
      <c r="D450" s="16" t="s">
        <v>295</v>
      </c>
      <c r="E450" s="16" t="s">
        <v>17</v>
      </c>
      <c r="F450" s="16" t="s">
        <v>41</v>
      </c>
      <c r="G450" s="7" t="n">
        <v>1</v>
      </c>
      <c r="H450" s="6" t="n">
        <v>2354</v>
      </c>
      <c r="I450" s="6" t="n">
        <v>-2354</v>
      </c>
      <c r="J450" s="6" t="n">
        <v>-0</v>
      </c>
      <c r="K450" s="6" t="n">
        <v>-1.18</v>
      </c>
      <c r="L450" s="6" t="n">
        <v>-0</v>
      </c>
      <c r="M450" s="6"/>
      <c r="N450" s="6" t="s">
        <f>=I450+J450+K450+L450</f>
      </c>
      <c r="O450" s="6"/>
      <c r="P450" s="6"/>
      <c r="Q450" s="6"/>
      <c r="R450" s="6"/>
      <c r="S450" s="16"/>
    </row>
    <row collapsed="false" customFormat="false" customHeight="false" hidden="false" ht="12.1" outlineLevel="0" r="451">
      <c r="A451" s="25" t="n">
        <v>44193.631284722</v>
      </c>
      <c r="B451" s="26" t="s">
        <v>77</v>
      </c>
      <c r="C451" s="26" t="s">
        <v>484</v>
      </c>
      <c r="D451" s="26" t="s">
        <v>299</v>
      </c>
      <c r="E451" s="26" t="s">
        <v>69</v>
      </c>
      <c r="F451" s="26" t="s">
        <v>41</v>
      </c>
      <c r="G451" s="27" t="n">
        <v>-5</v>
      </c>
      <c r="H451" s="28" t="n">
        <v>3803.5</v>
      </c>
      <c r="I451" s="28" t="n">
        <v>19017.5</v>
      </c>
      <c r="J451" s="28" t="n">
        <v>0</v>
      </c>
      <c r="K451" s="28" t="n">
        <v>-9.51</v>
      </c>
      <c r="L451" s="28" t="n">
        <v>-0</v>
      </c>
      <c r="M451" s="28"/>
      <c r="N451" s="6" t="s">
        <f>=I451+J451+K451+L451</f>
      </c>
      <c r="O451" s="28"/>
      <c r="P451" s="28"/>
      <c r="Q451" s="28"/>
      <c r="R451" s="28"/>
      <c r="S451" s="26"/>
    </row>
    <row collapsed="false" customFormat="false" customHeight="false" hidden="false" ht="12.1" outlineLevel="0" r="452">
      <c r="A452" s="20" t="n">
        <v>44193.64875</v>
      </c>
      <c r="B452" s="16" t="s">
        <v>462</v>
      </c>
      <c r="C452" s="16" t="s">
        <v>463</v>
      </c>
      <c r="D452" s="16" t="s">
        <v>295</v>
      </c>
      <c r="E452" s="16" t="s">
        <v>452</v>
      </c>
      <c r="F452" s="16" t="s">
        <v>41</v>
      </c>
      <c r="G452" s="7" t="n">
        <v>270</v>
      </c>
      <c r="H452" s="6" t="n">
        <v>73.7</v>
      </c>
      <c r="I452" s="6" t="n">
        <v>-19899</v>
      </c>
      <c r="J452" s="6" t="n">
        <v>-0</v>
      </c>
      <c r="K452" s="6" t="n">
        <v>-9.95</v>
      </c>
      <c r="L452" s="6" t="n">
        <v>-0</v>
      </c>
      <c r="M452" s="6"/>
      <c r="N452" s="6" t="s">
        <f>=I452+J452+K452+L452</f>
      </c>
      <c r="O452" s="6"/>
      <c r="P452" s="6"/>
      <c r="Q452" s="6"/>
      <c r="R452" s="6"/>
      <c r="S452" s="16"/>
    </row>
    <row collapsed="false" customFormat="false" customHeight="false" hidden="false" ht="12.1" outlineLevel="0" r="453">
      <c r="A453" s="21" t="n">
        <v>44194.013414352</v>
      </c>
      <c r="B453" s="22" t="s">
        <v>482</v>
      </c>
      <c r="C453" s="22" t="s">
        <v>535</v>
      </c>
      <c r="D453" s="22" t="s">
        <v>482</v>
      </c>
      <c r="E453" s="22" t="s">
        <v>482</v>
      </c>
      <c r="F453" s="22" t="s">
        <v>19</v>
      </c>
      <c r="G453" s="23" t="n">
        <v>1</v>
      </c>
      <c r="H453" s="24" t="n">
        <v>1</v>
      </c>
      <c r="I453" s="24" t="n">
        <v>0.32</v>
      </c>
      <c r="J453" s="24" t="n">
        <v>0</v>
      </c>
      <c r="K453" s="24" t="n">
        <v>-0</v>
      </c>
      <c r="L453" s="24" t="n">
        <v>-0</v>
      </c>
      <c r="M453" s="6" t="s">
        <f>=I453+J453+K453+L453</f>
      </c>
      <c r="N453" s="24"/>
      <c r="O453" s="24"/>
      <c r="P453" s="24"/>
      <c r="Q453" s="24"/>
      <c r="R453" s="24"/>
      <c r="S453" s="22"/>
    </row>
    <row collapsed="false" customFormat="false" customHeight="false" hidden="false" ht="12.1" outlineLevel="0" r="454">
      <c r="A454" s="21" t="n">
        <v>44194.020625</v>
      </c>
      <c r="B454" s="22" t="s">
        <v>482</v>
      </c>
      <c r="C454" s="22" t="s">
        <v>574</v>
      </c>
      <c r="D454" s="22" t="s">
        <v>482</v>
      </c>
      <c r="E454" s="22" t="s">
        <v>482</v>
      </c>
      <c r="F454" s="22" t="s">
        <v>19</v>
      </c>
      <c r="G454" s="23" t="n">
        <v>1</v>
      </c>
      <c r="H454" s="24" t="n">
        <v>1</v>
      </c>
      <c r="I454" s="24" t="n">
        <v>0.15</v>
      </c>
      <c r="J454" s="24" t="n">
        <v>0</v>
      </c>
      <c r="K454" s="24" t="n">
        <v>-0</v>
      </c>
      <c r="L454" s="24" t="n">
        <v>-0</v>
      </c>
      <c r="M454" s="6" t="s">
        <f>=I454+J454+K454+L454</f>
      </c>
      <c r="N454" s="24"/>
      <c r="O454" s="24"/>
      <c r="P454" s="24"/>
      <c r="Q454" s="24"/>
      <c r="R454" s="24"/>
      <c r="S454" s="22"/>
    </row>
    <row collapsed="false" customFormat="false" customHeight="false" hidden="false" ht="12.1" outlineLevel="0" r="455">
      <c r="A455" s="20" t="n">
        <v>44194.570289352</v>
      </c>
      <c r="B455" s="16" t="s">
        <v>357</v>
      </c>
      <c r="C455" s="16" t="s">
        <v>575</v>
      </c>
      <c r="D455" s="16" t="s">
        <v>295</v>
      </c>
      <c r="E455" s="16" t="s">
        <v>17</v>
      </c>
      <c r="F455" s="16" t="s">
        <v>19</v>
      </c>
      <c r="G455" s="7" t="n">
        <v>1</v>
      </c>
      <c r="H455" s="6" t="n">
        <v>60.54</v>
      </c>
      <c r="I455" s="6" t="n">
        <v>-60.54</v>
      </c>
      <c r="J455" s="6" t="n">
        <v>-0</v>
      </c>
      <c r="K455" s="6" t="n">
        <v>-0.03</v>
      </c>
      <c r="L455" s="6" t="n">
        <v>-0</v>
      </c>
      <c r="M455" s="6" t="s">
        <f>=I455+J455+K455+L455</f>
      </c>
      <c r="N455" s="6"/>
      <c r="O455" s="6"/>
      <c r="P455" s="6"/>
      <c r="Q455" s="6"/>
      <c r="R455" s="6"/>
      <c r="S455" s="16"/>
    </row>
    <row collapsed="false" customFormat="false" customHeight="false" hidden="false" ht="12.1" outlineLevel="0" r="456">
      <c r="A456" s="20" t="n">
        <v>44194.660601852</v>
      </c>
      <c r="B456" s="16" t="s">
        <v>358</v>
      </c>
      <c r="C456" s="16" t="s">
        <v>576</v>
      </c>
      <c r="D456" s="16" t="s">
        <v>295</v>
      </c>
      <c r="E456" s="16" t="s">
        <v>17</v>
      </c>
      <c r="F456" s="16" t="s">
        <v>19</v>
      </c>
      <c r="G456" s="7" t="n">
        <v>1</v>
      </c>
      <c r="H456" s="6" t="n">
        <v>125.44</v>
      </c>
      <c r="I456" s="6" t="n">
        <v>-125.44</v>
      </c>
      <c r="J456" s="6" t="n">
        <v>-0</v>
      </c>
      <c r="K456" s="6" t="n">
        <v>-0.06</v>
      </c>
      <c r="L456" s="6" t="n">
        <v>-0</v>
      </c>
      <c r="M456" s="6" t="s">
        <f>=I456+J456+K456+L456</f>
      </c>
      <c r="N456" s="6"/>
      <c r="O456" s="6"/>
      <c r="P456" s="6"/>
      <c r="Q456" s="6"/>
      <c r="R456" s="6"/>
      <c r="S456" s="16"/>
    </row>
    <row collapsed="false" customFormat="false" customHeight="false" hidden="false" ht="12.1" outlineLevel="0" r="457">
      <c r="A457" s="20" t="n">
        <v>44194.66306713</v>
      </c>
      <c r="B457" s="16" t="s">
        <v>73</v>
      </c>
      <c r="C457" s="16" t="s">
        <v>577</v>
      </c>
      <c r="D457" s="16" t="s">
        <v>295</v>
      </c>
      <c r="E457" s="16" t="s">
        <v>69</v>
      </c>
      <c r="F457" s="16" t="s">
        <v>19</v>
      </c>
      <c r="G457" s="7" t="n">
        <v>500</v>
      </c>
      <c r="H457" s="6" t="n">
        <v>0.0983</v>
      </c>
      <c r="I457" s="6" t="n">
        <v>-49.15</v>
      </c>
      <c r="J457" s="6" t="n">
        <v>-0</v>
      </c>
      <c r="K457" s="6" t="n">
        <v>-0</v>
      </c>
      <c r="L457" s="6" t="n">
        <v>-0</v>
      </c>
      <c r="M457" s="6" t="s">
        <f>=I457+J457+K457+L457</f>
      </c>
      <c r="N457" s="6"/>
      <c r="O457" s="6"/>
      <c r="P457" s="6"/>
      <c r="Q457" s="6"/>
      <c r="R457" s="6"/>
      <c r="S457" s="16"/>
    </row>
    <row collapsed="false" customFormat="false" customHeight="false" hidden="false" ht="12.1" outlineLevel="0" r="458">
      <c r="A458" s="29" t="n">
        <v>44195</v>
      </c>
      <c r="B458" s="30" t="s">
        <v>578</v>
      </c>
      <c r="C458" s="30" t="s">
        <v>579</v>
      </c>
      <c r="D458" s="30" t="s">
        <v>578</v>
      </c>
      <c r="E458" s="30" t="s">
        <v>578</v>
      </c>
      <c r="F458" s="30" t="s">
        <v>41</v>
      </c>
      <c r="G458" s="31" t="n">
        <v>1</v>
      </c>
      <c r="H458" s="32" t="n">
        <v>-1</v>
      </c>
      <c r="I458" s="32" t="n">
        <v>-290</v>
      </c>
      <c r="J458" s="32" t="n">
        <v>0</v>
      </c>
      <c r="K458" s="32" t="n">
        <v>-0</v>
      </c>
      <c r="L458" s="32" t="n">
        <v>-0</v>
      </c>
      <c r="M458" s="32"/>
      <c r="N458" s="6" t="s">
        <f>=I458+J458+K458+L458</f>
      </c>
      <c r="O458" s="32"/>
      <c r="P458" s="32"/>
      <c r="Q458" s="32"/>
      <c r="R458" s="32"/>
      <c r="S458" s="30"/>
    </row>
    <row collapsed="false" customFormat="false" customHeight="false" hidden="false" ht="12.1" outlineLevel="0" r="459">
      <c r="A459" s="20" t="n">
        <v>44195.940659722</v>
      </c>
      <c r="B459" s="16" t="s">
        <v>359</v>
      </c>
      <c r="C459" s="16" t="s">
        <v>580</v>
      </c>
      <c r="D459" s="16" t="s">
        <v>295</v>
      </c>
      <c r="E459" s="16" t="s">
        <v>17</v>
      </c>
      <c r="F459" s="16" t="s">
        <v>19</v>
      </c>
      <c r="G459" s="7" t="n">
        <v>1</v>
      </c>
      <c r="H459" s="6" t="n">
        <v>58.24</v>
      </c>
      <c r="I459" s="6" t="n">
        <v>-58.24</v>
      </c>
      <c r="J459" s="6" t="n">
        <v>-0</v>
      </c>
      <c r="K459" s="6" t="n">
        <v>-0.03</v>
      </c>
      <c r="L459" s="6" t="n">
        <v>-0</v>
      </c>
      <c r="M459" s="6" t="s">
        <f>=I459+J459+K459+L459</f>
      </c>
      <c r="N459" s="6"/>
      <c r="O459" s="6"/>
      <c r="P459" s="6"/>
      <c r="Q459" s="6"/>
      <c r="R459" s="6"/>
      <c r="S459" s="16"/>
    </row>
    <row collapsed="false" customFormat="false" customHeight="false" hidden="false" ht="12.1" outlineLevel="0" r="460">
      <c r="A460" s="29" t="n">
        <v>44200.439328704</v>
      </c>
      <c r="B460" s="30" t="s">
        <v>480</v>
      </c>
      <c r="C460" s="30" t="s">
        <v>500</v>
      </c>
      <c r="D460" s="30" t="s">
        <v>480</v>
      </c>
      <c r="E460" s="30" t="s">
        <v>480</v>
      </c>
      <c r="F460" s="30" t="s">
        <v>41</v>
      </c>
      <c r="G460" s="31" t="n">
        <v>1</v>
      </c>
      <c r="H460" s="32" t="n">
        <v>-1</v>
      </c>
      <c r="I460" s="32" t="n">
        <v>-7</v>
      </c>
      <c r="J460" s="32" t="n">
        <v>0</v>
      </c>
      <c r="K460" s="32" t="n">
        <v>-0</v>
      </c>
      <c r="L460" s="32" t="n">
        <v>-0</v>
      </c>
      <c r="M460" s="32"/>
      <c r="N460" s="6" t="s">
        <f>=I460+J460+K460+L460</f>
      </c>
      <c r="O460" s="32"/>
      <c r="P460" s="32"/>
      <c r="Q460" s="32"/>
      <c r="R460" s="32"/>
      <c r="S460" s="30"/>
    </row>
    <row collapsed="false" customFormat="false" customHeight="false" hidden="false" ht="12.1" outlineLevel="0" r="461">
      <c r="A461" s="21" t="n">
        <v>44200.439328704</v>
      </c>
      <c r="B461" s="22" t="s">
        <v>482</v>
      </c>
      <c r="C461" s="22" t="s">
        <v>501</v>
      </c>
      <c r="D461" s="22" t="s">
        <v>482</v>
      </c>
      <c r="E461" s="22" t="s">
        <v>482</v>
      </c>
      <c r="F461" s="22" t="s">
        <v>41</v>
      </c>
      <c r="G461" s="23" t="n">
        <v>1</v>
      </c>
      <c r="H461" s="24" t="n">
        <v>1</v>
      </c>
      <c r="I461" s="24" t="n">
        <v>50.8</v>
      </c>
      <c r="J461" s="24" t="n">
        <v>0</v>
      </c>
      <c r="K461" s="24" t="n">
        <v>-0</v>
      </c>
      <c r="L461" s="24" t="n">
        <v>-0</v>
      </c>
      <c r="M461" s="24"/>
      <c r="N461" s="6" t="s">
        <f>=I461+J461+K461+L461</f>
      </c>
      <c r="O461" s="24"/>
      <c r="P461" s="24"/>
      <c r="Q461" s="24"/>
      <c r="R461" s="24"/>
      <c r="S461" s="22"/>
    </row>
    <row collapsed="false" customFormat="false" customHeight="false" hidden="false" ht="12.1" outlineLevel="0" r="462">
      <c r="A462" s="29" t="n">
        <v>44200.439328704</v>
      </c>
      <c r="B462" s="30" t="s">
        <v>480</v>
      </c>
      <c r="C462" s="30" t="s">
        <v>500</v>
      </c>
      <c r="D462" s="30" t="s">
        <v>480</v>
      </c>
      <c r="E462" s="30" t="s">
        <v>480</v>
      </c>
      <c r="F462" s="30" t="s">
        <v>41</v>
      </c>
      <c r="G462" s="31" t="n">
        <v>1</v>
      </c>
      <c r="H462" s="32" t="n">
        <v>-1</v>
      </c>
      <c r="I462" s="32" t="n">
        <v>-7</v>
      </c>
      <c r="J462" s="32" t="n">
        <v>0</v>
      </c>
      <c r="K462" s="32" t="n">
        <v>-0</v>
      </c>
      <c r="L462" s="32" t="n">
        <v>-0</v>
      </c>
      <c r="M462" s="32"/>
      <c r="N462" s="6" t="s">
        <f>=I462+J462+K462+L462</f>
      </c>
      <c r="O462" s="32"/>
      <c r="P462" s="32"/>
      <c r="Q462" s="32"/>
      <c r="R462" s="32"/>
      <c r="S462" s="30"/>
    </row>
    <row collapsed="false" customFormat="false" customHeight="false" hidden="false" ht="12.1" outlineLevel="0" r="463">
      <c r="A463" s="21" t="n">
        <v>44200.439328704</v>
      </c>
      <c r="B463" s="22" t="s">
        <v>482</v>
      </c>
      <c r="C463" s="22" t="s">
        <v>501</v>
      </c>
      <c r="D463" s="22" t="s">
        <v>482</v>
      </c>
      <c r="E463" s="22" t="s">
        <v>482</v>
      </c>
      <c r="F463" s="22" t="s">
        <v>41</v>
      </c>
      <c r="G463" s="23" t="n">
        <v>1</v>
      </c>
      <c r="H463" s="24" t="n">
        <v>1</v>
      </c>
      <c r="I463" s="24" t="n">
        <v>50.8</v>
      </c>
      <c r="J463" s="24" t="n">
        <v>0</v>
      </c>
      <c r="K463" s="24" t="n">
        <v>-0</v>
      </c>
      <c r="L463" s="24" t="n">
        <v>-0</v>
      </c>
      <c r="M463" s="24"/>
      <c r="N463" s="6" t="s">
        <f>=I463+J463+K463+L463</f>
      </c>
      <c r="O463" s="24"/>
      <c r="P463" s="24"/>
      <c r="Q463" s="24"/>
      <c r="R463" s="24"/>
      <c r="S463" s="22"/>
    </row>
    <row collapsed="false" customFormat="false" customHeight="false" hidden="false" ht="12.1" outlineLevel="0" r="464">
      <c r="A464" s="20" t="n">
        <v>44200.445289352</v>
      </c>
      <c r="B464" s="16" t="s">
        <v>30</v>
      </c>
      <c r="C464" s="16" t="s">
        <v>31</v>
      </c>
      <c r="D464" s="16" t="s">
        <v>295</v>
      </c>
      <c r="E464" s="16" t="s">
        <v>17</v>
      </c>
      <c r="F464" s="16" t="s">
        <v>19</v>
      </c>
      <c r="G464" s="7" t="n">
        <v>1</v>
      </c>
      <c r="H464" s="6" t="n">
        <v>29.04</v>
      </c>
      <c r="I464" s="6" t="n">
        <v>-29.04</v>
      </c>
      <c r="J464" s="6" t="n">
        <v>-0</v>
      </c>
      <c r="K464" s="6" t="n">
        <v>-0.01</v>
      </c>
      <c r="L464" s="6" t="n">
        <v>-0</v>
      </c>
      <c r="M464" s="6" t="s">
        <f>=I464+J464+K464+L464</f>
      </c>
      <c r="N464" s="6"/>
      <c r="O464" s="6"/>
      <c r="P464" s="6"/>
      <c r="Q464" s="6"/>
      <c r="R464" s="6"/>
      <c r="S464" s="16"/>
    </row>
    <row collapsed="false" customFormat="false" customHeight="false" hidden="false" ht="12.1" outlineLevel="0" r="465">
      <c r="A465" s="20" t="n">
        <v>44200.747465278</v>
      </c>
      <c r="B465" s="16" t="s">
        <v>341</v>
      </c>
      <c r="C465" s="16" t="s">
        <v>552</v>
      </c>
      <c r="D465" s="16" t="s">
        <v>295</v>
      </c>
      <c r="E465" s="16" t="s">
        <v>17</v>
      </c>
      <c r="F465" s="16" t="s">
        <v>19</v>
      </c>
      <c r="G465" s="7" t="n">
        <v>1</v>
      </c>
      <c r="H465" s="6" t="n">
        <v>26.28</v>
      </c>
      <c r="I465" s="6" t="n">
        <v>-26.28</v>
      </c>
      <c r="J465" s="6" t="n">
        <v>-0</v>
      </c>
      <c r="K465" s="6" t="n">
        <v>-0.01</v>
      </c>
      <c r="L465" s="6" t="n">
        <v>-0</v>
      </c>
      <c r="M465" s="6" t="s">
        <f>=I465+J465+K465+L465</f>
      </c>
      <c r="N465" s="6"/>
      <c r="O465" s="6"/>
      <c r="P465" s="6"/>
      <c r="Q465" s="6"/>
      <c r="R465" s="6"/>
      <c r="S465" s="16"/>
    </row>
    <row collapsed="false" customFormat="false" customHeight="false" hidden="false" ht="12.1" outlineLevel="0" r="466">
      <c r="A466" s="25" t="n">
        <v>44200.748055556</v>
      </c>
      <c r="B466" s="26" t="s">
        <v>341</v>
      </c>
      <c r="C466" s="26" t="s">
        <v>552</v>
      </c>
      <c r="D466" s="26" t="s">
        <v>299</v>
      </c>
      <c r="E466" s="26" t="s">
        <v>17</v>
      </c>
      <c r="F466" s="26" t="s">
        <v>19</v>
      </c>
      <c r="G466" s="27" t="n">
        <v>-2</v>
      </c>
      <c r="H466" s="28" t="n">
        <v>26.31</v>
      </c>
      <c r="I466" s="28" t="n">
        <v>52.62</v>
      </c>
      <c r="J466" s="28" t="n">
        <v>0</v>
      </c>
      <c r="K466" s="28" t="n">
        <v>-0.03</v>
      </c>
      <c r="L466" s="28" t="n">
        <v>-0</v>
      </c>
      <c r="M466" s="6" t="s">
        <f>=I466+J466+K466+L466</f>
      </c>
      <c r="N466" s="28"/>
      <c r="O466" s="28"/>
      <c r="P466" s="28"/>
      <c r="Q466" s="28"/>
      <c r="R466" s="28"/>
      <c r="S466" s="26"/>
    </row>
    <row collapsed="false" customFormat="false" customHeight="false" hidden="false" ht="12.1" outlineLevel="0" r="467">
      <c r="A467" s="25" t="n">
        <v>44200.7509375</v>
      </c>
      <c r="B467" s="26" t="s">
        <v>353</v>
      </c>
      <c r="C467" s="26" t="s">
        <v>565</v>
      </c>
      <c r="D467" s="26" t="s">
        <v>299</v>
      </c>
      <c r="E467" s="26" t="s">
        <v>17</v>
      </c>
      <c r="F467" s="26" t="s">
        <v>19</v>
      </c>
      <c r="G467" s="27" t="n">
        <v>-1</v>
      </c>
      <c r="H467" s="28" t="n">
        <v>14.09</v>
      </c>
      <c r="I467" s="28" t="n">
        <v>14.09</v>
      </c>
      <c r="J467" s="28" t="n">
        <v>0</v>
      </c>
      <c r="K467" s="28" t="n">
        <v>-0.01</v>
      </c>
      <c r="L467" s="28" t="n">
        <v>-0</v>
      </c>
      <c r="M467" s="6" t="s">
        <f>=I467+J467+K467+L467</f>
      </c>
      <c r="N467" s="28"/>
      <c r="O467" s="28"/>
      <c r="P467" s="28"/>
      <c r="Q467" s="28"/>
      <c r="R467" s="28"/>
      <c r="S467" s="26"/>
    </row>
    <row collapsed="false" customFormat="false" customHeight="false" hidden="false" ht="12.1" outlineLevel="0" r="468">
      <c r="A468" s="25" t="n">
        <v>44200.751134259</v>
      </c>
      <c r="B468" s="26" t="s">
        <v>353</v>
      </c>
      <c r="C468" s="26" t="s">
        <v>565</v>
      </c>
      <c r="D468" s="26" t="s">
        <v>299</v>
      </c>
      <c r="E468" s="26" t="s">
        <v>17</v>
      </c>
      <c r="F468" s="26" t="s">
        <v>19</v>
      </c>
      <c r="G468" s="27" t="n">
        <v>-1</v>
      </c>
      <c r="H468" s="28" t="n">
        <v>14.09</v>
      </c>
      <c r="I468" s="28" t="n">
        <v>14.09</v>
      </c>
      <c r="J468" s="28" t="n">
        <v>0</v>
      </c>
      <c r="K468" s="28" t="n">
        <v>-0.01</v>
      </c>
      <c r="L468" s="28" t="n">
        <v>-0</v>
      </c>
      <c r="M468" s="6" t="s">
        <f>=I468+J468+K468+L468</f>
      </c>
      <c r="N468" s="28"/>
      <c r="O468" s="28"/>
      <c r="P468" s="28"/>
      <c r="Q468" s="28"/>
      <c r="R468" s="28"/>
      <c r="S468" s="26"/>
    </row>
    <row collapsed="false" customFormat="false" customHeight="false" hidden="false" ht="12.1" outlineLevel="0" r="469">
      <c r="A469" s="25" t="n">
        <v>44200.751273148</v>
      </c>
      <c r="B469" s="26" t="s">
        <v>353</v>
      </c>
      <c r="C469" s="26" t="s">
        <v>565</v>
      </c>
      <c r="D469" s="26" t="s">
        <v>299</v>
      </c>
      <c r="E469" s="26" t="s">
        <v>17</v>
      </c>
      <c r="F469" s="26" t="s">
        <v>19</v>
      </c>
      <c r="G469" s="27" t="n">
        <v>-1</v>
      </c>
      <c r="H469" s="28" t="n">
        <v>14.09</v>
      </c>
      <c r="I469" s="28" t="n">
        <v>14.09</v>
      </c>
      <c r="J469" s="28" t="n">
        <v>0</v>
      </c>
      <c r="K469" s="28" t="n">
        <v>-0.01</v>
      </c>
      <c r="L469" s="28" t="n">
        <v>-0</v>
      </c>
      <c r="M469" s="6" t="s">
        <f>=I469+J469+K469+L469</f>
      </c>
      <c r="N469" s="28"/>
      <c r="O469" s="28"/>
      <c r="P469" s="28"/>
      <c r="Q469" s="28"/>
      <c r="R469" s="28"/>
      <c r="S469" s="26"/>
    </row>
    <row collapsed="false" customFormat="false" customHeight="false" hidden="false" ht="12.1" outlineLevel="0" r="470">
      <c r="A470" s="25" t="n">
        <v>44201.888333333</v>
      </c>
      <c r="B470" s="26" t="s">
        <v>356</v>
      </c>
      <c r="C470" s="26" t="s">
        <v>571</v>
      </c>
      <c r="D470" s="26" t="s">
        <v>299</v>
      </c>
      <c r="E470" s="26" t="s">
        <v>17</v>
      </c>
      <c r="F470" s="26" t="s">
        <v>41</v>
      </c>
      <c r="G470" s="27" t="n">
        <v>-40</v>
      </c>
      <c r="H470" s="28" t="n">
        <v>56.915</v>
      </c>
      <c r="I470" s="28" t="n">
        <v>2276.6</v>
      </c>
      <c r="J470" s="28" t="n">
        <v>0</v>
      </c>
      <c r="K470" s="28" t="n">
        <v>-1.14</v>
      </c>
      <c r="L470" s="28" t="n">
        <v>-0</v>
      </c>
      <c r="M470" s="28"/>
      <c r="N470" s="6" t="s">
        <f>=I470+J470+K470+L470</f>
      </c>
      <c r="O470" s="28"/>
      <c r="P470" s="28"/>
      <c r="Q470" s="28"/>
      <c r="R470" s="28"/>
      <c r="S470" s="26"/>
    </row>
    <row collapsed="false" customFormat="false" customHeight="false" hidden="false" ht="12.1" outlineLevel="0" r="471">
      <c r="A471" s="20" t="n">
        <v>44202.885543981</v>
      </c>
      <c r="B471" s="16" t="s">
        <v>68</v>
      </c>
      <c r="C471" s="16" t="s">
        <v>495</v>
      </c>
      <c r="D471" s="16" t="s">
        <v>295</v>
      </c>
      <c r="E471" s="16" t="s">
        <v>69</v>
      </c>
      <c r="F471" s="16" t="s">
        <v>41</v>
      </c>
      <c r="G471" s="7" t="n">
        <v>2500</v>
      </c>
      <c r="H471" s="6" t="n">
        <v>1.7237</v>
      </c>
      <c r="I471" s="6" t="n">
        <v>-4309.25</v>
      </c>
      <c r="J471" s="6" t="n">
        <v>-0</v>
      </c>
      <c r="K471" s="6" t="n">
        <v>-2.15</v>
      </c>
      <c r="L471" s="6" t="n">
        <v>-0</v>
      </c>
      <c r="M471" s="6"/>
      <c r="N471" s="6" t="s">
        <f>=I471+J471+K471+L471</f>
      </c>
      <c r="O471" s="6"/>
      <c r="P471" s="6"/>
      <c r="Q471" s="6"/>
      <c r="R471" s="6"/>
      <c r="S471" s="16"/>
    </row>
    <row collapsed="false" customFormat="false" customHeight="false" hidden="false" ht="12.1" outlineLevel="0" r="472">
      <c r="A472" s="20" t="n">
        <v>44203.593287037</v>
      </c>
      <c r="B472" s="16" t="s">
        <v>36</v>
      </c>
      <c r="C472" s="16" t="s">
        <v>37</v>
      </c>
      <c r="D472" s="16" t="s">
        <v>295</v>
      </c>
      <c r="E472" s="16" t="s">
        <v>17</v>
      </c>
      <c r="F472" s="16" t="s">
        <v>19</v>
      </c>
      <c r="G472" s="7" t="n">
        <v>1</v>
      </c>
      <c r="H472" s="6" t="n">
        <v>65.58</v>
      </c>
      <c r="I472" s="6" t="n">
        <v>-65.58</v>
      </c>
      <c r="J472" s="6" t="n">
        <v>-0</v>
      </c>
      <c r="K472" s="6" t="n">
        <v>-0.03</v>
      </c>
      <c r="L472" s="6" t="n">
        <v>-0</v>
      </c>
      <c r="M472" s="6" t="s">
        <f>=I472+J472+K472+L472</f>
      </c>
      <c r="N472" s="6"/>
      <c r="O472" s="6"/>
      <c r="P472" s="6"/>
      <c r="Q472" s="6"/>
      <c r="R472" s="6"/>
      <c r="S472" s="16"/>
    </row>
    <row collapsed="false" customFormat="false" customHeight="false" hidden="false" ht="12.1" outlineLevel="0" r="473">
      <c r="A473" s="20" t="n">
        <v>44203.714351852</v>
      </c>
      <c r="B473" s="16" t="s">
        <v>315</v>
      </c>
      <c r="C473" s="16" t="s">
        <v>475</v>
      </c>
      <c r="D473" s="16" t="s">
        <v>295</v>
      </c>
      <c r="E473" s="16" t="s">
        <v>17</v>
      </c>
      <c r="F473" s="16" t="s">
        <v>19</v>
      </c>
      <c r="G473" s="7" t="n">
        <v>2</v>
      </c>
      <c r="H473" s="6" t="n">
        <v>33.09</v>
      </c>
      <c r="I473" s="6" t="n">
        <v>-66.18</v>
      </c>
      <c r="J473" s="6" t="n">
        <v>-0</v>
      </c>
      <c r="K473" s="6" t="n">
        <v>-0.03</v>
      </c>
      <c r="L473" s="6" t="n">
        <v>-0</v>
      </c>
      <c r="M473" s="6" t="s">
        <f>=I473+J473+K473+L473</f>
      </c>
      <c r="N473" s="6"/>
      <c r="O473" s="6"/>
      <c r="P473" s="6"/>
      <c r="Q473" s="6"/>
      <c r="R473" s="6"/>
      <c r="S473" s="16"/>
    </row>
    <row collapsed="false" customFormat="false" customHeight="false" hidden="false" ht="12.1" outlineLevel="0" r="474">
      <c r="A474" s="21" t="n">
        <v>44204.212268519</v>
      </c>
      <c r="B474" s="22" t="s">
        <v>482</v>
      </c>
      <c r="C474" s="22" t="s">
        <v>581</v>
      </c>
      <c r="D474" s="22" t="s">
        <v>482</v>
      </c>
      <c r="E474" s="22" t="s">
        <v>482</v>
      </c>
      <c r="F474" s="22" t="s">
        <v>19</v>
      </c>
      <c r="G474" s="23" t="n">
        <v>1</v>
      </c>
      <c r="H474" s="24" t="n">
        <v>1</v>
      </c>
      <c r="I474" s="24" t="n">
        <v>0.61</v>
      </c>
      <c r="J474" s="24" t="n">
        <v>0</v>
      </c>
      <c r="K474" s="24" t="n">
        <v>-0</v>
      </c>
      <c r="L474" s="24" t="n">
        <v>-0</v>
      </c>
      <c r="M474" s="6" t="s">
        <f>=I474+J474+K474+L474</f>
      </c>
      <c r="N474" s="24"/>
      <c r="O474" s="24"/>
      <c r="P474" s="24"/>
      <c r="Q474" s="24"/>
      <c r="R474" s="24"/>
      <c r="S474" s="22"/>
    </row>
    <row collapsed="false" customFormat="false" customHeight="false" hidden="false" ht="12.1" outlineLevel="0" r="475">
      <c r="A475" s="25" t="n">
        <v>44207.475983796</v>
      </c>
      <c r="B475" s="26" t="s">
        <v>316</v>
      </c>
      <c r="C475" s="26" t="s">
        <v>476</v>
      </c>
      <c r="D475" s="26" t="s">
        <v>299</v>
      </c>
      <c r="E475" s="26" t="s">
        <v>17</v>
      </c>
      <c r="F475" s="26" t="s">
        <v>19</v>
      </c>
      <c r="G475" s="27" t="n">
        <v>-3</v>
      </c>
      <c r="H475" s="28" t="n">
        <v>51.2</v>
      </c>
      <c r="I475" s="28" t="n">
        <v>153.6</v>
      </c>
      <c r="J475" s="28" t="n">
        <v>0</v>
      </c>
      <c r="K475" s="28" t="n">
        <v>-0.08</v>
      </c>
      <c r="L475" s="28" t="n">
        <v>-0</v>
      </c>
      <c r="M475" s="6" t="s">
        <f>=I475+J475+K475+L475</f>
      </c>
      <c r="N475" s="28"/>
      <c r="O475" s="28"/>
      <c r="P475" s="28"/>
      <c r="Q475" s="28"/>
      <c r="R475" s="28"/>
      <c r="S475" s="26"/>
    </row>
    <row collapsed="false" customFormat="false" customHeight="false" hidden="false" ht="12.1" outlineLevel="0" r="476">
      <c r="A476" s="25" t="n">
        <v>44207.475983796</v>
      </c>
      <c r="B476" s="26" t="s">
        <v>316</v>
      </c>
      <c r="C476" s="26" t="s">
        <v>476</v>
      </c>
      <c r="D476" s="26" t="s">
        <v>299</v>
      </c>
      <c r="E476" s="26" t="s">
        <v>17</v>
      </c>
      <c r="F476" s="26" t="s">
        <v>19</v>
      </c>
      <c r="G476" s="27" t="n">
        <v>-2</v>
      </c>
      <c r="H476" s="28" t="n">
        <v>51.2</v>
      </c>
      <c r="I476" s="28" t="n">
        <v>102.4</v>
      </c>
      <c r="J476" s="28" t="n">
        <v>0</v>
      </c>
      <c r="K476" s="28" t="n">
        <v>-0.05</v>
      </c>
      <c r="L476" s="28" t="n">
        <v>-0</v>
      </c>
      <c r="M476" s="6" t="s">
        <f>=I476+J476+K476+L476</f>
      </c>
      <c r="N476" s="28"/>
      <c r="O476" s="28"/>
      <c r="P476" s="28"/>
      <c r="Q476" s="28"/>
      <c r="R476" s="28"/>
      <c r="S476" s="26"/>
    </row>
    <row collapsed="false" customFormat="false" customHeight="false" hidden="false" ht="12.1" outlineLevel="0" r="477">
      <c r="A477" s="25" t="n">
        <v>44207.494710648</v>
      </c>
      <c r="B477" s="26" t="s">
        <v>335</v>
      </c>
      <c r="C477" s="26" t="s">
        <v>519</v>
      </c>
      <c r="D477" s="26" t="s">
        <v>299</v>
      </c>
      <c r="E477" s="26" t="s">
        <v>17</v>
      </c>
      <c r="F477" s="26" t="s">
        <v>19</v>
      </c>
      <c r="G477" s="27" t="n">
        <v>-1</v>
      </c>
      <c r="H477" s="28" t="n">
        <v>131.6</v>
      </c>
      <c r="I477" s="28" t="n">
        <v>131.6</v>
      </c>
      <c r="J477" s="28" t="n">
        <v>0</v>
      </c>
      <c r="K477" s="28" t="n">
        <v>-0.07</v>
      </c>
      <c r="L477" s="28" t="n">
        <v>-0</v>
      </c>
      <c r="M477" s="6" t="s">
        <f>=I477+J477+K477+L477</f>
      </c>
      <c r="N477" s="28"/>
      <c r="O477" s="28"/>
      <c r="P477" s="28"/>
      <c r="Q477" s="28"/>
      <c r="R477" s="28"/>
      <c r="S477" s="26"/>
    </row>
    <row collapsed="false" customFormat="false" customHeight="false" hidden="false" ht="12.1" outlineLevel="0" r="478">
      <c r="A478" s="20" t="n">
        <v>44207.722106481</v>
      </c>
      <c r="B478" s="16" t="s">
        <v>83</v>
      </c>
      <c r="C478" s="16" t="s">
        <v>582</v>
      </c>
      <c r="D478" s="16" t="s">
        <v>295</v>
      </c>
      <c r="E478" s="16" t="s">
        <v>69</v>
      </c>
      <c r="F478" s="16" t="s">
        <v>19</v>
      </c>
      <c r="G478" s="7" t="n">
        <v>100</v>
      </c>
      <c r="H478" s="6" t="n">
        <v>0.0971</v>
      </c>
      <c r="I478" s="6" t="n">
        <v>-9.71</v>
      </c>
      <c r="J478" s="6" t="n">
        <v>-0</v>
      </c>
      <c r="K478" s="6" t="n">
        <v>-0</v>
      </c>
      <c r="L478" s="6" t="n">
        <v>-0</v>
      </c>
      <c r="M478" s="6" t="s">
        <f>=I478+J478+K478+L478</f>
      </c>
      <c r="N478" s="6"/>
      <c r="O478" s="6"/>
      <c r="P478" s="6"/>
      <c r="Q478" s="6"/>
      <c r="R478" s="6"/>
      <c r="S478" s="16"/>
    </row>
    <row collapsed="false" customFormat="false" customHeight="false" hidden="false" ht="12.1" outlineLevel="0" r="479">
      <c r="A479" s="21" t="n">
        <v>44208.050405093</v>
      </c>
      <c r="B479" s="22" t="s">
        <v>482</v>
      </c>
      <c r="C479" s="22" t="s">
        <v>537</v>
      </c>
      <c r="D479" s="22" t="s">
        <v>482</v>
      </c>
      <c r="E479" s="22" t="s">
        <v>482</v>
      </c>
      <c r="F479" s="22" t="s">
        <v>19</v>
      </c>
      <c r="G479" s="23" t="n">
        <v>1</v>
      </c>
      <c r="H479" s="24" t="n">
        <v>1</v>
      </c>
      <c r="I479" s="24" t="n">
        <v>0.47</v>
      </c>
      <c r="J479" s="24" t="n">
        <v>0</v>
      </c>
      <c r="K479" s="24" t="n">
        <v>-0</v>
      </c>
      <c r="L479" s="24" t="n">
        <v>-0</v>
      </c>
      <c r="M479" s="6" t="s">
        <f>=I479+J479+K479+L479</f>
      </c>
      <c r="N479" s="24"/>
      <c r="O479" s="24"/>
      <c r="P479" s="24"/>
      <c r="Q479" s="24"/>
      <c r="R479" s="24"/>
      <c r="S479" s="22"/>
    </row>
    <row collapsed="false" customFormat="false" customHeight="false" hidden="false" ht="12.1" outlineLevel="0" r="480">
      <c r="A480" s="21" t="n">
        <v>44208.954930556</v>
      </c>
      <c r="B480" s="22" t="s">
        <v>448</v>
      </c>
      <c r="C480" s="22" t="s">
        <v>110</v>
      </c>
      <c r="D480" s="22" t="s">
        <v>448</v>
      </c>
      <c r="E480" s="22" t="s">
        <v>448</v>
      </c>
      <c r="F480" s="22" t="s">
        <v>41</v>
      </c>
      <c r="G480" s="23" t="n">
        <v>1</v>
      </c>
      <c r="H480" s="24" t="n">
        <v>1</v>
      </c>
      <c r="I480" s="24" t="n">
        <v>12000</v>
      </c>
      <c r="J480" s="24" t="n">
        <v>0</v>
      </c>
      <c r="K480" s="24" t="n">
        <v>-0</v>
      </c>
      <c r="L480" s="24" t="n">
        <v>-0</v>
      </c>
      <c r="M480" s="24"/>
      <c r="N480" s="6" t="s">
        <f>=I480+J480+K480+L480</f>
      </c>
      <c r="O480" s="24"/>
      <c r="P480" s="24"/>
      <c r="Q480" s="24"/>
      <c r="R480" s="24"/>
      <c r="S480" s="22"/>
    </row>
    <row collapsed="false" customFormat="false" customHeight="false" hidden="false" ht="12.1" outlineLevel="0" r="481">
      <c r="A481" s="20" t="n">
        <v>44209.694560185</v>
      </c>
      <c r="B481" s="16" t="s">
        <v>462</v>
      </c>
      <c r="C481" s="16" t="s">
        <v>463</v>
      </c>
      <c r="D481" s="16" t="s">
        <v>295</v>
      </c>
      <c r="E481" s="16" t="s">
        <v>452</v>
      </c>
      <c r="F481" s="16" t="s">
        <v>41</v>
      </c>
      <c r="G481" s="7" t="n">
        <v>70</v>
      </c>
      <c r="H481" s="6" t="n">
        <v>73.6675</v>
      </c>
      <c r="I481" s="6" t="n">
        <v>-5156.73</v>
      </c>
      <c r="J481" s="6" t="n">
        <v>-0</v>
      </c>
      <c r="K481" s="6" t="n">
        <v>-2.58</v>
      </c>
      <c r="L481" s="6" t="n">
        <v>-0</v>
      </c>
      <c r="M481" s="6"/>
      <c r="N481" s="6" t="s">
        <f>=I481+J481+K481+L481</f>
      </c>
      <c r="O481" s="6"/>
      <c r="P481" s="6"/>
      <c r="Q481" s="6"/>
      <c r="R481" s="6"/>
      <c r="S481" s="16"/>
    </row>
    <row collapsed="false" customFormat="false" customHeight="false" hidden="false" ht="12.1" outlineLevel="0" r="482">
      <c r="A482" s="20" t="n">
        <v>44209.931944444</v>
      </c>
      <c r="B482" s="16" t="s">
        <v>462</v>
      </c>
      <c r="C482" s="16" t="s">
        <v>463</v>
      </c>
      <c r="D482" s="16" t="s">
        <v>295</v>
      </c>
      <c r="E482" s="16" t="s">
        <v>452</v>
      </c>
      <c r="F482" s="16" t="s">
        <v>41</v>
      </c>
      <c r="G482" s="7" t="n">
        <v>50</v>
      </c>
      <c r="H482" s="6" t="n">
        <v>73.6425</v>
      </c>
      <c r="I482" s="6" t="n">
        <v>-3682.13</v>
      </c>
      <c r="J482" s="6" t="n">
        <v>-0</v>
      </c>
      <c r="K482" s="6" t="n">
        <v>-1.84</v>
      </c>
      <c r="L482" s="6" t="n">
        <v>-0</v>
      </c>
      <c r="M482" s="6"/>
      <c r="N482" s="6" t="s">
        <f>=I482+J482+K482+L482</f>
      </c>
      <c r="O482" s="6"/>
      <c r="P482" s="6"/>
      <c r="Q482" s="6"/>
      <c r="R482" s="6"/>
      <c r="S482" s="16"/>
    </row>
    <row collapsed="false" customFormat="false" customHeight="false" hidden="false" ht="12.1" outlineLevel="0" r="483">
      <c r="A483" s="20" t="n">
        <v>44209.932314815</v>
      </c>
      <c r="B483" s="16" t="s">
        <v>345</v>
      </c>
      <c r="C483" s="16" t="s">
        <v>557</v>
      </c>
      <c r="D483" s="16" t="s">
        <v>295</v>
      </c>
      <c r="E483" s="16" t="s">
        <v>69</v>
      </c>
      <c r="F483" s="16" t="s">
        <v>19</v>
      </c>
      <c r="G483" s="7" t="n">
        <v>45</v>
      </c>
      <c r="H483" s="6" t="n">
        <v>1.069</v>
      </c>
      <c r="I483" s="6" t="n">
        <v>-48.11</v>
      </c>
      <c r="J483" s="6" t="n">
        <v>-0</v>
      </c>
      <c r="K483" s="6" t="n">
        <v>-0.02</v>
      </c>
      <c r="L483" s="6" t="n">
        <v>-0</v>
      </c>
      <c r="M483" s="6" t="s">
        <f>=I483+J483+K483+L483</f>
      </c>
      <c r="N483" s="6"/>
      <c r="O483" s="6"/>
      <c r="P483" s="6"/>
      <c r="Q483" s="6"/>
      <c r="R483" s="6"/>
      <c r="S483" s="16"/>
    </row>
    <row collapsed="false" customFormat="false" customHeight="false" hidden="false" ht="12.1" outlineLevel="0" r="484">
      <c r="A484" s="29" t="n">
        <v>44211.637546296</v>
      </c>
      <c r="B484" s="30" t="s">
        <v>480</v>
      </c>
      <c r="C484" s="30" t="s">
        <v>546</v>
      </c>
      <c r="D484" s="30" t="s">
        <v>480</v>
      </c>
      <c r="E484" s="30" t="s">
        <v>480</v>
      </c>
      <c r="F484" s="30" t="s">
        <v>41</v>
      </c>
      <c r="G484" s="31" t="n">
        <v>1</v>
      </c>
      <c r="H484" s="32" t="n">
        <v>-1</v>
      </c>
      <c r="I484" s="32" t="n">
        <v>-17</v>
      </c>
      <c r="J484" s="32" t="n">
        <v>0</v>
      </c>
      <c r="K484" s="32" t="n">
        <v>-0</v>
      </c>
      <c r="L484" s="32" t="n">
        <v>-0</v>
      </c>
      <c r="M484" s="32"/>
      <c r="N484" s="6" t="s">
        <f>=I484+J484+K484+L484</f>
      </c>
      <c r="O484" s="32"/>
      <c r="P484" s="32"/>
      <c r="Q484" s="32"/>
      <c r="R484" s="32"/>
      <c r="S484" s="30"/>
    </row>
    <row collapsed="false" customFormat="false" customHeight="false" hidden="false" ht="12.1" outlineLevel="0" r="485">
      <c r="A485" s="21" t="n">
        <v>44211.637546296</v>
      </c>
      <c r="B485" s="22" t="s">
        <v>482</v>
      </c>
      <c r="C485" s="22" t="s">
        <v>547</v>
      </c>
      <c r="D485" s="22" t="s">
        <v>482</v>
      </c>
      <c r="E485" s="22" t="s">
        <v>482</v>
      </c>
      <c r="F485" s="22" t="s">
        <v>41</v>
      </c>
      <c r="G485" s="23" t="n">
        <v>1</v>
      </c>
      <c r="H485" s="24" t="n">
        <v>1</v>
      </c>
      <c r="I485" s="24" t="n">
        <v>128.6</v>
      </c>
      <c r="J485" s="24" t="n">
        <v>0</v>
      </c>
      <c r="K485" s="24" t="n">
        <v>-0</v>
      </c>
      <c r="L485" s="24" t="n">
        <v>-0</v>
      </c>
      <c r="M485" s="24"/>
      <c r="N485" s="6" t="s">
        <f>=I485+J485+K485+L485</f>
      </c>
      <c r="O485" s="24"/>
      <c r="P485" s="24"/>
      <c r="Q485" s="24"/>
      <c r="R485" s="24"/>
      <c r="S485" s="22"/>
    </row>
    <row collapsed="false" customFormat="false" customHeight="false" hidden="false" ht="12.1" outlineLevel="0" r="486">
      <c r="A486" s="21" t="n">
        <v>44211.648402778</v>
      </c>
      <c r="B486" s="22" t="s">
        <v>448</v>
      </c>
      <c r="C486" s="22" t="s">
        <v>110</v>
      </c>
      <c r="D486" s="22" t="s">
        <v>448</v>
      </c>
      <c r="E486" s="22" t="s">
        <v>448</v>
      </c>
      <c r="F486" s="22" t="s">
        <v>41</v>
      </c>
      <c r="G486" s="23" t="n">
        <v>1</v>
      </c>
      <c r="H486" s="24" t="n">
        <v>1</v>
      </c>
      <c r="I486" s="24" t="n">
        <v>20000</v>
      </c>
      <c r="J486" s="24" t="n">
        <v>0</v>
      </c>
      <c r="K486" s="24" t="n">
        <v>-0</v>
      </c>
      <c r="L486" s="24" t="n">
        <v>-0</v>
      </c>
      <c r="M486" s="24"/>
      <c r="N486" s="6" t="s">
        <f>=I486+J486+K486+L486</f>
      </c>
      <c r="O486" s="24"/>
      <c r="P486" s="24"/>
      <c r="Q486" s="24"/>
      <c r="R486" s="24"/>
      <c r="S486" s="22"/>
    </row>
    <row collapsed="false" customFormat="false" customHeight="false" hidden="false" ht="12.1" outlineLevel="0" r="487">
      <c r="A487" s="20" t="n">
        <v>44211.648865741</v>
      </c>
      <c r="B487" s="16" t="s">
        <v>462</v>
      </c>
      <c r="C487" s="16" t="s">
        <v>463</v>
      </c>
      <c r="D487" s="16" t="s">
        <v>295</v>
      </c>
      <c r="E487" s="16" t="s">
        <v>452</v>
      </c>
      <c r="F487" s="16" t="s">
        <v>41</v>
      </c>
      <c r="G487" s="7" t="n">
        <v>100</v>
      </c>
      <c r="H487" s="6" t="n">
        <v>73.4625</v>
      </c>
      <c r="I487" s="6" t="n">
        <v>-7346.25</v>
      </c>
      <c r="J487" s="6" t="n">
        <v>-0</v>
      </c>
      <c r="K487" s="6" t="n">
        <v>-3.67</v>
      </c>
      <c r="L487" s="6" t="n">
        <v>-0</v>
      </c>
      <c r="M487" s="6"/>
      <c r="N487" s="6" t="s">
        <f>=I487+J487+K487+L487</f>
      </c>
      <c r="O487" s="6"/>
      <c r="P487" s="6"/>
      <c r="Q487" s="6"/>
      <c r="R487" s="6"/>
      <c r="S487" s="16"/>
    </row>
    <row collapsed="false" customFormat="false" customHeight="false" hidden="false" ht="12.1" outlineLevel="0" r="488">
      <c r="A488" s="20" t="n">
        <v>44214.957268519</v>
      </c>
      <c r="B488" s="16" t="s">
        <v>462</v>
      </c>
      <c r="C488" s="16" t="s">
        <v>463</v>
      </c>
      <c r="D488" s="16" t="s">
        <v>295</v>
      </c>
      <c r="E488" s="16" t="s">
        <v>452</v>
      </c>
      <c r="F488" s="16" t="s">
        <v>41</v>
      </c>
      <c r="G488" s="7" t="n">
        <v>60</v>
      </c>
      <c r="H488" s="6" t="n">
        <v>74.01</v>
      </c>
      <c r="I488" s="6" t="n">
        <v>-4440.6</v>
      </c>
      <c r="J488" s="6" t="n">
        <v>-0</v>
      </c>
      <c r="K488" s="6" t="n">
        <v>-2.22</v>
      </c>
      <c r="L488" s="6" t="n">
        <v>-0</v>
      </c>
      <c r="M488" s="6"/>
      <c r="N488" s="6" t="s">
        <f>=I488+J488+K488+L488</f>
      </c>
      <c r="O488" s="6"/>
      <c r="P488" s="6"/>
      <c r="Q488" s="6"/>
      <c r="R488" s="6"/>
      <c r="S488" s="16"/>
    </row>
    <row collapsed="false" customFormat="false" customHeight="false" hidden="false" ht="12.1" outlineLevel="0" r="489">
      <c r="A489" s="20" t="n">
        <v>44215.983310185</v>
      </c>
      <c r="B489" s="16" t="s">
        <v>360</v>
      </c>
      <c r="C489" s="16" t="s">
        <v>583</v>
      </c>
      <c r="D489" s="16" t="s">
        <v>295</v>
      </c>
      <c r="E489" s="16" t="s">
        <v>17</v>
      </c>
      <c r="F489" s="16" t="s">
        <v>19</v>
      </c>
      <c r="G489" s="7" t="n">
        <v>1</v>
      </c>
      <c r="H489" s="6" t="n">
        <v>57.09</v>
      </c>
      <c r="I489" s="6" t="n">
        <v>-57.09</v>
      </c>
      <c r="J489" s="6" t="n">
        <v>-0</v>
      </c>
      <c r="K489" s="6" t="n">
        <v>-0.03</v>
      </c>
      <c r="L489" s="6" t="n">
        <v>-0</v>
      </c>
      <c r="M489" s="6" t="s">
        <f>=I489+J489+K489+L489</f>
      </c>
      <c r="N489" s="6"/>
      <c r="O489" s="6"/>
      <c r="P489" s="6"/>
      <c r="Q489" s="6"/>
      <c r="R489" s="6"/>
      <c r="S489" s="16"/>
    </row>
    <row collapsed="false" customFormat="false" customHeight="false" hidden="false" ht="12.1" outlineLevel="0" r="490">
      <c r="A490" s="20" t="n">
        <v>44216.742326389</v>
      </c>
      <c r="B490" s="16" t="s">
        <v>68</v>
      </c>
      <c r="C490" s="16" t="s">
        <v>495</v>
      </c>
      <c r="D490" s="16" t="s">
        <v>295</v>
      </c>
      <c r="E490" s="16" t="s">
        <v>69</v>
      </c>
      <c r="F490" s="16" t="s">
        <v>41</v>
      </c>
      <c r="G490" s="7" t="n">
        <v>1200</v>
      </c>
      <c r="H490" s="6" t="n">
        <v>1.7443</v>
      </c>
      <c r="I490" s="6" t="n">
        <v>-2093.16</v>
      </c>
      <c r="J490" s="6" t="n">
        <v>-0</v>
      </c>
      <c r="K490" s="6" t="n">
        <v>-1.05</v>
      </c>
      <c r="L490" s="6" t="n">
        <v>-0</v>
      </c>
      <c r="M490" s="6"/>
      <c r="N490" s="6" t="s">
        <f>=I490+J490+K490+L490</f>
      </c>
      <c r="O490" s="6"/>
      <c r="P490" s="6"/>
      <c r="Q490" s="6"/>
      <c r="R490" s="6"/>
      <c r="S490" s="16"/>
    </row>
    <row collapsed="false" customFormat="false" customHeight="false" hidden="false" ht="12.1" outlineLevel="0" r="491">
      <c r="A491" s="20" t="n">
        <v>44216.864814815</v>
      </c>
      <c r="B491" s="16" t="s">
        <v>326</v>
      </c>
      <c r="C491" s="16" t="s">
        <v>496</v>
      </c>
      <c r="D491" s="16" t="s">
        <v>295</v>
      </c>
      <c r="E491" s="16" t="s">
        <v>69</v>
      </c>
      <c r="F491" s="16" t="s">
        <v>41</v>
      </c>
      <c r="G491" s="7" t="n">
        <v>1</v>
      </c>
      <c r="H491" s="6" t="n">
        <v>926.8</v>
      </c>
      <c r="I491" s="6" t="n">
        <v>-926.8</v>
      </c>
      <c r="J491" s="6" t="n">
        <v>-0</v>
      </c>
      <c r="K491" s="6" t="n">
        <v>-0.46</v>
      </c>
      <c r="L491" s="6" t="n">
        <v>-0</v>
      </c>
      <c r="M491" s="6"/>
      <c r="N491" s="6" t="s">
        <f>=I491+J491+K491+L491</f>
      </c>
      <c r="O491" s="6"/>
      <c r="P491" s="6"/>
      <c r="Q491" s="6"/>
      <c r="R491" s="6"/>
      <c r="S491" s="16"/>
    </row>
    <row collapsed="false" customFormat="false" customHeight="false" hidden="false" ht="12.1" outlineLevel="0" r="492">
      <c r="A492" s="20" t="n">
        <v>44216.864814815</v>
      </c>
      <c r="B492" s="16" t="s">
        <v>326</v>
      </c>
      <c r="C492" s="16" t="s">
        <v>496</v>
      </c>
      <c r="D492" s="16" t="s">
        <v>295</v>
      </c>
      <c r="E492" s="16" t="s">
        <v>69</v>
      </c>
      <c r="F492" s="16" t="s">
        <v>41</v>
      </c>
      <c r="G492" s="7" t="n">
        <v>1</v>
      </c>
      <c r="H492" s="6" t="n">
        <v>926.8</v>
      </c>
      <c r="I492" s="6" t="n">
        <v>-926.8</v>
      </c>
      <c r="J492" s="6" t="n">
        <v>-0</v>
      </c>
      <c r="K492" s="6" t="n">
        <v>-0.46</v>
      </c>
      <c r="L492" s="6" t="n">
        <v>-0</v>
      </c>
      <c r="M492" s="6"/>
      <c r="N492" s="6" t="s">
        <f>=I492+J492+K492+L492</f>
      </c>
      <c r="O492" s="6"/>
      <c r="P492" s="6"/>
      <c r="Q492" s="6"/>
      <c r="R492" s="6"/>
      <c r="S492" s="16"/>
    </row>
    <row collapsed="false" customFormat="false" customHeight="false" hidden="false" ht="12.1" outlineLevel="0" r="493">
      <c r="A493" s="20" t="n">
        <v>44217.99025463</v>
      </c>
      <c r="B493" s="16" t="s">
        <v>57</v>
      </c>
      <c r="C493" s="16" t="s">
        <v>58</v>
      </c>
      <c r="D493" s="16" t="s">
        <v>295</v>
      </c>
      <c r="E493" s="16" t="s">
        <v>17</v>
      </c>
      <c r="F493" s="16" t="s">
        <v>19</v>
      </c>
      <c r="G493" s="7" t="n">
        <v>1</v>
      </c>
      <c r="H493" s="6" t="n">
        <v>33.04</v>
      </c>
      <c r="I493" s="6" t="n">
        <v>-33.04</v>
      </c>
      <c r="J493" s="6" t="n">
        <v>-0</v>
      </c>
      <c r="K493" s="6" t="n">
        <v>-0.02</v>
      </c>
      <c r="L493" s="6" t="n">
        <v>-0</v>
      </c>
      <c r="M493" s="6" t="s">
        <f>=I493+J493+K493+L493</f>
      </c>
      <c r="N493" s="6"/>
      <c r="O493" s="6"/>
      <c r="P493" s="6"/>
      <c r="Q493" s="6"/>
      <c r="R493" s="6"/>
      <c r="S493" s="16"/>
    </row>
    <row collapsed="false" customFormat="false" customHeight="false" hidden="false" ht="12.1" outlineLevel="0" r="494">
      <c r="A494" s="20" t="n">
        <v>44217.99025463</v>
      </c>
      <c r="B494" s="16" t="s">
        <v>57</v>
      </c>
      <c r="C494" s="16" t="s">
        <v>58</v>
      </c>
      <c r="D494" s="16" t="s">
        <v>295</v>
      </c>
      <c r="E494" s="16" t="s">
        <v>17</v>
      </c>
      <c r="F494" s="16" t="s">
        <v>19</v>
      </c>
      <c r="G494" s="7" t="n">
        <v>1</v>
      </c>
      <c r="H494" s="6" t="n">
        <v>33.04</v>
      </c>
      <c r="I494" s="6" t="n">
        <v>-33.04</v>
      </c>
      <c r="J494" s="6" t="n">
        <v>-0</v>
      </c>
      <c r="K494" s="6" t="n">
        <v>-0.02</v>
      </c>
      <c r="L494" s="6" t="n">
        <v>-0</v>
      </c>
      <c r="M494" s="6" t="s">
        <f>=I494+J494+K494+L494</f>
      </c>
      <c r="N494" s="6"/>
      <c r="O494" s="6"/>
      <c r="P494" s="6"/>
      <c r="Q494" s="6"/>
      <c r="R494" s="6"/>
      <c r="S494" s="16"/>
    </row>
    <row collapsed="false" customFormat="false" customHeight="false" hidden="false" ht="12.1" outlineLevel="0" r="495">
      <c r="A495" s="20" t="n">
        <v>44221.596666667</v>
      </c>
      <c r="B495" s="16" t="s">
        <v>73</v>
      </c>
      <c r="C495" s="16" t="s">
        <v>577</v>
      </c>
      <c r="D495" s="16" t="s">
        <v>295</v>
      </c>
      <c r="E495" s="16" t="s">
        <v>69</v>
      </c>
      <c r="F495" s="16" t="s">
        <v>19</v>
      </c>
      <c r="G495" s="7" t="n">
        <v>20</v>
      </c>
      <c r="H495" s="6" t="n">
        <v>0.1063</v>
      </c>
      <c r="I495" s="6" t="n">
        <v>-2.13</v>
      </c>
      <c r="J495" s="6" t="n">
        <v>-0</v>
      </c>
      <c r="K495" s="6" t="n">
        <v>-0</v>
      </c>
      <c r="L495" s="6" t="n">
        <v>-0</v>
      </c>
      <c r="M495" s="6" t="s">
        <f>=I495+J495+K495+L495</f>
      </c>
      <c r="N495" s="6"/>
      <c r="O495" s="6"/>
      <c r="P495" s="6"/>
      <c r="Q495" s="6"/>
      <c r="R495" s="6"/>
      <c r="S495" s="16"/>
    </row>
    <row collapsed="false" customFormat="false" customHeight="false" hidden="false" ht="12.1" outlineLevel="0" r="496">
      <c r="A496" s="21" t="n">
        <v>44221.818009259</v>
      </c>
      <c r="B496" s="22" t="s">
        <v>482</v>
      </c>
      <c r="C496" s="22" t="s">
        <v>584</v>
      </c>
      <c r="D496" s="22" t="s">
        <v>482</v>
      </c>
      <c r="E496" s="22" t="s">
        <v>482</v>
      </c>
      <c r="F496" s="22" t="s">
        <v>19</v>
      </c>
      <c r="G496" s="23" t="n">
        <v>1</v>
      </c>
      <c r="H496" s="24" t="n">
        <v>1</v>
      </c>
      <c r="I496" s="24" t="n">
        <v>0.65</v>
      </c>
      <c r="J496" s="24" t="n">
        <v>0</v>
      </c>
      <c r="K496" s="24" t="n">
        <v>-0</v>
      </c>
      <c r="L496" s="24" t="n">
        <v>-0</v>
      </c>
      <c r="M496" s="6" t="s">
        <f>=I496+J496+K496+L496</f>
      </c>
      <c r="N496" s="24"/>
      <c r="O496" s="24"/>
      <c r="P496" s="24"/>
      <c r="Q496" s="24"/>
      <c r="R496" s="24"/>
      <c r="S496" s="22"/>
    </row>
    <row collapsed="false" customFormat="false" customHeight="false" hidden="false" ht="12.1" outlineLevel="0" r="497">
      <c r="A497" s="20" t="n">
        <v>44222.623310185</v>
      </c>
      <c r="B497" s="16" t="s">
        <v>315</v>
      </c>
      <c r="C497" s="16" t="s">
        <v>475</v>
      </c>
      <c r="D497" s="16" t="s">
        <v>295</v>
      </c>
      <c r="E497" s="16" t="s">
        <v>17</v>
      </c>
      <c r="F497" s="16" t="s">
        <v>19</v>
      </c>
      <c r="G497" s="7" t="n">
        <v>1</v>
      </c>
      <c r="H497" s="6" t="n">
        <v>31.45</v>
      </c>
      <c r="I497" s="6" t="n">
        <v>-31.45</v>
      </c>
      <c r="J497" s="6" t="n">
        <v>-0</v>
      </c>
      <c r="K497" s="6" t="n">
        <v>-0.02</v>
      </c>
      <c r="L497" s="6" t="n">
        <v>-0</v>
      </c>
      <c r="M497" s="6" t="s">
        <f>=I497+J497+K497+L497</f>
      </c>
      <c r="N497" s="6"/>
      <c r="O497" s="6"/>
      <c r="P497" s="6"/>
      <c r="Q497" s="6"/>
      <c r="R497" s="6"/>
      <c r="S497" s="16"/>
    </row>
    <row collapsed="false" customFormat="false" customHeight="false" hidden="false" ht="12.1" outlineLevel="0" r="498">
      <c r="A498" s="20" t="n">
        <v>44222.756145833</v>
      </c>
      <c r="B498" s="16" t="s">
        <v>361</v>
      </c>
      <c r="C498" s="16" t="s">
        <v>585</v>
      </c>
      <c r="D498" s="16" t="s">
        <v>295</v>
      </c>
      <c r="E498" s="16" t="s">
        <v>69</v>
      </c>
      <c r="F498" s="16" t="s">
        <v>19</v>
      </c>
      <c r="G498" s="7" t="n">
        <v>250</v>
      </c>
      <c r="H498" s="6" t="n">
        <v>0.105</v>
      </c>
      <c r="I498" s="6" t="n">
        <v>-26.25</v>
      </c>
      <c r="J498" s="6" t="n">
        <v>-0</v>
      </c>
      <c r="K498" s="6" t="n">
        <v>-0</v>
      </c>
      <c r="L498" s="6" t="n">
        <v>-0</v>
      </c>
      <c r="M498" s="6" t="s">
        <f>=I498+J498+K498+L498</f>
      </c>
      <c r="N498" s="6"/>
      <c r="O498" s="6"/>
      <c r="P498" s="6"/>
      <c r="Q498" s="6"/>
      <c r="R498" s="6"/>
      <c r="S498" s="16"/>
    </row>
    <row collapsed="false" customFormat="false" customHeight="false" hidden="false" ht="12.1" outlineLevel="0" r="499">
      <c r="A499" s="20" t="n">
        <v>44222.7621875</v>
      </c>
      <c r="B499" s="16" t="s">
        <v>332</v>
      </c>
      <c r="C499" s="16" t="s">
        <v>514</v>
      </c>
      <c r="D499" s="16" t="s">
        <v>295</v>
      </c>
      <c r="E499" s="16" t="s">
        <v>69</v>
      </c>
      <c r="F499" s="16" t="s">
        <v>41</v>
      </c>
      <c r="G499" s="7" t="n">
        <v>1</v>
      </c>
      <c r="H499" s="6" t="n">
        <v>5339</v>
      </c>
      <c r="I499" s="6" t="n">
        <v>-5339</v>
      </c>
      <c r="J499" s="6" t="n">
        <v>-0</v>
      </c>
      <c r="K499" s="6" t="n">
        <v>-2.67</v>
      </c>
      <c r="L499" s="6" t="n">
        <v>-0</v>
      </c>
      <c r="M499" s="6"/>
      <c r="N499" s="6" t="s">
        <f>=I499+J499+K499+L499</f>
      </c>
      <c r="O499" s="6"/>
      <c r="P499" s="6"/>
      <c r="Q499" s="6"/>
      <c r="R499" s="6"/>
      <c r="S499" s="16"/>
    </row>
    <row collapsed="false" customFormat="false" customHeight="false" hidden="false" ht="12.1" outlineLevel="0" r="500">
      <c r="A500" s="21" t="n">
        <v>44224.541157407</v>
      </c>
      <c r="B500" s="22" t="s">
        <v>482</v>
      </c>
      <c r="C500" s="22" t="s">
        <v>509</v>
      </c>
      <c r="D500" s="22" t="s">
        <v>482</v>
      </c>
      <c r="E500" s="22" t="s">
        <v>482</v>
      </c>
      <c r="F500" s="22" t="s">
        <v>19</v>
      </c>
      <c r="G500" s="23" t="n">
        <v>1</v>
      </c>
      <c r="H500" s="24" t="n">
        <v>1</v>
      </c>
      <c r="I500" s="24" t="n">
        <v>0.03</v>
      </c>
      <c r="J500" s="24" t="n">
        <v>0</v>
      </c>
      <c r="K500" s="24" t="n">
        <v>-0</v>
      </c>
      <c r="L500" s="24" t="n">
        <v>-0</v>
      </c>
      <c r="M500" s="6" t="s">
        <f>=I500+J500+K500+L500</f>
      </c>
      <c r="N500" s="24"/>
      <c r="O500" s="24"/>
      <c r="P500" s="24"/>
      <c r="Q500" s="24"/>
      <c r="R500" s="24"/>
      <c r="S500" s="22"/>
    </row>
    <row collapsed="false" customFormat="false" customHeight="false" hidden="false" ht="12.1" outlineLevel="0" r="501">
      <c r="A501" s="20" t="n">
        <v>44224.592916667</v>
      </c>
      <c r="B501" s="16" t="s">
        <v>362</v>
      </c>
      <c r="C501" s="16" t="s">
        <v>586</v>
      </c>
      <c r="D501" s="16" t="s">
        <v>295</v>
      </c>
      <c r="E501" s="16" t="s">
        <v>17</v>
      </c>
      <c r="F501" s="16" t="s">
        <v>19</v>
      </c>
      <c r="G501" s="7" t="n">
        <v>1</v>
      </c>
      <c r="H501" s="6" t="n">
        <v>38.97</v>
      </c>
      <c r="I501" s="6" t="n">
        <v>-38.97</v>
      </c>
      <c r="J501" s="6" t="n">
        <v>-0</v>
      </c>
      <c r="K501" s="6" t="n">
        <v>-0.12</v>
      </c>
      <c r="L501" s="6" t="n">
        <v>-0</v>
      </c>
      <c r="M501" s="6" t="s">
        <f>=I501+J501+K501+L501</f>
      </c>
      <c r="N501" s="6"/>
      <c r="O501" s="6"/>
      <c r="P501" s="6"/>
      <c r="Q501" s="6"/>
      <c r="R501" s="6"/>
      <c r="S501" s="16"/>
    </row>
    <row collapsed="false" customFormat="false" customHeight="false" hidden="false" ht="12.1" outlineLevel="0" r="502">
      <c r="A502" s="21" t="n">
        <v>44225.754930556</v>
      </c>
      <c r="B502" s="22" t="s">
        <v>448</v>
      </c>
      <c r="C502" s="22" t="s">
        <v>110</v>
      </c>
      <c r="D502" s="22" t="s">
        <v>448</v>
      </c>
      <c r="E502" s="22" t="s">
        <v>448</v>
      </c>
      <c r="F502" s="22" t="s">
        <v>41</v>
      </c>
      <c r="G502" s="23" t="n">
        <v>1</v>
      </c>
      <c r="H502" s="24" t="n">
        <v>1</v>
      </c>
      <c r="I502" s="24" t="n">
        <v>10000</v>
      </c>
      <c r="J502" s="24" t="n">
        <v>0</v>
      </c>
      <c r="K502" s="24" t="n">
        <v>-0</v>
      </c>
      <c r="L502" s="24" t="n">
        <v>-0</v>
      </c>
      <c r="M502" s="24"/>
      <c r="N502" s="6" t="s">
        <f>=I502+J502+K502+L502</f>
      </c>
      <c r="O502" s="24"/>
      <c r="P502" s="24"/>
      <c r="Q502" s="24"/>
      <c r="R502" s="24"/>
      <c r="S502" s="22"/>
    </row>
    <row collapsed="false" customFormat="false" customHeight="false" hidden="false" ht="12.1" outlineLevel="0" r="503">
      <c r="A503" s="20" t="n">
        <v>44225.785358796</v>
      </c>
      <c r="B503" s="16" t="s">
        <v>462</v>
      </c>
      <c r="C503" s="16" t="s">
        <v>463</v>
      </c>
      <c r="D503" s="16" t="s">
        <v>295</v>
      </c>
      <c r="E503" s="16" t="s">
        <v>452</v>
      </c>
      <c r="F503" s="16" t="s">
        <v>41</v>
      </c>
      <c r="G503" s="7" t="n">
        <v>100</v>
      </c>
      <c r="H503" s="6" t="n">
        <v>75.47</v>
      </c>
      <c r="I503" s="6" t="n">
        <v>-7547</v>
      </c>
      <c r="J503" s="6" t="n">
        <v>-0</v>
      </c>
      <c r="K503" s="6" t="n">
        <v>-22.64</v>
      </c>
      <c r="L503" s="6" t="n">
        <v>-0</v>
      </c>
      <c r="M503" s="6"/>
      <c r="N503" s="6" t="s">
        <f>=I503+J503+K503+L503</f>
      </c>
      <c r="O503" s="6"/>
      <c r="P503" s="6"/>
      <c r="Q503" s="6"/>
      <c r="R503" s="6"/>
      <c r="S503" s="16"/>
    </row>
    <row collapsed="false" customFormat="false" customHeight="false" hidden="false" ht="12.1" outlineLevel="0" r="504">
      <c r="A504" s="20" t="n">
        <v>44230.675335648</v>
      </c>
      <c r="B504" s="16" t="s">
        <v>462</v>
      </c>
      <c r="C504" s="16" t="s">
        <v>463</v>
      </c>
      <c r="D504" s="16" t="s">
        <v>295</v>
      </c>
      <c r="E504" s="16" t="s">
        <v>452</v>
      </c>
      <c r="F504" s="16" t="s">
        <v>41</v>
      </c>
      <c r="G504" s="7" t="n">
        <v>30</v>
      </c>
      <c r="H504" s="6" t="n">
        <v>75.925</v>
      </c>
      <c r="I504" s="6" t="n">
        <v>-2277.75</v>
      </c>
      <c r="J504" s="6" t="n">
        <v>-0</v>
      </c>
      <c r="K504" s="6" t="n">
        <v>-6.83</v>
      </c>
      <c r="L504" s="6" t="n">
        <v>-0</v>
      </c>
      <c r="M504" s="6"/>
      <c r="N504" s="6" t="s">
        <f>=I504+J504+K504+L504</f>
      </c>
      <c r="O504" s="6"/>
      <c r="P504" s="6"/>
      <c r="Q504" s="6"/>
      <c r="R504" s="6"/>
      <c r="S504" s="16"/>
    </row>
    <row collapsed="false" customFormat="false" customHeight="false" hidden="false" ht="12.1" outlineLevel="0" r="505">
      <c r="A505" s="20" t="n">
        <v>44230.727152778</v>
      </c>
      <c r="B505" s="16" t="s">
        <v>83</v>
      </c>
      <c r="C505" s="16" t="s">
        <v>582</v>
      </c>
      <c r="D505" s="16" t="s">
        <v>295</v>
      </c>
      <c r="E505" s="16" t="s">
        <v>69</v>
      </c>
      <c r="F505" s="16" t="s">
        <v>19</v>
      </c>
      <c r="G505" s="7" t="n">
        <v>200</v>
      </c>
      <c r="H505" s="6" t="n">
        <v>0.0985</v>
      </c>
      <c r="I505" s="6" t="n">
        <v>-19.7</v>
      </c>
      <c r="J505" s="6" t="n">
        <v>-0</v>
      </c>
      <c r="K505" s="6" t="n">
        <v>-0</v>
      </c>
      <c r="L505" s="6" t="n">
        <v>-0</v>
      </c>
      <c r="M505" s="6" t="s">
        <f>=I505+J505+K505+L505</f>
      </c>
      <c r="N505" s="6"/>
      <c r="O505" s="6"/>
      <c r="P505" s="6"/>
      <c r="Q505" s="6"/>
      <c r="R505" s="6"/>
      <c r="S505" s="16"/>
    </row>
    <row collapsed="false" customFormat="false" customHeight="false" hidden="false" ht="12.1" outlineLevel="0" r="506">
      <c r="A506" s="21" t="n">
        <v>44231.563587963</v>
      </c>
      <c r="B506" s="22" t="s">
        <v>482</v>
      </c>
      <c r="C506" s="22" t="s">
        <v>587</v>
      </c>
      <c r="D506" s="22" t="s">
        <v>482</v>
      </c>
      <c r="E506" s="22" t="s">
        <v>482</v>
      </c>
      <c r="F506" s="22" t="s">
        <v>19</v>
      </c>
      <c r="G506" s="23" t="n">
        <v>1</v>
      </c>
      <c r="H506" s="24" t="n">
        <v>1</v>
      </c>
      <c r="I506" s="24" t="n">
        <v>2.34</v>
      </c>
      <c r="J506" s="24" t="n">
        <v>0</v>
      </c>
      <c r="K506" s="24" t="n">
        <v>-0</v>
      </c>
      <c r="L506" s="24" t="n">
        <v>-0</v>
      </c>
      <c r="M506" s="6" t="s">
        <f>=I506+J506+K506+L506</f>
      </c>
      <c r="N506" s="24"/>
      <c r="O506" s="24"/>
      <c r="P506" s="24"/>
      <c r="Q506" s="24"/>
      <c r="R506" s="24"/>
      <c r="S506" s="22"/>
    </row>
    <row collapsed="false" customFormat="false" customHeight="false" hidden="false" ht="12.1" outlineLevel="0" r="507">
      <c r="A507" s="21" t="n">
        <v>44231.803090278</v>
      </c>
      <c r="B507" s="22" t="s">
        <v>482</v>
      </c>
      <c r="C507" s="22" t="s">
        <v>513</v>
      </c>
      <c r="D507" s="22" t="s">
        <v>482</v>
      </c>
      <c r="E507" s="22" t="s">
        <v>482</v>
      </c>
      <c r="F507" s="22" t="s">
        <v>41</v>
      </c>
      <c r="G507" s="23" t="n">
        <v>1</v>
      </c>
      <c r="H507" s="24" t="n">
        <v>1</v>
      </c>
      <c r="I507" s="24" t="n">
        <v>32.66</v>
      </c>
      <c r="J507" s="24" t="n">
        <v>0</v>
      </c>
      <c r="K507" s="24" t="n">
        <v>-0</v>
      </c>
      <c r="L507" s="24" t="n">
        <v>-0</v>
      </c>
      <c r="M507" s="24"/>
      <c r="N507" s="6" t="s">
        <f>=I507+J507+K507+L507</f>
      </c>
      <c r="O507" s="24"/>
      <c r="P507" s="24"/>
      <c r="Q507" s="24"/>
      <c r="R507" s="24"/>
      <c r="S507" s="22"/>
    </row>
    <row collapsed="false" customFormat="false" customHeight="false" hidden="false" ht="12.1" outlineLevel="0" r="508">
      <c r="A508" s="21" t="n">
        <v>44237.772326389</v>
      </c>
      <c r="B508" s="22" t="s">
        <v>448</v>
      </c>
      <c r="C508" s="22" t="s">
        <v>110</v>
      </c>
      <c r="D508" s="22" t="s">
        <v>448</v>
      </c>
      <c r="E508" s="22" t="s">
        <v>448</v>
      </c>
      <c r="F508" s="22" t="s">
        <v>41</v>
      </c>
      <c r="G508" s="23" t="n">
        <v>1</v>
      </c>
      <c r="H508" s="24" t="n">
        <v>1</v>
      </c>
      <c r="I508" s="24" t="n">
        <v>30000</v>
      </c>
      <c r="J508" s="24" t="n">
        <v>0</v>
      </c>
      <c r="K508" s="24" t="n">
        <v>-0</v>
      </c>
      <c r="L508" s="24" t="n">
        <v>-0</v>
      </c>
      <c r="M508" s="24"/>
      <c r="N508" s="6" t="s">
        <f>=I508+J508+K508+L508</f>
      </c>
      <c r="O508" s="24"/>
      <c r="P508" s="24"/>
      <c r="Q508" s="24"/>
      <c r="R508" s="24"/>
      <c r="S508" s="22"/>
    </row>
    <row collapsed="false" customFormat="false" customHeight="false" hidden="false" ht="12.1" outlineLevel="0" r="509">
      <c r="A509" s="20" t="n">
        <v>44237.772916667</v>
      </c>
      <c r="B509" s="16" t="s">
        <v>462</v>
      </c>
      <c r="C509" s="16" t="s">
        <v>463</v>
      </c>
      <c r="D509" s="16" t="s">
        <v>295</v>
      </c>
      <c r="E509" s="16" t="s">
        <v>452</v>
      </c>
      <c r="F509" s="16" t="s">
        <v>41</v>
      </c>
      <c r="G509" s="7" t="n">
        <v>30</v>
      </c>
      <c r="H509" s="6" t="n">
        <v>73.89</v>
      </c>
      <c r="I509" s="6" t="n">
        <v>-2216.7</v>
      </c>
      <c r="J509" s="6" t="n">
        <v>-0</v>
      </c>
      <c r="K509" s="6" t="n">
        <v>-6.65</v>
      </c>
      <c r="L509" s="6" t="n">
        <v>-0</v>
      </c>
      <c r="M509" s="6"/>
      <c r="N509" s="6" t="s">
        <f>=I509+J509+K509+L509</f>
      </c>
      <c r="O509" s="6"/>
      <c r="P509" s="6"/>
      <c r="Q509" s="6"/>
      <c r="R509" s="6"/>
      <c r="S509" s="16"/>
    </row>
    <row collapsed="false" customFormat="false" customHeight="false" hidden="false" ht="12.1" outlineLevel="0" r="510">
      <c r="A510" s="20" t="n">
        <v>44237.96037037</v>
      </c>
      <c r="B510" s="16" t="s">
        <v>462</v>
      </c>
      <c r="C510" s="16" t="s">
        <v>463</v>
      </c>
      <c r="D510" s="16" t="s">
        <v>295</v>
      </c>
      <c r="E510" s="16" t="s">
        <v>452</v>
      </c>
      <c r="F510" s="16" t="s">
        <v>41</v>
      </c>
      <c r="G510" s="7" t="n">
        <v>50</v>
      </c>
      <c r="H510" s="6" t="n">
        <v>73.8025</v>
      </c>
      <c r="I510" s="6" t="n">
        <v>-3690.13</v>
      </c>
      <c r="J510" s="6" t="n">
        <v>-0</v>
      </c>
      <c r="K510" s="6" t="n">
        <v>-11.07</v>
      </c>
      <c r="L510" s="6" t="n">
        <v>-0</v>
      </c>
      <c r="M510" s="6"/>
      <c r="N510" s="6" t="s">
        <f>=I510+J510+K510+L510</f>
      </c>
      <c r="O510" s="6"/>
      <c r="P510" s="6"/>
      <c r="Q510" s="6"/>
      <c r="R510" s="6"/>
      <c r="S510" s="16"/>
    </row>
    <row collapsed="false" customFormat="false" customHeight="false" hidden="false" ht="12.1" outlineLevel="0" r="511">
      <c r="A511" s="20" t="n">
        <v>44239.469710648</v>
      </c>
      <c r="B511" s="16" t="s">
        <v>462</v>
      </c>
      <c r="C511" s="16" t="s">
        <v>463</v>
      </c>
      <c r="D511" s="16" t="s">
        <v>295</v>
      </c>
      <c r="E511" s="16" t="s">
        <v>452</v>
      </c>
      <c r="F511" s="16" t="s">
        <v>41</v>
      </c>
      <c r="G511" s="7" t="n">
        <v>50</v>
      </c>
      <c r="H511" s="6" t="n">
        <v>73.9475</v>
      </c>
      <c r="I511" s="6" t="n">
        <v>-3697.38</v>
      </c>
      <c r="J511" s="6" t="n">
        <v>-0</v>
      </c>
      <c r="K511" s="6" t="n">
        <v>-11.09</v>
      </c>
      <c r="L511" s="6" t="n">
        <v>-0</v>
      </c>
      <c r="M511" s="6"/>
      <c r="N511" s="6" t="s">
        <f>=I511+J511+K511+L511</f>
      </c>
      <c r="O511" s="6"/>
      <c r="P511" s="6"/>
      <c r="Q511" s="6"/>
      <c r="R511" s="6"/>
      <c r="S511" s="16"/>
    </row>
    <row collapsed="false" customFormat="false" customHeight="false" hidden="false" ht="12.1" outlineLevel="0" r="512">
      <c r="A512" s="20" t="n">
        <v>44239.47162037</v>
      </c>
      <c r="B512" s="16" t="s">
        <v>363</v>
      </c>
      <c r="C512" s="16" t="s">
        <v>588</v>
      </c>
      <c r="D512" s="16" t="s">
        <v>295</v>
      </c>
      <c r="E512" s="16" t="s">
        <v>17</v>
      </c>
      <c r="F512" s="16" t="s">
        <v>19</v>
      </c>
      <c r="G512" s="7" t="n">
        <v>1</v>
      </c>
      <c r="H512" s="6" t="n">
        <v>34.47</v>
      </c>
      <c r="I512" s="6" t="n">
        <v>-34.47</v>
      </c>
      <c r="J512" s="6" t="n">
        <v>-0</v>
      </c>
      <c r="K512" s="6" t="n">
        <v>-0.1</v>
      </c>
      <c r="L512" s="6" t="n">
        <v>-0</v>
      </c>
      <c r="M512" s="6" t="s">
        <f>=I512+J512+K512+L512</f>
      </c>
      <c r="N512" s="6"/>
      <c r="O512" s="6"/>
      <c r="P512" s="6"/>
      <c r="Q512" s="6"/>
      <c r="R512" s="6"/>
      <c r="S512" s="16"/>
    </row>
    <row collapsed="false" customFormat="false" customHeight="false" hidden="false" ht="12.1" outlineLevel="0" r="513">
      <c r="A513" s="20" t="n">
        <v>44239.846481481</v>
      </c>
      <c r="B513" s="16" t="s">
        <v>462</v>
      </c>
      <c r="C513" s="16" t="s">
        <v>463</v>
      </c>
      <c r="D513" s="16" t="s">
        <v>295</v>
      </c>
      <c r="E513" s="16" t="s">
        <v>452</v>
      </c>
      <c r="F513" s="16" t="s">
        <v>41</v>
      </c>
      <c r="G513" s="7" t="n">
        <v>50</v>
      </c>
      <c r="H513" s="6" t="n">
        <v>73.75</v>
      </c>
      <c r="I513" s="6" t="n">
        <v>-3687.5</v>
      </c>
      <c r="J513" s="6" t="n">
        <v>-0</v>
      </c>
      <c r="K513" s="6" t="n">
        <v>-11.06</v>
      </c>
      <c r="L513" s="6" t="n">
        <v>-0</v>
      </c>
      <c r="M513" s="6"/>
      <c r="N513" s="6" t="s">
        <f>=I513+J513+K513+L513</f>
      </c>
      <c r="O513" s="6"/>
      <c r="P513" s="6"/>
      <c r="Q513" s="6"/>
      <c r="R513" s="6"/>
      <c r="S513" s="16"/>
    </row>
    <row collapsed="false" customFormat="false" customHeight="false" hidden="false" ht="12.1" outlineLevel="0" r="514">
      <c r="A514" s="21" t="n">
        <v>44242.091296296</v>
      </c>
      <c r="B514" s="22" t="s">
        <v>482</v>
      </c>
      <c r="C514" s="22" t="s">
        <v>545</v>
      </c>
      <c r="D514" s="22" t="s">
        <v>482</v>
      </c>
      <c r="E514" s="22" t="s">
        <v>482</v>
      </c>
      <c r="F514" s="22" t="s">
        <v>19</v>
      </c>
      <c r="G514" s="23" t="n">
        <v>1</v>
      </c>
      <c r="H514" s="24" t="n">
        <v>1</v>
      </c>
      <c r="I514" s="24" t="n">
        <v>0.58</v>
      </c>
      <c r="J514" s="24" t="n">
        <v>0</v>
      </c>
      <c r="K514" s="24" t="n">
        <v>-0</v>
      </c>
      <c r="L514" s="24" t="n">
        <v>-0</v>
      </c>
      <c r="M514" s="6" t="s">
        <f>=I514+J514+K514+L514</f>
      </c>
      <c r="N514" s="24"/>
      <c r="O514" s="24"/>
      <c r="P514" s="24"/>
      <c r="Q514" s="24"/>
      <c r="R514" s="24"/>
      <c r="S514" s="22"/>
    </row>
    <row collapsed="false" customFormat="false" customHeight="false" hidden="false" ht="12.1" outlineLevel="0" r="515">
      <c r="A515" s="20" t="n">
        <v>44242.418229167</v>
      </c>
      <c r="B515" s="16" t="s">
        <v>462</v>
      </c>
      <c r="C515" s="16" t="s">
        <v>463</v>
      </c>
      <c r="D515" s="16" t="s">
        <v>295</v>
      </c>
      <c r="E515" s="16" t="s">
        <v>452</v>
      </c>
      <c r="F515" s="16" t="s">
        <v>41</v>
      </c>
      <c r="G515" s="7" t="n">
        <v>50</v>
      </c>
      <c r="H515" s="6" t="n">
        <v>73.35</v>
      </c>
      <c r="I515" s="6" t="n">
        <v>-3667.5</v>
      </c>
      <c r="J515" s="6" t="n">
        <v>-0</v>
      </c>
      <c r="K515" s="6" t="n">
        <v>-11</v>
      </c>
      <c r="L515" s="6" t="n">
        <v>-0</v>
      </c>
      <c r="M515" s="6"/>
      <c r="N515" s="6" t="s">
        <f>=I515+J515+K515+L515</f>
      </c>
      <c r="O515" s="6"/>
      <c r="P515" s="6"/>
      <c r="Q515" s="6"/>
      <c r="R515" s="6"/>
      <c r="S515" s="16"/>
    </row>
    <row collapsed="false" customFormat="false" customHeight="false" hidden="false" ht="12.1" outlineLevel="0" r="516">
      <c r="A516" s="20" t="n">
        <v>44242.765844907</v>
      </c>
      <c r="B516" s="16" t="s">
        <v>462</v>
      </c>
      <c r="C516" s="16" t="s">
        <v>463</v>
      </c>
      <c r="D516" s="16" t="s">
        <v>295</v>
      </c>
      <c r="E516" s="16" t="s">
        <v>452</v>
      </c>
      <c r="F516" s="16" t="s">
        <v>41</v>
      </c>
      <c r="G516" s="7" t="n">
        <v>60</v>
      </c>
      <c r="H516" s="6" t="n">
        <v>73.35</v>
      </c>
      <c r="I516" s="6" t="n">
        <v>-4401</v>
      </c>
      <c r="J516" s="6" t="n">
        <v>-0</v>
      </c>
      <c r="K516" s="6" t="n">
        <v>-13.2</v>
      </c>
      <c r="L516" s="6" t="n">
        <v>-0</v>
      </c>
      <c r="M516" s="6"/>
      <c r="N516" s="6" t="s">
        <f>=I516+J516+K516+L516</f>
      </c>
      <c r="O516" s="6"/>
      <c r="P516" s="6"/>
      <c r="Q516" s="6"/>
      <c r="R516" s="6"/>
      <c r="S516" s="16"/>
    </row>
    <row collapsed="false" customFormat="false" customHeight="false" hidden="false" ht="12.1" outlineLevel="0" r="517">
      <c r="A517" s="20" t="n">
        <v>44242.861018519</v>
      </c>
      <c r="B517" s="16" t="s">
        <v>462</v>
      </c>
      <c r="C517" s="16" t="s">
        <v>463</v>
      </c>
      <c r="D517" s="16" t="s">
        <v>295</v>
      </c>
      <c r="E517" s="16" t="s">
        <v>452</v>
      </c>
      <c r="F517" s="16" t="s">
        <v>41</v>
      </c>
      <c r="G517" s="7" t="n">
        <v>50</v>
      </c>
      <c r="H517" s="6" t="n">
        <v>73.2775</v>
      </c>
      <c r="I517" s="6" t="n">
        <v>-3663.88</v>
      </c>
      <c r="J517" s="6" t="n">
        <v>-0</v>
      </c>
      <c r="K517" s="6" t="n">
        <v>-10.99</v>
      </c>
      <c r="L517" s="6" t="n">
        <v>-0</v>
      </c>
      <c r="M517" s="6"/>
      <c r="N517" s="6" t="s">
        <f>=I517+J517+K517+L517</f>
      </c>
      <c r="O517" s="6"/>
      <c r="P517" s="6"/>
      <c r="Q517" s="6"/>
      <c r="R517" s="6"/>
      <c r="S517" s="16"/>
    </row>
    <row collapsed="false" customFormat="false" customHeight="false" hidden="false" ht="12.1" outlineLevel="0" r="518">
      <c r="A518" s="20" t="n">
        <v>44244.424548611</v>
      </c>
      <c r="B518" s="16" t="s">
        <v>462</v>
      </c>
      <c r="C518" s="16" t="s">
        <v>463</v>
      </c>
      <c r="D518" s="16" t="s">
        <v>295</v>
      </c>
      <c r="E518" s="16" t="s">
        <v>452</v>
      </c>
      <c r="F518" s="16" t="s">
        <v>41</v>
      </c>
      <c r="G518" s="7" t="n">
        <v>50</v>
      </c>
      <c r="H518" s="6" t="n">
        <v>73.705</v>
      </c>
      <c r="I518" s="6" t="n">
        <v>-3685.25</v>
      </c>
      <c r="J518" s="6" t="n">
        <v>-0</v>
      </c>
      <c r="K518" s="6" t="n">
        <v>-11.06</v>
      </c>
      <c r="L518" s="6" t="n">
        <v>-0</v>
      </c>
      <c r="M518" s="6"/>
      <c r="N518" s="6" t="s">
        <f>=I518+J518+K518+L518</f>
      </c>
      <c r="O518" s="6"/>
      <c r="P518" s="6"/>
      <c r="Q518" s="6"/>
      <c r="R518" s="6"/>
      <c r="S518" s="16"/>
    </row>
    <row collapsed="false" customFormat="false" customHeight="false" hidden="false" ht="12.1" outlineLevel="0" r="519">
      <c r="A519" s="20" t="n">
        <v>44245.67244213</v>
      </c>
      <c r="B519" s="16" t="s">
        <v>462</v>
      </c>
      <c r="C519" s="16" t="s">
        <v>463</v>
      </c>
      <c r="D519" s="16" t="s">
        <v>295</v>
      </c>
      <c r="E519" s="16" t="s">
        <v>452</v>
      </c>
      <c r="F519" s="16" t="s">
        <v>41</v>
      </c>
      <c r="G519" s="7" t="n">
        <v>25</v>
      </c>
      <c r="H519" s="6" t="n">
        <v>73.6125</v>
      </c>
      <c r="I519" s="6" t="n">
        <v>-1840.31</v>
      </c>
      <c r="J519" s="6" t="n">
        <v>-0</v>
      </c>
      <c r="K519" s="6" t="n">
        <v>-0</v>
      </c>
      <c r="L519" s="6" t="n">
        <v>-0</v>
      </c>
      <c r="M519" s="6"/>
      <c r="N519" s="6" t="s">
        <f>=I519+J519+K519+L519</f>
      </c>
      <c r="O519" s="6"/>
      <c r="P519" s="6"/>
      <c r="Q519" s="6"/>
      <c r="R519" s="6"/>
      <c r="S519" s="16"/>
    </row>
    <row collapsed="false" customFormat="false" customHeight="false" hidden="false" ht="12.1" outlineLevel="0" r="520">
      <c r="A520" s="21" t="n">
        <v>44247.052476852</v>
      </c>
      <c r="B520" s="22" t="s">
        <v>482</v>
      </c>
      <c r="C520" s="22" t="s">
        <v>589</v>
      </c>
      <c r="D520" s="22" t="s">
        <v>482</v>
      </c>
      <c r="E520" s="22" t="s">
        <v>482</v>
      </c>
      <c r="F520" s="22" t="s">
        <v>19</v>
      </c>
      <c r="G520" s="23" t="n">
        <v>1</v>
      </c>
      <c r="H520" s="24" t="n">
        <v>1</v>
      </c>
      <c r="I520" s="24" t="n">
        <v>0.71</v>
      </c>
      <c r="J520" s="24" t="n">
        <v>0</v>
      </c>
      <c r="K520" s="24" t="n">
        <v>-0</v>
      </c>
      <c r="L520" s="24" t="n">
        <v>-0</v>
      </c>
      <c r="M520" s="6" t="s">
        <f>=I520+J520+K520+L520</f>
      </c>
      <c r="N520" s="24"/>
      <c r="O520" s="24"/>
      <c r="P520" s="24"/>
      <c r="Q520" s="24"/>
      <c r="R520" s="24"/>
      <c r="S520" s="22"/>
    </row>
    <row collapsed="false" customFormat="false" customHeight="false" hidden="false" ht="12.1" outlineLevel="0" r="521">
      <c r="A521" s="25" t="n">
        <v>44250.752627315</v>
      </c>
      <c r="B521" s="26" t="s">
        <v>349</v>
      </c>
      <c r="C521" s="26" t="s">
        <v>561</v>
      </c>
      <c r="D521" s="26" t="s">
        <v>299</v>
      </c>
      <c r="E521" s="26" t="s">
        <v>17</v>
      </c>
      <c r="F521" s="26" t="s">
        <v>19</v>
      </c>
      <c r="G521" s="27" t="n">
        <v>-1</v>
      </c>
      <c r="H521" s="28" t="n">
        <v>77.42</v>
      </c>
      <c r="I521" s="28" t="n">
        <v>77.42</v>
      </c>
      <c r="J521" s="28" t="n">
        <v>0</v>
      </c>
      <c r="K521" s="28" t="n">
        <v>-0.23</v>
      </c>
      <c r="L521" s="28" t="n">
        <v>-0</v>
      </c>
      <c r="M521" s="6" t="s">
        <f>=I521+J521+K521+L521</f>
      </c>
      <c r="N521" s="28"/>
      <c r="O521" s="28"/>
      <c r="P521" s="28"/>
      <c r="Q521" s="28"/>
      <c r="R521" s="28"/>
      <c r="S521" s="26"/>
    </row>
    <row collapsed="false" customFormat="false" customHeight="false" hidden="false" ht="12.1" outlineLevel="0" r="522">
      <c r="A522" s="25" t="n">
        <v>44251.427615741</v>
      </c>
      <c r="B522" s="26" t="s">
        <v>309</v>
      </c>
      <c r="C522" s="26" t="s">
        <v>467</v>
      </c>
      <c r="D522" s="26" t="s">
        <v>299</v>
      </c>
      <c r="E522" s="26" t="s">
        <v>17</v>
      </c>
      <c r="F522" s="26" t="s">
        <v>41</v>
      </c>
      <c r="G522" s="27" t="n">
        <v>-30</v>
      </c>
      <c r="H522" s="28" t="n">
        <v>69.16</v>
      </c>
      <c r="I522" s="28" t="n">
        <v>2074.8</v>
      </c>
      <c r="J522" s="28" t="n">
        <v>0</v>
      </c>
      <c r="K522" s="28" t="n">
        <v>-6.22</v>
      </c>
      <c r="L522" s="28" t="n">
        <v>-0</v>
      </c>
      <c r="M522" s="28"/>
      <c r="N522" s="6" t="s">
        <f>=I522+J522+K522+L522</f>
      </c>
      <c r="O522" s="28"/>
      <c r="P522" s="28"/>
      <c r="Q522" s="28"/>
      <c r="R522" s="28"/>
      <c r="S522" s="26"/>
    </row>
    <row collapsed="false" customFormat="false" customHeight="false" hidden="false" ht="12.1" outlineLevel="0" r="523">
      <c r="A523" s="21" t="n">
        <v>44251.71400463</v>
      </c>
      <c r="B523" s="22" t="s">
        <v>482</v>
      </c>
      <c r="C523" s="22" t="s">
        <v>590</v>
      </c>
      <c r="D523" s="22" t="s">
        <v>482</v>
      </c>
      <c r="E523" s="22" t="s">
        <v>482</v>
      </c>
      <c r="F523" s="22" t="s">
        <v>19</v>
      </c>
      <c r="G523" s="23" t="n">
        <v>1</v>
      </c>
      <c r="H523" s="24" t="n">
        <v>1</v>
      </c>
      <c r="I523" s="24" t="n">
        <v>0.21</v>
      </c>
      <c r="J523" s="24" t="n">
        <v>0</v>
      </c>
      <c r="K523" s="24" t="n">
        <v>-0</v>
      </c>
      <c r="L523" s="24" t="n">
        <v>-0</v>
      </c>
      <c r="M523" s="6" t="s">
        <f>=I523+J523+K523+L523</f>
      </c>
      <c r="N523" s="24"/>
      <c r="O523" s="24"/>
      <c r="P523" s="24"/>
      <c r="Q523" s="24"/>
      <c r="R523" s="24"/>
      <c r="S523" s="22"/>
    </row>
    <row collapsed="false" customFormat="false" customHeight="false" hidden="false" ht="12.1" outlineLevel="0" r="524">
      <c r="A524" s="20" t="n">
        <v>44251.731956019</v>
      </c>
      <c r="B524" s="16" t="s">
        <v>462</v>
      </c>
      <c r="C524" s="16" t="s">
        <v>463</v>
      </c>
      <c r="D524" s="16" t="s">
        <v>295</v>
      </c>
      <c r="E524" s="16" t="s">
        <v>452</v>
      </c>
      <c r="F524" s="16" t="s">
        <v>41</v>
      </c>
      <c r="G524" s="7" t="n">
        <v>25</v>
      </c>
      <c r="H524" s="6" t="n">
        <v>73.715</v>
      </c>
      <c r="I524" s="6" t="n">
        <v>-1842.88</v>
      </c>
      <c r="J524" s="6" t="n">
        <v>-0</v>
      </c>
      <c r="K524" s="6" t="n">
        <v>-5.53</v>
      </c>
      <c r="L524" s="6" t="n">
        <v>-0</v>
      </c>
      <c r="M524" s="6"/>
      <c r="N524" s="6" t="s">
        <f>=I524+J524+K524+L524</f>
      </c>
      <c r="O524" s="6"/>
      <c r="P524" s="6"/>
      <c r="Q524" s="6"/>
      <c r="R524" s="6"/>
      <c r="S524" s="16"/>
    </row>
    <row collapsed="false" customFormat="false" customHeight="false" hidden="false" ht="12.1" outlineLevel="0" r="525">
      <c r="A525" s="21" t="n">
        <v>44257.42224537</v>
      </c>
      <c r="B525" s="22" t="s">
        <v>482</v>
      </c>
      <c r="C525" s="22" t="s">
        <v>520</v>
      </c>
      <c r="D525" s="22" t="s">
        <v>482</v>
      </c>
      <c r="E525" s="22" t="s">
        <v>482</v>
      </c>
      <c r="F525" s="22" t="s">
        <v>19</v>
      </c>
      <c r="G525" s="23" t="n">
        <v>1</v>
      </c>
      <c r="H525" s="24" t="n">
        <v>1</v>
      </c>
      <c r="I525" s="24" t="n">
        <v>0.1</v>
      </c>
      <c r="J525" s="24" t="n">
        <v>0</v>
      </c>
      <c r="K525" s="24" t="n">
        <v>-0</v>
      </c>
      <c r="L525" s="24" t="n">
        <v>-0</v>
      </c>
      <c r="M525" s="6" t="s">
        <f>=I525+J525+K525+L525</f>
      </c>
      <c r="N525" s="24"/>
      <c r="O525" s="24"/>
      <c r="P525" s="24"/>
      <c r="Q525" s="24"/>
      <c r="R525" s="24"/>
      <c r="S525" s="22"/>
    </row>
    <row collapsed="false" customFormat="false" customHeight="false" hidden="false" ht="12.1" outlineLevel="0" r="526">
      <c r="A526" s="25" t="n">
        <v>44260.451354167</v>
      </c>
      <c r="B526" s="26" t="s">
        <v>308</v>
      </c>
      <c r="C526" s="26" t="s">
        <v>466</v>
      </c>
      <c r="D526" s="26" t="s">
        <v>299</v>
      </c>
      <c r="E526" s="26" t="s">
        <v>69</v>
      </c>
      <c r="F526" s="26" t="s">
        <v>41</v>
      </c>
      <c r="G526" s="27" t="n">
        <v>-1</v>
      </c>
      <c r="H526" s="28" t="n">
        <v>2818.5</v>
      </c>
      <c r="I526" s="28" t="n">
        <v>2818.5</v>
      </c>
      <c r="J526" s="28" t="n">
        <v>0</v>
      </c>
      <c r="K526" s="28" t="n">
        <v>-8.46</v>
      </c>
      <c r="L526" s="28" t="n">
        <v>-0</v>
      </c>
      <c r="M526" s="28"/>
      <c r="N526" s="6" t="s">
        <f>=I526+J526+K526+L526</f>
      </c>
      <c r="O526" s="28"/>
      <c r="P526" s="28"/>
      <c r="Q526" s="28"/>
      <c r="R526" s="28"/>
      <c r="S526" s="26"/>
    </row>
    <row collapsed="false" customFormat="false" customHeight="false" hidden="false" ht="12.1" outlineLevel="0" r="527">
      <c r="A527" s="25" t="n">
        <v>44260.45162037</v>
      </c>
      <c r="B527" s="26" t="s">
        <v>308</v>
      </c>
      <c r="C527" s="26" t="s">
        <v>466</v>
      </c>
      <c r="D527" s="26" t="s">
        <v>299</v>
      </c>
      <c r="E527" s="26" t="s">
        <v>69</v>
      </c>
      <c r="F527" s="26" t="s">
        <v>41</v>
      </c>
      <c r="G527" s="27" t="n">
        <v>-2</v>
      </c>
      <c r="H527" s="28" t="n">
        <v>2818.5</v>
      </c>
      <c r="I527" s="28" t="n">
        <v>5637</v>
      </c>
      <c r="J527" s="28" t="n">
        <v>0</v>
      </c>
      <c r="K527" s="28" t="n">
        <v>-16.91</v>
      </c>
      <c r="L527" s="28" t="n">
        <v>-0</v>
      </c>
      <c r="M527" s="28"/>
      <c r="N527" s="6" t="s">
        <f>=I527+J527+K527+L527</f>
      </c>
      <c r="O527" s="28"/>
      <c r="P527" s="28"/>
      <c r="Q527" s="28"/>
      <c r="R527" s="28"/>
      <c r="S527" s="26"/>
    </row>
    <row collapsed="false" customFormat="false" customHeight="false" hidden="false" ht="12.1" outlineLevel="0" r="528">
      <c r="A528" s="25" t="n">
        <v>44260.451909722</v>
      </c>
      <c r="B528" s="26" t="s">
        <v>308</v>
      </c>
      <c r="C528" s="26" t="s">
        <v>466</v>
      </c>
      <c r="D528" s="26" t="s">
        <v>299</v>
      </c>
      <c r="E528" s="26" t="s">
        <v>69</v>
      </c>
      <c r="F528" s="26" t="s">
        <v>41</v>
      </c>
      <c r="G528" s="27" t="n">
        <v>-1</v>
      </c>
      <c r="H528" s="28" t="n">
        <v>2818.5</v>
      </c>
      <c r="I528" s="28" t="n">
        <v>2818.5</v>
      </c>
      <c r="J528" s="28" t="n">
        <v>0</v>
      </c>
      <c r="K528" s="28" t="n">
        <v>-8.46</v>
      </c>
      <c r="L528" s="28" t="n">
        <v>-0</v>
      </c>
      <c r="M528" s="28"/>
      <c r="N528" s="6" t="s">
        <f>=I528+J528+K528+L528</f>
      </c>
      <c r="O528" s="28"/>
      <c r="P528" s="28"/>
      <c r="Q528" s="28"/>
      <c r="R528" s="28"/>
      <c r="S528" s="26"/>
    </row>
    <row collapsed="false" customFormat="false" customHeight="false" hidden="false" ht="12.1" outlineLevel="0" r="529">
      <c r="A529" s="20" t="n">
        <v>44260.480393519</v>
      </c>
      <c r="B529" s="16" t="s">
        <v>462</v>
      </c>
      <c r="C529" s="16" t="s">
        <v>463</v>
      </c>
      <c r="D529" s="16" t="s">
        <v>295</v>
      </c>
      <c r="E529" s="16" t="s">
        <v>452</v>
      </c>
      <c r="F529" s="16" t="s">
        <v>41</v>
      </c>
      <c r="G529" s="7" t="n">
        <v>150</v>
      </c>
      <c r="H529" s="6" t="n">
        <v>74.47</v>
      </c>
      <c r="I529" s="6" t="n">
        <v>-11170.5</v>
      </c>
      <c r="J529" s="6" t="n">
        <v>-0</v>
      </c>
      <c r="K529" s="6" t="n">
        <v>-33.51</v>
      </c>
      <c r="L529" s="6" t="n">
        <v>-0</v>
      </c>
      <c r="M529" s="6"/>
      <c r="N529" s="6" t="s">
        <f>=I529+J529+K529+L529</f>
      </c>
      <c r="O529" s="6"/>
      <c r="P529" s="6"/>
      <c r="Q529" s="6"/>
      <c r="R529" s="6"/>
      <c r="S529" s="16"/>
    </row>
    <row collapsed="false" customFormat="false" customHeight="false" hidden="false" ht="12.1" outlineLevel="0" r="530">
      <c r="A530" s="20" t="n">
        <v>44260.877592593</v>
      </c>
      <c r="B530" s="16" t="s">
        <v>364</v>
      </c>
      <c r="C530" s="16" t="s">
        <v>591</v>
      </c>
      <c r="D530" s="16" t="s">
        <v>295</v>
      </c>
      <c r="E530" s="16" t="s">
        <v>17</v>
      </c>
      <c r="F530" s="16" t="s">
        <v>19</v>
      </c>
      <c r="G530" s="7" t="n">
        <v>1</v>
      </c>
      <c r="H530" s="6" t="n">
        <v>82.5</v>
      </c>
      <c r="I530" s="6" t="n">
        <v>-82.5</v>
      </c>
      <c r="J530" s="6" t="n">
        <v>-0</v>
      </c>
      <c r="K530" s="6" t="n">
        <v>-0.25</v>
      </c>
      <c r="L530" s="6" t="n">
        <v>-0</v>
      </c>
      <c r="M530" s="6" t="s">
        <f>=I530+J530+K530+L530</f>
      </c>
      <c r="N530" s="6"/>
      <c r="O530" s="6"/>
      <c r="P530" s="6"/>
      <c r="Q530" s="6"/>
      <c r="R530" s="6"/>
      <c r="S530" s="16"/>
    </row>
    <row collapsed="false" customFormat="false" customHeight="false" hidden="false" ht="12.1" outlineLevel="0" r="531">
      <c r="A531" s="25" t="n">
        <v>44260.902152778</v>
      </c>
      <c r="B531" s="26" t="s">
        <v>462</v>
      </c>
      <c r="C531" s="26" t="s">
        <v>463</v>
      </c>
      <c r="D531" s="26" t="s">
        <v>299</v>
      </c>
      <c r="E531" s="26" t="s">
        <v>452</v>
      </c>
      <c r="F531" s="26" t="s">
        <v>41</v>
      </c>
      <c r="G531" s="27" t="n">
        <v>-50</v>
      </c>
      <c r="H531" s="28" t="n">
        <v>74.215</v>
      </c>
      <c r="I531" s="28" t="n">
        <v>3710.75</v>
      </c>
      <c r="J531" s="28" t="n">
        <v>0</v>
      </c>
      <c r="K531" s="28" t="n">
        <v>-11.13</v>
      </c>
      <c r="L531" s="28" t="n">
        <v>-0</v>
      </c>
      <c r="M531" s="28"/>
      <c r="N531" s="6" t="s">
        <f>=I531+J531+K531+L531</f>
      </c>
      <c r="O531" s="28"/>
      <c r="P531" s="28"/>
      <c r="Q531" s="28"/>
      <c r="R531" s="28"/>
      <c r="S531" s="26"/>
    </row>
    <row collapsed="false" customFormat="false" customHeight="false" hidden="false" ht="12.1" outlineLevel="0" r="532">
      <c r="A532" s="20" t="n">
        <v>44260.903356481</v>
      </c>
      <c r="B532" s="16" t="s">
        <v>68</v>
      </c>
      <c r="C532" s="16" t="s">
        <v>495</v>
      </c>
      <c r="D532" s="16" t="s">
        <v>295</v>
      </c>
      <c r="E532" s="16" t="s">
        <v>69</v>
      </c>
      <c r="F532" s="16" t="s">
        <v>41</v>
      </c>
      <c r="G532" s="7" t="n">
        <v>3000</v>
      </c>
      <c r="H532" s="6" t="n">
        <v>1.74</v>
      </c>
      <c r="I532" s="6" t="n">
        <v>-5220</v>
      </c>
      <c r="J532" s="6" t="n">
        <v>-0</v>
      </c>
      <c r="K532" s="6" t="n">
        <v>-15.66</v>
      </c>
      <c r="L532" s="6" t="n">
        <v>-0</v>
      </c>
      <c r="M532" s="6"/>
      <c r="N532" s="6" t="s">
        <f>=I532+J532+K532+L532</f>
      </c>
      <c r="O532" s="6"/>
      <c r="P532" s="6"/>
      <c r="Q532" s="6"/>
      <c r="R532" s="6"/>
      <c r="S532" s="16"/>
    </row>
    <row collapsed="false" customFormat="false" customHeight="false" hidden="false" ht="12.1" outlineLevel="0" r="533">
      <c r="A533" s="25" t="n">
        <v>44264.502824074</v>
      </c>
      <c r="B533" s="26" t="s">
        <v>592</v>
      </c>
      <c r="C533" s="26" t="s">
        <v>593</v>
      </c>
      <c r="D533" s="26" t="s">
        <v>299</v>
      </c>
      <c r="E533" s="26" t="s">
        <v>452</v>
      </c>
      <c r="F533" s="26" t="s">
        <v>41</v>
      </c>
      <c r="G533" s="27" t="n">
        <v>-72</v>
      </c>
      <c r="H533" s="28" t="n">
        <v>74.3475</v>
      </c>
      <c r="I533" s="28" t="n">
        <v>5353.02</v>
      </c>
      <c r="J533" s="28" t="n">
        <v>0</v>
      </c>
      <c r="K533" s="28" t="n">
        <v>-0</v>
      </c>
      <c r="L533" s="28" t="n">
        <v>-0</v>
      </c>
      <c r="M533" s="28"/>
      <c r="N533" s="6" t="s">
        <f>=I533+J533+K533+L533</f>
      </c>
      <c r="O533" s="28"/>
      <c r="P533" s="28"/>
      <c r="Q533" s="28"/>
      <c r="R533" s="28"/>
      <c r="S533" s="26"/>
    </row>
    <row collapsed="false" customFormat="false" customHeight="false" hidden="false" ht="12.1" outlineLevel="0" r="534">
      <c r="A534" s="20" t="n">
        <v>44264.502824074</v>
      </c>
      <c r="B534" s="16" t="s">
        <v>462</v>
      </c>
      <c r="C534" s="16" t="s">
        <v>463</v>
      </c>
      <c r="D534" s="16" t="s">
        <v>295</v>
      </c>
      <c r="E534" s="16" t="s">
        <v>452</v>
      </c>
      <c r="F534" s="16" t="s">
        <v>41</v>
      </c>
      <c r="G534" s="7" t="n">
        <v>72</v>
      </c>
      <c r="H534" s="6" t="n">
        <v>74.3475</v>
      </c>
      <c r="I534" s="6" t="n">
        <v>-5353.02</v>
      </c>
      <c r="J534" s="6" t="n">
        <v>-0</v>
      </c>
      <c r="K534" s="6" t="n">
        <v>-0</v>
      </c>
      <c r="L534" s="6" t="n">
        <v>-0</v>
      </c>
      <c r="M534" s="6"/>
      <c r="N534" s="6" t="s">
        <f>=I534+J534+K534+L534</f>
      </c>
      <c r="O534" s="6"/>
      <c r="P534" s="6"/>
      <c r="Q534" s="6"/>
      <c r="R534" s="6"/>
      <c r="S534" s="16"/>
    </row>
    <row collapsed="false" customFormat="false" customHeight="false" hidden="false" ht="12.1" outlineLevel="0" r="535">
      <c r="A535" s="21" t="n">
        <v>44271.109560185</v>
      </c>
      <c r="B535" s="22" t="s">
        <v>482</v>
      </c>
      <c r="C535" s="22" t="s">
        <v>594</v>
      </c>
      <c r="D535" s="22" t="s">
        <v>482</v>
      </c>
      <c r="E535" s="22" t="s">
        <v>482</v>
      </c>
      <c r="F535" s="22" t="s">
        <v>19</v>
      </c>
      <c r="G535" s="23" t="n">
        <v>1</v>
      </c>
      <c r="H535" s="24" t="n">
        <v>1</v>
      </c>
      <c r="I535" s="24" t="n">
        <v>1.47</v>
      </c>
      <c r="J535" s="24" t="n">
        <v>0</v>
      </c>
      <c r="K535" s="24" t="n">
        <v>-0</v>
      </c>
      <c r="L535" s="24" t="n">
        <v>-0</v>
      </c>
      <c r="M535" s="6" t="s">
        <f>=I535+J535+K535+L535</f>
      </c>
      <c r="N535" s="24"/>
      <c r="O535" s="24"/>
      <c r="P535" s="24"/>
      <c r="Q535" s="24"/>
      <c r="R535" s="24"/>
      <c r="S535" s="22"/>
    </row>
    <row collapsed="false" customFormat="false" customHeight="false" hidden="false" ht="12.1" outlineLevel="0" r="536">
      <c r="A536" s="21" t="n">
        <v>44271.475462963</v>
      </c>
      <c r="B536" s="22" t="s">
        <v>482</v>
      </c>
      <c r="C536" s="22" t="s">
        <v>529</v>
      </c>
      <c r="D536" s="22" t="s">
        <v>482</v>
      </c>
      <c r="E536" s="22" t="s">
        <v>482</v>
      </c>
      <c r="F536" s="22" t="s">
        <v>41</v>
      </c>
      <c r="G536" s="23" t="n">
        <v>1</v>
      </c>
      <c r="H536" s="24" t="n">
        <v>1</v>
      </c>
      <c r="I536" s="24" t="n">
        <v>67.32</v>
      </c>
      <c r="J536" s="24" t="n">
        <v>0</v>
      </c>
      <c r="K536" s="24" t="n">
        <v>-0</v>
      </c>
      <c r="L536" s="24" t="n">
        <v>-0</v>
      </c>
      <c r="M536" s="24"/>
      <c r="N536" s="6" t="s">
        <f>=I536+J536+K536+L536</f>
      </c>
      <c r="O536" s="24"/>
      <c r="P536" s="24"/>
      <c r="Q536" s="24"/>
      <c r="R536" s="24"/>
      <c r="S536" s="22"/>
    </row>
    <row collapsed="false" customFormat="false" customHeight="false" hidden="false" ht="12.1" outlineLevel="0" r="537">
      <c r="A537" s="21" t="n">
        <v>44274.558287037</v>
      </c>
      <c r="B537" s="22" t="s">
        <v>482</v>
      </c>
      <c r="C537" s="22" t="s">
        <v>532</v>
      </c>
      <c r="D537" s="22" t="s">
        <v>482</v>
      </c>
      <c r="E537" s="22" t="s">
        <v>482</v>
      </c>
      <c r="F537" s="22" t="s">
        <v>19</v>
      </c>
      <c r="G537" s="23" t="n">
        <v>1</v>
      </c>
      <c r="H537" s="24" t="n">
        <v>1</v>
      </c>
      <c r="I537" s="24" t="n">
        <v>0.51</v>
      </c>
      <c r="J537" s="24" t="n">
        <v>0</v>
      </c>
      <c r="K537" s="24" t="n">
        <v>-0</v>
      </c>
      <c r="L537" s="24" t="n">
        <v>-0</v>
      </c>
      <c r="M537" s="6" t="s">
        <f>=I537+J537+K537+L537</f>
      </c>
      <c r="N537" s="24"/>
      <c r="O537" s="24"/>
      <c r="P537" s="24"/>
      <c r="Q537" s="24"/>
      <c r="R537" s="24"/>
      <c r="S537" s="22"/>
    </row>
    <row collapsed="false" customFormat="false" customHeight="false" hidden="false" ht="12.1" outlineLevel="0" r="538">
      <c r="A538" s="21" t="n">
        <v>44278.139930556</v>
      </c>
      <c r="B538" s="22" t="s">
        <v>482</v>
      </c>
      <c r="C538" s="22" t="s">
        <v>595</v>
      </c>
      <c r="D538" s="22" t="s">
        <v>482</v>
      </c>
      <c r="E538" s="22" t="s">
        <v>482</v>
      </c>
      <c r="F538" s="22" t="s">
        <v>19</v>
      </c>
      <c r="G538" s="23" t="n">
        <v>1</v>
      </c>
      <c r="H538" s="24" t="n">
        <v>1</v>
      </c>
      <c r="I538" s="24" t="n">
        <v>0.8</v>
      </c>
      <c r="J538" s="24" t="n">
        <v>0</v>
      </c>
      <c r="K538" s="24" t="n">
        <v>-0</v>
      </c>
      <c r="L538" s="24" t="n">
        <v>-0</v>
      </c>
      <c r="M538" s="6" t="s">
        <f>=I538+J538+K538+L538</f>
      </c>
      <c r="N538" s="24"/>
      <c r="O538" s="24"/>
      <c r="P538" s="24"/>
      <c r="Q538" s="24"/>
      <c r="R538" s="24"/>
      <c r="S538" s="22"/>
    </row>
    <row collapsed="false" customFormat="false" customHeight="false" hidden="false" ht="12.1" outlineLevel="0" r="539">
      <c r="A539" s="21" t="n">
        <v>44279.118518519</v>
      </c>
      <c r="B539" s="22" t="s">
        <v>482</v>
      </c>
      <c r="C539" s="22" t="s">
        <v>590</v>
      </c>
      <c r="D539" s="22" t="s">
        <v>482</v>
      </c>
      <c r="E539" s="22" t="s">
        <v>482</v>
      </c>
      <c r="F539" s="22" t="s">
        <v>19</v>
      </c>
      <c r="G539" s="23" t="n">
        <v>1</v>
      </c>
      <c r="H539" s="24" t="n">
        <v>1</v>
      </c>
      <c r="I539" s="24" t="n">
        <v>0.21</v>
      </c>
      <c r="J539" s="24" t="n">
        <v>0</v>
      </c>
      <c r="K539" s="24" t="n">
        <v>-0</v>
      </c>
      <c r="L539" s="24" t="n">
        <v>-0</v>
      </c>
      <c r="M539" s="6" t="s">
        <f>=I539+J539+K539+L539</f>
      </c>
      <c r="N539" s="24"/>
      <c r="O539" s="24"/>
      <c r="P539" s="24"/>
      <c r="Q539" s="24"/>
      <c r="R539" s="24"/>
      <c r="S539" s="22"/>
    </row>
    <row collapsed="false" customFormat="false" customHeight="false" hidden="false" ht="12.1" outlineLevel="0" r="540">
      <c r="A540" s="21" t="n">
        <v>44284.005925926</v>
      </c>
      <c r="B540" s="22" t="s">
        <v>482</v>
      </c>
      <c r="C540" s="22" t="s">
        <v>574</v>
      </c>
      <c r="D540" s="22" t="s">
        <v>482</v>
      </c>
      <c r="E540" s="22" t="s">
        <v>482</v>
      </c>
      <c r="F540" s="22" t="s">
        <v>19</v>
      </c>
      <c r="G540" s="23" t="n">
        <v>1</v>
      </c>
      <c r="H540" s="24" t="n">
        <v>1</v>
      </c>
      <c r="I540" s="24" t="n">
        <v>0.16</v>
      </c>
      <c r="J540" s="24" t="n">
        <v>0</v>
      </c>
      <c r="K540" s="24" t="n">
        <v>-0</v>
      </c>
      <c r="L540" s="24" t="n">
        <v>-0</v>
      </c>
      <c r="M540" s="6" t="s">
        <f>=I540+J540+K540+L540</f>
      </c>
      <c r="N540" s="24"/>
      <c r="O540" s="24"/>
      <c r="P540" s="24"/>
      <c r="Q540" s="24"/>
      <c r="R540" s="24"/>
      <c r="S540" s="22"/>
    </row>
    <row collapsed="false" customFormat="false" customHeight="false" hidden="false" ht="12.1" outlineLevel="0" r="541">
      <c r="A541" s="21" t="n">
        <v>44284.586064815</v>
      </c>
      <c r="B541" s="22" t="s">
        <v>482</v>
      </c>
      <c r="C541" s="22" t="s">
        <v>483</v>
      </c>
      <c r="D541" s="22" t="s">
        <v>482</v>
      </c>
      <c r="E541" s="22" t="s">
        <v>482</v>
      </c>
      <c r="F541" s="22" t="s">
        <v>41</v>
      </c>
      <c r="G541" s="23" t="n">
        <v>1</v>
      </c>
      <c r="H541" s="24" t="n">
        <v>1</v>
      </c>
      <c r="I541" s="24" t="n">
        <v>28.67</v>
      </c>
      <c r="J541" s="24" t="n">
        <v>0</v>
      </c>
      <c r="K541" s="24" t="n">
        <v>-0</v>
      </c>
      <c r="L541" s="24" t="n">
        <v>-0</v>
      </c>
      <c r="M541" s="24"/>
      <c r="N541" s="6" t="s">
        <f>=I541+J541+K541+L541</f>
      </c>
      <c r="O541" s="24"/>
      <c r="P541" s="24"/>
      <c r="Q541" s="24"/>
      <c r="R541" s="24"/>
      <c r="S541" s="22"/>
    </row>
    <row collapsed="false" customFormat="false" customHeight="false" hidden="false" ht="12.1" outlineLevel="0" r="542">
      <c r="A542" s="20" t="n">
        <v>44284.931759259</v>
      </c>
      <c r="B542" s="16" t="s">
        <v>24</v>
      </c>
      <c r="C542" s="16" t="s">
        <v>25</v>
      </c>
      <c r="D542" s="16" t="s">
        <v>295</v>
      </c>
      <c r="E542" s="16" t="s">
        <v>17</v>
      </c>
      <c r="F542" s="16" t="s">
        <v>19</v>
      </c>
      <c r="G542" s="7" t="n">
        <v>1</v>
      </c>
      <c r="H542" s="6" t="n">
        <v>120.46</v>
      </c>
      <c r="I542" s="6" t="n">
        <v>-120.46</v>
      </c>
      <c r="J542" s="6" t="n">
        <v>-0</v>
      </c>
      <c r="K542" s="6" t="n">
        <v>-0.36</v>
      </c>
      <c r="L542" s="6" t="n">
        <v>-0</v>
      </c>
      <c r="M542" s="6" t="s">
        <f>=I542+J542+K542+L542</f>
      </c>
      <c r="N542" s="6"/>
      <c r="O542" s="6"/>
      <c r="P542" s="6"/>
      <c r="Q542" s="6"/>
      <c r="R542" s="6"/>
      <c r="S542" s="16"/>
    </row>
    <row collapsed="false" customFormat="false" customHeight="false" hidden="false" ht="12.1" outlineLevel="0" r="543">
      <c r="A543" s="20" t="n">
        <v>44284.940972222</v>
      </c>
      <c r="B543" s="16" t="s">
        <v>57</v>
      </c>
      <c r="C543" s="16" t="s">
        <v>58</v>
      </c>
      <c r="D543" s="16" t="s">
        <v>295</v>
      </c>
      <c r="E543" s="16" t="s">
        <v>17</v>
      </c>
      <c r="F543" s="16" t="s">
        <v>19</v>
      </c>
      <c r="G543" s="7" t="n">
        <v>2</v>
      </c>
      <c r="H543" s="6" t="n">
        <v>29.12</v>
      </c>
      <c r="I543" s="6" t="n">
        <v>-58.24</v>
      </c>
      <c r="J543" s="6" t="n">
        <v>-0</v>
      </c>
      <c r="K543" s="6" t="n">
        <v>-0.17</v>
      </c>
      <c r="L543" s="6" t="n">
        <v>-0</v>
      </c>
      <c r="M543" s="6" t="s">
        <f>=I543+J543+K543+L543</f>
      </c>
      <c r="N543" s="6"/>
      <c r="O543" s="6"/>
      <c r="P543" s="6"/>
      <c r="Q543" s="6"/>
      <c r="R543" s="6"/>
      <c r="S543" s="16"/>
    </row>
    <row collapsed="false" customFormat="false" customHeight="false" hidden="false" ht="12.1" outlineLevel="0" r="544">
      <c r="A544" s="20" t="n">
        <v>44285.990451389</v>
      </c>
      <c r="B544" s="16" t="s">
        <v>365</v>
      </c>
      <c r="C544" s="16" t="s">
        <v>596</v>
      </c>
      <c r="D544" s="16" t="s">
        <v>295</v>
      </c>
      <c r="E544" s="16" t="s">
        <v>17</v>
      </c>
      <c r="F544" s="16" t="s">
        <v>19</v>
      </c>
      <c r="G544" s="7" t="n">
        <v>1</v>
      </c>
      <c r="H544" s="6" t="n">
        <v>115.11</v>
      </c>
      <c r="I544" s="6" t="n">
        <v>-115.11</v>
      </c>
      <c r="J544" s="6" t="n">
        <v>-0</v>
      </c>
      <c r="K544" s="6" t="n">
        <v>-0.35</v>
      </c>
      <c r="L544" s="6" t="n">
        <v>-0</v>
      </c>
      <c r="M544" s="6" t="s">
        <f>=I544+J544+K544+L544</f>
      </c>
      <c r="N544" s="6"/>
      <c r="O544" s="6"/>
      <c r="P544" s="6"/>
      <c r="Q544" s="6"/>
      <c r="R544" s="6"/>
      <c r="S544" s="16"/>
    </row>
    <row collapsed="false" customFormat="false" customHeight="false" hidden="false" ht="12.1" outlineLevel="0" r="545">
      <c r="A545" s="21" t="n">
        <v>44286.576597222</v>
      </c>
      <c r="B545" s="22" t="s">
        <v>482</v>
      </c>
      <c r="C545" s="22" t="s">
        <v>597</v>
      </c>
      <c r="D545" s="22" t="s">
        <v>482</v>
      </c>
      <c r="E545" s="22" t="s">
        <v>482</v>
      </c>
      <c r="F545" s="22" t="s">
        <v>19</v>
      </c>
      <c r="G545" s="23" t="n">
        <v>1</v>
      </c>
      <c r="H545" s="24" t="n">
        <v>1</v>
      </c>
      <c r="I545" s="24" t="n">
        <v>0.81</v>
      </c>
      <c r="J545" s="24" t="n">
        <v>0</v>
      </c>
      <c r="K545" s="24" t="n">
        <v>-0</v>
      </c>
      <c r="L545" s="24" t="n">
        <v>-0</v>
      </c>
      <c r="M545" s="6" t="s">
        <f>=I545+J545+K545+L545</f>
      </c>
      <c r="N545" s="24"/>
      <c r="O545" s="24"/>
      <c r="P545" s="24"/>
      <c r="Q545" s="24"/>
      <c r="R545" s="24"/>
      <c r="S545" s="22"/>
    </row>
    <row collapsed="false" customFormat="false" customHeight="false" hidden="false" ht="12.1" outlineLevel="0" r="546">
      <c r="A546" s="21" t="n">
        <v>44287.14119213</v>
      </c>
      <c r="B546" s="22" t="s">
        <v>482</v>
      </c>
      <c r="C546" s="22" t="s">
        <v>598</v>
      </c>
      <c r="D546" s="22" t="s">
        <v>482</v>
      </c>
      <c r="E546" s="22" t="s">
        <v>482</v>
      </c>
      <c r="F546" s="22" t="s">
        <v>19</v>
      </c>
      <c r="G546" s="23" t="n">
        <v>1</v>
      </c>
      <c r="H546" s="24" t="n">
        <v>1</v>
      </c>
      <c r="I546" s="24" t="n">
        <v>0.5</v>
      </c>
      <c r="J546" s="24" t="n">
        <v>0</v>
      </c>
      <c r="K546" s="24" t="n">
        <v>-0</v>
      </c>
      <c r="L546" s="24" t="n">
        <v>-0</v>
      </c>
      <c r="M546" s="6" t="s">
        <f>=I546+J546+K546+L546</f>
      </c>
      <c r="N546" s="24"/>
      <c r="O546" s="24"/>
      <c r="P546" s="24"/>
      <c r="Q546" s="24"/>
      <c r="R546" s="24"/>
      <c r="S546" s="22"/>
    </row>
    <row collapsed="false" customFormat="false" customHeight="false" hidden="false" ht="12.1" outlineLevel="0" r="547">
      <c r="A547" s="20" t="n">
        <v>44287.650671296</v>
      </c>
      <c r="B547" s="16" t="s">
        <v>345</v>
      </c>
      <c r="C547" s="16" t="s">
        <v>557</v>
      </c>
      <c r="D547" s="16" t="s">
        <v>295</v>
      </c>
      <c r="E547" s="16" t="s">
        <v>69</v>
      </c>
      <c r="F547" s="16" t="s">
        <v>19</v>
      </c>
      <c r="G547" s="7" t="n">
        <v>10</v>
      </c>
      <c r="H547" s="6" t="n">
        <v>1.1159</v>
      </c>
      <c r="I547" s="6" t="n">
        <v>-11.16</v>
      </c>
      <c r="J547" s="6" t="n">
        <v>-0</v>
      </c>
      <c r="K547" s="6" t="n">
        <v>-0.03</v>
      </c>
      <c r="L547" s="6" t="n">
        <v>-0</v>
      </c>
      <c r="M547" s="6" t="s">
        <f>=I547+J547+K547+L547</f>
      </c>
      <c r="N547" s="6"/>
      <c r="O547" s="6"/>
      <c r="P547" s="6"/>
      <c r="Q547" s="6"/>
      <c r="R547" s="6"/>
      <c r="S547" s="16"/>
    </row>
    <row collapsed="false" customFormat="false" customHeight="false" hidden="false" ht="12.1" outlineLevel="0" r="548">
      <c r="A548" s="20" t="n">
        <v>44287.650671296</v>
      </c>
      <c r="B548" s="16" t="s">
        <v>345</v>
      </c>
      <c r="C548" s="16" t="s">
        <v>557</v>
      </c>
      <c r="D548" s="16" t="s">
        <v>295</v>
      </c>
      <c r="E548" s="16" t="s">
        <v>69</v>
      </c>
      <c r="F548" s="16" t="s">
        <v>19</v>
      </c>
      <c r="G548" s="7" t="n">
        <v>10</v>
      </c>
      <c r="H548" s="6" t="n">
        <v>1.1159</v>
      </c>
      <c r="I548" s="6" t="n">
        <v>-11.16</v>
      </c>
      <c r="J548" s="6" t="n">
        <v>-0</v>
      </c>
      <c r="K548" s="6" t="n">
        <v>-0.03</v>
      </c>
      <c r="L548" s="6" t="n">
        <v>-0</v>
      </c>
      <c r="M548" s="6" t="s">
        <f>=I548+J548+K548+L548</f>
      </c>
      <c r="N548" s="6"/>
      <c r="O548" s="6"/>
      <c r="P548" s="6"/>
      <c r="Q548" s="6"/>
      <c r="R548" s="6"/>
      <c r="S548" s="16"/>
    </row>
    <row collapsed="false" customFormat="false" customHeight="false" hidden="false" ht="12.1" outlineLevel="0" r="549">
      <c r="A549" s="20" t="n">
        <v>44287.650671296</v>
      </c>
      <c r="B549" s="16" t="s">
        <v>345</v>
      </c>
      <c r="C549" s="16" t="s">
        <v>557</v>
      </c>
      <c r="D549" s="16" t="s">
        <v>295</v>
      </c>
      <c r="E549" s="16" t="s">
        <v>69</v>
      </c>
      <c r="F549" s="16" t="s">
        <v>19</v>
      </c>
      <c r="G549" s="7" t="n">
        <v>10</v>
      </c>
      <c r="H549" s="6" t="n">
        <v>1.1159</v>
      </c>
      <c r="I549" s="6" t="n">
        <v>-11.16</v>
      </c>
      <c r="J549" s="6" t="n">
        <v>-0</v>
      </c>
      <c r="K549" s="6" t="n">
        <v>-0.03</v>
      </c>
      <c r="L549" s="6" t="n">
        <v>-0</v>
      </c>
      <c r="M549" s="6" t="s">
        <f>=I549+J549+K549+L549</f>
      </c>
      <c r="N549" s="6"/>
      <c r="O549" s="6"/>
      <c r="P549" s="6"/>
      <c r="Q549" s="6"/>
      <c r="R549" s="6"/>
      <c r="S549" s="16"/>
    </row>
    <row collapsed="false" customFormat="false" customHeight="false" hidden="false" ht="12.1" outlineLevel="0" r="550">
      <c r="A550" s="20" t="n">
        <v>44287.650671296</v>
      </c>
      <c r="B550" s="16" t="s">
        <v>345</v>
      </c>
      <c r="C550" s="16" t="s">
        <v>557</v>
      </c>
      <c r="D550" s="16" t="s">
        <v>295</v>
      </c>
      <c r="E550" s="16" t="s">
        <v>69</v>
      </c>
      <c r="F550" s="16" t="s">
        <v>19</v>
      </c>
      <c r="G550" s="7" t="n">
        <v>2</v>
      </c>
      <c r="H550" s="6" t="n">
        <v>1.1159</v>
      </c>
      <c r="I550" s="6" t="n">
        <v>-2.23</v>
      </c>
      <c r="J550" s="6" t="n">
        <v>-0</v>
      </c>
      <c r="K550" s="6" t="n">
        <v>-0.01</v>
      </c>
      <c r="L550" s="6" t="n">
        <v>-0</v>
      </c>
      <c r="M550" s="6" t="s">
        <f>=I550+J550+K550+L550</f>
      </c>
      <c r="N550" s="6"/>
      <c r="O550" s="6"/>
      <c r="P550" s="6"/>
      <c r="Q550" s="6"/>
      <c r="R550" s="6"/>
      <c r="S550" s="16"/>
    </row>
    <row collapsed="false" customFormat="false" customHeight="false" hidden="false" ht="12.1" outlineLevel="0" r="551">
      <c r="A551" s="20" t="n">
        <v>44287.650671296</v>
      </c>
      <c r="B551" s="16" t="s">
        <v>345</v>
      </c>
      <c r="C551" s="16" t="s">
        <v>557</v>
      </c>
      <c r="D551" s="16" t="s">
        <v>295</v>
      </c>
      <c r="E551" s="16" t="s">
        <v>69</v>
      </c>
      <c r="F551" s="16" t="s">
        <v>19</v>
      </c>
      <c r="G551" s="7" t="n">
        <v>10</v>
      </c>
      <c r="H551" s="6" t="n">
        <v>1.1159</v>
      </c>
      <c r="I551" s="6" t="n">
        <v>-11.16</v>
      </c>
      <c r="J551" s="6" t="n">
        <v>-0</v>
      </c>
      <c r="K551" s="6" t="n">
        <v>-0.03</v>
      </c>
      <c r="L551" s="6" t="n">
        <v>-0</v>
      </c>
      <c r="M551" s="6" t="s">
        <f>=I551+J551+K551+L551</f>
      </c>
      <c r="N551" s="6"/>
      <c r="O551" s="6"/>
      <c r="P551" s="6"/>
      <c r="Q551" s="6"/>
      <c r="R551" s="6"/>
      <c r="S551" s="16"/>
    </row>
    <row collapsed="false" customFormat="false" customHeight="false" hidden="false" ht="12.1" outlineLevel="0" r="552">
      <c r="A552" s="20" t="n">
        <v>44287.650671296</v>
      </c>
      <c r="B552" s="16" t="s">
        <v>345</v>
      </c>
      <c r="C552" s="16" t="s">
        <v>557</v>
      </c>
      <c r="D552" s="16" t="s">
        <v>295</v>
      </c>
      <c r="E552" s="16" t="s">
        <v>69</v>
      </c>
      <c r="F552" s="16" t="s">
        <v>19</v>
      </c>
      <c r="G552" s="7" t="n">
        <v>8</v>
      </c>
      <c r="H552" s="6" t="n">
        <v>1.1159</v>
      </c>
      <c r="I552" s="6" t="n">
        <v>-8.93</v>
      </c>
      <c r="J552" s="6" t="n">
        <v>-0</v>
      </c>
      <c r="K552" s="6" t="n">
        <v>-0.03</v>
      </c>
      <c r="L552" s="6" t="n">
        <v>-0</v>
      </c>
      <c r="M552" s="6" t="s">
        <f>=I552+J552+K552+L552</f>
      </c>
      <c r="N552" s="6"/>
      <c r="O552" s="6"/>
      <c r="P552" s="6"/>
      <c r="Q552" s="6"/>
      <c r="R552" s="6"/>
      <c r="S552" s="16"/>
    </row>
    <row collapsed="false" customFormat="false" customHeight="false" hidden="false" ht="12.1" outlineLevel="0" r="553">
      <c r="A553" s="20" t="n">
        <v>44287.699849537</v>
      </c>
      <c r="B553" s="16" t="s">
        <v>328</v>
      </c>
      <c r="C553" s="16" t="s">
        <v>499</v>
      </c>
      <c r="D553" s="16" t="s">
        <v>295</v>
      </c>
      <c r="E553" s="16" t="s">
        <v>69</v>
      </c>
      <c r="F553" s="16" t="s">
        <v>19</v>
      </c>
      <c r="G553" s="7" t="n">
        <v>4</v>
      </c>
      <c r="H553" s="6" t="n">
        <v>13</v>
      </c>
      <c r="I553" s="6" t="n">
        <v>-52</v>
      </c>
      <c r="J553" s="6" t="n">
        <v>-0</v>
      </c>
      <c r="K553" s="6" t="n">
        <v>-0.16</v>
      </c>
      <c r="L553" s="6" t="n">
        <v>-0</v>
      </c>
      <c r="M553" s="6" t="s">
        <f>=I553+J553+K553+L553</f>
      </c>
      <c r="N553" s="6"/>
      <c r="O553" s="6"/>
      <c r="P553" s="6"/>
      <c r="Q553" s="6"/>
      <c r="R553" s="6"/>
      <c r="S553" s="16"/>
    </row>
    <row collapsed="false" customFormat="false" customHeight="false" hidden="false" ht="12.1" outlineLevel="0" r="554">
      <c r="A554" s="20" t="n">
        <v>44287.88787037</v>
      </c>
      <c r="B554" s="16" t="s">
        <v>366</v>
      </c>
      <c r="C554" s="16" t="s">
        <v>599</v>
      </c>
      <c r="D554" s="16" t="s">
        <v>295</v>
      </c>
      <c r="E554" s="16" t="s">
        <v>17</v>
      </c>
      <c r="F554" s="16" t="s">
        <v>19</v>
      </c>
      <c r="G554" s="7" t="n">
        <v>1</v>
      </c>
      <c r="H554" s="6" t="n">
        <v>42</v>
      </c>
      <c r="I554" s="6" t="n">
        <v>-42</v>
      </c>
      <c r="J554" s="6" t="n">
        <v>-0</v>
      </c>
      <c r="K554" s="6" t="n">
        <v>-0.13</v>
      </c>
      <c r="L554" s="6" t="n">
        <v>-0</v>
      </c>
      <c r="M554" s="6" t="s">
        <f>=I554+J554+K554+L554</f>
      </c>
      <c r="N554" s="6"/>
      <c r="O554" s="6"/>
      <c r="P554" s="6"/>
      <c r="Q554" s="6"/>
      <c r="R554" s="6"/>
      <c r="S554" s="16"/>
    </row>
    <row collapsed="false" customFormat="false" customHeight="false" hidden="false" ht="12.1" outlineLevel="0" r="555">
      <c r="A555" s="20" t="n">
        <v>44287.88787037</v>
      </c>
      <c r="B555" s="16" t="s">
        <v>366</v>
      </c>
      <c r="C555" s="16" t="s">
        <v>599</v>
      </c>
      <c r="D555" s="16" t="s">
        <v>295</v>
      </c>
      <c r="E555" s="16" t="s">
        <v>17</v>
      </c>
      <c r="F555" s="16" t="s">
        <v>19</v>
      </c>
      <c r="G555" s="7" t="n">
        <v>1</v>
      </c>
      <c r="H555" s="6" t="n">
        <v>42</v>
      </c>
      <c r="I555" s="6" t="n">
        <v>-42</v>
      </c>
      <c r="J555" s="6" t="n">
        <v>-0</v>
      </c>
      <c r="K555" s="6" t="n">
        <v>-0.13</v>
      </c>
      <c r="L555" s="6" t="n">
        <v>-0</v>
      </c>
      <c r="M555" s="6" t="s">
        <f>=I555+J555+K555+L555</f>
      </c>
      <c r="N555" s="6"/>
      <c r="O555" s="6"/>
      <c r="P555" s="6"/>
      <c r="Q555" s="6"/>
      <c r="R555" s="6"/>
      <c r="S555" s="16"/>
    </row>
    <row collapsed="false" customFormat="false" customHeight="false" hidden="false" ht="12.1" outlineLevel="0" r="556">
      <c r="A556" s="20" t="n">
        <v>44287.888506944</v>
      </c>
      <c r="B556" s="16" t="s">
        <v>364</v>
      </c>
      <c r="C556" s="16" t="s">
        <v>591</v>
      </c>
      <c r="D556" s="16" t="s">
        <v>295</v>
      </c>
      <c r="E556" s="16" t="s">
        <v>17</v>
      </c>
      <c r="F556" s="16" t="s">
        <v>19</v>
      </c>
      <c r="G556" s="7" t="n">
        <v>1</v>
      </c>
      <c r="H556" s="6" t="n">
        <v>84.18</v>
      </c>
      <c r="I556" s="6" t="n">
        <v>-84.18</v>
      </c>
      <c r="J556" s="6" t="n">
        <v>-0</v>
      </c>
      <c r="K556" s="6" t="n">
        <v>-0.25</v>
      </c>
      <c r="L556" s="6" t="n">
        <v>-0</v>
      </c>
      <c r="M556" s="6" t="s">
        <f>=I556+J556+K556+L556</f>
      </c>
      <c r="N556" s="6"/>
      <c r="O556" s="6"/>
      <c r="P556" s="6"/>
      <c r="Q556" s="6"/>
      <c r="R556" s="6"/>
      <c r="S556" s="16"/>
    </row>
    <row collapsed="false" customFormat="false" customHeight="false" hidden="false" ht="12.1" outlineLevel="0" r="557">
      <c r="A557" s="21" t="n">
        <v>44291.072974537</v>
      </c>
      <c r="B557" s="22" t="s">
        <v>482</v>
      </c>
      <c r="C557" s="22" t="s">
        <v>523</v>
      </c>
      <c r="D557" s="22" t="s">
        <v>482</v>
      </c>
      <c r="E557" s="22" t="s">
        <v>482</v>
      </c>
      <c r="F557" s="22" t="s">
        <v>19</v>
      </c>
      <c r="G557" s="23" t="n">
        <v>1</v>
      </c>
      <c r="H557" s="24" t="n">
        <v>1</v>
      </c>
      <c r="I557" s="24" t="n">
        <v>0.09</v>
      </c>
      <c r="J557" s="24" t="n">
        <v>0</v>
      </c>
      <c r="K557" s="24" t="n">
        <v>-0</v>
      </c>
      <c r="L557" s="24" t="n">
        <v>-0</v>
      </c>
      <c r="M557" s="6" t="s">
        <f>=I557+J557+K557+L557</f>
      </c>
      <c r="N557" s="24"/>
      <c r="O557" s="24"/>
      <c r="P557" s="24"/>
      <c r="Q557" s="24"/>
      <c r="R557" s="24"/>
      <c r="S557" s="22"/>
    </row>
    <row collapsed="false" customFormat="false" customHeight="false" hidden="false" ht="12.1" outlineLevel="0" r="558">
      <c r="A558" s="20" t="n">
        <v>44291.986689815</v>
      </c>
      <c r="B558" s="16" t="s">
        <v>367</v>
      </c>
      <c r="C558" s="16" t="s">
        <v>600</v>
      </c>
      <c r="D558" s="16" t="s">
        <v>295</v>
      </c>
      <c r="E558" s="16" t="s">
        <v>17</v>
      </c>
      <c r="F558" s="16" t="s">
        <v>19</v>
      </c>
      <c r="G558" s="7" t="n">
        <v>2</v>
      </c>
      <c r="H558" s="6" t="n">
        <v>23.49</v>
      </c>
      <c r="I558" s="6" t="n">
        <v>-46.98</v>
      </c>
      <c r="J558" s="6" t="n">
        <v>-0</v>
      </c>
      <c r="K558" s="6" t="n">
        <v>-0.14</v>
      </c>
      <c r="L558" s="6" t="n">
        <v>-0</v>
      </c>
      <c r="M558" s="6" t="s">
        <f>=I558+J558+K558+L558</f>
      </c>
      <c r="N558" s="6"/>
      <c r="O558" s="6"/>
      <c r="P558" s="6"/>
      <c r="Q558" s="6"/>
      <c r="R558" s="6"/>
      <c r="S558" s="16"/>
    </row>
    <row collapsed="false" customFormat="false" customHeight="false" hidden="false" ht="12.1" outlineLevel="0" r="559">
      <c r="A559" s="21" t="n">
        <v>44292.726215278</v>
      </c>
      <c r="B559" s="22" t="s">
        <v>482</v>
      </c>
      <c r="C559" s="22" t="s">
        <v>601</v>
      </c>
      <c r="D559" s="22" t="s">
        <v>482</v>
      </c>
      <c r="E559" s="22" t="s">
        <v>482</v>
      </c>
      <c r="F559" s="22" t="s">
        <v>19</v>
      </c>
      <c r="G559" s="23" t="n">
        <v>1</v>
      </c>
      <c r="H559" s="24" t="n">
        <v>1</v>
      </c>
      <c r="I559" s="24" t="n">
        <v>0.24</v>
      </c>
      <c r="J559" s="24" t="n">
        <v>0</v>
      </c>
      <c r="K559" s="24" t="n">
        <v>-0</v>
      </c>
      <c r="L559" s="24" t="n">
        <v>-0</v>
      </c>
      <c r="M559" s="6" t="s">
        <f>=I559+J559+K559+L559</f>
      </c>
      <c r="N559" s="24"/>
      <c r="O559" s="24"/>
      <c r="P559" s="24"/>
      <c r="Q559" s="24"/>
      <c r="R559" s="24"/>
      <c r="S559" s="22"/>
    </row>
    <row collapsed="false" customFormat="false" customHeight="false" hidden="false" ht="12.1" outlineLevel="0" r="560">
      <c r="A560" s="20" t="n">
        <v>44292.865092593</v>
      </c>
      <c r="B560" s="16" t="s">
        <v>368</v>
      </c>
      <c r="C560" s="16" t="s">
        <v>602</v>
      </c>
      <c r="D560" s="16" t="s">
        <v>295</v>
      </c>
      <c r="E560" s="16" t="s">
        <v>17</v>
      </c>
      <c r="F560" s="16" t="s">
        <v>19</v>
      </c>
      <c r="G560" s="7" t="n">
        <v>1</v>
      </c>
      <c r="H560" s="6" t="n">
        <v>20.69</v>
      </c>
      <c r="I560" s="6" t="n">
        <v>-20.69</v>
      </c>
      <c r="J560" s="6" t="n">
        <v>-0</v>
      </c>
      <c r="K560" s="6" t="n">
        <v>-0.06</v>
      </c>
      <c r="L560" s="6" t="n">
        <v>-0</v>
      </c>
      <c r="M560" s="6" t="s">
        <f>=I560+J560+K560+L560</f>
      </c>
      <c r="N560" s="6"/>
      <c r="O560" s="6"/>
      <c r="P560" s="6"/>
      <c r="Q560" s="6"/>
      <c r="R560" s="6"/>
      <c r="S560" s="16"/>
    </row>
    <row collapsed="false" customFormat="false" customHeight="false" hidden="false" ht="12.1" outlineLevel="0" r="561">
      <c r="A561" s="20" t="n">
        <v>44292.865092593</v>
      </c>
      <c r="B561" s="16" t="s">
        <v>368</v>
      </c>
      <c r="C561" s="16" t="s">
        <v>602</v>
      </c>
      <c r="D561" s="16" t="s">
        <v>295</v>
      </c>
      <c r="E561" s="16" t="s">
        <v>17</v>
      </c>
      <c r="F561" s="16" t="s">
        <v>19</v>
      </c>
      <c r="G561" s="7" t="n">
        <v>1</v>
      </c>
      <c r="H561" s="6" t="n">
        <v>20.69</v>
      </c>
      <c r="I561" s="6" t="n">
        <v>-20.69</v>
      </c>
      <c r="J561" s="6" t="n">
        <v>-0</v>
      </c>
      <c r="K561" s="6" t="n">
        <v>-0.06</v>
      </c>
      <c r="L561" s="6" t="n">
        <v>-0</v>
      </c>
      <c r="M561" s="6" t="s">
        <f>=I561+J561+K561+L561</f>
      </c>
      <c r="N561" s="6"/>
      <c r="O561" s="6"/>
      <c r="P561" s="6"/>
      <c r="Q561" s="6"/>
      <c r="R561" s="6"/>
      <c r="S561" s="16"/>
    </row>
    <row collapsed="false" customFormat="false" customHeight="false" hidden="false" ht="12.1" outlineLevel="0" r="562">
      <c r="A562" s="21" t="n">
        <v>44293.013831019</v>
      </c>
      <c r="B562" s="22" t="s">
        <v>482</v>
      </c>
      <c r="C562" s="22" t="s">
        <v>581</v>
      </c>
      <c r="D562" s="22" t="s">
        <v>482</v>
      </c>
      <c r="E562" s="22" t="s">
        <v>482</v>
      </c>
      <c r="F562" s="22" t="s">
        <v>19</v>
      </c>
      <c r="G562" s="23" t="n">
        <v>1</v>
      </c>
      <c r="H562" s="24" t="n">
        <v>1</v>
      </c>
      <c r="I562" s="24" t="n">
        <v>0.64</v>
      </c>
      <c r="J562" s="24" t="n">
        <v>0</v>
      </c>
      <c r="K562" s="24" t="n">
        <v>-0</v>
      </c>
      <c r="L562" s="24" t="n">
        <v>-0</v>
      </c>
      <c r="M562" s="6" t="s">
        <f>=I562+J562+K562+L562</f>
      </c>
      <c r="N562" s="24"/>
      <c r="O562" s="24"/>
      <c r="P562" s="24"/>
      <c r="Q562" s="24"/>
      <c r="R562" s="24"/>
      <c r="S562" s="22"/>
    </row>
    <row collapsed="false" customFormat="false" customHeight="false" hidden="false" ht="12.1" outlineLevel="0" r="563">
      <c r="A563" s="21" t="n">
        <v>44293.1175</v>
      </c>
      <c r="B563" s="22" t="s">
        <v>482</v>
      </c>
      <c r="C563" s="22" t="s">
        <v>537</v>
      </c>
      <c r="D563" s="22" t="s">
        <v>482</v>
      </c>
      <c r="E563" s="22" t="s">
        <v>482</v>
      </c>
      <c r="F563" s="22" t="s">
        <v>19</v>
      </c>
      <c r="G563" s="23" t="n">
        <v>1</v>
      </c>
      <c r="H563" s="24" t="n">
        <v>1</v>
      </c>
      <c r="I563" s="24" t="n">
        <v>0.47</v>
      </c>
      <c r="J563" s="24" t="n">
        <v>0</v>
      </c>
      <c r="K563" s="24" t="n">
        <v>-0</v>
      </c>
      <c r="L563" s="24" t="n">
        <v>-0</v>
      </c>
      <c r="M563" s="6" t="s">
        <f>=I563+J563+K563+L563</f>
      </c>
      <c r="N563" s="24"/>
      <c r="O563" s="24"/>
      <c r="P563" s="24"/>
      <c r="Q563" s="24"/>
      <c r="R563" s="24"/>
      <c r="S563" s="22"/>
    </row>
    <row collapsed="false" customFormat="false" customHeight="false" hidden="false" ht="12.1" outlineLevel="0" r="564">
      <c r="A564" s="20" t="n">
        <v>44298.730625</v>
      </c>
      <c r="B564" s="16" t="s">
        <v>73</v>
      </c>
      <c r="C564" s="16" t="s">
        <v>577</v>
      </c>
      <c r="D564" s="16" t="s">
        <v>295</v>
      </c>
      <c r="E564" s="16" t="s">
        <v>69</v>
      </c>
      <c r="F564" s="16" t="s">
        <v>19</v>
      </c>
      <c r="G564" s="7" t="n">
        <v>200</v>
      </c>
      <c r="H564" s="6" t="n">
        <v>0.0942</v>
      </c>
      <c r="I564" s="6" t="n">
        <v>-18.84</v>
      </c>
      <c r="J564" s="6" t="n">
        <v>-0</v>
      </c>
      <c r="K564" s="6" t="n">
        <v>-0</v>
      </c>
      <c r="L564" s="6" t="n">
        <v>-0</v>
      </c>
      <c r="M564" s="6" t="s">
        <f>=I564+J564+K564+L564</f>
      </c>
      <c r="N564" s="6"/>
      <c r="O564" s="6"/>
      <c r="P564" s="6"/>
      <c r="Q564" s="6"/>
      <c r="R564" s="6"/>
      <c r="S564" s="16"/>
    </row>
    <row collapsed="false" customFormat="false" customHeight="false" hidden="false" ht="12.1" outlineLevel="0" r="565">
      <c r="A565" s="20" t="n">
        <v>44299.556168981</v>
      </c>
      <c r="B565" s="16" t="s">
        <v>462</v>
      </c>
      <c r="C565" s="16" t="s">
        <v>463</v>
      </c>
      <c r="D565" s="16" t="s">
        <v>295</v>
      </c>
      <c r="E565" s="16" t="s">
        <v>452</v>
      </c>
      <c r="F565" s="16" t="s">
        <v>41</v>
      </c>
      <c r="G565" s="7" t="n">
        <v>50</v>
      </c>
      <c r="H565" s="6" t="n">
        <v>77.1075</v>
      </c>
      <c r="I565" s="6" t="n">
        <v>-3855.38</v>
      </c>
      <c r="J565" s="6" t="n">
        <v>-0</v>
      </c>
      <c r="K565" s="6" t="n">
        <v>-11.57</v>
      </c>
      <c r="L565" s="6" t="n">
        <v>-0</v>
      </c>
      <c r="M565" s="6"/>
      <c r="N565" s="6" t="s">
        <f>=I565+J565+K565+L565</f>
      </c>
      <c r="O565" s="6"/>
      <c r="P565" s="6"/>
      <c r="Q565" s="6"/>
      <c r="R565" s="6"/>
      <c r="S565" s="16"/>
    </row>
    <row collapsed="false" customFormat="false" customHeight="false" hidden="false" ht="12.1" outlineLevel="0" r="566">
      <c r="A566" s="21" t="n">
        <v>44299.556793981</v>
      </c>
      <c r="B566" s="22" t="s">
        <v>448</v>
      </c>
      <c r="C566" s="22" t="s">
        <v>110</v>
      </c>
      <c r="D566" s="22" t="s">
        <v>448</v>
      </c>
      <c r="E566" s="22" t="s">
        <v>448</v>
      </c>
      <c r="F566" s="22" t="s">
        <v>41</v>
      </c>
      <c r="G566" s="23" t="n">
        <v>1</v>
      </c>
      <c r="H566" s="24" t="n">
        <v>1</v>
      </c>
      <c r="I566" s="24" t="n">
        <v>100000</v>
      </c>
      <c r="J566" s="24" t="n">
        <v>0</v>
      </c>
      <c r="K566" s="24" t="n">
        <v>-0</v>
      </c>
      <c r="L566" s="24" t="n">
        <v>-0</v>
      </c>
      <c r="M566" s="24"/>
      <c r="N566" s="6" t="s">
        <f>=I566+J566+K566+L566</f>
      </c>
      <c r="O566" s="24"/>
      <c r="P566" s="24"/>
      <c r="Q566" s="24"/>
      <c r="R566" s="24"/>
      <c r="S566" s="22"/>
    </row>
    <row collapsed="false" customFormat="false" customHeight="false" hidden="false" ht="12.1" outlineLevel="0" r="567">
      <c r="A567" s="20" t="n">
        <v>44299.571736111</v>
      </c>
      <c r="B567" s="16" t="s">
        <v>369</v>
      </c>
      <c r="C567" s="16" t="s">
        <v>603</v>
      </c>
      <c r="D567" s="16" t="s">
        <v>295</v>
      </c>
      <c r="E567" s="16" t="s">
        <v>17</v>
      </c>
      <c r="F567" s="16" t="s">
        <v>19</v>
      </c>
      <c r="G567" s="7" t="n">
        <v>1</v>
      </c>
      <c r="H567" s="6" t="n">
        <v>40.3</v>
      </c>
      <c r="I567" s="6" t="n">
        <v>-40.3</v>
      </c>
      <c r="J567" s="6" t="n">
        <v>-0</v>
      </c>
      <c r="K567" s="6" t="n">
        <v>-0.12</v>
      </c>
      <c r="L567" s="6" t="n">
        <v>-0</v>
      </c>
      <c r="M567" s="6" t="s">
        <f>=I567+J567+K567+L567</f>
      </c>
      <c r="N567" s="6"/>
      <c r="O567" s="6"/>
      <c r="P567" s="6"/>
      <c r="Q567" s="6"/>
      <c r="R567" s="6"/>
      <c r="S567" s="16"/>
    </row>
    <row collapsed="false" customFormat="false" customHeight="false" hidden="false" ht="12.1" outlineLevel="0" r="568">
      <c r="A568" s="20" t="n">
        <v>44299.588032407</v>
      </c>
      <c r="B568" s="16" t="s">
        <v>68</v>
      </c>
      <c r="C568" s="16" t="s">
        <v>495</v>
      </c>
      <c r="D568" s="16" t="s">
        <v>295</v>
      </c>
      <c r="E568" s="16" t="s">
        <v>69</v>
      </c>
      <c r="F568" s="16" t="s">
        <v>41</v>
      </c>
      <c r="G568" s="7" t="n">
        <v>1000</v>
      </c>
      <c r="H568" s="6" t="n">
        <v>1.8729</v>
      </c>
      <c r="I568" s="6" t="n">
        <v>-1872.9</v>
      </c>
      <c r="J568" s="6" t="n">
        <v>-0</v>
      </c>
      <c r="K568" s="6" t="n">
        <v>-5.62</v>
      </c>
      <c r="L568" s="6" t="n">
        <v>-0</v>
      </c>
      <c r="M568" s="6"/>
      <c r="N568" s="6" t="s">
        <f>=I568+J568+K568+L568</f>
      </c>
      <c r="O568" s="6"/>
      <c r="P568" s="6"/>
      <c r="Q568" s="6"/>
      <c r="R568" s="6"/>
      <c r="S568" s="16"/>
    </row>
    <row collapsed="false" customFormat="false" customHeight="false" hidden="false" ht="12.1" outlineLevel="0" r="569">
      <c r="A569" s="20" t="n">
        <v>44299.688460648</v>
      </c>
      <c r="B569" s="16" t="s">
        <v>370</v>
      </c>
      <c r="C569" s="16" t="s">
        <v>604</v>
      </c>
      <c r="D569" s="16" t="s">
        <v>295</v>
      </c>
      <c r="E569" s="16" t="s">
        <v>69</v>
      </c>
      <c r="F569" s="16" t="s">
        <v>41</v>
      </c>
      <c r="G569" s="7" t="n">
        <v>10</v>
      </c>
      <c r="H569" s="6" t="n">
        <v>77.37</v>
      </c>
      <c r="I569" s="6" t="n">
        <v>-773.7</v>
      </c>
      <c r="J569" s="6" t="n">
        <v>-0</v>
      </c>
      <c r="K569" s="6" t="n">
        <v>-2.32</v>
      </c>
      <c r="L569" s="6" t="n">
        <v>-0</v>
      </c>
      <c r="M569" s="6"/>
      <c r="N569" s="6" t="s">
        <f>=I569+J569+K569+L569</f>
      </c>
      <c r="O569" s="6"/>
      <c r="P569" s="6"/>
      <c r="Q569" s="6"/>
      <c r="R569" s="6"/>
      <c r="S569" s="16"/>
    </row>
    <row collapsed="false" customFormat="false" customHeight="false" hidden="false" ht="12.1" outlineLevel="0" r="570">
      <c r="A570" s="20" t="n">
        <v>44299.833032407</v>
      </c>
      <c r="B570" s="16" t="s">
        <v>462</v>
      </c>
      <c r="C570" s="16" t="s">
        <v>463</v>
      </c>
      <c r="D570" s="16" t="s">
        <v>295</v>
      </c>
      <c r="E570" s="16" t="s">
        <v>452</v>
      </c>
      <c r="F570" s="16" t="s">
        <v>41</v>
      </c>
      <c r="G570" s="7" t="n">
        <v>50</v>
      </c>
      <c r="H570" s="6" t="n">
        <v>76.23</v>
      </c>
      <c r="I570" s="6" t="n">
        <v>-3811.5</v>
      </c>
      <c r="J570" s="6" t="n">
        <v>-0</v>
      </c>
      <c r="K570" s="6" t="n">
        <v>-11.43</v>
      </c>
      <c r="L570" s="6" t="n">
        <v>-0</v>
      </c>
      <c r="M570" s="6"/>
      <c r="N570" s="6" t="s">
        <f>=I570+J570+K570+L570</f>
      </c>
      <c r="O570" s="6"/>
      <c r="P570" s="6"/>
      <c r="Q570" s="6"/>
      <c r="R570" s="6"/>
      <c r="S570" s="16"/>
    </row>
    <row collapsed="false" customFormat="false" customHeight="false" hidden="false" ht="12.1" outlineLevel="0" r="571">
      <c r="A571" s="20" t="n">
        <v>44300.747094907</v>
      </c>
      <c r="B571" s="16" t="s">
        <v>462</v>
      </c>
      <c r="C571" s="16" t="s">
        <v>463</v>
      </c>
      <c r="D571" s="16" t="s">
        <v>295</v>
      </c>
      <c r="E571" s="16" t="s">
        <v>452</v>
      </c>
      <c r="F571" s="16" t="s">
        <v>41</v>
      </c>
      <c r="G571" s="7" t="n">
        <v>70</v>
      </c>
      <c r="H571" s="6" t="n">
        <v>75.6225</v>
      </c>
      <c r="I571" s="6" t="n">
        <v>-5293.58</v>
      </c>
      <c r="J571" s="6" t="n">
        <v>-0</v>
      </c>
      <c r="K571" s="6" t="n">
        <v>-15.88</v>
      </c>
      <c r="L571" s="6" t="n">
        <v>-0</v>
      </c>
      <c r="M571" s="6"/>
      <c r="N571" s="6" t="s">
        <f>=I571+J571+K571+L571</f>
      </c>
      <c r="O571" s="6"/>
      <c r="P571" s="6"/>
      <c r="Q571" s="6"/>
      <c r="R571" s="6"/>
      <c r="S571" s="16"/>
    </row>
    <row collapsed="false" customFormat="false" customHeight="false" hidden="false" ht="12.1" outlineLevel="0" r="572">
      <c r="A572" s="20" t="n">
        <v>44301.306145833</v>
      </c>
      <c r="B572" s="16" t="s">
        <v>462</v>
      </c>
      <c r="C572" s="16" t="s">
        <v>463</v>
      </c>
      <c r="D572" s="16" t="s">
        <v>295</v>
      </c>
      <c r="E572" s="16" t="s">
        <v>452</v>
      </c>
      <c r="F572" s="16" t="s">
        <v>41</v>
      </c>
      <c r="G572" s="7" t="n">
        <v>600</v>
      </c>
      <c r="H572" s="6" t="n">
        <v>76.2275</v>
      </c>
      <c r="I572" s="6" t="n">
        <v>-45736.5</v>
      </c>
      <c r="J572" s="6" t="n">
        <v>-0</v>
      </c>
      <c r="K572" s="6" t="n">
        <v>-137.21</v>
      </c>
      <c r="L572" s="6" t="n">
        <v>-0</v>
      </c>
      <c r="M572" s="6"/>
      <c r="N572" s="6" t="s">
        <f>=I572+J572+K572+L572</f>
      </c>
      <c r="O572" s="6"/>
      <c r="P572" s="6"/>
      <c r="Q572" s="6"/>
      <c r="R572" s="6"/>
      <c r="S572" s="16"/>
    </row>
    <row collapsed="false" customFormat="false" customHeight="false" hidden="false" ht="12.1" outlineLevel="0" r="573">
      <c r="A573" s="20" t="n">
        <v>44301.328229167</v>
      </c>
      <c r="B573" s="16" t="s">
        <v>462</v>
      </c>
      <c r="C573" s="16" t="s">
        <v>463</v>
      </c>
      <c r="D573" s="16" t="s">
        <v>295</v>
      </c>
      <c r="E573" s="16" t="s">
        <v>452</v>
      </c>
      <c r="F573" s="16" t="s">
        <v>41</v>
      </c>
      <c r="G573" s="7" t="n">
        <v>511</v>
      </c>
      <c r="H573" s="6" t="n">
        <v>76.47</v>
      </c>
      <c r="I573" s="6" t="n">
        <v>-39076.17</v>
      </c>
      <c r="J573" s="6" t="n">
        <v>-0</v>
      </c>
      <c r="K573" s="6" t="n">
        <v>-117.23</v>
      </c>
      <c r="L573" s="6" t="n">
        <v>-0</v>
      </c>
      <c r="M573" s="6"/>
      <c r="N573" s="6" t="s">
        <f>=I573+J573+K573+L573</f>
      </c>
      <c r="O573" s="6"/>
      <c r="P573" s="6"/>
      <c r="Q573" s="6"/>
      <c r="R573" s="6"/>
      <c r="S573" s="16"/>
    </row>
    <row collapsed="false" customFormat="false" customHeight="false" hidden="false" ht="12.1" outlineLevel="0" r="574">
      <c r="A574" s="20" t="n">
        <v>44301.982060185</v>
      </c>
      <c r="B574" s="16" t="s">
        <v>345</v>
      </c>
      <c r="C574" s="16" t="s">
        <v>557</v>
      </c>
      <c r="D574" s="16" t="s">
        <v>295</v>
      </c>
      <c r="E574" s="16" t="s">
        <v>69</v>
      </c>
      <c r="F574" s="16" t="s">
        <v>19</v>
      </c>
      <c r="G574" s="7" t="n">
        <v>20</v>
      </c>
      <c r="H574" s="6" t="n">
        <v>1.19</v>
      </c>
      <c r="I574" s="6" t="n">
        <v>-23.8</v>
      </c>
      <c r="J574" s="6" t="n">
        <v>-0</v>
      </c>
      <c r="K574" s="6" t="n">
        <v>-0.07</v>
      </c>
      <c r="L574" s="6" t="n">
        <v>-0</v>
      </c>
      <c r="M574" s="6" t="s">
        <f>=I574+J574+K574+L574</f>
      </c>
      <c r="N574" s="6"/>
      <c r="O574" s="6"/>
      <c r="P574" s="6"/>
      <c r="Q574" s="6"/>
      <c r="R574" s="6"/>
      <c r="S574" s="16"/>
    </row>
    <row collapsed="false" customFormat="false" customHeight="false" hidden="false" ht="12.1" outlineLevel="0" r="575">
      <c r="A575" s="20" t="n">
        <v>44305.429456019</v>
      </c>
      <c r="B575" s="16" t="s">
        <v>371</v>
      </c>
      <c r="C575" s="16" t="s">
        <v>605</v>
      </c>
      <c r="D575" s="16" t="s">
        <v>295</v>
      </c>
      <c r="E575" s="16" t="s">
        <v>17</v>
      </c>
      <c r="F575" s="16" t="s">
        <v>19</v>
      </c>
      <c r="G575" s="7" t="n">
        <v>1</v>
      </c>
      <c r="H575" s="6" t="n">
        <v>91</v>
      </c>
      <c r="I575" s="6" t="n">
        <v>-91</v>
      </c>
      <c r="J575" s="6" t="n">
        <v>-0</v>
      </c>
      <c r="K575" s="6" t="n">
        <v>-0.27</v>
      </c>
      <c r="L575" s="6" t="n">
        <v>-0</v>
      </c>
      <c r="M575" s="6" t="s">
        <f>=I575+J575+K575+L575</f>
      </c>
      <c r="N575" s="6"/>
      <c r="O575" s="6"/>
      <c r="P575" s="6"/>
      <c r="Q575" s="6"/>
      <c r="R575" s="6"/>
      <c r="S575" s="16"/>
    </row>
    <row collapsed="false" customFormat="false" customHeight="false" hidden="false" ht="12.1" outlineLevel="0" r="576">
      <c r="A576" s="20" t="n">
        <v>44305.626018519</v>
      </c>
      <c r="B576" s="16" t="s">
        <v>339</v>
      </c>
      <c r="C576" s="16" t="s">
        <v>549</v>
      </c>
      <c r="D576" s="16" t="s">
        <v>295</v>
      </c>
      <c r="E576" s="16" t="s">
        <v>69</v>
      </c>
      <c r="F576" s="16" t="s">
        <v>19</v>
      </c>
      <c r="G576" s="7" t="n">
        <v>675</v>
      </c>
      <c r="H576" s="6" t="n">
        <v>0.0737</v>
      </c>
      <c r="I576" s="6" t="n">
        <v>-49.75</v>
      </c>
      <c r="J576" s="6" t="n">
        <v>-0</v>
      </c>
      <c r="K576" s="6" t="n">
        <v>-0</v>
      </c>
      <c r="L576" s="6" t="n">
        <v>-0</v>
      </c>
      <c r="M576" s="6" t="s">
        <f>=I576+J576+K576+L576</f>
      </c>
      <c r="N576" s="6"/>
      <c r="O576" s="6"/>
      <c r="P576" s="6"/>
      <c r="Q576" s="6"/>
      <c r="R576" s="6"/>
      <c r="S576" s="16"/>
    </row>
    <row collapsed="false" customFormat="false" customHeight="false" hidden="false" ht="12.1" outlineLevel="0" r="577">
      <c r="A577" s="25" t="n">
        <v>44305.824837963</v>
      </c>
      <c r="B577" s="26" t="s">
        <v>367</v>
      </c>
      <c r="C577" s="26" t="s">
        <v>600</v>
      </c>
      <c r="D577" s="26" t="s">
        <v>299</v>
      </c>
      <c r="E577" s="26" t="s">
        <v>17</v>
      </c>
      <c r="F577" s="26" t="s">
        <v>19</v>
      </c>
      <c r="G577" s="27" t="n">
        <v>-1</v>
      </c>
      <c r="H577" s="28" t="n">
        <v>21.61</v>
      </c>
      <c r="I577" s="28" t="n">
        <v>21.61</v>
      </c>
      <c r="J577" s="28" t="n">
        <v>0</v>
      </c>
      <c r="K577" s="28" t="n">
        <v>-0.06</v>
      </c>
      <c r="L577" s="28" t="n">
        <v>-0</v>
      </c>
      <c r="M577" s="6" t="s">
        <f>=I577+J577+K577+L577</f>
      </c>
      <c r="N577" s="28"/>
      <c r="O577" s="28"/>
      <c r="P577" s="28"/>
      <c r="Q577" s="28"/>
      <c r="R577" s="28"/>
      <c r="S577" s="26"/>
    </row>
    <row collapsed="false" customFormat="false" customHeight="false" hidden="false" ht="12.1" outlineLevel="0" r="578">
      <c r="A578" s="25" t="n">
        <v>44305.824837963</v>
      </c>
      <c r="B578" s="26" t="s">
        <v>367</v>
      </c>
      <c r="C578" s="26" t="s">
        <v>600</v>
      </c>
      <c r="D578" s="26" t="s">
        <v>299</v>
      </c>
      <c r="E578" s="26" t="s">
        <v>17</v>
      </c>
      <c r="F578" s="26" t="s">
        <v>19</v>
      </c>
      <c r="G578" s="27" t="n">
        <v>-1</v>
      </c>
      <c r="H578" s="28" t="n">
        <v>21.61</v>
      </c>
      <c r="I578" s="28" t="n">
        <v>21.61</v>
      </c>
      <c r="J578" s="28" t="n">
        <v>0</v>
      </c>
      <c r="K578" s="28" t="n">
        <v>-0.06</v>
      </c>
      <c r="L578" s="28" t="n">
        <v>-0</v>
      </c>
      <c r="M578" s="6" t="s">
        <f>=I578+J578+K578+L578</f>
      </c>
      <c r="N578" s="28"/>
      <c r="O578" s="28"/>
      <c r="P578" s="28"/>
      <c r="Q578" s="28"/>
      <c r="R578" s="28"/>
      <c r="S578" s="26"/>
    </row>
    <row collapsed="false" customFormat="false" customHeight="false" hidden="false" ht="12.1" outlineLevel="0" r="579">
      <c r="A579" s="20" t="n">
        <v>44305.856122685</v>
      </c>
      <c r="B579" s="16" t="s">
        <v>24</v>
      </c>
      <c r="C579" s="16" t="s">
        <v>25</v>
      </c>
      <c r="D579" s="16" t="s">
        <v>295</v>
      </c>
      <c r="E579" s="16" t="s">
        <v>17</v>
      </c>
      <c r="F579" s="16" t="s">
        <v>19</v>
      </c>
      <c r="G579" s="7" t="n">
        <v>1</v>
      </c>
      <c r="H579" s="6" t="n">
        <v>102.77</v>
      </c>
      <c r="I579" s="6" t="n">
        <v>-102.77</v>
      </c>
      <c r="J579" s="6" t="n">
        <v>-0</v>
      </c>
      <c r="K579" s="6" t="n">
        <v>-0.31</v>
      </c>
      <c r="L579" s="6" t="n">
        <v>-0</v>
      </c>
      <c r="M579" s="6" t="s">
        <f>=I579+J579+K579+L579</f>
      </c>
      <c r="N579" s="6"/>
      <c r="O579" s="6"/>
      <c r="P579" s="6"/>
      <c r="Q579" s="6"/>
      <c r="R579" s="6"/>
      <c r="S579" s="16"/>
    </row>
    <row collapsed="false" customFormat="false" customHeight="false" hidden="false" ht="12.1" outlineLevel="0" r="580">
      <c r="A580" s="21" t="n">
        <v>44306.314097222</v>
      </c>
      <c r="B580" s="22" t="s">
        <v>482</v>
      </c>
      <c r="C580" s="22" t="s">
        <v>590</v>
      </c>
      <c r="D580" s="22" t="s">
        <v>482</v>
      </c>
      <c r="E580" s="22" t="s">
        <v>482</v>
      </c>
      <c r="F580" s="22" t="s">
        <v>19</v>
      </c>
      <c r="G580" s="23" t="n">
        <v>1</v>
      </c>
      <c r="H580" s="24" t="n">
        <v>1</v>
      </c>
      <c r="I580" s="24" t="n">
        <v>0.21</v>
      </c>
      <c r="J580" s="24" t="n">
        <v>0</v>
      </c>
      <c r="K580" s="24" t="n">
        <v>-0</v>
      </c>
      <c r="L580" s="24" t="n">
        <v>-0</v>
      </c>
      <c r="M580" s="6" t="s">
        <f>=I580+J580+K580+L580</f>
      </c>
      <c r="N580" s="24"/>
      <c r="O580" s="24"/>
      <c r="P580" s="24"/>
      <c r="Q580" s="24"/>
      <c r="R580" s="24"/>
      <c r="S580" s="22"/>
    </row>
    <row collapsed="false" customFormat="false" customHeight="false" hidden="false" ht="12.1" outlineLevel="0" r="581">
      <c r="A581" s="25" t="n">
        <v>44306.522905093</v>
      </c>
      <c r="B581" s="26" t="s">
        <v>368</v>
      </c>
      <c r="C581" s="26" t="s">
        <v>602</v>
      </c>
      <c r="D581" s="26" t="s">
        <v>299</v>
      </c>
      <c r="E581" s="26" t="s">
        <v>17</v>
      </c>
      <c r="F581" s="26" t="s">
        <v>19</v>
      </c>
      <c r="G581" s="27" t="n">
        <v>-1</v>
      </c>
      <c r="H581" s="28" t="n">
        <v>20.71</v>
      </c>
      <c r="I581" s="28" t="n">
        <v>20.71</v>
      </c>
      <c r="J581" s="28" t="n">
        <v>0</v>
      </c>
      <c r="K581" s="28" t="n">
        <v>-0.06</v>
      </c>
      <c r="L581" s="28" t="n">
        <v>-0</v>
      </c>
      <c r="M581" s="6" t="s">
        <f>=I581+J581+K581+L581</f>
      </c>
      <c r="N581" s="28"/>
      <c r="O581" s="28"/>
      <c r="P581" s="28"/>
      <c r="Q581" s="28"/>
      <c r="R581" s="28"/>
      <c r="S581" s="26"/>
    </row>
    <row collapsed="false" customFormat="false" customHeight="false" hidden="false" ht="12.1" outlineLevel="0" r="582">
      <c r="A582" s="25" t="n">
        <v>44306.522905093</v>
      </c>
      <c r="B582" s="26" t="s">
        <v>368</v>
      </c>
      <c r="C582" s="26" t="s">
        <v>602</v>
      </c>
      <c r="D582" s="26" t="s">
        <v>299</v>
      </c>
      <c r="E582" s="26" t="s">
        <v>17</v>
      </c>
      <c r="F582" s="26" t="s">
        <v>19</v>
      </c>
      <c r="G582" s="27" t="n">
        <v>-1</v>
      </c>
      <c r="H582" s="28" t="n">
        <v>20.71</v>
      </c>
      <c r="I582" s="28" t="n">
        <v>20.71</v>
      </c>
      <c r="J582" s="28" t="n">
        <v>0</v>
      </c>
      <c r="K582" s="28" t="n">
        <v>-0.06</v>
      </c>
      <c r="L582" s="28" t="n">
        <v>-0</v>
      </c>
      <c r="M582" s="6" t="s">
        <f>=I582+J582+K582+L582</f>
      </c>
      <c r="N582" s="28"/>
      <c r="O582" s="28"/>
      <c r="P582" s="28"/>
      <c r="Q582" s="28"/>
      <c r="R582" s="28"/>
      <c r="S582" s="26"/>
    </row>
    <row collapsed="false" customFormat="false" customHeight="false" hidden="false" ht="12.1" outlineLevel="0" r="583">
      <c r="A583" s="25" t="n">
        <v>44306.751388889</v>
      </c>
      <c r="B583" s="26" t="s">
        <v>366</v>
      </c>
      <c r="C583" s="26" t="s">
        <v>599</v>
      </c>
      <c r="D583" s="26" t="s">
        <v>299</v>
      </c>
      <c r="E583" s="26" t="s">
        <v>17</v>
      </c>
      <c r="F583" s="26" t="s">
        <v>19</v>
      </c>
      <c r="G583" s="27" t="n">
        <v>-2</v>
      </c>
      <c r="H583" s="28" t="n">
        <v>43.01</v>
      </c>
      <c r="I583" s="28" t="n">
        <v>86.02</v>
      </c>
      <c r="J583" s="28" t="n">
        <v>0</v>
      </c>
      <c r="K583" s="28" t="n">
        <v>-0.26</v>
      </c>
      <c r="L583" s="28" t="n">
        <v>-0</v>
      </c>
      <c r="M583" s="6" t="s">
        <f>=I583+J583+K583+L583</f>
      </c>
      <c r="N583" s="28"/>
      <c r="O583" s="28"/>
      <c r="P583" s="28"/>
      <c r="Q583" s="28"/>
      <c r="R583" s="28"/>
      <c r="S583" s="26"/>
    </row>
    <row collapsed="false" customFormat="false" customHeight="false" hidden="false" ht="12.1" outlineLevel="0" r="584">
      <c r="A584" s="20" t="n">
        <v>44312.515266204</v>
      </c>
      <c r="B584" s="16" t="s">
        <v>372</v>
      </c>
      <c r="C584" s="16" t="s">
        <v>606</v>
      </c>
      <c r="D584" s="16" t="s">
        <v>295</v>
      </c>
      <c r="E584" s="16" t="s">
        <v>69</v>
      </c>
      <c r="F584" s="16" t="s">
        <v>19</v>
      </c>
      <c r="G584" s="7" t="n">
        <v>40</v>
      </c>
      <c r="H584" s="6" t="n">
        <v>1.36</v>
      </c>
      <c r="I584" s="6" t="n">
        <v>-54.4</v>
      </c>
      <c r="J584" s="6" t="n">
        <v>-0</v>
      </c>
      <c r="K584" s="6" t="n">
        <v>-0.16</v>
      </c>
      <c r="L584" s="6" t="n">
        <v>-0</v>
      </c>
      <c r="M584" s="6" t="s">
        <f>=I584+J584+K584+L584</f>
      </c>
      <c r="N584" s="6"/>
      <c r="O584" s="6"/>
      <c r="P584" s="6"/>
      <c r="Q584" s="6"/>
      <c r="R584" s="6"/>
      <c r="S584" s="16"/>
    </row>
    <row collapsed="false" customFormat="false" customHeight="false" hidden="false" ht="12.1" outlineLevel="0" r="585">
      <c r="A585" s="20" t="n">
        <v>44314.31119213</v>
      </c>
      <c r="B585" s="16" t="s">
        <v>57</v>
      </c>
      <c r="C585" s="16" t="s">
        <v>58</v>
      </c>
      <c r="D585" s="16" t="s">
        <v>295</v>
      </c>
      <c r="E585" s="16" t="s">
        <v>17</v>
      </c>
      <c r="F585" s="16" t="s">
        <v>19</v>
      </c>
      <c r="G585" s="7" t="n">
        <v>1</v>
      </c>
      <c r="H585" s="6" t="n">
        <v>23.56</v>
      </c>
      <c r="I585" s="6" t="n">
        <v>-23.56</v>
      </c>
      <c r="J585" s="6" t="n">
        <v>-0</v>
      </c>
      <c r="K585" s="6" t="n">
        <v>-0.07</v>
      </c>
      <c r="L585" s="6" t="n">
        <v>-0</v>
      </c>
      <c r="M585" s="6" t="s">
        <f>=I585+J585+K585+L585</f>
      </c>
      <c r="N585" s="6"/>
      <c r="O585" s="6"/>
      <c r="P585" s="6"/>
      <c r="Q585" s="6"/>
      <c r="R585" s="6"/>
      <c r="S585" s="16"/>
    </row>
    <row collapsed="false" customFormat="false" customHeight="false" hidden="false" ht="12.1" outlineLevel="0" r="586">
      <c r="A586" s="25" t="n">
        <v>44314.741875</v>
      </c>
      <c r="B586" s="26" t="s">
        <v>369</v>
      </c>
      <c r="C586" s="26" t="s">
        <v>603</v>
      </c>
      <c r="D586" s="26" t="s">
        <v>299</v>
      </c>
      <c r="E586" s="26" t="s">
        <v>17</v>
      </c>
      <c r="F586" s="26" t="s">
        <v>19</v>
      </c>
      <c r="G586" s="27" t="n">
        <v>-1</v>
      </c>
      <c r="H586" s="28" t="n">
        <v>42.41</v>
      </c>
      <c r="I586" s="28" t="n">
        <v>42.41</v>
      </c>
      <c r="J586" s="28" t="n">
        <v>0</v>
      </c>
      <c r="K586" s="28" t="n">
        <v>-0.13</v>
      </c>
      <c r="L586" s="28" t="n">
        <v>-0</v>
      </c>
      <c r="M586" s="6" t="s">
        <f>=I586+J586+K586+L586</f>
      </c>
      <c r="N586" s="28"/>
      <c r="O586" s="28"/>
      <c r="P586" s="28"/>
      <c r="Q586" s="28"/>
      <c r="R586" s="28"/>
      <c r="S586" s="26"/>
    </row>
    <row collapsed="false" customFormat="false" customHeight="false" hidden="false" ht="12.1" outlineLevel="0" r="587">
      <c r="A587" s="21" t="n">
        <v>44315.60119213</v>
      </c>
      <c r="B587" s="22" t="s">
        <v>482</v>
      </c>
      <c r="C587" s="22" t="s">
        <v>509</v>
      </c>
      <c r="D587" s="22" t="s">
        <v>482</v>
      </c>
      <c r="E587" s="22" t="s">
        <v>482</v>
      </c>
      <c r="F587" s="22" t="s">
        <v>19</v>
      </c>
      <c r="G587" s="23" t="n">
        <v>1</v>
      </c>
      <c r="H587" s="24" t="n">
        <v>1</v>
      </c>
      <c r="I587" s="24" t="n">
        <v>0.03</v>
      </c>
      <c r="J587" s="24" t="n">
        <v>0</v>
      </c>
      <c r="K587" s="24" t="n">
        <v>-0</v>
      </c>
      <c r="L587" s="24" t="n">
        <v>-0</v>
      </c>
      <c r="M587" s="6" t="s">
        <f>=I587+J587+K587+L587</f>
      </c>
      <c r="N587" s="24"/>
      <c r="O587" s="24"/>
      <c r="P587" s="24"/>
      <c r="Q587" s="24"/>
      <c r="R587" s="24"/>
      <c r="S587" s="22"/>
    </row>
    <row collapsed="false" customFormat="false" customHeight="false" hidden="false" ht="12.1" outlineLevel="0" r="588">
      <c r="A588" s="21" t="n">
        <v>44315.673391204</v>
      </c>
      <c r="B588" s="22" t="s">
        <v>482</v>
      </c>
      <c r="C588" s="22" t="s">
        <v>534</v>
      </c>
      <c r="D588" s="22" t="s">
        <v>482</v>
      </c>
      <c r="E588" s="22" t="s">
        <v>482</v>
      </c>
      <c r="F588" s="22" t="s">
        <v>19</v>
      </c>
      <c r="G588" s="23" t="n">
        <v>1</v>
      </c>
      <c r="H588" s="24" t="n">
        <v>1</v>
      </c>
      <c r="I588" s="24" t="n">
        <v>1.01</v>
      </c>
      <c r="J588" s="24" t="n">
        <v>0</v>
      </c>
      <c r="K588" s="24" t="n">
        <v>-0</v>
      </c>
      <c r="L588" s="24" t="n">
        <v>-0</v>
      </c>
      <c r="M588" s="6" t="s">
        <f>=I588+J588+K588+L588</f>
      </c>
      <c r="N588" s="24"/>
      <c r="O588" s="24"/>
      <c r="P588" s="24"/>
      <c r="Q588" s="24"/>
      <c r="R588" s="24"/>
      <c r="S588" s="22"/>
    </row>
    <row collapsed="false" customFormat="false" customHeight="false" hidden="false" ht="12.1" outlineLevel="0" r="589">
      <c r="A589" s="21" t="n">
        <v>44315.82443287</v>
      </c>
      <c r="B589" s="22" t="s">
        <v>448</v>
      </c>
      <c r="C589" s="22" t="s">
        <v>110</v>
      </c>
      <c r="D589" s="22" t="s">
        <v>448</v>
      </c>
      <c r="E589" s="22" t="s">
        <v>448</v>
      </c>
      <c r="F589" s="22" t="s">
        <v>41</v>
      </c>
      <c r="G589" s="23" t="n">
        <v>1</v>
      </c>
      <c r="H589" s="24" t="n">
        <v>1</v>
      </c>
      <c r="I589" s="24" t="n">
        <v>40000</v>
      </c>
      <c r="J589" s="24" t="n">
        <v>0</v>
      </c>
      <c r="K589" s="24" t="n">
        <v>-0</v>
      </c>
      <c r="L589" s="24" t="n">
        <v>-0</v>
      </c>
      <c r="M589" s="24"/>
      <c r="N589" s="6" t="s">
        <f>=I589+J589+K589+L589</f>
      </c>
      <c r="O589" s="24"/>
      <c r="P589" s="24"/>
      <c r="Q589" s="24"/>
      <c r="R589" s="24"/>
      <c r="S589" s="22"/>
    </row>
    <row collapsed="false" customFormat="false" customHeight="false" hidden="false" ht="12.1" outlineLevel="0" r="590">
      <c r="A590" s="20" t="n">
        <v>44315.824780093</v>
      </c>
      <c r="B590" s="16" t="s">
        <v>462</v>
      </c>
      <c r="C590" s="16" t="s">
        <v>463</v>
      </c>
      <c r="D590" s="16" t="s">
        <v>295</v>
      </c>
      <c r="E590" s="16" t="s">
        <v>452</v>
      </c>
      <c r="F590" s="16" t="s">
        <v>41</v>
      </c>
      <c r="G590" s="7" t="n">
        <v>400</v>
      </c>
      <c r="H590" s="6" t="n">
        <v>74.6125</v>
      </c>
      <c r="I590" s="6" t="n">
        <v>-29845</v>
      </c>
      <c r="J590" s="6" t="n">
        <v>-0</v>
      </c>
      <c r="K590" s="6" t="n">
        <v>-89.54</v>
      </c>
      <c r="L590" s="6" t="n">
        <v>-0</v>
      </c>
      <c r="M590" s="6"/>
      <c r="N590" s="6" t="s">
        <f>=I590+J590+K590+L590</f>
      </c>
      <c r="O590" s="6"/>
      <c r="P590" s="6"/>
      <c r="Q590" s="6"/>
      <c r="R590" s="6"/>
      <c r="S590" s="16"/>
    </row>
    <row collapsed="false" customFormat="false" customHeight="false" hidden="false" ht="12.1" outlineLevel="0" r="591">
      <c r="A591" s="20" t="n">
        <v>44315.825694444</v>
      </c>
      <c r="B591" s="16" t="s">
        <v>370</v>
      </c>
      <c r="C591" s="16" t="s">
        <v>604</v>
      </c>
      <c r="D591" s="16" t="s">
        <v>295</v>
      </c>
      <c r="E591" s="16" t="s">
        <v>69</v>
      </c>
      <c r="F591" s="16" t="s">
        <v>41</v>
      </c>
      <c r="G591" s="7" t="n">
        <v>30</v>
      </c>
      <c r="H591" s="6" t="n">
        <v>76.08</v>
      </c>
      <c r="I591" s="6" t="n">
        <v>-2282.4</v>
      </c>
      <c r="J591" s="6" t="n">
        <v>-0</v>
      </c>
      <c r="K591" s="6" t="n">
        <v>-6.85</v>
      </c>
      <c r="L591" s="6" t="n">
        <v>-0</v>
      </c>
      <c r="M591" s="6"/>
      <c r="N591" s="6" t="s">
        <f>=I591+J591+K591+L591</f>
      </c>
      <c r="O591" s="6"/>
      <c r="P591" s="6"/>
      <c r="Q591" s="6"/>
      <c r="R591" s="6"/>
      <c r="S591" s="16"/>
    </row>
    <row collapsed="false" customFormat="false" customHeight="false" hidden="false" ht="12.1" outlineLevel="0" r="592">
      <c r="A592" s="20" t="n">
        <v>44316.881967593</v>
      </c>
      <c r="B592" s="16" t="s">
        <v>462</v>
      </c>
      <c r="C592" s="16" t="s">
        <v>463</v>
      </c>
      <c r="D592" s="16" t="s">
        <v>295</v>
      </c>
      <c r="E592" s="16" t="s">
        <v>452</v>
      </c>
      <c r="F592" s="16" t="s">
        <v>41</v>
      </c>
      <c r="G592" s="7" t="n">
        <v>103</v>
      </c>
      <c r="H592" s="6" t="n">
        <v>75.1975</v>
      </c>
      <c r="I592" s="6" t="n">
        <v>-7745.34</v>
      </c>
      <c r="J592" s="6" t="n">
        <v>-0</v>
      </c>
      <c r="K592" s="6" t="n">
        <v>-23.24</v>
      </c>
      <c r="L592" s="6" t="n">
        <v>-0</v>
      </c>
      <c r="M592" s="6"/>
      <c r="N592" s="6" t="s">
        <f>=I592+J592+K592+L592</f>
      </c>
      <c r="O592" s="6"/>
      <c r="P592" s="6"/>
      <c r="Q592" s="6"/>
      <c r="R592" s="6"/>
      <c r="S592" s="16"/>
    </row>
    <row collapsed="false" customFormat="false" customHeight="false" hidden="false" ht="12.1" outlineLevel="0" r="593">
      <c r="A593" s="21" t="n">
        <v>44320.015833333</v>
      </c>
      <c r="B593" s="22" t="s">
        <v>482</v>
      </c>
      <c r="C593" s="22" t="s">
        <v>545</v>
      </c>
      <c r="D593" s="22" t="s">
        <v>482</v>
      </c>
      <c r="E593" s="22" t="s">
        <v>482</v>
      </c>
      <c r="F593" s="22" t="s">
        <v>19</v>
      </c>
      <c r="G593" s="23" t="n">
        <v>1</v>
      </c>
      <c r="H593" s="24" t="n">
        <v>1</v>
      </c>
      <c r="I593" s="24" t="n">
        <v>0.56</v>
      </c>
      <c r="J593" s="24" t="n">
        <v>0</v>
      </c>
      <c r="K593" s="24" t="n">
        <v>-0</v>
      </c>
      <c r="L593" s="24" t="n">
        <v>-0</v>
      </c>
      <c r="M593" s="6" t="s">
        <f>=I593+J593+K593+L593</f>
      </c>
      <c r="N593" s="24"/>
      <c r="O593" s="24"/>
      <c r="P593" s="24"/>
      <c r="Q593" s="24"/>
      <c r="R593" s="24"/>
      <c r="S593" s="22"/>
    </row>
    <row collapsed="false" customFormat="false" customHeight="false" hidden="false" ht="12.1" outlineLevel="0" r="594">
      <c r="A594" s="21" t="n">
        <v>44320.036296296</v>
      </c>
      <c r="B594" s="22" t="s">
        <v>482</v>
      </c>
      <c r="C594" s="22" t="s">
        <v>584</v>
      </c>
      <c r="D594" s="22" t="s">
        <v>482</v>
      </c>
      <c r="E594" s="22" t="s">
        <v>482</v>
      </c>
      <c r="F594" s="22" t="s">
        <v>19</v>
      </c>
      <c r="G594" s="23" t="n">
        <v>1</v>
      </c>
      <c r="H594" s="24" t="n">
        <v>1</v>
      </c>
      <c r="I594" s="24" t="n">
        <v>0.67</v>
      </c>
      <c r="J594" s="24" t="n">
        <v>0</v>
      </c>
      <c r="K594" s="24" t="n">
        <v>-0</v>
      </c>
      <c r="L594" s="24" t="n">
        <v>-0</v>
      </c>
      <c r="M594" s="6" t="s">
        <f>=I594+J594+K594+L594</f>
      </c>
      <c r="N594" s="24"/>
      <c r="O594" s="24"/>
      <c r="P594" s="24"/>
      <c r="Q594" s="24"/>
      <c r="R594" s="24"/>
      <c r="S594" s="22"/>
    </row>
    <row collapsed="false" customFormat="false" customHeight="false" hidden="false" ht="12.1" outlineLevel="0" r="595">
      <c r="A595" s="21" t="n">
        <v>44320.612037037</v>
      </c>
      <c r="B595" s="22" t="s">
        <v>482</v>
      </c>
      <c r="C595" s="22" t="s">
        <v>607</v>
      </c>
      <c r="D595" s="22" t="s">
        <v>482</v>
      </c>
      <c r="E595" s="22" t="s">
        <v>482</v>
      </c>
      <c r="F595" s="22" t="s">
        <v>19</v>
      </c>
      <c r="G595" s="23" t="n">
        <v>1</v>
      </c>
      <c r="H595" s="24" t="n">
        <v>1</v>
      </c>
      <c r="I595" s="24" t="n">
        <v>0.85</v>
      </c>
      <c r="J595" s="24" t="n">
        <v>0</v>
      </c>
      <c r="K595" s="24" t="n">
        <v>-0</v>
      </c>
      <c r="L595" s="24" t="n">
        <v>-0</v>
      </c>
      <c r="M595" s="6" t="s">
        <f>=I595+J595+K595+L595</f>
      </c>
      <c r="N595" s="24"/>
      <c r="O595" s="24"/>
      <c r="P595" s="24"/>
      <c r="Q595" s="24"/>
      <c r="R595" s="24"/>
      <c r="S595" s="22"/>
    </row>
    <row collapsed="false" customFormat="false" customHeight="false" hidden="false" ht="12.1" outlineLevel="0" r="596">
      <c r="A596" s="20" t="n">
        <v>44320.929618056</v>
      </c>
      <c r="B596" s="16" t="s">
        <v>68</v>
      </c>
      <c r="C596" s="16" t="s">
        <v>495</v>
      </c>
      <c r="D596" s="16" t="s">
        <v>295</v>
      </c>
      <c r="E596" s="16" t="s">
        <v>69</v>
      </c>
      <c r="F596" s="16" t="s">
        <v>41</v>
      </c>
      <c r="G596" s="7" t="n">
        <v>500</v>
      </c>
      <c r="H596" s="6" t="n">
        <v>1.8234</v>
      </c>
      <c r="I596" s="6" t="n">
        <v>-911.7</v>
      </c>
      <c r="J596" s="6" t="n">
        <v>-0</v>
      </c>
      <c r="K596" s="6" t="n">
        <v>-2.74</v>
      </c>
      <c r="L596" s="6" t="n">
        <v>-0</v>
      </c>
      <c r="M596" s="6"/>
      <c r="N596" s="6" t="s">
        <f>=I596+J596+K596+L596</f>
      </c>
      <c r="O596" s="6"/>
      <c r="P596" s="6"/>
      <c r="Q596" s="6"/>
      <c r="R596" s="6"/>
      <c r="S596" s="16"/>
    </row>
    <row collapsed="false" customFormat="false" customHeight="false" hidden="false" ht="12.1" outlineLevel="0" r="597">
      <c r="A597" s="20" t="n">
        <v>44320.93087963</v>
      </c>
      <c r="B597" s="16" t="s">
        <v>462</v>
      </c>
      <c r="C597" s="16" t="s">
        <v>463</v>
      </c>
      <c r="D597" s="16" t="s">
        <v>295</v>
      </c>
      <c r="E597" s="16" t="s">
        <v>452</v>
      </c>
      <c r="F597" s="16" t="s">
        <v>41</v>
      </c>
      <c r="G597" s="7" t="n">
        <v>80</v>
      </c>
      <c r="H597" s="6" t="n">
        <v>74.9325</v>
      </c>
      <c r="I597" s="6" t="n">
        <v>-5994.6</v>
      </c>
      <c r="J597" s="6" t="n">
        <v>-0</v>
      </c>
      <c r="K597" s="6" t="n">
        <v>-17.98</v>
      </c>
      <c r="L597" s="6" t="n">
        <v>-0</v>
      </c>
      <c r="M597" s="6"/>
      <c r="N597" s="6" t="s">
        <f>=I597+J597+K597+L597</f>
      </c>
      <c r="O597" s="6"/>
      <c r="P597" s="6"/>
      <c r="Q597" s="6"/>
      <c r="R597" s="6"/>
      <c r="S597" s="16"/>
    </row>
    <row collapsed="false" customFormat="false" customHeight="false" hidden="false" ht="12.1" outlineLevel="0" r="598">
      <c r="A598" s="20" t="n">
        <v>44321.821145833</v>
      </c>
      <c r="B598" s="16" t="s">
        <v>462</v>
      </c>
      <c r="C598" s="16" t="s">
        <v>463</v>
      </c>
      <c r="D598" s="16" t="s">
        <v>295</v>
      </c>
      <c r="E598" s="16" t="s">
        <v>452</v>
      </c>
      <c r="F598" s="16" t="s">
        <v>41</v>
      </c>
      <c r="G598" s="7" t="n">
        <v>68</v>
      </c>
      <c r="H598" s="6" t="n">
        <v>74.8625</v>
      </c>
      <c r="I598" s="6" t="n">
        <v>-5090.65</v>
      </c>
      <c r="J598" s="6" t="n">
        <v>-0</v>
      </c>
      <c r="K598" s="6" t="n">
        <v>-15.27</v>
      </c>
      <c r="L598" s="6" t="n">
        <v>-0</v>
      </c>
      <c r="M598" s="6"/>
      <c r="N598" s="6" t="s">
        <f>=I598+J598+K598+L598</f>
      </c>
      <c r="O598" s="6"/>
      <c r="P598" s="6"/>
      <c r="Q598" s="6"/>
      <c r="R598" s="6"/>
      <c r="S598" s="16"/>
    </row>
    <row collapsed="false" customFormat="false" customHeight="false" hidden="false" ht="12.1" outlineLevel="0" r="599">
      <c r="A599" s="21" t="n">
        <v>44321.929814815</v>
      </c>
      <c r="B599" s="22" t="s">
        <v>448</v>
      </c>
      <c r="C599" s="22" t="s">
        <v>110</v>
      </c>
      <c r="D599" s="22" t="s">
        <v>448</v>
      </c>
      <c r="E599" s="22" t="s">
        <v>448</v>
      </c>
      <c r="F599" s="22" t="s">
        <v>41</v>
      </c>
      <c r="G599" s="23" t="n">
        <v>1</v>
      </c>
      <c r="H599" s="24" t="n">
        <v>1</v>
      </c>
      <c r="I599" s="24" t="n">
        <v>12000</v>
      </c>
      <c r="J599" s="24" t="n">
        <v>0</v>
      </c>
      <c r="K599" s="24" t="n">
        <v>-0</v>
      </c>
      <c r="L599" s="24" t="n">
        <v>-0</v>
      </c>
      <c r="M599" s="24"/>
      <c r="N599" s="6" t="s">
        <f>=I599+J599+K599+L599</f>
      </c>
      <c r="O599" s="24"/>
      <c r="P599" s="24"/>
      <c r="Q599" s="24"/>
      <c r="R599" s="24"/>
      <c r="S599" s="22"/>
    </row>
    <row collapsed="false" customFormat="false" customHeight="false" hidden="false" ht="12.1" outlineLevel="0" r="600">
      <c r="A600" s="21" t="n">
        <v>44322.008842593</v>
      </c>
      <c r="B600" s="22" t="s">
        <v>482</v>
      </c>
      <c r="C600" s="22" t="s">
        <v>608</v>
      </c>
      <c r="D600" s="22" t="s">
        <v>482</v>
      </c>
      <c r="E600" s="22" t="s">
        <v>482</v>
      </c>
      <c r="F600" s="22" t="s">
        <v>19</v>
      </c>
      <c r="G600" s="23" t="n">
        <v>1</v>
      </c>
      <c r="H600" s="24" t="n">
        <v>1</v>
      </c>
      <c r="I600" s="24" t="n">
        <v>0.57</v>
      </c>
      <c r="J600" s="24" t="n">
        <v>0</v>
      </c>
      <c r="K600" s="24" t="n">
        <v>-0</v>
      </c>
      <c r="L600" s="24" t="n">
        <v>-0</v>
      </c>
      <c r="M600" s="6" t="s">
        <f>=I600+J600+K600+L600</f>
      </c>
      <c r="N600" s="24"/>
      <c r="O600" s="24"/>
      <c r="P600" s="24"/>
      <c r="Q600" s="24"/>
      <c r="R600" s="24"/>
      <c r="S600" s="22"/>
    </row>
    <row collapsed="false" customFormat="false" customHeight="false" hidden="false" ht="12.1" outlineLevel="0" r="601">
      <c r="A601" s="25" t="n">
        <v>44326.540636574</v>
      </c>
      <c r="B601" s="26" t="s">
        <v>329</v>
      </c>
      <c r="C601" s="26" t="s">
        <v>508</v>
      </c>
      <c r="D601" s="26" t="s">
        <v>299</v>
      </c>
      <c r="E601" s="26" t="s">
        <v>17</v>
      </c>
      <c r="F601" s="26" t="s">
        <v>19</v>
      </c>
      <c r="G601" s="27" t="n">
        <v>-1</v>
      </c>
      <c r="H601" s="28" t="n">
        <v>17.1</v>
      </c>
      <c r="I601" s="28" t="n">
        <v>17.1</v>
      </c>
      <c r="J601" s="28" t="n">
        <v>0</v>
      </c>
      <c r="K601" s="28" t="n">
        <v>-0.05</v>
      </c>
      <c r="L601" s="28" t="n">
        <v>-0</v>
      </c>
      <c r="M601" s="6" t="s">
        <f>=I601+J601+K601+L601</f>
      </c>
      <c r="N601" s="28"/>
      <c r="O601" s="28"/>
      <c r="P601" s="28"/>
      <c r="Q601" s="28"/>
      <c r="R601" s="28"/>
      <c r="S601" s="26"/>
    </row>
    <row collapsed="false" customFormat="false" customHeight="false" hidden="false" ht="12.1" outlineLevel="0" r="602">
      <c r="A602" s="25" t="n">
        <v>44326.541145833</v>
      </c>
      <c r="B602" s="26" t="s">
        <v>338</v>
      </c>
      <c r="C602" s="26" t="s">
        <v>540</v>
      </c>
      <c r="D602" s="26" t="s">
        <v>299</v>
      </c>
      <c r="E602" s="26" t="s">
        <v>17</v>
      </c>
      <c r="F602" s="26" t="s">
        <v>19</v>
      </c>
      <c r="G602" s="27" t="n">
        <v>-1</v>
      </c>
      <c r="H602" s="28" t="n">
        <v>66.62</v>
      </c>
      <c r="I602" s="28" t="n">
        <v>66.62</v>
      </c>
      <c r="J602" s="28" t="n">
        <v>0</v>
      </c>
      <c r="K602" s="28" t="n">
        <v>-0.2</v>
      </c>
      <c r="L602" s="28" t="n">
        <v>-0</v>
      </c>
      <c r="M602" s="6" t="s">
        <f>=I602+J602+K602+L602</f>
      </c>
      <c r="N602" s="28"/>
      <c r="O602" s="28"/>
      <c r="P602" s="28"/>
      <c r="Q602" s="28"/>
      <c r="R602" s="28"/>
      <c r="S602" s="26"/>
    </row>
    <row collapsed="false" customFormat="false" customHeight="false" hidden="false" ht="12.1" outlineLevel="0" r="603">
      <c r="A603" s="25" t="n">
        <v>44326.545115741</v>
      </c>
      <c r="B603" s="26" t="s">
        <v>322</v>
      </c>
      <c r="C603" s="26" t="s">
        <v>489</v>
      </c>
      <c r="D603" s="26" t="s">
        <v>299</v>
      </c>
      <c r="E603" s="26" t="s">
        <v>17</v>
      </c>
      <c r="F603" s="26" t="s">
        <v>19</v>
      </c>
      <c r="G603" s="27" t="n">
        <v>-1</v>
      </c>
      <c r="H603" s="28" t="n">
        <v>9.71</v>
      </c>
      <c r="I603" s="28" t="n">
        <v>9.71</v>
      </c>
      <c r="J603" s="28" t="n">
        <v>0</v>
      </c>
      <c r="K603" s="28" t="n">
        <v>-0.03</v>
      </c>
      <c r="L603" s="28" t="n">
        <v>-0</v>
      </c>
      <c r="M603" s="6" t="s">
        <f>=I603+J603+K603+L603</f>
      </c>
      <c r="N603" s="28"/>
      <c r="O603" s="28"/>
      <c r="P603" s="28"/>
      <c r="Q603" s="28"/>
      <c r="R603" s="28"/>
      <c r="S603" s="26"/>
    </row>
    <row collapsed="false" customFormat="false" customHeight="false" hidden="false" ht="12.1" outlineLevel="0" r="604">
      <c r="A604" s="20" t="n">
        <v>44326.708819444</v>
      </c>
      <c r="B604" s="16" t="s">
        <v>462</v>
      </c>
      <c r="C604" s="16" t="s">
        <v>463</v>
      </c>
      <c r="D604" s="16" t="s">
        <v>295</v>
      </c>
      <c r="E604" s="16" t="s">
        <v>452</v>
      </c>
      <c r="F604" s="16" t="s">
        <v>41</v>
      </c>
      <c r="G604" s="7" t="n">
        <v>10</v>
      </c>
      <c r="H604" s="6" t="n">
        <v>74.155</v>
      </c>
      <c r="I604" s="6" t="n">
        <v>-741.55</v>
      </c>
      <c r="J604" s="6" t="n">
        <v>-0</v>
      </c>
      <c r="K604" s="6" t="n">
        <v>-2.22</v>
      </c>
      <c r="L604" s="6" t="n">
        <v>-0</v>
      </c>
      <c r="M604" s="6"/>
      <c r="N604" s="6" t="s">
        <f>=I604+J604+K604+L604</f>
      </c>
      <c r="O604" s="6"/>
      <c r="P604" s="6"/>
      <c r="Q604" s="6"/>
      <c r="R604" s="6"/>
      <c r="S604" s="16"/>
    </row>
    <row collapsed="false" customFormat="false" customHeight="false" hidden="false" ht="12.1" outlineLevel="0" r="605">
      <c r="A605" s="20" t="n">
        <v>44326.709212963</v>
      </c>
      <c r="B605" s="16" t="s">
        <v>462</v>
      </c>
      <c r="C605" s="16" t="s">
        <v>463</v>
      </c>
      <c r="D605" s="16" t="s">
        <v>295</v>
      </c>
      <c r="E605" s="16" t="s">
        <v>452</v>
      </c>
      <c r="F605" s="16" t="s">
        <v>41</v>
      </c>
      <c r="G605" s="7" t="n">
        <v>140</v>
      </c>
      <c r="H605" s="6" t="n">
        <v>74.1875</v>
      </c>
      <c r="I605" s="6" t="n">
        <v>-10386.25</v>
      </c>
      <c r="J605" s="6" t="n">
        <v>-0</v>
      </c>
      <c r="K605" s="6" t="n">
        <v>-31.16</v>
      </c>
      <c r="L605" s="6" t="n">
        <v>-0</v>
      </c>
      <c r="M605" s="6"/>
      <c r="N605" s="6" t="s">
        <f>=I605+J605+K605+L605</f>
      </c>
      <c r="O605" s="6"/>
      <c r="P605" s="6"/>
      <c r="Q605" s="6"/>
      <c r="R605" s="6"/>
      <c r="S605" s="16"/>
    </row>
    <row collapsed="false" customFormat="false" customHeight="false" hidden="false" ht="12.1" outlineLevel="0" r="606">
      <c r="A606" s="20" t="n">
        <v>44326.8465625</v>
      </c>
      <c r="B606" s="16" t="s">
        <v>462</v>
      </c>
      <c r="C606" s="16" t="s">
        <v>463</v>
      </c>
      <c r="D606" s="16" t="s">
        <v>295</v>
      </c>
      <c r="E606" s="16" t="s">
        <v>452</v>
      </c>
      <c r="F606" s="16" t="s">
        <v>41</v>
      </c>
      <c r="G606" s="7" t="n">
        <v>119</v>
      </c>
      <c r="H606" s="6" t="n">
        <v>74.225</v>
      </c>
      <c r="I606" s="6" t="n">
        <v>-8832.78</v>
      </c>
      <c r="J606" s="6" t="n">
        <v>-0</v>
      </c>
      <c r="K606" s="6" t="n">
        <v>-26.5</v>
      </c>
      <c r="L606" s="6" t="n">
        <v>-0</v>
      </c>
      <c r="M606" s="6"/>
      <c r="N606" s="6" t="s">
        <f>=I606+J606+K606+L606</f>
      </c>
      <c r="O606" s="6"/>
      <c r="P606" s="6"/>
      <c r="Q606" s="6"/>
      <c r="R606" s="6"/>
      <c r="S606" s="16"/>
    </row>
    <row collapsed="false" customFormat="false" customHeight="false" hidden="false" ht="12.1" outlineLevel="0" r="607">
      <c r="A607" s="21" t="n">
        <v>44327.64244213</v>
      </c>
      <c r="B607" s="22" t="s">
        <v>448</v>
      </c>
      <c r="C607" s="22" t="s">
        <v>110</v>
      </c>
      <c r="D607" s="22" t="s">
        <v>448</v>
      </c>
      <c r="E607" s="22" t="s">
        <v>448</v>
      </c>
      <c r="F607" s="22" t="s">
        <v>41</v>
      </c>
      <c r="G607" s="23" t="n">
        <v>1</v>
      </c>
      <c r="H607" s="24" t="n">
        <v>1</v>
      </c>
      <c r="I607" s="24" t="n">
        <v>20000</v>
      </c>
      <c r="J607" s="24" t="n">
        <v>0</v>
      </c>
      <c r="K607" s="24" t="n">
        <v>-0</v>
      </c>
      <c r="L607" s="24" t="n">
        <v>-0</v>
      </c>
      <c r="M607" s="24"/>
      <c r="N607" s="6" t="s">
        <f>=I607+J607+K607+L607</f>
      </c>
      <c r="O607" s="24"/>
      <c r="P607" s="24"/>
      <c r="Q607" s="24"/>
      <c r="R607" s="24"/>
      <c r="S607" s="22"/>
    </row>
    <row collapsed="false" customFormat="false" customHeight="false" hidden="false" ht="12.1" outlineLevel="0" r="608">
      <c r="A608" s="21" t="n">
        <v>44327.729641204</v>
      </c>
      <c r="B608" s="22" t="s">
        <v>482</v>
      </c>
      <c r="C608" s="22" t="s">
        <v>548</v>
      </c>
      <c r="D608" s="22" t="s">
        <v>482</v>
      </c>
      <c r="E608" s="22" t="s">
        <v>482</v>
      </c>
      <c r="F608" s="22" t="s">
        <v>41</v>
      </c>
      <c r="G608" s="23" t="n">
        <v>1</v>
      </c>
      <c r="H608" s="24" t="n">
        <v>1</v>
      </c>
      <c r="I608" s="24" t="n">
        <v>42.38</v>
      </c>
      <c r="J608" s="24" t="n">
        <v>0</v>
      </c>
      <c r="K608" s="24" t="n">
        <v>-0</v>
      </c>
      <c r="L608" s="24" t="n">
        <v>-0</v>
      </c>
      <c r="M608" s="24"/>
      <c r="N608" s="6" t="s">
        <f>=I608+J608+K608+L608</f>
      </c>
      <c r="O608" s="24"/>
      <c r="P608" s="24"/>
      <c r="Q608" s="24"/>
      <c r="R608" s="24"/>
      <c r="S608" s="22"/>
    </row>
    <row collapsed="false" customFormat="false" customHeight="false" hidden="false" ht="12.1" outlineLevel="0" r="609">
      <c r="A609" s="25" t="n">
        <v>44327.752673611</v>
      </c>
      <c r="B609" s="26" t="s">
        <v>332</v>
      </c>
      <c r="C609" s="26" t="s">
        <v>514</v>
      </c>
      <c r="D609" s="26" t="s">
        <v>299</v>
      </c>
      <c r="E609" s="26" t="s">
        <v>69</v>
      </c>
      <c r="F609" s="26" t="s">
        <v>41</v>
      </c>
      <c r="G609" s="27" t="n">
        <v>-1</v>
      </c>
      <c r="H609" s="28" t="n">
        <v>5577</v>
      </c>
      <c r="I609" s="28" t="n">
        <v>5577</v>
      </c>
      <c r="J609" s="28" t="n">
        <v>0</v>
      </c>
      <c r="K609" s="28" t="n">
        <v>-16.73</v>
      </c>
      <c r="L609" s="28" t="n">
        <v>-0</v>
      </c>
      <c r="M609" s="28"/>
      <c r="N609" s="6" t="s">
        <f>=I609+J609+K609+L609</f>
      </c>
      <c r="O609" s="28"/>
      <c r="P609" s="28"/>
      <c r="Q609" s="28"/>
      <c r="R609" s="28"/>
      <c r="S609" s="26"/>
    </row>
    <row collapsed="false" customFormat="false" customHeight="false" hidden="false" ht="12.1" outlineLevel="0" r="610">
      <c r="A610" s="20" t="n">
        <v>44327.752986111</v>
      </c>
      <c r="B610" s="16" t="s">
        <v>462</v>
      </c>
      <c r="C610" s="16" t="s">
        <v>463</v>
      </c>
      <c r="D610" s="16" t="s">
        <v>295</v>
      </c>
      <c r="E610" s="16" t="s">
        <v>452</v>
      </c>
      <c r="F610" s="16" t="s">
        <v>41</v>
      </c>
      <c r="G610" s="7" t="n">
        <v>74</v>
      </c>
      <c r="H610" s="6" t="n">
        <v>74.1925</v>
      </c>
      <c r="I610" s="6" t="n">
        <v>-5490.25</v>
      </c>
      <c r="J610" s="6" t="n">
        <v>-0</v>
      </c>
      <c r="K610" s="6" t="n">
        <v>-16.47</v>
      </c>
      <c r="L610" s="6" t="n">
        <v>-0</v>
      </c>
      <c r="M610" s="6"/>
      <c r="N610" s="6" t="s">
        <f>=I610+J610+K610+L610</f>
      </c>
      <c r="O610" s="6"/>
      <c r="P610" s="6"/>
      <c r="Q610" s="6"/>
      <c r="R610" s="6"/>
      <c r="S610" s="16"/>
    </row>
    <row collapsed="false" customFormat="false" customHeight="false" hidden="false" ht="12.1" outlineLevel="0" r="611">
      <c r="A611" s="21" t="n">
        <v>44328.118993056</v>
      </c>
      <c r="B611" s="22" t="s">
        <v>482</v>
      </c>
      <c r="C611" s="22" t="s">
        <v>587</v>
      </c>
      <c r="D611" s="22" t="s">
        <v>482</v>
      </c>
      <c r="E611" s="22" t="s">
        <v>482</v>
      </c>
      <c r="F611" s="22" t="s">
        <v>19</v>
      </c>
      <c r="G611" s="23" t="n">
        <v>1</v>
      </c>
      <c r="H611" s="24" t="n">
        <v>1</v>
      </c>
      <c r="I611" s="24" t="n">
        <v>2.34</v>
      </c>
      <c r="J611" s="24" t="n">
        <v>0</v>
      </c>
      <c r="K611" s="24" t="n">
        <v>-0</v>
      </c>
      <c r="L611" s="24" t="n">
        <v>-0</v>
      </c>
      <c r="M611" s="6" t="s">
        <f>=I611+J611+K611+L611</f>
      </c>
      <c r="N611" s="24"/>
      <c r="O611" s="24"/>
      <c r="P611" s="24"/>
      <c r="Q611" s="24"/>
      <c r="R611" s="24"/>
      <c r="S611" s="22"/>
    </row>
    <row collapsed="false" customFormat="false" customHeight="false" hidden="false" ht="12.1" outlineLevel="0" r="612">
      <c r="A612" s="25" t="n">
        <v>44328.484108796</v>
      </c>
      <c r="B612" s="26" t="s">
        <v>592</v>
      </c>
      <c r="C612" s="26" t="s">
        <v>593</v>
      </c>
      <c r="D612" s="26" t="s">
        <v>299</v>
      </c>
      <c r="E612" s="26" t="s">
        <v>452</v>
      </c>
      <c r="F612" s="26" t="s">
        <v>41</v>
      </c>
      <c r="G612" s="27" t="n">
        <v>-74</v>
      </c>
      <c r="H612" s="28" t="n">
        <v>74.1825</v>
      </c>
      <c r="I612" s="28" t="n">
        <v>5489.51</v>
      </c>
      <c r="J612" s="28" t="n">
        <v>0</v>
      </c>
      <c r="K612" s="28" t="n">
        <v>-0</v>
      </c>
      <c r="L612" s="28" t="n">
        <v>-0</v>
      </c>
      <c r="M612" s="28"/>
      <c r="N612" s="6" t="s">
        <f>=I612+J612+K612+L612</f>
      </c>
      <c r="O612" s="28"/>
      <c r="P612" s="28"/>
      <c r="Q612" s="28"/>
      <c r="R612" s="28"/>
      <c r="S612" s="26"/>
    </row>
    <row collapsed="false" customFormat="false" customHeight="false" hidden="false" ht="12.1" outlineLevel="0" r="613">
      <c r="A613" s="20" t="n">
        <v>44328.484108796</v>
      </c>
      <c r="B613" s="16" t="s">
        <v>462</v>
      </c>
      <c r="C613" s="16" t="s">
        <v>463</v>
      </c>
      <c r="D613" s="16" t="s">
        <v>295</v>
      </c>
      <c r="E613" s="16" t="s">
        <v>452</v>
      </c>
      <c r="F613" s="16" t="s">
        <v>41</v>
      </c>
      <c r="G613" s="7" t="n">
        <v>74</v>
      </c>
      <c r="H613" s="6" t="n">
        <v>74.1825</v>
      </c>
      <c r="I613" s="6" t="n">
        <v>-5489.51</v>
      </c>
      <c r="J613" s="6" t="n">
        <v>-0</v>
      </c>
      <c r="K613" s="6" t="n">
        <v>-0</v>
      </c>
      <c r="L613" s="6" t="n">
        <v>-0</v>
      </c>
      <c r="M613" s="6"/>
      <c r="N613" s="6" t="s">
        <f>=I613+J613+K613+L613</f>
      </c>
      <c r="O613" s="6"/>
      <c r="P613" s="6"/>
      <c r="Q613" s="6"/>
      <c r="R613" s="6"/>
      <c r="S613" s="16"/>
    </row>
    <row collapsed="false" customFormat="false" customHeight="false" hidden="false" ht="12.1" outlineLevel="0" r="614">
      <c r="A614" s="20" t="n">
        <v>44333.533171296</v>
      </c>
      <c r="B614" s="16" t="s">
        <v>73</v>
      </c>
      <c r="C614" s="16" t="s">
        <v>577</v>
      </c>
      <c r="D614" s="16" t="s">
        <v>295</v>
      </c>
      <c r="E614" s="16" t="s">
        <v>69</v>
      </c>
      <c r="F614" s="16" t="s">
        <v>19</v>
      </c>
      <c r="G614" s="7" t="n">
        <v>250</v>
      </c>
      <c r="H614" s="6" t="n">
        <v>0.0964</v>
      </c>
      <c r="I614" s="6" t="n">
        <v>-24.1</v>
      </c>
      <c r="J614" s="6" t="n">
        <v>-0</v>
      </c>
      <c r="K614" s="6" t="n">
        <v>-0</v>
      </c>
      <c r="L614" s="6" t="n">
        <v>-0</v>
      </c>
      <c r="M614" s="6" t="s">
        <f>=I614+J614+K614+L614</f>
      </c>
      <c r="N614" s="6"/>
      <c r="O614" s="6"/>
      <c r="P614" s="6"/>
      <c r="Q614" s="6"/>
      <c r="R614" s="6"/>
      <c r="S614" s="16"/>
    </row>
    <row collapsed="false" customFormat="false" customHeight="false" hidden="false" ht="12.1" outlineLevel="0" r="615">
      <c r="A615" s="21" t="n">
        <v>44334.468240741</v>
      </c>
      <c r="B615" s="22" t="s">
        <v>448</v>
      </c>
      <c r="C615" s="22" t="s">
        <v>110</v>
      </c>
      <c r="D615" s="22" t="s">
        <v>448</v>
      </c>
      <c r="E615" s="22" t="s">
        <v>448</v>
      </c>
      <c r="F615" s="22" t="s">
        <v>41</v>
      </c>
      <c r="G615" s="23" t="n">
        <v>1</v>
      </c>
      <c r="H615" s="24" t="n">
        <v>1</v>
      </c>
      <c r="I615" s="24" t="n">
        <v>52000</v>
      </c>
      <c r="J615" s="24" t="n">
        <v>0</v>
      </c>
      <c r="K615" s="24" t="n">
        <v>-0</v>
      </c>
      <c r="L615" s="24" t="n">
        <v>-0</v>
      </c>
      <c r="M615" s="24"/>
      <c r="N615" s="6" t="s">
        <f>=I615+J615+K615+L615</f>
      </c>
      <c r="O615" s="24"/>
      <c r="P615" s="24"/>
      <c r="Q615" s="24"/>
      <c r="R615" s="24"/>
      <c r="S615" s="22"/>
    </row>
    <row collapsed="false" customFormat="false" customHeight="false" hidden="false" ht="12.1" outlineLevel="0" r="616">
      <c r="A616" s="20" t="n">
        <v>44334.474178241</v>
      </c>
      <c r="B616" s="16" t="s">
        <v>462</v>
      </c>
      <c r="C616" s="16" t="s">
        <v>463</v>
      </c>
      <c r="D616" s="16" t="s">
        <v>295</v>
      </c>
      <c r="E616" s="16" t="s">
        <v>452</v>
      </c>
      <c r="F616" s="16" t="s">
        <v>41</v>
      </c>
      <c r="G616" s="7" t="n">
        <v>67</v>
      </c>
      <c r="H616" s="6" t="n">
        <v>73.685</v>
      </c>
      <c r="I616" s="6" t="n">
        <v>-4936.9</v>
      </c>
      <c r="J616" s="6" t="n">
        <v>-0</v>
      </c>
      <c r="K616" s="6" t="n">
        <v>-14.81</v>
      </c>
      <c r="L616" s="6" t="n">
        <v>-0</v>
      </c>
      <c r="M616" s="6"/>
      <c r="N616" s="6" t="s">
        <f>=I616+J616+K616+L616</f>
      </c>
      <c r="O616" s="6"/>
      <c r="P616" s="6"/>
      <c r="Q616" s="6"/>
      <c r="R616" s="6"/>
      <c r="S616" s="16"/>
    </row>
    <row collapsed="false" customFormat="false" customHeight="false" hidden="false" ht="12.1" outlineLevel="0" r="617">
      <c r="A617" s="20" t="n">
        <v>44334.505289352</v>
      </c>
      <c r="B617" s="16" t="s">
        <v>462</v>
      </c>
      <c r="C617" s="16" t="s">
        <v>463</v>
      </c>
      <c r="D617" s="16" t="s">
        <v>295</v>
      </c>
      <c r="E617" s="16" t="s">
        <v>452</v>
      </c>
      <c r="F617" s="16" t="s">
        <v>41</v>
      </c>
      <c r="G617" s="7" t="n">
        <v>70</v>
      </c>
      <c r="H617" s="6" t="n">
        <v>73.7</v>
      </c>
      <c r="I617" s="6" t="n">
        <v>-5159</v>
      </c>
      <c r="J617" s="6" t="n">
        <v>-0</v>
      </c>
      <c r="K617" s="6" t="n">
        <v>-15.48</v>
      </c>
      <c r="L617" s="6" t="n">
        <v>-0</v>
      </c>
      <c r="M617" s="6"/>
      <c r="N617" s="6" t="s">
        <f>=I617+J617+K617+L617</f>
      </c>
      <c r="O617" s="6"/>
      <c r="P617" s="6"/>
      <c r="Q617" s="6"/>
      <c r="R617" s="6"/>
      <c r="S617" s="16"/>
    </row>
    <row collapsed="false" customFormat="false" customHeight="false" hidden="false" ht="12.1" outlineLevel="0" r="618">
      <c r="A618" s="20" t="n">
        <v>44334.702719907</v>
      </c>
      <c r="B618" s="16" t="s">
        <v>462</v>
      </c>
      <c r="C618" s="16" t="s">
        <v>463</v>
      </c>
      <c r="D618" s="16" t="s">
        <v>295</v>
      </c>
      <c r="E618" s="16" t="s">
        <v>452</v>
      </c>
      <c r="F618" s="16" t="s">
        <v>41</v>
      </c>
      <c r="G618" s="7" t="n">
        <v>70</v>
      </c>
      <c r="H618" s="6" t="n">
        <v>73.71</v>
      </c>
      <c r="I618" s="6" t="n">
        <v>-5159.7</v>
      </c>
      <c r="J618" s="6" t="n">
        <v>-0</v>
      </c>
      <c r="K618" s="6" t="n">
        <v>-15.48</v>
      </c>
      <c r="L618" s="6" t="n">
        <v>-0</v>
      </c>
      <c r="M618" s="6"/>
      <c r="N618" s="6" t="s">
        <f>=I618+J618+K618+L618</f>
      </c>
      <c r="O618" s="6"/>
      <c r="P618" s="6"/>
      <c r="Q618" s="6"/>
      <c r="R618" s="6"/>
      <c r="S618" s="16"/>
    </row>
    <row collapsed="false" customFormat="false" customHeight="false" hidden="false" ht="12.1" outlineLevel="0" r="619">
      <c r="A619" s="20" t="n">
        <v>44334.703738426</v>
      </c>
      <c r="B619" s="16" t="s">
        <v>462</v>
      </c>
      <c r="C619" s="16" t="s">
        <v>463</v>
      </c>
      <c r="D619" s="16" t="s">
        <v>295</v>
      </c>
      <c r="E619" s="16" t="s">
        <v>452</v>
      </c>
      <c r="F619" s="16" t="s">
        <v>41</v>
      </c>
      <c r="G619" s="7" t="n">
        <v>70</v>
      </c>
      <c r="H619" s="6" t="n">
        <v>73.7225</v>
      </c>
      <c r="I619" s="6" t="n">
        <v>-5160.58</v>
      </c>
      <c r="J619" s="6" t="n">
        <v>-0</v>
      </c>
      <c r="K619" s="6" t="n">
        <v>-15.48</v>
      </c>
      <c r="L619" s="6" t="n">
        <v>-0</v>
      </c>
      <c r="M619" s="6"/>
      <c r="N619" s="6" t="s">
        <f>=I619+J619+K619+L619</f>
      </c>
      <c r="O619" s="6"/>
      <c r="P619" s="6"/>
      <c r="Q619" s="6"/>
      <c r="R619" s="6"/>
      <c r="S619" s="16"/>
    </row>
    <row collapsed="false" customFormat="false" customHeight="false" hidden="false" ht="12.1" outlineLevel="0" r="620">
      <c r="A620" s="20" t="n">
        <v>44334.925532407</v>
      </c>
      <c r="B620" s="16" t="s">
        <v>462</v>
      </c>
      <c r="C620" s="16" t="s">
        <v>463</v>
      </c>
      <c r="D620" s="16" t="s">
        <v>295</v>
      </c>
      <c r="E620" s="16" t="s">
        <v>452</v>
      </c>
      <c r="F620" s="16" t="s">
        <v>41</v>
      </c>
      <c r="G620" s="7" t="n">
        <v>67</v>
      </c>
      <c r="H620" s="6" t="n">
        <v>73.63</v>
      </c>
      <c r="I620" s="6" t="n">
        <v>-4933.21</v>
      </c>
      <c r="J620" s="6" t="n">
        <v>-0</v>
      </c>
      <c r="K620" s="6" t="n">
        <v>-14.8</v>
      </c>
      <c r="L620" s="6" t="n">
        <v>-0</v>
      </c>
      <c r="M620" s="6"/>
      <c r="N620" s="6" t="s">
        <f>=I620+J620+K620+L620</f>
      </c>
      <c r="O620" s="6"/>
      <c r="P620" s="6"/>
      <c r="Q620" s="6"/>
      <c r="R620" s="6"/>
      <c r="S620" s="16"/>
    </row>
    <row collapsed="false" customFormat="false" customHeight="false" hidden="false" ht="12.1" outlineLevel="0" r="621">
      <c r="A621" s="20" t="n">
        <v>44335.642280093</v>
      </c>
      <c r="B621" s="16" t="s">
        <v>462</v>
      </c>
      <c r="C621" s="16" t="s">
        <v>463</v>
      </c>
      <c r="D621" s="16" t="s">
        <v>295</v>
      </c>
      <c r="E621" s="16" t="s">
        <v>452</v>
      </c>
      <c r="F621" s="16" t="s">
        <v>41</v>
      </c>
      <c r="G621" s="7" t="n">
        <v>67</v>
      </c>
      <c r="H621" s="6" t="n">
        <v>73.735</v>
      </c>
      <c r="I621" s="6" t="n">
        <v>-4940.25</v>
      </c>
      <c r="J621" s="6" t="n">
        <v>-0</v>
      </c>
      <c r="K621" s="6" t="n">
        <v>-14.82</v>
      </c>
      <c r="L621" s="6" t="n">
        <v>-0</v>
      </c>
      <c r="M621" s="6"/>
      <c r="N621" s="6" t="s">
        <f>=I621+J621+K621+L621</f>
      </c>
      <c r="O621" s="6"/>
      <c r="P621" s="6"/>
      <c r="Q621" s="6"/>
      <c r="R621" s="6"/>
      <c r="S621" s="16"/>
    </row>
    <row collapsed="false" customFormat="false" customHeight="false" hidden="false" ht="12.1" outlineLevel="0" r="622">
      <c r="A622" s="20" t="n">
        <v>44335.714756944</v>
      </c>
      <c r="B622" s="16" t="s">
        <v>462</v>
      </c>
      <c r="C622" s="16" t="s">
        <v>463</v>
      </c>
      <c r="D622" s="16" t="s">
        <v>295</v>
      </c>
      <c r="E622" s="16" t="s">
        <v>452</v>
      </c>
      <c r="F622" s="16" t="s">
        <v>41</v>
      </c>
      <c r="G622" s="7" t="n">
        <v>135</v>
      </c>
      <c r="H622" s="6" t="n">
        <v>73.7625</v>
      </c>
      <c r="I622" s="6" t="n">
        <v>-9957.94</v>
      </c>
      <c r="J622" s="6" t="n">
        <v>-0</v>
      </c>
      <c r="K622" s="6" t="n">
        <v>-29.87</v>
      </c>
      <c r="L622" s="6" t="n">
        <v>-0</v>
      </c>
      <c r="M622" s="6"/>
      <c r="N622" s="6" t="s">
        <f>=I622+J622+K622+L622</f>
      </c>
      <c r="O622" s="6"/>
      <c r="P622" s="6"/>
      <c r="Q622" s="6"/>
      <c r="R622" s="6"/>
      <c r="S622" s="16"/>
    </row>
    <row collapsed="false" customFormat="false" customHeight="false" hidden="false" ht="12.1" outlineLevel="0" r="623">
      <c r="A623" s="20" t="n">
        <v>44335.946712963</v>
      </c>
      <c r="B623" s="16" t="s">
        <v>462</v>
      </c>
      <c r="C623" s="16" t="s">
        <v>463</v>
      </c>
      <c r="D623" s="16" t="s">
        <v>295</v>
      </c>
      <c r="E623" s="16" t="s">
        <v>452</v>
      </c>
      <c r="F623" s="16" t="s">
        <v>41</v>
      </c>
      <c r="G623" s="7" t="n">
        <v>67</v>
      </c>
      <c r="H623" s="6" t="n">
        <v>73.8125</v>
      </c>
      <c r="I623" s="6" t="n">
        <v>-4945.44</v>
      </c>
      <c r="J623" s="6" t="n">
        <v>-0</v>
      </c>
      <c r="K623" s="6" t="n">
        <v>-14.84</v>
      </c>
      <c r="L623" s="6" t="n">
        <v>-0</v>
      </c>
      <c r="M623" s="6"/>
      <c r="N623" s="6" t="s">
        <f>=I623+J623+K623+L623</f>
      </c>
      <c r="O623" s="6"/>
      <c r="P623" s="6"/>
      <c r="Q623" s="6"/>
      <c r="R623" s="6"/>
      <c r="S623" s="16"/>
    </row>
    <row collapsed="false" customFormat="false" customHeight="false" hidden="false" ht="12.1" outlineLevel="0" r="624">
      <c r="A624" s="29" t="n">
        <v>44336.044224537</v>
      </c>
      <c r="B624" s="30" t="s">
        <v>480</v>
      </c>
      <c r="C624" s="30" t="s">
        <v>546</v>
      </c>
      <c r="D624" s="30" t="s">
        <v>480</v>
      </c>
      <c r="E624" s="30" t="s">
        <v>480</v>
      </c>
      <c r="F624" s="30" t="s">
        <v>41</v>
      </c>
      <c r="G624" s="31" t="n">
        <v>1</v>
      </c>
      <c r="H624" s="32" t="n">
        <v>-1</v>
      </c>
      <c r="I624" s="32" t="n">
        <v>-19</v>
      </c>
      <c r="J624" s="32" t="n">
        <v>0</v>
      </c>
      <c r="K624" s="32" t="n">
        <v>-0</v>
      </c>
      <c r="L624" s="32" t="n">
        <v>-0</v>
      </c>
      <c r="M624" s="32"/>
      <c r="N624" s="6" t="s">
        <f>=I624+J624+K624+L624</f>
      </c>
      <c r="O624" s="32"/>
      <c r="P624" s="32"/>
      <c r="Q624" s="32"/>
      <c r="R624" s="32"/>
      <c r="S624" s="30"/>
    </row>
    <row collapsed="false" customFormat="false" customHeight="false" hidden="false" ht="12.1" outlineLevel="0" r="625">
      <c r="A625" s="21" t="n">
        <v>44336.044224537</v>
      </c>
      <c r="B625" s="22" t="s">
        <v>482</v>
      </c>
      <c r="C625" s="22" t="s">
        <v>547</v>
      </c>
      <c r="D625" s="22" t="s">
        <v>482</v>
      </c>
      <c r="E625" s="22" t="s">
        <v>482</v>
      </c>
      <c r="F625" s="22" t="s">
        <v>41</v>
      </c>
      <c r="G625" s="23" t="n">
        <v>1</v>
      </c>
      <c r="H625" s="24" t="n">
        <v>1</v>
      </c>
      <c r="I625" s="24" t="n">
        <v>145</v>
      </c>
      <c r="J625" s="24" t="n">
        <v>0</v>
      </c>
      <c r="K625" s="24" t="n">
        <v>-0</v>
      </c>
      <c r="L625" s="24" t="n">
        <v>-0</v>
      </c>
      <c r="M625" s="24"/>
      <c r="N625" s="6" t="s">
        <f>=I625+J625+K625+L625</f>
      </c>
      <c r="O625" s="24"/>
      <c r="P625" s="24"/>
      <c r="Q625" s="24"/>
      <c r="R625" s="24"/>
      <c r="S625" s="22"/>
    </row>
    <row collapsed="false" customFormat="false" customHeight="false" hidden="false" ht="12.1" outlineLevel="0" r="626">
      <c r="A626" s="21" t="n">
        <v>44336.051851852</v>
      </c>
      <c r="B626" s="22" t="s">
        <v>482</v>
      </c>
      <c r="C626" s="22" t="s">
        <v>589</v>
      </c>
      <c r="D626" s="22" t="s">
        <v>482</v>
      </c>
      <c r="E626" s="22" t="s">
        <v>482</v>
      </c>
      <c r="F626" s="22" t="s">
        <v>19</v>
      </c>
      <c r="G626" s="23" t="n">
        <v>1</v>
      </c>
      <c r="H626" s="24" t="n">
        <v>1</v>
      </c>
      <c r="I626" s="24" t="n">
        <v>0.78</v>
      </c>
      <c r="J626" s="24" t="n">
        <v>0</v>
      </c>
      <c r="K626" s="24" t="n">
        <v>-0</v>
      </c>
      <c r="L626" s="24" t="n">
        <v>-0</v>
      </c>
      <c r="M626" s="6" t="s">
        <f>=I626+J626+K626+L626</f>
      </c>
      <c r="N626" s="24"/>
      <c r="O626" s="24"/>
      <c r="P626" s="24"/>
      <c r="Q626" s="24"/>
      <c r="R626" s="24"/>
      <c r="S626" s="22"/>
    </row>
    <row collapsed="false" customFormat="false" customHeight="false" hidden="false" ht="12.1" outlineLevel="0" r="627">
      <c r="A627" s="21" t="n">
        <v>44336.312997685</v>
      </c>
      <c r="B627" s="22" t="s">
        <v>482</v>
      </c>
      <c r="C627" s="22" t="s">
        <v>590</v>
      </c>
      <c r="D627" s="22" t="s">
        <v>482</v>
      </c>
      <c r="E627" s="22" t="s">
        <v>482</v>
      </c>
      <c r="F627" s="22" t="s">
        <v>19</v>
      </c>
      <c r="G627" s="23" t="n">
        <v>1</v>
      </c>
      <c r="H627" s="24" t="n">
        <v>1</v>
      </c>
      <c r="I627" s="24" t="n">
        <v>0.21</v>
      </c>
      <c r="J627" s="24" t="n">
        <v>0</v>
      </c>
      <c r="K627" s="24" t="n">
        <v>-0</v>
      </c>
      <c r="L627" s="24" t="n">
        <v>-0</v>
      </c>
      <c r="M627" s="6" t="s">
        <f>=I627+J627+K627+L627</f>
      </c>
      <c r="N627" s="24"/>
      <c r="O627" s="24"/>
      <c r="P627" s="24"/>
      <c r="Q627" s="24"/>
      <c r="R627" s="24"/>
      <c r="S627" s="22"/>
    </row>
    <row collapsed="false" customFormat="false" customHeight="false" hidden="false" ht="12.1" outlineLevel="0" r="628">
      <c r="A628" s="20" t="n">
        <v>44336.440671296</v>
      </c>
      <c r="B628" s="16" t="s">
        <v>71</v>
      </c>
      <c r="C628" s="16" t="s">
        <v>609</v>
      </c>
      <c r="D628" s="16" t="s">
        <v>295</v>
      </c>
      <c r="E628" s="16" t="s">
        <v>69</v>
      </c>
      <c r="F628" s="16" t="s">
        <v>41</v>
      </c>
      <c r="G628" s="7" t="n">
        <v>10</v>
      </c>
      <c r="H628" s="6" t="n">
        <v>73.56</v>
      </c>
      <c r="I628" s="6" t="n">
        <v>-735.6</v>
      </c>
      <c r="J628" s="6" t="n">
        <v>-0</v>
      </c>
      <c r="K628" s="6" t="n">
        <v>-2.21</v>
      </c>
      <c r="L628" s="6" t="n">
        <v>-0</v>
      </c>
      <c r="M628" s="6"/>
      <c r="N628" s="6" t="s">
        <f>=I628+J628+K628+L628</f>
      </c>
      <c r="O628" s="6"/>
      <c r="P628" s="6"/>
      <c r="Q628" s="6"/>
      <c r="R628" s="6"/>
      <c r="S628" s="16"/>
    </row>
    <row collapsed="false" customFormat="false" customHeight="false" hidden="false" ht="12.1" outlineLevel="0" r="629">
      <c r="A629" s="20" t="n">
        <v>44336.441585648</v>
      </c>
      <c r="B629" s="16" t="s">
        <v>462</v>
      </c>
      <c r="C629" s="16" t="s">
        <v>463</v>
      </c>
      <c r="D629" s="16" t="s">
        <v>295</v>
      </c>
      <c r="E629" s="16" t="s">
        <v>452</v>
      </c>
      <c r="F629" s="16" t="s">
        <v>41</v>
      </c>
      <c r="G629" s="7" t="n">
        <v>40</v>
      </c>
      <c r="H629" s="6" t="n">
        <v>73.5925</v>
      </c>
      <c r="I629" s="6" t="n">
        <v>-2943.7</v>
      </c>
      <c r="J629" s="6" t="n">
        <v>-0</v>
      </c>
      <c r="K629" s="6" t="n">
        <v>-8.83</v>
      </c>
      <c r="L629" s="6" t="n">
        <v>-0</v>
      </c>
      <c r="M629" s="6"/>
      <c r="N629" s="6" t="s">
        <f>=I629+J629+K629+L629</f>
      </c>
      <c r="O629" s="6"/>
      <c r="P629" s="6"/>
      <c r="Q629" s="6"/>
      <c r="R629" s="6"/>
      <c r="S629" s="16"/>
    </row>
    <row collapsed="false" customFormat="false" customHeight="false" hidden="false" ht="12.1" outlineLevel="0" r="630">
      <c r="A630" s="20" t="n">
        <v>44336.628055556</v>
      </c>
      <c r="B630" s="16" t="s">
        <v>462</v>
      </c>
      <c r="C630" s="16" t="s">
        <v>463</v>
      </c>
      <c r="D630" s="16" t="s">
        <v>295</v>
      </c>
      <c r="E630" s="16" t="s">
        <v>452</v>
      </c>
      <c r="F630" s="16" t="s">
        <v>41</v>
      </c>
      <c r="G630" s="7" t="n">
        <v>42</v>
      </c>
      <c r="H630" s="6" t="n">
        <v>73.5475</v>
      </c>
      <c r="I630" s="6" t="n">
        <v>-3089</v>
      </c>
      <c r="J630" s="6" t="n">
        <v>-0</v>
      </c>
      <c r="K630" s="6" t="n">
        <v>-9.27</v>
      </c>
      <c r="L630" s="6" t="n">
        <v>-0</v>
      </c>
      <c r="M630" s="6"/>
      <c r="N630" s="6" t="s">
        <f>=I630+J630+K630+L630</f>
      </c>
      <c r="O630" s="6"/>
      <c r="P630" s="6"/>
      <c r="Q630" s="6"/>
      <c r="R630" s="6"/>
      <c r="S630" s="16"/>
    </row>
    <row collapsed="false" customFormat="false" customHeight="false" hidden="false" ht="12.1" outlineLevel="0" r="631">
      <c r="A631" s="20" t="n">
        <v>44336.641342593</v>
      </c>
      <c r="B631" s="16" t="s">
        <v>57</v>
      </c>
      <c r="C631" s="16" t="s">
        <v>58</v>
      </c>
      <c r="D631" s="16" t="s">
        <v>295</v>
      </c>
      <c r="E631" s="16" t="s">
        <v>17</v>
      </c>
      <c r="F631" s="16" t="s">
        <v>19</v>
      </c>
      <c r="G631" s="7" t="n">
        <v>1</v>
      </c>
      <c r="H631" s="6" t="n">
        <v>21.12</v>
      </c>
      <c r="I631" s="6" t="n">
        <v>-21.12</v>
      </c>
      <c r="J631" s="6" t="n">
        <v>-0</v>
      </c>
      <c r="K631" s="6" t="n">
        <v>-0.06</v>
      </c>
      <c r="L631" s="6" t="n">
        <v>-0</v>
      </c>
      <c r="M631" s="6" t="s">
        <f>=I631+J631+K631+L631</f>
      </c>
      <c r="N631" s="6"/>
      <c r="O631" s="6"/>
      <c r="P631" s="6"/>
      <c r="Q631" s="6"/>
      <c r="R631" s="6"/>
      <c r="S631" s="16"/>
    </row>
    <row collapsed="false" customFormat="false" customHeight="false" hidden="false" ht="12.1" outlineLevel="0" r="632">
      <c r="A632" s="20" t="n">
        <v>44336.777546296</v>
      </c>
      <c r="B632" s="16" t="s">
        <v>373</v>
      </c>
      <c r="C632" s="16" t="s">
        <v>610</v>
      </c>
      <c r="D632" s="16" t="s">
        <v>295</v>
      </c>
      <c r="E632" s="16" t="s">
        <v>17</v>
      </c>
      <c r="F632" s="16" t="s">
        <v>19</v>
      </c>
      <c r="G632" s="7" t="n">
        <v>1</v>
      </c>
      <c r="H632" s="6" t="n">
        <v>65.82</v>
      </c>
      <c r="I632" s="6" t="n">
        <v>-65.82</v>
      </c>
      <c r="J632" s="6" t="n">
        <v>-0</v>
      </c>
      <c r="K632" s="6" t="n">
        <v>-0.2</v>
      </c>
      <c r="L632" s="6" t="n">
        <v>-0</v>
      </c>
      <c r="M632" s="6" t="s">
        <f>=I632+J632+K632+L632</f>
      </c>
      <c r="N632" s="6"/>
      <c r="O632" s="6"/>
      <c r="P632" s="6"/>
      <c r="Q632" s="6"/>
      <c r="R632" s="6"/>
      <c r="S632" s="16"/>
    </row>
    <row collapsed="false" customFormat="false" customHeight="false" hidden="false" ht="12.1" outlineLevel="0" r="633">
      <c r="A633" s="20" t="n">
        <v>44337.440081019</v>
      </c>
      <c r="B633" s="16" t="s">
        <v>374</v>
      </c>
      <c r="C633" s="16" t="s">
        <v>611</v>
      </c>
      <c r="D633" s="16" t="s">
        <v>295</v>
      </c>
      <c r="E633" s="16" t="s">
        <v>69</v>
      </c>
      <c r="F633" s="16" t="s">
        <v>19</v>
      </c>
      <c r="G633" s="7" t="n">
        <v>10</v>
      </c>
      <c r="H633" s="6" t="n">
        <v>1.326</v>
      </c>
      <c r="I633" s="6" t="n">
        <v>-13.26</v>
      </c>
      <c r="J633" s="6" t="n">
        <v>-0</v>
      </c>
      <c r="K633" s="6" t="n">
        <v>-0.04</v>
      </c>
      <c r="L633" s="6" t="n">
        <v>-0</v>
      </c>
      <c r="M633" s="6" t="s">
        <f>=I633+J633+K633+L633</f>
      </c>
      <c r="N633" s="6"/>
      <c r="O633" s="6"/>
      <c r="P633" s="6"/>
      <c r="Q633" s="6"/>
      <c r="R633" s="6"/>
      <c r="S633" s="16"/>
    </row>
    <row collapsed="false" customFormat="false" customHeight="false" hidden="false" ht="12.1" outlineLevel="0" r="634">
      <c r="A634" s="20" t="n">
        <v>44337.440393519</v>
      </c>
      <c r="B634" s="16" t="s">
        <v>375</v>
      </c>
      <c r="C634" s="16" t="s">
        <v>612</v>
      </c>
      <c r="D634" s="16" t="s">
        <v>295</v>
      </c>
      <c r="E634" s="16" t="s">
        <v>69</v>
      </c>
      <c r="F634" s="16" t="s">
        <v>19</v>
      </c>
      <c r="G634" s="7" t="n">
        <v>10</v>
      </c>
      <c r="H634" s="6" t="n">
        <v>1.25</v>
      </c>
      <c r="I634" s="6" t="n">
        <v>-12.5</v>
      </c>
      <c r="J634" s="6" t="n">
        <v>-0</v>
      </c>
      <c r="K634" s="6" t="n">
        <v>-0.04</v>
      </c>
      <c r="L634" s="6" t="n">
        <v>-0</v>
      </c>
      <c r="M634" s="6" t="s">
        <f>=I634+J634+K634+L634</f>
      </c>
      <c r="N634" s="6"/>
      <c r="O634" s="6"/>
      <c r="P634" s="6"/>
      <c r="Q634" s="6"/>
      <c r="R634" s="6"/>
      <c r="S634" s="16"/>
    </row>
    <row collapsed="false" customFormat="false" customHeight="false" hidden="false" ht="12.1" outlineLevel="0" r="635">
      <c r="A635" s="20" t="n">
        <v>44337.44056713</v>
      </c>
      <c r="B635" s="16" t="s">
        <v>376</v>
      </c>
      <c r="C635" s="16" t="s">
        <v>613</v>
      </c>
      <c r="D635" s="16" t="s">
        <v>295</v>
      </c>
      <c r="E635" s="16" t="s">
        <v>69</v>
      </c>
      <c r="F635" s="16" t="s">
        <v>19</v>
      </c>
      <c r="G635" s="7" t="n">
        <v>10</v>
      </c>
      <c r="H635" s="6" t="n">
        <v>1.499</v>
      </c>
      <c r="I635" s="6" t="n">
        <v>-14.99</v>
      </c>
      <c r="J635" s="6" t="n">
        <v>-0</v>
      </c>
      <c r="K635" s="6" t="n">
        <v>-0.04</v>
      </c>
      <c r="L635" s="6" t="n">
        <v>-0</v>
      </c>
      <c r="M635" s="6" t="s">
        <f>=I635+J635+K635+L635</f>
      </c>
      <c r="N635" s="6"/>
      <c r="O635" s="6"/>
      <c r="P635" s="6"/>
      <c r="Q635" s="6"/>
      <c r="R635" s="6"/>
      <c r="S635" s="16"/>
    </row>
    <row collapsed="false" customFormat="false" customHeight="false" hidden="false" ht="12.1" outlineLevel="0" r="636">
      <c r="A636" s="20" t="n">
        <v>44337.440972222</v>
      </c>
      <c r="B636" s="16" t="s">
        <v>377</v>
      </c>
      <c r="C636" s="16" t="s">
        <v>614</v>
      </c>
      <c r="D636" s="16" t="s">
        <v>295</v>
      </c>
      <c r="E636" s="16" t="s">
        <v>69</v>
      </c>
      <c r="F636" s="16" t="s">
        <v>19</v>
      </c>
      <c r="G636" s="7" t="n">
        <v>5</v>
      </c>
      <c r="H636" s="6" t="n">
        <v>1.352</v>
      </c>
      <c r="I636" s="6" t="n">
        <v>-6.76</v>
      </c>
      <c r="J636" s="6" t="n">
        <v>-0</v>
      </c>
      <c r="K636" s="6" t="n">
        <v>-0.02</v>
      </c>
      <c r="L636" s="6" t="n">
        <v>-0</v>
      </c>
      <c r="M636" s="6" t="s">
        <f>=I636+J636+K636+L636</f>
      </c>
      <c r="N636" s="6"/>
      <c r="O636" s="6"/>
      <c r="P636" s="6"/>
      <c r="Q636" s="6"/>
      <c r="R636" s="6"/>
      <c r="S636" s="16"/>
    </row>
    <row collapsed="false" customFormat="false" customHeight="false" hidden="false" ht="12.1" outlineLevel="0" r="637">
      <c r="A637" s="20" t="n">
        <v>44337.441215278</v>
      </c>
      <c r="B637" s="16" t="s">
        <v>378</v>
      </c>
      <c r="C637" s="16" t="s">
        <v>615</v>
      </c>
      <c r="D637" s="16" t="s">
        <v>295</v>
      </c>
      <c r="E637" s="16" t="s">
        <v>69</v>
      </c>
      <c r="F637" s="16" t="s">
        <v>19</v>
      </c>
      <c r="G637" s="7" t="n">
        <v>10</v>
      </c>
      <c r="H637" s="6" t="n">
        <v>1.348</v>
      </c>
      <c r="I637" s="6" t="n">
        <v>-13.48</v>
      </c>
      <c r="J637" s="6" t="n">
        <v>-0</v>
      </c>
      <c r="K637" s="6" t="n">
        <v>-0.04</v>
      </c>
      <c r="L637" s="6" t="n">
        <v>-0</v>
      </c>
      <c r="M637" s="6" t="s">
        <f>=I637+J637+K637+L637</f>
      </c>
      <c r="N637" s="6"/>
      <c r="O637" s="6"/>
      <c r="P637" s="6"/>
      <c r="Q637" s="6"/>
      <c r="R637" s="6"/>
      <c r="S637" s="16"/>
    </row>
    <row collapsed="false" customFormat="false" customHeight="false" hidden="false" ht="12.1" outlineLevel="0" r="638">
      <c r="A638" s="20" t="n">
        <v>44337.442222222</v>
      </c>
      <c r="B638" s="16" t="s">
        <v>379</v>
      </c>
      <c r="C638" s="16" t="s">
        <v>616</v>
      </c>
      <c r="D638" s="16" t="s">
        <v>295</v>
      </c>
      <c r="E638" s="16" t="s">
        <v>69</v>
      </c>
      <c r="F638" s="16" t="s">
        <v>19</v>
      </c>
      <c r="G638" s="7" t="n">
        <v>10</v>
      </c>
      <c r="H638" s="6" t="n">
        <v>1.115</v>
      </c>
      <c r="I638" s="6" t="n">
        <v>-11.15</v>
      </c>
      <c r="J638" s="6" t="n">
        <v>-0</v>
      </c>
      <c r="K638" s="6" t="n">
        <v>-0.03</v>
      </c>
      <c r="L638" s="6" t="n">
        <v>-0</v>
      </c>
      <c r="M638" s="6" t="s">
        <f>=I638+J638+K638+L638</f>
      </c>
      <c r="N638" s="6"/>
      <c r="O638" s="6"/>
      <c r="P638" s="6"/>
      <c r="Q638" s="6"/>
      <c r="R638" s="6"/>
      <c r="S638" s="16"/>
    </row>
    <row collapsed="false" customFormat="false" customHeight="false" hidden="false" ht="12.1" outlineLevel="0" r="639">
      <c r="A639" s="20" t="n">
        <v>44340.901273148</v>
      </c>
      <c r="B639" s="16" t="s">
        <v>380</v>
      </c>
      <c r="C639" s="16" t="s">
        <v>617</v>
      </c>
      <c r="D639" s="16" t="s">
        <v>295</v>
      </c>
      <c r="E639" s="16" t="s">
        <v>69</v>
      </c>
      <c r="F639" s="16" t="s">
        <v>19</v>
      </c>
      <c r="G639" s="7" t="n">
        <v>1</v>
      </c>
      <c r="H639" s="6" t="n">
        <v>21.1</v>
      </c>
      <c r="I639" s="6" t="n">
        <v>-21.1</v>
      </c>
      <c r="J639" s="6" t="n">
        <v>-0</v>
      </c>
      <c r="K639" s="6" t="n">
        <v>-0.06</v>
      </c>
      <c r="L639" s="6" t="n">
        <v>-0</v>
      </c>
      <c r="M639" s="6" t="s">
        <f>=I639+J639+K639+L639</f>
      </c>
      <c r="N639" s="6"/>
      <c r="O639" s="6"/>
      <c r="P639" s="6"/>
      <c r="Q639" s="6"/>
      <c r="R639" s="6"/>
      <c r="S639" s="16"/>
    </row>
    <row collapsed="false" customFormat="false" customHeight="false" hidden="false" ht="12.1" outlineLevel="0" r="640">
      <c r="A640" s="29" t="n">
        <v>44344.059930556</v>
      </c>
      <c r="B640" s="30" t="s">
        <v>480</v>
      </c>
      <c r="C640" s="30" t="s">
        <v>541</v>
      </c>
      <c r="D640" s="30" t="s">
        <v>480</v>
      </c>
      <c r="E640" s="30" t="s">
        <v>480</v>
      </c>
      <c r="F640" s="30" t="s">
        <v>41</v>
      </c>
      <c r="G640" s="31" t="n">
        <v>1</v>
      </c>
      <c r="H640" s="32" t="n">
        <v>-1</v>
      </c>
      <c r="I640" s="32" t="n">
        <v>-24</v>
      </c>
      <c r="J640" s="32" t="n">
        <v>0</v>
      </c>
      <c r="K640" s="32" t="n">
        <v>-0</v>
      </c>
      <c r="L640" s="32" t="n">
        <v>-0</v>
      </c>
      <c r="M640" s="32"/>
      <c r="N640" s="6" t="s">
        <f>=I640+J640+K640+L640</f>
      </c>
      <c r="O640" s="32"/>
      <c r="P640" s="32"/>
      <c r="Q640" s="32"/>
      <c r="R640" s="32"/>
      <c r="S640" s="30"/>
    </row>
    <row collapsed="false" customFormat="false" customHeight="false" hidden="false" ht="12.1" outlineLevel="0" r="641">
      <c r="A641" s="21" t="n">
        <v>44344.059930556</v>
      </c>
      <c r="B641" s="22" t="s">
        <v>482</v>
      </c>
      <c r="C641" s="22" t="s">
        <v>542</v>
      </c>
      <c r="D641" s="22" t="s">
        <v>482</v>
      </c>
      <c r="E641" s="22" t="s">
        <v>482</v>
      </c>
      <c r="F641" s="22" t="s">
        <v>41</v>
      </c>
      <c r="G641" s="23" t="n">
        <v>1</v>
      </c>
      <c r="H641" s="24" t="n">
        <v>1</v>
      </c>
      <c r="I641" s="24" t="n">
        <v>187</v>
      </c>
      <c r="J641" s="24" t="n">
        <v>0</v>
      </c>
      <c r="K641" s="24" t="n">
        <v>-0</v>
      </c>
      <c r="L641" s="24" t="n">
        <v>-0</v>
      </c>
      <c r="M641" s="24"/>
      <c r="N641" s="6" t="s">
        <f>=I641+J641+K641+L641</f>
      </c>
      <c r="O641" s="24"/>
      <c r="P641" s="24"/>
      <c r="Q641" s="24"/>
      <c r="R641" s="24"/>
      <c r="S641" s="22"/>
    </row>
    <row collapsed="false" customFormat="false" customHeight="false" hidden="false" ht="12.1" outlineLevel="0" r="642">
      <c r="A642" s="29" t="n">
        <v>44344.126550926</v>
      </c>
      <c r="B642" s="30" t="s">
        <v>480</v>
      </c>
      <c r="C642" s="30" t="s">
        <v>543</v>
      </c>
      <c r="D642" s="30" t="s">
        <v>480</v>
      </c>
      <c r="E642" s="30" t="s">
        <v>480</v>
      </c>
      <c r="F642" s="30" t="s">
        <v>41</v>
      </c>
      <c r="G642" s="31" t="n">
        <v>1</v>
      </c>
      <c r="H642" s="32" t="n">
        <v>-1</v>
      </c>
      <c r="I642" s="32" t="n">
        <v>-24</v>
      </c>
      <c r="J642" s="32" t="n">
        <v>0</v>
      </c>
      <c r="K642" s="32" t="n">
        <v>-0</v>
      </c>
      <c r="L642" s="32" t="n">
        <v>-0</v>
      </c>
      <c r="M642" s="32"/>
      <c r="N642" s="6" t="s">
        <f>=I642+J642+K642+L642</f>
      </c>
      <c r="O642" s="32"/>
      <c r="P642" s="32"/>
      <c r="Q642" s="32"/>
      <c r="R642" s="32"/>
      <c r="S642" s="30"/>
    </row>
    <row collapsed="false" customFormat="false" customHeight="false" hidden="false" ht="12.1" outlineLevel="0" r="643">
      <c r="A643" s="21" t="n">
        <v>44344.126550926</v>
      </c>
      <c r="B643" s="22" t="s">
        <v>482</v>
      </c>
      <c r="C643" s="22" t="s">
        <v>544</v>
      </c>
      <c r="D643" s="22" t="s">
        <v>482</v>
      </c>
      <c r="E643" s="22" t="s">
        <v>482</v>
      </c>
      <c r="F643" s="22" t="s">
        <v>41</v>
      </c>
      <c r="G643" s="23" t="n">
        <v>1</v>
      </c>
      <c r="H643" s="24" t="n">
        <v>1</v>
      </c>
      <c r="I643" s="24" t="n">
        <v>187</v>
      </c>
      <c r="J643" s="24" t="n">
        <v>0</v>
      </c>
      <c r="K643" s="24" t="n">
        <v>-0</v>
      </c>
      <c r="L643" s="24" t="n">
        <v>-0</v>
      </c>
      <c r="M643" s="24"/>
      <c r="N643" s="6" t="s">
        <f>=I643+J643+K643+L643</f>
      </c>
      <c r="O643" s="24"/>
      <c r="P643" s="24"/>
      <c r="Q643" s="24"/>
      <c r="R643" s="24"/>
      <c r="S643" s="22"/>
    </row>
    <row collapsed="false" customFormat="false" customHeight="false" hidden="false" ht="12.1" outlineLevel="0" r="644">
      <c r="A644" s="21" t="n">
        <v>44344.247337963</v>
      </c>
      <c r="B644" s="22" t="s">
        <v>482</v>
      </c>
      <c r="C644" s="22" t="s">
        <v>520</v>
      </c>
      <c r="D644" s="22" t="s">
        <v>482</v>
      </c>
      <c r="E644" s="22" t="s">
        <v>482</v>
      </c>
      <c r="F644" s="22" t="s">
        <v>19</v>
      </c>
      <c r="G644" s="23" t="n">
        <v>1</v>
      </c>
      <c r="H644" s="24" t="n">
        <v>1</v>
      </c>
      <c r="I644" s="24" t="n">
        <v>0.1</v>
      </c>
      <c r="J644" s="24" t="n">
        <v>0</v>
      </c>
      <c r="K644" s="24" t="n">
        <v>-0</v>
      </c>
      <c r="L644" s="24" t="n">
        <v>-0</v>
      </c>
      <c r="M644" s="6" t="s">
        <f>=I644+J644+K644+L644</f>
      </c>
      <c r="N644" s="24"/>
      <c r="O644" s="24"/>
      <c r="P644" s="24"/>
      <c r="Q644" s="24"/>
      <c r="R644" s="24"/>
      <c r="S644" s="22"/>
    </row>
    <row collapsed="false" customFormat="false" customHeight="false" hidden="false" ht="12.1" outlineLevel="0" r="645">
      <c r="A645" s="21" t="n">
        <v>44344.766712963</v>
      </c>
      <c r="B645" s="22" t="s">
        <v>448</v>
      </c>
      <c r="C645" s="22" t="s">
        <v>110</v>
      </c>
      <c r="D645" s="22" t="s">
        <v>448</v>
      </c>
      <c r="E645" s="22" t="s">
        <v>448</v>
      </c>
      <c r="F645" s="22" t="s">
        <v>41</v>
      </c>
      <c r="G645" s="23" t="n">
        <v>1</v>
      </c>
      <c r="H645" s="24" t="n">
        <v>1</v>
      </c>
      <c r="I645" s="24" t="n">
        <v>15000</v>
      </c>
      <c r="J645" s="24" t="n">
        <v>0</v>
      </c>
      <c r="K645" s="24" t="n">
        <v>-0</v>
      </c>
      <c r="L645" s="24" t="n">
        <v>-0</v>
      </c>
      <c r="M645" s="24"/>
      <c r="N645" s="6" t="s">
        <f>=I645+J645+K645+L645</f>
      </c>
      <c r="O645" s="24"/>
      <c r="P645" s="24"/>
      <c r="Q645" s="24"/>
      <c r="R645" s="24"/>
      <c r="S645" s="22"/>
    </row>
    <row collapsed="false" customFormat="false" customHeight="false" hidden="false" ht="12.1" outlineLevel="0" r="646">
      <c r="A646" s="20" t="n">
        <v>44344.767152778</v>
      </c>
      <c r="B646" s="16" t="s">
        <v>462</v>
      </c>
      <c r="C646" s="16" t="s">
        <v>463</v>
      </c>
      <c r="D646" s="16" t="s">
        <v>295</v>
      </c>
      <c r="E646" s="16" t="s">
        <v>452</v>
      </c>
      <c r="F646" s="16" t="s">
        <v>41</v>
      </c>
      <c r="G646" s="7" t="n">
        <v>205</v>
      </c>
      <c r="H646" s="6" t="n">
        <v>73.2825</v>
      </c>
      <c r="I646" s="6" t="n">
        <v>-15022.91</v>
      </c>
      <c r="J646" s="6" t="n">
        <v>-0</v>
      </c>
      <c r="K646" s="6" t="n">
        <v>-45.07</v>
      </c>
      <c r="L646" s="6" t="n">
        <v>-0</v>
      </c>
      <c r="M646" s="6"/>
      <c r="N646" s="6" t="s">
        <f>=I646+J646+K646+L646</f>
      </c>
      <c r="O646" s="6"/>
      <c r="P646" s="6"/>
      <c r="Q646" s="6"/>
      <c r="R646" s="6"/>
      <c r="S646" s="16"/>
    </row>
    <row collapsed="false" customFormat="false" customHeight="false" hidden="false" ht="12.1" outlineLevel="0" r="647">
      <c r="A647" s="25" t="n">
        <v>44348.749259259</v>
      </c>
      <c r="B647" s="26" t="s">
        <v>359</v>
      </c>
      <c r="C647" s="26" t="s">
        <v>580</v>
      </c>
      <c r="D647" s="26" t="s">
        <v>299</v>
      </c>
      <c r="E647" s="26" t="s">
        <v>17</v>
      </c>
      <c r="F647" s="26" t="s">
        <v>19</v>
      </c>
      <c r="G647" s="27" t="n">
        <v>-1</v>
      </c>
      <c r="H647" s="28" t="n">
        <v>80.78</v>
      </c>
      <c r="I647" s="28" t="n">
        <v>80.78</v>
      </c>
      <c r="J647" s="28" t="n">
        <v>0</v>
      </c>
      <c r="K647" s="28" t="n">
        <v>-0.24</v>
      </c>
      <c r="L647" s="28" t="n">
        <v>-0</v>
      </c>
      <c r="M647" s="6" t="s">
        <f>=I647+J647+K647+L647</f>
      </c>
      <c r="N647" s="28"/>
      <c r="O647" s="28"/>
      <c r="P647" s="28"/>
      <c r="Q647" s="28"/>
      <c r="R647" s="28"/>
      <c r="S647" s="26"/>
    </row>
    <row collapsed="false" customFormat="false" customHeight="false" hidden="false" ht="12.1" outlineLevel="0" r="648">
      <c r="A648" s="21" t="n">
        <v>44349.680729167</v>
      </c>
      <c r="B648" s="22" t="s">
        <v>482</v>
      </c>
      <c r="C648" s="22" t="s">
        <v>618</v>
      </c>
      <c r="D648" s="22" t="s">
        <v>482</v>
      </c>
      <c r="E648" s="22" t="s">
        <v>482</v>
      </c>
      <c r="F648" s="22" t="s">
        <v>19</v>
      </c>
      <c r="G648" s="23" t="n">
        <v>1</v>
      </c>
      <c r="H648" s="24" t="n">
        <v>1</v>
      </c>
      <c r="I648" s="24" t="n">
        <v>0.89</v>
      </c>
      <c r="J648" s="24" t="n">
        <v>0</v>
      </c>
      <c r="K648" s="24" t="n">
        <v>-0</v>
      </c>
      <c r="L648" s="24" t="n">
        <v>-0</v>
      </c>
      <c r="M648" s="6" t="s">
        <f>=I648+J648+K648+L648</f>
      </c>
      <c r="N648" s="24"/>
      <c r="O648" s="24"/>
      <c r="P648" s="24"/>
      <c r="Q648" s="24"/>
      <c r="R648" s="24"/>
      <c r="S648" s="22"/>
    </row>
    <row collapsed="false" customFormat="false" customHeight="false" hidden="false" ht="12.1" outlineLevel="0" r="649">
      <c r="A649" s="25" t="n">
        <v>44351.479259259</v>
      </c>
      <c r="B649" s="26" t="s">
        <v>339</v>
      </c>
      <c r="C649" s="26" t="s">
        <v>549</v>
      </c>
      <c r="D649" s="26" t="s">
        <v>299</v>
      </c>
      <c r="E649" s="26" t="s">
        <v>69</v>
      </c>
      <c r="F649" s="26" t="s">
        <v>19</v>
      </c>
      <c r="G649" s="27" t="n">
        <v>-323</v>
      </c>
      <c r="H649" s="28" t="n">
        <v>0.0772</v>
      </c>
      <c r="I649" s="28" t="n">
        <v>24.94</v>
      </c>
      <c r="J649" s="28" t="n">
        <v>0</v>
      </c>
      <c r="K649" s="28" t="n">
        <v>-0</v>
      </c>
      <c r="L649" s="28" t="n">
        <v>-0</v>
      </c>
      <c r="M649" s="6" t="s">
        <f>=I649+J649+K649+L649</f>
      </c>
      <c r="N649" s="28"/>
      <c r="O649" s="28"/>
      <c r="P649" s="28"/>
      <c r="Q649" s="28"/>
      <c r="R649" s="28"/>
      <c r="S649" s="26"/>
    </row>
    <row collapsed="false" customFormat="false" customHeight="false" hidden="false" ht="12.1" outlineLevel="0" r="650">
      <c r="A650" s="25" t="n">
        <v>44351.479259259</v>
      </c>
      <c r="B650" s="26" t="s">
        <v>339</v>
      </c>
      <c r="C650" s="26" t="s">
        <v>549</v>
      </c>
      <c r="D650" s="26" t="s">
        <v>299</v>
      </c>
      <c r="E650" s="26" t="s">
        <v>69</v>
      </c>
      <c r="F650" s="26" t="s">
        <v>19</v>
      </c>
      <c r="G650" s="27" t="n">
        <v>-277</v>
      </c>
      <c r="H650" s="28" t="n">
        <v>0.0772</v>
      </c>
      <c r="I650" s="28" t="n">
        <v>21.38</v>
      </c>
      <c r="J650" s="28" t="n">
        <v>0</v>
      </c>
      <c r="K650" s="28" t="n">
        <v>-0</v>
      </c>
      <c r="L650" s="28" t="n">
        <v>-0</v>
      </c>
      <c r="M650" s="6" t="s">
        <f>=I650+J650+K650+L650</f>
      </c>
      <c r="N650" s="28"/>
      <c r="O650" s="28"/>
      <c r="P650" s="28"/>
      <c r="Q650" s="28"/>
      <c r="R650" s="28"/>
      <c r="S650" s="26"/>
    </row>
    <row collapsed="false" customFormat="false" customHeight="false" hidden="false" ht="12.1" outlineLevel="0" r="651">
      <c r="A651" s="25" t="n">
        <v>44351.479259259</v>
      </c>
      <c r="B651" s="26" t="s">
        <v>339</v>
      </c>
      <c r="C651" s="26" t="s">
        <v>549</v>
      </c>
      <c r="D651" s="26" t="s">
        <v>299</v>
      </c>
      <c r="E651" s="26" t="s">
        <v>69</v>
      </c>
      <c r="F651" s="26" t="s">
        <v>19</v>
      </c>
      <c r="G651" s="27" t="n">
        <v>-100</v>
      </c>
      <c r="H651" s="28" t="n">
        <v>0.0772</v>
      </c>
      <c r="I651" s="28" t="n">
        <v>7.72</v>
      </c>
      <c r="J651" s="28" t="n">
        <v>0</v>
      </c>
      <c r="K651" s="28" t="n">
        <v>-0</v>
      </c>
      <c r="L651" s="28" t="n">
        <v>-0</v>
      </c>
      <c r="M651" s="6" t="s">
        <f>=I651+J651+K651+L651</f>
      </c>
      <c r="N651" s="28"/>
      <c r="O651" s="28"/>
      <c r="P651" s="28"/>
      <c r="Q651" s="28"/>
      <c r="R651" s="28"/>
      <c r="S651" s="26"/>
    </row>
    <row collapsed="false" customFormat="false" customHeight="false" hidden="false" ht="12.1" outlineLevel="0" r="652">
      <c r="A652" s="25" t="n">
        <v>44354.913541667</v>
      </c>
      <c r="B652" s="26" t="s">
        <v>57</v>
      </c>
      <c r="C652" s="26" t="s">
        <v>58</v>
      </c>
      <c r="D652" s="26" t="s">
        <v>299</v>
      </c>
      <c r="E652" s="26" t="s">
        <v>17</v>
      </c>
      <c r="F652" s="26" t="s">
        <v>19</v>
      </c>
      <c r="G652" s="27" t="n">
        <v>-1</v>
      </c>
      <c r="H652" s="28" t="n">
        <v>33.96</v>
      </c>
      <c r="I652" s="28" t="n">
        <v>33.96</v>
      </c>
      <c r="J652" s="28" t="n">
        <v>0</v>
      </c>
      <c r="K652" s="28" t="n">
        <v>-0.1</v>
      </c>
      <c r="L652" s="28" t="n">
        <v>-0</v>
      </c>
      <c r="M652" s="6" t="s">
        <f>=I652+J652+K652+L652</f>
      </c>
      <c r="N652" s="28"/>
      <c r="O652" s="28"/>
      <c r="P652" s="28"/>
      <c r="Q652" s="28"/>
      <c r="R652" s="28"/>
      <c r="S652" s="26"/>
    </row>
    <row collapsed="false" customFormat="false" customHeight="false" hidden="false" ht="12.1" outlineLevel="0" r="653">
      <c r="A653" s="25" t="n">
        <v>44354.919479167</v>
      </c>
      <c r="B653" s="26" t="s">
        <v>380</v>
      </c>
      <c r="C653" s="26" t="s">
        <v>617</v>
      </c>
      <c r="D653" s="26" t="s">
        <v>299</v>
      </c>
      <c r="E653" s="26" t="s">
        <v>69</v>
      </c>
      <c r="F653" s="26" t="s">
        <v>19</v>
      </c>
      <c r="G653" s="27" t="n">
        <v>-1</v>
      </c>
      <c r="H653" s="28" t="n">
        <v>26.69</v>
      </c>
      <c r="I653" s="28" t="n">
        <v>26.69</v>
      </c>
      <c r="J653" s="28" t="n">
        <v>0</v>
      </c>
      <c r="K653" s="28" t="n">
        <v>-0.08</v>
      </c>
      <c r="L653" s="28" t="n">
        <v>-0</v>
      </c>
      <c r="M653" s="6" t="s">
        <f>=I653+J653+K653+L653</f>
      </c>
      <c r="N653" s="28"/>
      <c r="O653" s="28"/>
      <c r="P653" s="28"/>
      <c r="Q653" s="28"/>
      <c r="R653" s="28"/>
      <c r="S653" s="26"/>
    </row>
    <row collapsed="false" customFormat="false" customHeight="false" hidden="false" ht="12.1" outlineLevel="0" r="654">
      <c r="A654" s="29" t="n">
        <v>44355.084351852</v>
      </c>
      <c r="B654" s="30" t="s">
        <v>480</v>
      </c>
      <c r="C654" s="30" t="s">
        <v>530</v>
      </c>
      <c r="D654" s="30" t="s">
        <v>480</v>
      </c>
      <c r="E654" s="30" t="s">
        <v>480</v>
      </c>
      <c r="F654" s="30" t="s">
        <v>41</v>
      </c>
      <c r="G654" s="31" t="n">
        <v>1</v>
      </c>
      <c r="H654" s="32" t="n">
        <v>-1</v>
      </c>
      <c r="I654" s="32" t="n">
        <v>-6</v>
      </c>
      <c r="J654" s="32" t="n">
        <v>0</v>
      </c>
      <c r="K654" s="32" t="n">
        <v>-0</v>
      </c>
      <c r="L654" s="32" t="n">
        <v>-0</v>
      </c>
      <c r="M654" s="32"/>
      <c r="N654" s="6" t="s">
        <f>=I654+J654+K654+L654</f>
      </c>
      <c r="O654" s="32"/>
      <c r="P654" s="32"/>
      <c r="Q654" s="32"/>
      <c r="R654" s="32"/>
      <c r="S654" s="30"/>
    </row>
    <row collapsed="false" customFormat="false" customHeight="false" hidden="false" ht="12.1" outlineLevel="0" r="655">
      <c r="A655" s="21" t="n">
        <v>44355.084351852</v>
      </c>
      <c r="B655" s="22" t="s">
        <v>482</v>
      </c>
      <c r="C655" s="22" t="s">
        <v>531</v>
      </c>
      <c r="D655" s="22" t="s">
        <v>482</v>
      </c>
      <c r="E655" s="22" t="s">
        <v>482</v>
      </c>
      <c r="F655" s="22" t="s">
        <v>41</v>
      </c>
      <c r="G655" s="23" t="n">
        <v>1</v>
      </c>
      <c r="H655" s="24" t="n">
        <v>1</v>
      </c>
      <c r="I655" s="24" t="n">
        <v>46.77</v>
      </c>
      <c r="J655" s="24" t="n">
        <v>0</v>
      </c>
      <c r="K655" s="24" t="n">
        <v>-0</v>
      </c>
      <c r="L655" s="24" t="n">
        <v>-0</v>
      </c>
      <c r="M655" s="24"/>
      <c r="N655" s="6" t="s">
        <f>=I655+J655+K655+L655</f>
      </c>
      <c r="O655" s="24"/>
      <c r="P655" s="24"/>
      <c r="Q655" s="24"/>
      <c r="R655" s="24"/>
      <c r="S655" s="22"/>
    </row>
    <row collapsed="false" customFormat="false" customHeight="false" hidden="false" ht="12.1" outlineLevel="0" r="656">
      <c r="A656" s="29" t="n">
        <v>44355.575115741</v>
      </c>
      <c r="B656" s="30" t="s">
        <v>480</v>
      </c>
      <c r="C656" s="30" t="s">
        <v>530</v>
      </c>
      <c r="D656" s="30" t="s">
        <v>480</v>
      </c>
      <c r="E656" s="30" t="s">
        <v>480</v>
      </c>
      <c r="F656" s="30" t="s">
        <v>41</v>
      </c>
      <c r="G656" s="31" t="n">
        <v>1</v>
      </c>
      <c r="H656" s="32" t="n">
        <v>-1</v>
      </c>
      <c r="I656" s="32" t="n">
        <v>-5</v>
      </c>
      <c r="J656" s="32" t="n">
        <v>0</v>
      </c>
      <c r="K656" s="32" t="n">
        <v>-0</v>
      </c>
      <c r="L656" s="32" t="n">
        <v>-0</v>
      </c>
      <c r="M656" s="32"/>
      <c r="N656" s="6" t="s">
        <f>=I656+J656+K656+L656</f>
      </c>
      <c r="O656" s="32"/>
      <c r="P656" s="32"/>
      <c r="Q656" s="32"/>
      <c r="R656" s="32"/>
      <c r="S656" s="30"/>
    </row>
    <row collapsed="false" customFormat="false" customHeight="false" hidden="false" ht="12.1" outlineLevel="0" r="657">
      <c r="A657" s="21" t="n">
        <v>44355.575115741</v>
      </c>
      <c r="B657" s="22" t="s">
        <v>482</v>
      </c>
      <c r="C657" s="22" t="s">
        <v>531</v>
      </c>
      <c r="D657" s="22" t="s">
        <v>482</v>
      </c>
      <c r="E657" s="22" t="s">
        <v>482</v>
      </c>
      <c r="F657" s="22" t="s">
        <v>41</v>
      </c>
      <c r="G657" s="23" t="n">
        <v>1</v>
      </c>
      <c r="H657" s="24" t="n">
        <v>1</v>
      </c>
      <c r="I657" s="24" t="n">
        <v>36.27</v>
      </c>
      <c r="J657" s="24" t="n">
        <v>0</v>
      </c>
      <c r="K657" s="24" t="n">
        <v>-0</v>
      </c>
      <c r="L657" s="24" t="n">
        <v>-0</v>
      </c>
      <c r="M657" s="24"/>
      <c r="N657" s="6" t="s">
        <f>=I657+J657+K657+L657</f>
      </c>
      <c r="O657" s="24"/>
      <c r="P657" s="24"/>
      <c r="Q657" s="24"/>
      <c r="R657" s="24"/>
      <c r="S657" s="22"/>
    </row>
    <row collapsed="false" customFormat="false" customHeight="false" hidden="false" ht="12.1" outlineLevel="0" r="658">
      <c r="A658" s="25" t="n">
        <v>44356.75931713</v>
      </c>
      <c r="B658" s="26" t="s">
        <v>357</v>
      </c>
      <c r="C658" s="26" t="s">
        <v>575</v>
      </c>
      <c r="D658" s="26" t="s">
        <v>299</v>
      </c>
      <c r="E658" s="26" t="s">
        <v>17</v>
      </c>
      <c r="F658" s="26" t="s">
        <v>19</v>
      </c>
      <c r="G658" s="27" t="n">
        <v>-1</v>
      </c>
      <c r="H658" s="28" t="n">
        <v>70.49</v>
      </c>
      <c r="I658" s="28" t="n">
        <v>70.49</v>
      </c>
      <c r="J658" s="28" t="n">
        <v>0</v>
      </c>
      <c r="K658" s="28" t="n">
        <v>-0.21</v>
      </c>
      <c r="L658" s="28" t="n">
        <v>-0</v>
      </c>
      <c r="M658" s="6" t="s">
        <f>=I658+J658+K658+L658</f>
      </c>
      <c r="N658" s="28"/>
      <c r="O658" s="28"/>
      <c r="P658" s="28"/>
      <c r="Q658" s="28"/>
      <c r="R658" s="28"/>
      <c r="S658" s="26"/>
    </row>
    <row collapsed="false" customFormat="false" customHeight="false" hidden="false" ht="12.1" outlineLevel="0" r="659">
      <c r="A659" s="25" t="n">
        <v>44356.759907407</v>
      </c>
      <c r="B659" s="26" t="s">
        <v>363</v>
      </c>
      <c r="C659" s="26" t="s">
        <v>588</v>
      </c>
      <c r="D659" s="26" t="s">
        <v>299</v>
      </c>
      <c r="E659" s="26" t="s">
        <v>17</v>
      </c>
      <c r="F659" s="26" t="s">
        <v>19</v>
      </c>
      <c r="G659" s="27" t="n">
        <v>-1</v>
      </c>
      <c r="H659" s="28" t="n">
        <v>39.55</v>
      </c>
      <c r="I659" s="28" t="n">
        <v>39.55</v>
      </c>
      <c r="J659" s="28" t="n">
        <v>0</v>
      </c>
      <c r="K659" s="28" t="n">
        <v>-0.12</v>
      </c>
      <c r="L659" s="28" t="n">
        <v>-0</v>
      </c>
      <c r="M659" s="6" t="s">
        <f>=I659+J659+K659+L659</f>
      </c>
      <c r="N659" s="28"/>
      <c r="O659" s="28"/>
      <c r="P659" s="28"/>
      <c r="Q659" s="28"/>
      <c r="R659" s="28"/>
      <c r="S659" s="26"/>
    </row>
    <row collapsed="false" customFormat="false" customHeight="false" hidden="false" ht="12.1" outlineLevel="0" r="660">
      <c r="A660" s="25" t="n">
        <v>44356.761805556</v>
      </c>
      <c r="B660" s="26" t="s">
        <v>360</v>
      </c>
      <c r="C660" s="26" t="s">
        <v>583</v>
      </c>
      <c r="D660" s="26" t="s">
        <v>299</v>
      </c>
      <c r="E660" s="26" t="s">
        <v>17</v>
      </c>
      <c r="F660" s="26" t="s">
        <v>19</v>
      </c>
      <c r="G660" s="27" t="n">
        <v>-1</v>
      </c>
      <c r="H660" s="28" t="n">
        <v>57.43</v>
      </c>
      <c r="I660" s="28" t="n">
        <v>57.43</v>
      </c>
      <c r="J660" s="28" t="n">
        <v>0</v>
      </c>
      <c r="K660" s="28" t="n">
        <v>-0.17</v>
      </c>
      <c r="L660" s="28" t="n">
        <v>-0</v>
      </c>
      <c r="M660" s="6" t="s">
        <f>=I660+J660+K660+L660</f>
      </c>
      <c r="N660" s="28"/>
      <c r="O660" s="28"/>
      <c r="P660" s="28"/>
      <c r="Q660" s="28"/>
      <c r="R660" s="28"/>
      <c r="S660" s="26"/>
    </row>
    <row collapsed="false" customFormat="false" customHeight="false" hidden="false" ht="12.1" outlineLevel="0" r="661">
      <c r="A661" s="25" t="n">
        <v>44356.766631944</v>
      </c>
      <c r="B661" s="26" t="s">
        <v>351</v>
      </c>
      <c r="C661" s="26" t="s">
        <v>563</v>
      </c>
      <c r="D661" s="26" t="s">
        <v>299</v>
      </c>
      <c r="E661" s="26" t="s">
        <v>17</v>
      </c>
      <c r="F661" s="26" t="s">
        <v>19</v>
      </c>
      <c r="G661" s="27" t="n">
        <v>-1</v>
      </c>
      <c r="H661" s="28" t="n">
        <v>57.78</v>
      </c>
      <c r="I661" s="28" t="n">
        <v>57.78</v>
      </c>
      <c r="J661" s="28" t="n">
        <v>0</v>
      </c>
      <c r="K661" s="28" t="n">
        <v>-0.17</v>
      </c>
      <c r="L661" s="28" t="n">
        <v>-0</v>
      </c>
      <c r="M661" s="6" t="s">
        <f>=I661+J661+K661+L661</f>
      </c>
      <c r="N661" s="28"/>
      <c r="O661" s="28"/>
      <c r="P661" s="28"/>
      <c r="Q661" s="28"/>
      <c r="R661" s="28"/>
      <c r="S661" s="26"/>
    </row>
    <row collapsed="false" customFormat="false" customHeight="false" hidden="false" ht="12.1" outlineLevel="0" r="662">
      <c r="A662" s="25" t="n">
        <v>44356.7671875</v>
      </c>
      <c r="B662" s="26" t="s">
        <v>352</v>
      </c>
      <c r="C662" s="26" t="s">
        <v>564</v>
      </c>
      <c r="D662" s="26" t="s">
        <v>299</v>
      </c>
      <c r="E662" s="26" t="s">
        <v>17</v>
      </c>
      <c r="F662" s="26" t="s">
        <v>19</v>
      </c>
      <c r="G662" s="27" t="n">
        <v>-1</v>
      </c>
      <c r="H662" s="28" t="n">
        <v>24.15</v>
      </c>
      <c r="I662" s="28" t="n">
        <v>24.15</v>
      </c>
      <c r="J662" s="28" t="n">
        <v>0</v>
      </c>
      <c r="K662" s="28" t="n">
        <v>-0.07</v>
      </c>
      <c r="L662" s="28" t="n">
        <v>-0</v>
      </c>
      <c r="M662" s="6" t="s">
        <f>=I662+J662+K662+L662</f>
      </c>
      <c r="N662" s="28"/>
      <c r="O662" s="28"/>
      <c r="P662" s="28"/>
      <c r="Q662" s="28"/>
      <c r="R662" s="28"/>
      <c r="S662" s="26"/>
    </row>
    <row collapsed="false" customFormat="false" customHeight="false" hidden="false" ht="12.1" outlineLevel="0" r="663">
      <c r="A663" s="25" t="n">
        <v>44356.768969907</v>
      </c>
      <c r="B663" s="26" t="s">
        <v>354</v>
      </c>
      <c r="C663" s="26" t="s">
        <v>566</v>
      </c>
      <c r="D663" s="26" t="s">
        <v>299</v>
      </c>
      <c r="E663" s="26" t="s">
        <v>17</v>
      </c>
      <c r="F663" s="26" t="s">
        <v>19</v>
      </c>
      <c r="G663" s="27" t="n">
        <v>-1</v>
      </c>
      <c r="H663" s="28" t="n">
        <v>30.88</v>
      </c>
      <c r="I663" s="28" t="n">
        <v>30.88</v>
      </c>
      <c r="J663" s="28" t="n">
        <v>0</v>
      </c>
      <c r="K663" s="28" t="n">
        <v>-0.09</v>
      </c>
      <c r="L663" s="28" t="n">
        <v>-0</v>
      </c>
      <c r="M663" s="6" t="s">
        <f>=I663+J663+K663+L663</f>
      </c>
      <c r="N663" s="28"/>
      <c r="O663" s="28"/>
      <c r="P663" s="28"/>
      <c r="Q663" s="28"/>
      <c r="R663" s="28"/>
      <c r="S663" s="26"/>
    </row>
    <row collapsed="false" customFormat="false" customHeight="false" hidden="false" ht="12.1" outlineLevel="0" r="664">
      <c r="A664" s="25" t="n">
        <v>44356.772002315</v>
      </c>
      <c r="B664" s="26" t="s">
        <v>83</v>
      </c>
      <c r="C664" s="26" t="s">
        <v>582</v>
      </c>
      <c r="D664" s="26" t="s">
        <v>299</v>
      </c>
      <c r="E664" s="26" t="s">
        <v>69</v>
      </c>
      <c r="F664" s="26" t="s">
        <v>19</v>
      </c>
      <c r="G664" s="27" t="n">
        <v>-300</v>
      </c>
      <c r="H664" s="28" t="n">
        <v>0.1074</v>
      </c>
      <c r="I664" s="28" t="n">
        <v>32.22</v>
      </c>
      <c r="J664" s="28" t="n">
        <v>0</v>
      </c>
      <c r="K664" s="28" t="n">
        <v>-0</v>
      </c>
      <c r="L664" s="28" t="n">
        <v>-0</v>
      </c>
      <c r="M664" s="6" t="s">
        <f>=I664+J664+K664+L664</f>
      </c>
      <c r="N664" s="28"/>
      <c r="O664" s="28"/>
      <c r="P664" s="28"/>
      <c r="Q664" s="28"/>
      <c r="R664" s="28"/>
      <c r="S664" s="26"/>
    </row>
    <row collapsed="false" customFormat="false" customHeight="false" hidden="false" ht="12.1" outlineLevel="0" r="665">
      <c r="A665" s="25" t="n">
        <v>44356.772349537</v>
      </c>
      <c r="B665" s="26" t="s">
        <v>339</v>
      </c>
      <c r="C665" s="26" t="s">
        <v>549</v>
      </c>
      <c r="D665" s="26" t="s">
        <v>299</v>
      </c>
      <c r="E665" s="26" t="s">
        <v>69</v>
      </c>
      <c r="F665" s="26" t="s">
        <v>19</v>
      </c>
      <c r="G665" s="27" t="n">
        <v>-1000</v>
      </c>
      <c r="H665" s="28" t="n">
        <v>0.0779</v>
      </c>
      <c r="I665" s="28" t="n">
        <v>77.9</v>
      </c>
      <c r="J665" s="28" t="n">
        <v>0</v>
      </c>
      <c r="K665" s="28" t="n">
        <v>-0</v>
      </c>
      <c r="L665" s="28" t="n">
        <v>-0</v>
      </c>
      <c r="M665" s="6" t="s">
        <f>=I665+J665+K665+L665</f>
      </c>
      <c r="N665" s="28"/>
      <c r="O665" s="28"/>
      <c r="P665" s="28"/>
      <c r="Q665" s="28"/>
      <c r="R665" s="28"/>
      <c r="S665" s="26"/>
    </row>
    <row collapsed="false" customFormat="false" customHeight="false" hidden="false" ht="12.1" outlineLevel="0" r="666">
      <c r="A666" s="25" t="n">
        <v>44356.77306713</v>
      </c>
      <c r="B666" s="26" t="s">
        <v>352</v>
      </c>
      <c r="C666" s="26" t="s">
        <v>564</v>
      </c>
      <c r="D666" s="26" t="s">
        <v>299</v>
      </c>
      <c r="E666" s="26" t="s">
        <v>17</v>
      </c>
      <c r="F666" s="26" t="s">
        <v>19</v>
      </c>
      <c r="G666" s="27" t="n">
        <v>-1</v>
      </c>
      <c r="H666" s="28" t="n">
        <v>24.12</v>
      </c>
      <c r="I666" s="28" t="n">
        <v>24.12</v>
      </c>
      <c r="J666" s="28" t="n">
        <v>0</v>
      </c>
      <c r="K666" s="28" t="n">
        <v>-0.07</v>
      </c>
      <c r="L666" s="28" t="n">
        <v>-0</v>
      </c>
      <c r="M666" s="6" t="s">
        <f>=I666+J666+K666+L666</f>
      </c>
      <c r="N666" s="28"/>
      <c r="O666" s="28"/>
      <c r="P666" s="28"/>
      <c r="Q666" s="28"/>
      <c r="R666" s="28"/>
      <c r="S666" s="26"/>
    </row>
    <row collapsed="false" customFormat="false" customHeight="false" hidden="false" ht="12.1" outlineLevel="0" r="667">
      <c r="A667" s="25" t="n">
        <v>44356.774722222</v>
      </c>
      <c r="B667" s="26" t="s">
        <v>358</v>
      </c>
      <c r="C667" s="26" t="s">
        <v>576</v>
      </c>
      <c r="D667" s="26" t="s">
        <v>299</v>
      </c>
      <c r="E667" s="26" t="s">
        <v>17</v>
      </c>
      <c r="F667" s="26" t="s">
        <v>19</v>
      </c>
      <c r="G667" s="27" t="n">
        <v>-1</v>
      </c>
      <c r="H667" s="28" t="n">
        <v>150.17</v>
      </c>
      <c r="I667" s="28" t="n">
        <v>150.17</v>
      </c>
      <c r="J667" s="28" t="n">
        <v>0</v>
      </c>
      <c r="K667" s="28" t="n">
        <v>-0.45</v>
      </c>
      <c r="L667" s="28" t="n">
        <v>-0</v>
      </c>
      <c r="M667" s="6" t="s">
        <f>=I667+J667+K667+L667</f>
      </c>
      <c r="N667" s="28"/>
      <c r="O667" s="28"/>
      <c r="P667" s="28"/>
      <c r="Q667" s="28"/>
      <c r="R667" s="28"/>
      <c r="S667" s="26"/>
    </row>
    <row collapsed="false" customFormat="false" customHeight="false" hidden="false" ht="12.1" outlineLevel="0" r="668">
      <c r="A668" s="25" t="n">
        <v>44356.818252315</v>
      </c>
      <c r="B668" s="26" t="s">
        <v>362</v>
      </c>
      <c r="C668" s="26" t="s">
        <v>586</v>
      </c>
      <c r="D668" s="26" t="s">
        <v>299</v>
      </c>
      <c r="E668" s="26" t="s">
        <v>17</v>
      </c>
      <c r="F668" s="26" t="s">
        <v>19</v>
      </c>
      <c r="G668" s="27" t="n">
        <v>-1</v>
      </c>
      <c r="H668" s="28" t="n">
        <v>44.02</v>
      </c>
      <c r="I668" s="28" t="n">
        <v>44.02</v>
      </c>
      <c r="J668" s="28" t="n">
        <v>0</v>
      </c>
      <c r="K668" s="28" t="n">
        <v>-0.13</v>
      </c>
      <c r="L668" s="28" t="n">
        <v>-0</v>
      </c>
      <c r="M668" s="6" t="s">
        <f>=I668+J668+K668+L668</f>
      </c>
      <c r="N668" s="28"/>
      <c r="O668" s="28"/>
      <c r="P668" s="28"/>
      <c r="Q668" s="28"/>
      <c r="R668" s="28"/>
      <c r="S668" s="26"/>
    </row>
    <row collapsed="false" customFormat="false" customHeight="false" hidden="false" ht="12.1" outlineLevel="0" r="669">
      <c r="A669" s="20" t="n">
        <v>44358.809641204</v>
      </c>
      <c r="B669" s="16" t="s">
        <v>381</v>
      </c>
      <c r="C669" s="16" t="s">
        <v>619</v>
      </c>
      <c r="D669" s="16" t="s">
        <v>295</v>
      </c>
      <c r="E669" s="16" t="s">
        <v>17</v>
      </c>
      <c r="F669" s="16" t="s">
        <v>19</v>
      </c>
      <c r="G669" s="7" t="n">
        <v>1</v>
      </c>
      <c r="H669" s="6" t="n">
        <v>43.34</v>
      </c>
      <c r="I669" s="6" t="n">
        <v>-43.34</v>
      </c>
      <c r="J669" s="6" t="n">
        <v>-0</v>
      </c>
      <c r="K669" s="6" t="n">
        <v>-0.13</v>
      </c>
      <c r="L669" s="6" t="n">
        <v>-0</v>
      </c>
      <c r="M669" s="6" t="s">
        <f>=I669+J669+K669+L669</f>
      </c>
      <c r="N669" s="6"/>
      <c r="O669" s="6"/>
      <c r="P669" s="6"/>
      <c r="Q669" s="6"/>
      <c r="R669" s="6"/>
      <c r="S669" s="16"/>
    </row>
    <row collapsed="false" customFormat="false" customHeight="false" hidden="false" ht="12.1" outlineLevel="0" r="670">
      <c r="A670" s="20" t="n">
        <v>44361.573402778</v>
      </c>
      <c r="B670" s="16" t="s">
        <v>462</v>
      </c>
      <c r="C670" s="16" t="s">
        <v>463</v>
      </c>
      <c r="D670" s="16" t="s">
        <v>295</v>
      </c>
      <c r="E670" s="16" t="s">
        <v>452</v>
      </c>
      <c r="F670" s="16" t="s">
        <v>41</v>
      </c>
      <c r="G670" s="7" t="n">
        <v>137</v>
      </c>
      <c r="H670" s="6" t="n">
        <v>72.2925</v>
      </c>
      <c r="I670" s="6" t="n">
        <v>-9904.07</v>
      </c>
      <c r="J670" s="6" t="n">
        <v>-0</v>
      </c>
      <c r="K670" s="6" t="n">
        <v>-29.71</v>
      </c>
      <c r="L670" s="6" t="n">
        <v>-0</v>
      </c>
      <c r="M670" s="6"/>
      <c r="N670" s="6" t="s">
        <f>=I670+J670+K670+L670</f>
      </c>
      <c r="O670" s="6"/>
      <c r="P670" s="6"/>
      <c r="Q670" s="6"/>
      <c r="R670" s="6"/>
      <c r="S670" s="16"/>
    </row>
    <row collapsed="false" customFormat="false" customHeight="false" hidden="false" ht="12.1" outlineLevel="0" r="671">
      <c r="A671" s="25" t="n">
        <v>44361.627939815</v>
      </c>
      <c r="B671" s="26" t="s">
        <v>339</v>
      </c>
      <c r="C671" s="26" t="s">
        <v>549</v>
      </c>
      <c r="D671" s="26" t="s">
        <v>299</v>
      </c>
      <c r="E671" s="26" t="s">
        <v>69</v>
      </c>
      <c r="F671" s="26" t="s">
        <v>19</v>
      </c>
      <c r="G671" s="27" t="n">
        <v>-800</v>
      </c>
      <c r="H671" s="28" t="n">
        <v>0.0765</v>
      </c>
      <c r="I671" s="28" t="n">
        <v>61.2</v>
      </c>
      <c r="J671" s="28" t="n">
        <v>0</v>
      </c>
      <c r="K671" s="28" t="n">
        <v>-0</v>
      </c>
      <c r="L671" s="28" t="n">
        <v>-0</v>
      </c>
      <c r="M671" s="6" t="s">
        <f>=I671+J671+K671+L671</f>
      </c>
      <c r="N671" s="28"/>
      <c r="O671" s="28"/>
      <c r="P671" s="28"/>
      <c r="Q671" s="28"/>
      <c r="R671" s="28"/>
      <c r="S671" s="26"/>
    </row>
    <row collapsed="false" customFormat="false" customHeight="false" hidden="false" ht="12.1" outlineLevel="0" r="672">
      <c r="A672" s="21" t="n">
        <v>44362.084814815</v>
      </c>
      <c r="B672" s="22" t="s">
        <v>482</v>
      </c>
      <c r="C672" s="22" t="s">
        <v>529</v>
      </c>
      <c r="D672" s="22" t="s">
        <v>482</v>
      </c>
      <c r="E672" s="22" t="s">
        <v>482</v>
      </c>
      <c r="F672" s="22" t="s">
        <v>41</v>
      </c>
      <c r="G672" s="23" t="n">
        <v>1</v>
      </c>
      <c r="H672" s="24" t="n">
        <v>1</v>
      </c>
      <c r="I672" s="24" t="n">
        <v>67.32</v>
      </c>
      <c r="J672" s="24" t="n">
        <v>0</v>
      </c>
      <c r="K672" s="24" t="n">
        <v>-0</v>
      </c>
      <c r="L672" s="24" t="n">
        <v>-0</v>
      </c>
      <c r="M672" s="24"/>
      <c r="N672" s="6" t="s">
        <f>=I672+J672+K672+L672</f>
      </c>
      <c r="O672" s="24"/>
      <c r="P672" s="24"/>
      <c r="Q672" s="24"/>
      <c r="R672" s="24"/>
      <c r="S672" s="22"/>
    </row>
    <row collapsed="false" customFormat="false" customHeight="false" hidden="false" ht="12.1" outlineLevel="0" r="673">
      <c r="A673" s="21" t="n">
        <v>44362.572048611</v>
      </c>
      <c r="B673" s="22" t="s">
        <v>448</v>
      </c>
      <c r="C673" s="22" t="s">
        <v>110</v>
      </c>
      <c r="D673" s="22" t="s">
        <v>448</v>
      </c>
      <c r="E673" s="22" t="s">
        <v>448</v>
      </c>
      <c r="F673" s="22" t="s">
        <v>41</v>
      </c>
      <c r="G673" s="23" t="n">
        <v>1</v>
      </c>
      <c r="H673" s="24" t="n">
        <v>1</v>
      </c>
      <c r="I673" s="24" t="n">
        <v>30000</v>
      </c>
      <c r="J673" s="24" t="n">
        <v>0</v>
      </c>
      <c r="K673" s="24" t="n">
        <v>-0</v>
      </c>
      <c r="L673" s="24" t="n">
        <v>-0</v>
      </c>
      <c r="M673" s="24"/>
      <c r="N673" s="6" t="s">
        <f>=I673+J673+K673+L673</f>
      </c>
      <c r="O673" s="24"/>
      <c r="P673" s="24"/>
      <c r="Q673" s="24"/>
      <c r="R673" s="24"/>
      <c r="S673" s="22"/>
    </row>
    <row collapsed="false" customFormat="false" customHeight="false" hidden="false" ht="12.1" outlineLevel="0" r="674">
      <c r="A674" s="21" t="n">
        <v>44362.699363426</v>
      </c>
      <c r="B674" s="22" t="s">
        <v>482</v>
      </c>
      <c r="C674" s="22" t="s">
        <v>523</v>
      </c>
      <c r="D674" s="22" t="s">
        <v>482</v>
      </c>
      <c r="E674" s="22" t="s">
        <v>482</v>
      </c>
      <c r="F674" s="22" t="s">
        <v>19</v>
      </c>
      <c r="G674" s="23" t="n">
        <v>1</v>
      </c>
      <c r="H674" s="24" t="n">
        <v>1</v>
      </c>
      <c r="I674" s="24" t="n">
        <v>0.09</v>
      </c>
      <c r="J674" s="24" t="n">
        <v>0</v>
      </c>
      <c r="K674" s="24" t="n">
        <v>-0</v>
      </c>
      <c r="L674" s="24" t="n">
        <v>-0</v>
      </c>
      <c r="M674" s="6" t="s">
        <f>=I674+J674+K674+L674</f>
      </c>
      <c r="N674" s="24"/>
      <c r="O674" s="24"/>
      <c r="P674" s="24"/>
      <c r="Q674" s="24"/>
      <c r="R674" s="24"/>
      <c r="S674" s="22"/>
    </row>
    <row collapsed="false" customFormat="false" customHeight="false" hidden="false" ht="12.1" outlineLevel="0" r="675">
      <c r="A675" s="20" t="n">
        <v>44363.779212963</v>
      </c>
      <c r="B675" s="16" t="s">
        <v>462</v>
      </c>
      <c r="C675" s="16" t="s">
        <v>463</v>
      </c>
      <c r="D675" s="16" t="s">
        <v>295</v>
      </c>
      <c r="E675" s="16" t="s">
        <v>452</v>
      </c>
      <c r="F675" s="16" t="s">
        <v>41</v>
      </c>
      <c r="G675" s="7" t="n">
        <v>69</v>
      </c>
      <c r="H675" s="6" t="n">
        <v>71.92</v>
      </c>
      <c r="I675" s="6" t="n">
        <v>-4962.48</v>
      </c>
      <c r="J675" s="6" t="n">
        <v>-0</v>
      </c>
      <c r="K675" s="6" t="n">
        <v>-14.89</v>
      </c>
      <c r="L675" s="6" t="n">
        <v>-0</v>
      </c>
      <c r="M675" s="6"/>
      <c r="N675" s="6" t="s">
        <f>=I675+J675+K675+L675</f>
      </c>
      <c r="O675" s="6"/>
      <c r="P675" s="6"/>
      <c r="Q675" s="6"/>
      <c r="R675" s="6"/>
      <c r="S675" s="16"/>
    </row>
    <row collapsed="false" customFormat="false" customHeight="false" hidden="false" ht="12.1" outlineLevel="0" r="676">
      <c r="A676" s="20" t="n">
        <v>44363.882777778</v>
      </c>
      <c r="B676" s="16" t="s">
        <v>462</v>
      </c>
      <c r="C676" s="16" t="s">
        <v>463</v>
      </c>
      <c r="D676" s="16" t="s">
        <v>295</v>
      </c>
      <c r="E676" s="16" t="s">
        <v>452</v>
      </c>
      <c r="F676" s="16" t="s">
        <v>41</v>
      </c>
      <c r="G676" s="7" t="n">
        <v>214</v>
      </c>
      <c r="H676" s="6" t="n">
        <v>72.3675</v>
      </c>
      <c r="I676" s="6" t="n">
        <v>-15486.65</v>
      </c>
      <c r="J676" s="6" t="n">
        <v>-0</v>
      </c>
      <c r="K676" s="6" t="n">
        <v>-46.46</v>
      </c>
      <c r="L676" s="6" t="n">
        <v>-0</v>
      </c>
      <c r="M676" s="6"/>
      <c r="N676" s="6" t="s">
        <f>=I676+J676+K676+L676</f>
      </c>
      <c r="O676" s="6"/>
      <c r="P676" s="6"/>
      <c r="Q676" s="6"/>
      <c r="R676" s="6"/>
      <c r="S676" s="16"/>
    </row>
    <row collapsed="false" customFormat="false" customHeight="false" hidden="false" ht="12.1" outlineLevel="0" r="677">
      <c r="A677" s="25" t="n">
        <v>44363.887974537</v>
      </c>
      <c r="B677" s="26" t="s">
        <v>57</v>
      </c>
      <c r="C677" s="26" t="s">
        <v>58</v>
      </c>
      <c r="D677" s="26" t="s">
        <v>299</v>
      </c>
      <c r="E677" s="26" t="s">
        <v>17</v>
      </c>
      <c r="F677" s="26" t="s">
        <v>19</v>
      </c>
      <c r="G677" s="27" t="n">
        <v>-2</v>
      </c>
      <c r="H677" s="28" t="n">
        <v>34.77</v>
      </c>
      <c r="I677" s="28" t="n">
        <v>69.54</v>
      </c>
      <c r="J677" s="28" t="n">
        <v>0</v>
      </c>
      <c r="K677" s="28" t="n">
        <v>-0.21</v>
      </c>
      <c r="L677" s="28" t="n">
        <v>-0</v>
      </c>
      <c r="M677" s="6" t="s">
        <f>=I677+J677+K677+L677</f>
      </c>
      <c r="N677" s="28"/>
      <c r="O677" s="28"/>
      <c r="P677" s="28"/>
      <c r="Q677" s="28"/>
      <c r="R677" s="28"/>
      <c r="S677" s="26"/>
    </row>
    <row collapsed="false" customFormat="false" customHeight="false" hidden="false" ht="12.1" outlineLevel="0" r="678">
      <c r="A678" s="21" t="n">
        <v>44364.0346875</v>
      </c>
      <c r="B678" s="22" t="s">
        <v>482</v>
      </c>
      <c r="C678" s="22" t="s">
        <v>594</v>
      </c>
      <c r="D678" s="22" t="s">
        <v>482</v>
      </c>
      <c r="E678" s="22" t="s">
        <v>482</v>
      </c>
      <c r="F678" s="22" t="s">
        <v>19</v>
      </c>
      <c r="G678" s="23" t="n">
        <v>1</v>
      </c>
      <c r="H678" s="24" t="n">
        <v>1</v>
      </c>
      <c r="I678" s="24" t="n">
        <v>1.48</v>
      </c>
      <c r="J678" s="24" t="n">
        <v>0</v>
      </c>
      <c r="K678" s="24" t="n">
        <v>-0</v>
      </c>
      <c r="L678" s="24" t="n">
        <v>-0</v>
      </c>
      <c r="M678" s="6" t="s">
        <f>=I678+J678+K678+L678</f>
      </c>
      <c r="N678" s="24"/>
      <c r="O678" s="24"/>
      <c r="P678" s="24"/>
      <c r="Q678" s="24"/>
      <c r="R678" s="24"/>
      <c r="S678" s="22"/>
    </row>
    <row collapsed="false" customFormat="false" customHeight="false" hidden="false" ht="12.1" outlineLevel="0" r="679">
      <c r="A679" s="21" t="n">
        <v>44364.192488426</v>
      </c>
      <c r="B679" s="22" t="s">
        <v>482</v>
      </c>
      <c r="C679" s="22" t="s">
        <v>532</v>
      </c>
      <c r="D679" s="22" t="s">
        <v>482</v>
      </c>
      <c r="E679" s="22" t="s">
        <v>482</v>
      </c>
      <c r="F679" s="22" t="s">
        <v>19</v>
      </c>
      <c r="G679" s="23" t="n">
        <v>1</v>
      </c>
      <c r="H679" s="24" t="n">
        <v>1</v>
      </c>
      <c r="I679" s="24" t="n">
        <v>0.51</v>
      </c>
      <c r="J679" s="24" t="n">
        <v>0</v>
      </c>
      <c r="K679" s="24" t="n">
        <v>-0</v>
      </c>
      <c r="L679" s="24" t="n">
        <v>-0</v>
      </c>
      <c r="M679" s="6" t="s">
        <f>=I679+J679+K679+L679</f>
      </c>
      <c r="N679" s="24"/>
      <c r="O679" s="24"/>
      <c r="P679" s="24"/>
      <c r="Q679" s="24"/>
      <c r="R679" s="24"/>
      <c r="S679" s="22"/>
    </row>
    <row collapsed="false" customFormat="false" customHeight="false" hidden="false" ht="12.1" outlineLevel="0" r="680">
      <c r="A680" s="25" t="n">
        <v>44364.768541667</v>
      </c>
      <c r="B680" s="26" t="s">
        <v>339</v>
      </c>
      <c r="C680" s="26" t="s">
        <v>549</v>
      </c>
      <c r="D680" s="26" t="s">
        <v>299</v>
      </c>
      <c r="E680" s="26" t="s">
        <v>69</v>
      </c>
      <c r="F680" s="26" t="s">
        <v>19</v>
      </c>
      <c r="G680" s="27" t="n">
        <v>-1375</v>
      </c>
      <c r="H680" s="28" t="n">
        <v>0.0733</v>
      </c>
      <c r="I680" s="28" t="n">
        <v>100.79</v>
      </c>
      <c r="J680" s="28" t="n">
        <v>0</v>
      </c>
      <c r="K680" s="28" t="n">
        <v>-0</v>
      </c>
      <c r="L680" s="28" t="n">
        <v>-0</v>
      </c>
      <c r="M680" s="6" t="s">
        <f>=I680+J680+K680+L680</f>
      </c>
      <c r="N680" s="28"/>
      <c r="O680" s="28"/>
      <c r="P680" s="28"/>
      <c r="Q680" s="28"/>
      <c r="R680" s="28"/>
      <c r="S680" s="26"/>
    </row>
    <row collapsed="false" customFormat="false" customHeight="false" hidden="false" ht="12.1" outlineLevel="0" r="681">
      <c r="A681" s="25" t="n">
        <v>44365.78068287</v>
      </c>
      <c r="B681" s="26" t="s">
        <v>324</v>
      </c>
      <c r="C681" s="26" t="s">
        <v>491</v>
      </c>
      <c r="D681" s="26" t="s">
        <v>299</v>
      </c>
      <c r="E681" s="26" t="s">
        <v>17</v>
      </c>
      <c r="F681" s="26" t="s">
        <v>19</v>
      </c>
      <c r="G681" s="27" t="n">
        <v>-1</v>
      </c>
      <c r="H681" s="28" t="n">
        <v>23.72</v>
      </c>
      <c r="I681" s="28" t="n">
        <v>23.72</v>
      </c>
      <c r="J681" s="28" t="n">
        <v>0</v>
      </c>
      <c r="K681" s="28" t="n">
        <v>-0.07</v>
      </c>
      <c r="L681" s="28" t="n">
        <v>-0</v>
      </c>
      <c r="M681" s="6" t="s">
        <f>=I681+J681+K681+L681</f>
      </c>
      <c r="N681" s="28"/>
      <c r="O681" s="28"/>
      <c r="P681" s="28"/>
      <c r="Q681" s="28"/>
      <c r="R681" s="28"/>
      <c r="S681" s="26"/>
    </row>
    <row collapsed="false" customFormat="false" customHeight="false" hidden="false" ht="12.1" outlineLevel="0" r="682">
      <c r="A682" s="25" t="n">
        <v>44365.78068287</v>
      </c>
      <c r="B682" s="26" t="s">
        <v>324</v>
      </c>
      <c r="C682" s="26" t="s">
        <v>491</v>
      </c>
      <c r="D682" s="26" t="s">
        <v>299</v>
      </c>
      <c r="E682" s="26" t="s">
        <v>17</v>
      </c>
      <c r="F682" s="26" t="s">
        <v>19</v>
      </c>
      <c r="G682" s="27" t="n">
        <v>-1</v>
      </c>
      <c r="H682" s="28" t="n">
        <v>23.72</v>
      </c>
      <c r="I682" s="28" t="n">
        <v>23.72</v>
      </c>
      <c r="J682" s="28" t="n">
        <v>0</v>
      </c>
      <c r="K682" s="28" t="n">
        <v>-0.07</v>
      </c>
      <c r="L682" s="28" t="n">
        <v>-0</v>
      </c>
      <c r="M682" s="6" t="s">
        <f>=I682+J682+K682+L682</f>
      </c>
      <c r="N682" s="28"/>
      <c r="O682" s="28"/>
      <c r="P682" s="28"/>
      <c r="Q682" s="28"/>
      <c r="R682" s="28"/>
      <c r="S682" s="26"/>
    </row>
    <row collapsed="false" customFormat="false" customHeight="false" hidden="false" ht="12.1" outlineLevel="0" r="683">
      <c r="A683" s="25" t="n">
        <v>44365.78087963</v>
      </c>
      <c r="B683" s="26" t="s">
        <v>314</v>
      </c>
      <c r="C683" s="26" t="s">
        <v>474</v>
      </c>
      <c r="D683" s="26" t="s">
        <v>299</v>
      </c>
      <c r="E683" s="26" t="s">
        <v>17</v>
      </c>
      <c r="F683" s="26" t="s">
        <v>19</v>
      </c>
      <c r="G683" s="27" t="n">
        <v>-1</v>
      </c>
      <c r="H683" s="28" t="n">
        <v>17.56</v>
      </c>
      <c r="I683" s="28" t="n">
        <v>17.56</v>
      </c>
      <c r="J683" s="28" t="n">
        <v>0</v>
      </c>
      <c r="K683" s="28" t="n">
        <v>-0.05</v>
      </c>
      <c r="L683" s="28" t="n">
        <v>-0</v>
      </c>
      <c r="M683" s="6" t="s">
        <f>=I683+J683+K683+L683</f>
      </c>
      <c r="N683" s="28"/>
      <c r="O683" s="28"/>
      <c r="P683" s="28"/>
      <c r="Q683" s="28"/>
      <c r="R683" s="28"/>
      <c r="S683" s="26"/>
    </row>
    <row collapsed="false" customFormat="false" customHeight="false" hidden="false" ht="12.1" outlineLevel="0" r="684">
      <c r="A684" s="25" t="n">
        <v>44365.781030093</v>
      </c>
      <c r="B684" s="26" t="s">
        <v>314</v>
      </c>
      <c r="C684" s="26" t="s">
        <v>474</v>
      </c>
      <c r="D684" s="26" t="s">
        <v>299</v>
      </c>
      <c r="E684" s="26" t="s">
        <v>17</v>
      </c>
      <c r="F684" s="26" t="s">
        <v>19</v>
      </c>
      <c r="G684" s="27" t="n">
        <v>-1</v>
      </c>
      <c r="H684" s="28" t="n">
        <v>17.54</v>
      </c>
      <c r="I684" s="28" t="n">
        <v>17.54</v>
      </c>
      <c r="J684" s="28" t="n">
        <v>0</v>
      </c>
      <c r="K684" s="28" t="n">
        <v>-0.05</v>
      </c>
      <c r="L684" s="28" t="n">
        <v>-0</v>
      </c>
      <c r="M684" s="6" t="s">
        <f>=I684+J684+K684+L684</f>
      </c>
      <c r="N684" s="28"/>
      <c r="O684" s="28"/>
      <c r="P684" s="28"/>
      <c r="Q684" s="28"/>
      <c r="R684" s="28"/>
      <c r="S684" s="26"/>
    </row>
    <row collapsed="false" customFormat="false" customHeight="false" hidden="false" ht="12.1" outlineLevel="0" r="685">
      <c r="A685" s="25" t="n">
        <v>44365.781296296</v>
      </c>
      <c r="B685" s="26" t="s">
        <v>321</v>
      </c>
      <c r="C685" s="26" t="s">
        <v>488</v>
      </c>
      <c r="D685" s="26" t="s">
        <v>299</v>
      </c>
      <c r="E685" s="26" t="s">
        <v>17</v>
      </c>
      <c r="F685" s="26" t="s">
        <v>19</v>
      </c>
      <c r="G685" s="27" t="n">
        <v>-1</v>
      </c>
      <c r="H685" s="28" t="n">
        <v>5.13</v>
      </c>
      <c r="I685" s="28" t="n">
        <v>5.13</v>
      </c>
      <c r="J685" s="28" t="n">
        <v>0</v>
      </c>
      <c r="K685" s="28" t="n">
        <v>-0.02</v>
      </c>
      <c r="L685" s="28" t="n">
        <v>-0</v>
      </c>
      <c r="M685" s="6" t="s">
        <f>=I685+J685+K685+L685</f>
      </c>
      <c r="N685" s="28"/>
      <c r="O685" s="28"/>
      <c r="P685" s="28"/>
      <c r="Q685" s="28"/>
      <c r="R685" s="28"/>
      <c r="S685" s="26"/>
    </row>
    <row collapsed="false" customFormat="false" customHeight="false" hidden="false" ht="12.1" outlineLevel="0" r="686">
      <c r="A686" s="25" t="n">
        <v>44365.781296296</v>
      </c>
      <c r="B686" s="26" t="s">
        <v>321</v>
      </c>
      <c r="C686" s="26" t="s">
        <v>488</v>
      </c>
      <c r="D686" s="26" t="s">
        <v>299</v>
      </c>
      <c r="E686" s="26" t="s">
        <v>17</v>
      </c>
      <c r="F686" s="26" t="s">
        <v>19</v>
      </c>
      <c r="G686" s="27" t="n">
        <v>-1</v>
      </c>
      <c r="H686" s="28" t="n">
        <v>5.13</v>
      </c>
      <c r="I686" s="28" t="n">
        <v>5.13</v>
      </c>
      <c r="J686" s="28" t="n">
        <v>0</v>
      </c>
      <c r="K686" s="28" t="n">
        <v>-0.02</v>
      </c>
      <c r="L686" s="28" t="n">
        <v>-0</v>
      </c>
      <c r="M686" s="6" t="s">
        <f>=I686+J686+K686+L686</f>
      </c>
      <c r="N686" s="28"/>
      <c r="O686" s="28"/>
      <c r="P686" s="28"/>
      <c r="Q686" s="28"/>
      <c r="R686" s="28"/>
      <c r="S686" s="26"/>
    </row>
    <row collapsed="false" customFormat="false" customHeight="false" hidden="false" ht="12.1" outlineLevel="0" r="687">
      <c r="A687" s="25" t="n">
        <v>44365.781296296</v>
      </c>
      <c r="B687" s="26" t="s">
        <v>321</v>
      </c>
      <c r="C687" s="26" t="s">
        <v>488</v>
      </c>
      <c r="D687" s="26" t="s">
        <v>299</v>
      </c>
      <c r="E687" s="26" t="s">
        <v>17</v>
      </c>
      <c r="F687" s="26" t="s">
        <v>19</v>
      </c>
      <c r="G687" s="27" t="n">
        <v>-1</v>
      </c>
      <c r="H687" s="28" t="n">
        <v>5.13</v>
      </c>
      <c r="I687" s="28" t="n">
        <v>5.13</v>
      </c>
      <c r="J687" s="28" t="n">
        <v>0</v>
      </c>
      <c r="K687" s="28" t="n">
        <v>-0.02</v>
      </c>
      <c r="L687" s="28" t="n">
        <v>-0</v>
      </c>
      <c r="M687" s="6" t="s">
        <f>=I687+J687+K687+L687</f>
      </c>
      <c r="N687" s="28"/>
      <c r="O687" s="28"/>
      <c r="P687" s="28"/>
      <c r="Q687" s="28"/>
      <c r="R687" s="28"/>
      <c r="S687" s="26"/>
    </row>
    <row collapsed="false" customFormat="false" customHeight="false" hidden="false" ht="12.1" outlineLevel="0" r="688">
      <c r="A688" s="25" t="n">
        <v>44365.786909722</v>
      </c>
      <c r="B688" s="26" t="s">
        <v>319</v>
      </c>
      <c r="C688" s="26" t="s">
        <v>479</v>
      </c>
      <c r="D688" s="26" t="s">
        <v>299</v>
      </c>
      <c r="E688" s="26" t="s">
        <v>17</v>
      </c>
      <c r="F688" s="26" t="s">
        <v>19</v>
      </c>
      <c r="G688" s="27" t="n">
        <v>-1</v>
      </c>
      <c r="H688" s="28" t="n">
        <v>10.46</v>
      </c>
      <c r="I688" s="28" t="n">
        <v>10.46</v>
      </c>
      <c r="J688" s="28" t="n">
        <v>0</v>
      </c>
      <c r="K688" s="28" t="n">
        <v>-0.03</v>
      </c>
      <c r="L688" s="28" t="n">
        <v>-0</v>
      </c>
      <c r="M688" s="6" t="s">
        <f>=I688+J688+K688+L688</f>
      </c>
      <c r="N688" s="28"/>
      <c r="O688" s="28"/>
      <c r="P688" s="28"/>
      <c r="Q688" s="28"/>
      <c r="R688" s="28"/>
      <c r="S688" s="26"/>
    </row>
    <row collapsed="false" customFormat="false" customHeight="false" hidden="false" ht="12.1" outlineLevel="0" r="689">
      <c r="A689" s="25" t="n">
        <v>44369.457106481</v>
      </c>
      <c r="B689" s="26" t="s">
        <v>364</v>
      </c>
      <c r="C689" s="26" t="s">
        <v>591</v>
      </c>
      <c r="D689" s="26" t="s">
        <v>299</v>
      </c>
      <c r="E689" s="26" t="s">
        <v>17</v>
      </c>
      <c r="F689" s="26" t="s">
        <v>19</v>
      </c>
      <c r="G689" s="27" t="n">
        <v>-1</v>
      </c>
      <c r="H689" s="28" t="n">
        <v>85.15</v>
      </c>
      <c r="I689" s="28" t="n">
        <v>85.15</v>
      </c>
      <c r="J689" s="28" t="n">
        <v>0</v>
      </c>
      <c r="K689" s="28" t="n">
        <v>-0.26</v>
      </c>
      <c r="L689" s="28" t="n">
        <v>-0</v>
      </c>
      <c r="M689" s="6" t="s">
        <f>=I689+J689+K689+L689</f>
      </c>
      <c r="N689" s="28"/>
      <c r="O689" s="28"/>
      <c r="P689" s="28"/>
      <c r="Q689" s="28"/>
      <c r="R689" s="28"/>
      <c r="S689" s="26"/>
    </row>
    <row collapsed="false" customFormat="false" customHeight="false" hidden="false" ht="12.1" outlineLevel="0" r="690">
      <c r="A690" s="21" t="n">
        <v>44369.469502315</v>
      </c>
      <c r="B690" s="22" t="s">
        <v>482</v>
      </c>
      <c r="C690" s="22" t="s">
        <v>595</v>
      </c>
      <c r="D690" s="22" t="s">
        <v>482</v>
      </c>
      <c r="E690" s="22" t="s">
        <v>482</v>
      </c>
      <c r="F690" s="22" t="s">
        <v>19</v>
      </c>
      <c r="G690" s="23" t="n">
        <v>1</v>
      </c>
      <c r="H690" s="24" t="n">
        <v>1</v>
      </c>
      <c r="I690" s="24" t="n">
        <v>0.8</v>
      </c>
      <c r="J690" s="24" t="n">
        <v>0</v>
      </c>
      <c r="K690" s="24" t="n">
        <v>-0</v>
      </c>
      <c r="L690" s="24" t="n">
        <v>-0</v>
      </c>
      <c r="M690" s="6" t="s">
        <f>=I690+J690+K690+L690</f>
      </c>
      <c r="N690" s="24"/>
      <c r="O690" s="24"/>
      <c r="P690" s="24"/>
      <c r="Q690" s="24"/>
      <c r="R690" s="24"/>
      <c r="S690" s="22"/>
    </row>
    <row collapsed="false" customFormat="false" customHeight="false" hidden="false" ht="12.1" outlineLevel="0" r="691">
      <c r="A691" s="21" t="n">
        <v>44369.839837963</v>
      </c>
      <c r="B691" s="22" t="s">
        <v>482</v>
      </c>
      <c r="C691" s="22" t="s">
        <v>598</v>
      </c>
      <c r="D691" s="22" t="s">
        <v>482</v>
      </c>
      <c r="E691" s="22" t="s">
        <v>482</v>
      </c>
      <c r="F691" s="22" t="s">
        <v>19</v>
      </c>
      <c r="G691" s="23" t="n">
        <v>1</v>
      </c>
      <c r="H691" s="24" t="n">
        <v>1</v>
      </c>
      <c r="I691" s="24" t="n">
        <v>0.5</v>
      </c>
      <c r="J691" s="24" t="n">
        <v>0</v>
      </c>
      <c r="K691" s="24" t="n">
        <v>-0</v>
      </c>
      <c r="L691" s="24" t="n">
        <v>-0</v>
      </c>
      <c r="M691" s="6" t="s">
        <f>=I691+J691+K691+L691</f>
      </c>
      <c r="N691" s="24"/>
      <c r="O691" s="24"/>
      <c r="P691" s="24"/>
      <c r="Q691" s="24"/>
      <c r="R691" s="24"/>
      <c r="S691" s="22"/>
    </row>
    <row collapsed="false" customFormat="false" customHeight="false" hidden="false" ht="12.1" outlineLevel="0" r="692">
      <c r="A692" s="20" t="n">
        <v>44371.714756944</v>
      </c>
      <c r="B692" s="16" t="s">
        <v>73</v>
      </c>
      <c r="C692" s="16" t="s">
        <v>577</v>
      </c>
      <c r="D692" s="16" t="s">
        <v>295</v>
      </c>
      <c r="E692" s="16" t="s">
        <v>69</v>
      </c>
      <c r="F692" s="16" t="s">
        <v>19</v>
      </c>
      <c r="G692" s="7" t="n">
        <v>97</v>
      </c>
      <c r="H692" s="6" t="n">
        <v>0.1049</v>
      </c>
      <c r="I692" s="6" t="n">
        <v>-10.18</v>
      </c>
      <c r="J692" s="6" t="n">
        <v>-0</v>
      </c>
      <c r="K692" s="6" t="n">
        <v>-0</v>
      </c>
      <c r="L692" s="6" t="n">
        <v>-0</v>
      </c>
      <c r="M692" s="6" t="s">
        <f>=I692+J692+K692+L692</f>
      </c>
      <c r="N692" s="6"/>
      <c r="O692" s="6"/>
      <c r="P692" s="6"/>
      <c r="Q692" s="6"/>
      <c r="R692" s="6"/>
      <c r="S692" s="16"/>
    </row>
    <row collapsed="false" customFormat="false" customHeight="false" hidden="false" ht="12.1" outlineLevel="0" r="693">
      <c r="A693" s="21" t="n">
        <v>44372.047569444</v>
      </c>
      <c r="B693" s="22" t="s">
        <v>482</v>
      </c>
      <c r="C693" s="22" t="s">
        <v>607</v>
      </c>
      <c r="D693" s="22" t="s">
        <v>482</v>
      </c>
      <c r="E693" s="22" t="s">
        <v>482</v>
      </c>
      <c r="F693" s="22" t="s">
        <v>19</v>
      </c>
      <c r="G693" s="23" t="n">
        <v>1</v>
      </c>
      <c r="H693" s="24" t="n">
        <v>1</v>
      </c>
      <c r="I693" s="24" t="n">
        <v>0.88</v>
      </c>
      <c r="J693" s="24" t="n">
        <v>0</v>
      </c>
      <c r="K693" s="24" t="n">
        <v>-0</v>
      </c>
      <c r="L693" s="24" t="n">
        <v>-0</v>
      </c>
      <c r="M693" s="6" t="s">
        <f>=I693+J693+K693+L693</f>
      </c>
      <c r="N693" s="24"/>
      <c r="O693" s="24"/>
      <c r="P693" s="24"/>
      <c r="Q693" s="24"/>
      <c r="R693" s="24"/>
      <c r="S693" s="22"/>
    </row>
    <row collapsed="false" customFormat="false" customHeight="false" hidden="false" ht="12.1" outlineLevel="0" r="694">
      <c r="A694" s="20" t="n">
        <v>44372.487824074</v>
      </c>
      <c r="B694" s="16" t="s">
        <v>382</v>
      </c>
      <c r="C694" s="16" t="s">
        <v>620</v>
      </c>
      <c r="D694" s="16" t="s">
        <v>295</v>
      </c>
      <c r="E694" s="16" t="s">
        <v>17</v>
      </c>
      <c r="F694" s="16" t="s">
        <v>19</v>
      </c>
      <c r="G694" s="7" t="n">
        <v>1</v>
      </c>
      <c r="H694" s="6" t="n">
        <v>64.07</v>
      </c>
      <c r="I694" s="6" t="n">
        <v>-64.07</v>
      </c>
      <c r="J694" s="6" t="n">
        <v>-0</v>
      </c>
      <c r="K694" s="6" t="n">
        <v>-0.19</v>
      </c>
      <c r="L694" s="6" t="n">
        <v>-0</v>
      </c>
      <c r="M694" s="6" t="s">
        <f>=I694+J694+K694+L694</f>
      </c>
      <c r="N694" s="6"/>
      <c r="O694" s="6"/>
      <c r="P694" s="6"/>
      <c r="Q694" s="6"/>
      <c r="R694" s="6"/>
      <c r="S694" s="16"/>
    </row>
    <row collapsed="false" customFormat="false" customHeight="false" hidden="false" ht="12.1" outlineLevel="0" r="695">
      <c r="A695" s="20" t="n">
        <v>44372.740509259</v>
      </c>
      <c r="B695" s="16" t="s">
        <v>339</v>
      </c>
      <c r="C695" s="16" t="s">
        <v>549</v>
      </c>
      <c r="D695" s="16" t="s">
        <v>295</v>
      </c>
      <c r="E695" s="16" t="s">
        <v>69</v>
      </c>
      <c r="F695" s="16" t="s">
        <v>19</v>
      </c>
      <c r="G695" s="7" t="n">
        <v>672</v>
      </c>
      <c r="H695" s="6" t="n">
        <v>0.074</v>
      </c>
      <c r="I695" s="6" t="n">
        <v>-49.73</v>
      </c>
      <c r="J695" s="6" t="n">
        <v>-0</v>
      </c>
      <c r="K695" s="6" t="n">
        <v>-0</v>
      </c>
      <c r="L695" s="6" t="n">
        <v>-0</v>
      </c>
      <c r="M695" s="6" t="s">
        <f>=I695+J695+K695+L695</f>
      </c>
      <c r="N695" s="6"/>
      <c r="O695" s="6"/>
      <c r="P695" s="6"/>
      <c r="Q695" s="6"/>
      <c r="R695" s="6"/>
      <c r="S695" s="16"/>
    </row>
    <row collapsed="false" customFormat="false" customHeight="false" hidden="false" ht="12.1" outlineLevel="0" r="696">
      <c r="A696" s="21" t="n">
        <v>44372.804490741</v>
      </c>
      <c r="B696" s="22" t="s">
        <v>448</v>
      </c>
      <c r="C696" s="22" t="s">
        <v>110</v>
      </c>
      <c r="D696" s="22" t="s">
        <v>448</v>
      </c>
      <c r="E696" s="22" t="s">
        <v>448</v>
      </c>
      <c r="F696" s="22" t="s">
        <v>41</v>
      </c>
      <c r="G696" s="23" t="n">
        <v>1</v>
      </c>
      <c r="H696" s="24" t="n">
        <v>1</v>
      </c>
      <c r="I696" s="24" t="n">
        <v>10000</v>
      </c>
      <c r="J696" s="24" t="n">
        <v>0</v>
      </c>
      <c r="K696" s="24" t="n">
        <v>-0</v>
      </c>
      <c r="L696" s="24" t="n">
        <v>-0</v>
      </c>
      <c r="M696" s="24"/>
      <c r="N696" s="6" t="s">
        <f>=I696+J696+K696+L696</f>
      </c>
      <c r="O696" s="24"/>
      <c r="P696" s="24"/>
      <c r="Q696" s="24"/>
      <c r="R696" s="24"/>
      <c r="S696" s="22"/>
    </row>
    <row collapsed="false" customFormat="false" customHeight="false" hidden="false" ht="12.1" outlineLevel="0" r="697">
      <c r="A697" s="20" t="n">
        <v>44372.80462963</v>
      </c>
      <c r="B697" s="16" t="s">
        <v>462</v>
      </c>
      <c r="C697" s="16" t="s">
        <v>463</v>
      </c>
      <c r="D697" s="16" t="s">
        <v>295</v>
      </c>
      <c r="E697" s="16" t="s">
        <v>452</v>
      </c>
      <c r="F697" s="16" t="s">
        <v>41</v>
      </c>
      <c r="G697" s="7" t="n">
        <v>69</v>
      </c>
      <c r="H697" s="6" t="n">
        <v>72.19</v>
      </c>
      <c r="I697" s="6" t="n">
        <v>-4981.11</v>
      </c>
      <c r="J697" s="6" t="n">
        <v>-0</v>
      </c>
      <c r="K697" s="6" t="n">
        <v>-14.94</v>
      </c>
      <c r="L697" s="6" t="n">
        <v>-0</v>
      </c>
      <c r="M697" s="6"/>
      <c r="N697" s="6" t="s">
        <f>=I697+J697+K697+L697</f>
      </c>
      <c r="O697" s="6"/>
      <c r="P697" s="6"/>
      <c r="Q697" s="6"/>
      <c r="R697" s="6"/>
      <c r="S697" s="16"/>
    </row>
    <row collapsed="false" customFormat="false" customHeight="false" hidden="false" ht="12.1" outlineLevel="0" r="698">
      <c r="A698" s="21" t="n">
        <v>44372.901388889</v>
      </c>
      <c r="B698" s="22" t="s">
        <v>482</v>
      </c>
      <c r="C698" s="22" t="s">
        <v>621</v>
      </c>
      <c r="D698" s="22" t="s">
        <v>482</v>
      </c>
      <c r="E698" s="22" t="s">
        <v>482</v>
      </c>
      <c r="F698" s="22" t="s">
        <v>19</v>
      </c>
      <c r="G698" s="23" t="n">
        <v>1</v>
      </c>
      <c r="H698" s="24" t="n">
        <v>1</v>
      </c>
      <c r="I698" s="24" t="n">
        <v>0.35</v>
      </c>
      <c r="J698" s="24" t="n">
        <v>0</v>
      </c>
      <c r="K698" s="24" t="n">
        <v>-0</v>
      </c>
      <c r="L698" s="24" t="n">
        <v>-0</v>
      </c>
      <c r="M698" s="6" t="s">
        <f>=I698+J698+K698+L698</f>
      </c>
      <c r="N698" s="24"/>
      <c r="O698" s="24"/>
      <c r="P698" s="24"/>
      <c r="Q698" s="24"/>
      <c r="R698" s="24"/>
      <c r="S698" s="22"/>
    </row>
    <row collapsed="false" customFormat="false" customHeight="false" hidden="false" ht="12.1" outlineLevel="0" r="699">
      <c r="A699" s="21" t="n">
        <v>44375.132523148</v>
      </c>
      <c r="B699" s="22" t="s">
        <v>482</v>
      </c>
      <c r="C699" s="22" t="s">
        <v>483</v>
      </c>
      <c r="D699" s="22" t="s">
        <v>482</v>
      </c>
      <c r="E699" s="22" t="s">
        <v>482</v>
      </c>
      <c r="F699" s="22" t="s">
        <v>41</v>
      </c>
      <c r="G699" s="23" t="n">
        <v>1</v>
      </c>
      <c r="H699" s="24" t="n">
        <v>1</v>
      </c>
      <c r="I699" s="24" t="n">
        <v>28.67</v>
      </c>
      <c r="J699" s="24" t="n">
        <v>0</v>
      </c>
      <c r="K699" s="24" t="n">
        <v>-0</v>
      </c>
      <c r="L699" s="24" t="n">
        <v>-0</v>
      </c>
      <c r="M699" s="24"/>
      <c r="N699" s="6" t="s">
        <f>=I699+J699+K699+L699</f>
      </c>
      <c r="O699" s="24"/>
      <c r="P699" s="24"/>
      <c r="Q699" s="24"/>
      <c r="R699" s="24"/>
      <c r="S699" s="22"/>
    </row>
    <row collapsed="false" customFormat="false" customHeight="false" hidden="false" ht="12.1" outlineLevel="0" r="700">
      <c r="A700" s="20" t="n">
        <v>44375.48505787</v>
      </c>
      <c r="B700" s="16" t="s">
        <v>339</v>
      </c>
      <c r="C700" s="16" t="s">
        <v>549</v>
      </c>
      <c r="D700" s="16" t="s">
        <v>295</v>
      </c>
      <c r="E700" s="16" t="s">
        <v>69</v>
      </c>
      <c r="F700" s="16" t="s">
        <v>19</v>
      </c>
      <c r="G700" s="7" t="n">
        <v>336</v>
      </c>
      <c r="H700" s="6" t="n">
        <v>0.0739</v>
      </c>
      <c r="I700" s="6" t="n">
        <v>-24.83</v>
      </c>
      <c r="J700" s="6" t="n">
        <v>-0</v>
      </c>
      <c r="K700" s="6" t="n">
        <v>-0</v>
      </c>
      <c r="L700" s="6" t="n">
        <v>-0</v>
      </c>
      <c r="M700" s="6" t="s">
        <f>=I700+J700+K700+L700</f>
      </c>
      <c r="N700" s="6"/>
      <c r="O700" s="6"/>
      <c r="P700" s="6"/>
      <c r="Q700" s="6"/>
      <c r="R700" s="6"/>
      <c r="S700" s="16"/>
    </row>
    <row collapsed="false" customFormat="false" customHeight="false" hidden="false" ht="12.1" outlineLevel="0" r="701">
      <c r="A701" s="20" t="n">
        <v>44375.501412037</v>
      </c>
      <c r="B701" s="16" t="s">
        <v>73</v>
      </c>
      <c r="C701" s="16" t="s">
        <v>577</v>
      </c>
      <c r="D701" s="16" t="s">
        <v>295</v>
      </c>
      <c r="E701" s="16" t="s">
        <v>69</v>
      </c>
      <c r="F701" s="16" t="s">
        <v>19</v>
      </c>
      <c r="G701" s="7" t="n">
        <v>250</v>
      </c>
      <c r="H701" s="6" t="n">
        <v>0.1057</v>
      </c>
      <c r="I701" s="6" t="n">
        <v>-26.43</v>
      </c>
      <c r="J701" s="6" t="n">
        <v>-0</v>
      </c>
      <c r="K701" s="6" t="n">
        <v>-0</v>
      </c>
      <c r="L701" s="6" t="n">
        <v>-0</v>
      </c>
      <c r="M701" s="6" t="s">
        <f>=I701+J701+K701+L701</f>
      </c>
      <c r="N701" s="6"/>
      <c r="O701" s="6"/>
      <c r="P701" s="6"/>
      <c r="Q701" s="6"/>
      <c r="R701" s="6"/>
      <c r="S701" s="16"/>
    </row>
    <row collapsed="false" customFormat="false" customHeight="false" hidden="false" ht="12.1" outlineLevel="0" r="702">
      <c r="A702" s="20" t="n">
        <v>44375.55974537</v>
      </c>
      <c r="B702" s="16" t="s">
        <v>383</v>
      </c>
      <c r="C702" s="16" t="s">
        <v>622</v>
      </c>
      <c r="D702" s="16" t="s">
        <v>295</v>
      </c>
      <c r="E702" s="16" t="s">
        <v>17</v>
      </c>
      <c r="F702" s="16" t="s">
        <v>19</v>
      </c>
      <c r="G702" s="7" t="n">
        <v>1</v>
      </c>
      <c r="H702" s="6" t="n">
        <v>112.81</v>
      </c>
      <c r="I702" s="6" t="n">
        <v>-112.81</v>
      </c>
      <c r="J702" s="6" t="n">
        <v>-0</v>
      </c>
      <c r="K702" s="6" t="n">
        <v>-0.34</v>
      </c>
      <c r="L702" s="6" t="n">
        <v>-0</v>
      </c>
      <c r="M702" s="6" t="s">
        <f>=I702+J702+K702+L702</f>
      </c>
      <c r="N702" s="6"/>
      <c r="O702" s="6"/>
      <c r="P702" s="6"/>
      <c r="Q702" s="6"/>
      <c r="R702" s="6"/>
      <c r="S702" s="16"/>
    </row>
    <row collapsed="false" customFormat="false" customHeight="false" hidden="false" ht="12.1" outlineLevel="0" r="703">
      <c r="A703" s="25" t="n">
        <v>44376.88880787</v>
      </c>
      <c r="B703" s="26" t="s">
        <v>57</v>
      </c>
      <c r="C703" s="26" t="s">
        <v>58</v>
      </c>
      <c r="D703" s="26" t="s">
        <v>299</v>
      </c>
      <c r="E703" s="26" t="s">
        <v>17</v>
      </c>
      <c r="F703" s="26" t="s">
        <v>19</v>
      </c>
      <c r="G703" s="27" t="n">
        <v>-1</v>
      </c>
      <c r="H703" s="28" t="n">
        <v>47.69</v>
      </c>
      <c r="I703" s="28" t="n">
        <v>47.69</v>
      </c>
      <c r="J703" s="28" t="n">
        <v>0</v>
      </c>
      <c r="K703" s="28" t="n">
        <v>-0.14</v>
      </c>
      <c r="L703" s="28" t="n">
        <v>-0</v>
      </c>
      <c r="M703" s="6" t="s">
        <f>=I703+J703+K703+L703</f>
      </c>
      <c r="N703" s="28"/>
      <c r="O703" s="28"/>
      <c r="P703" s="28"/>
      <c r="Q703" s="28"/>
      <c r="R703" s="28"/>
      <c r="S703" s="26"/>
    </row>
    <row collapsed="false" customFormat="false" customHeight="false" hidden="false" ht="12.1" outlineLevel="0" r="704">
      <c r="A704" s="25" t="n">
        <v>44376.88880787</v>
      </c>
      <c r="B704" s="26" t="s">
        <v>57</v>
      </c>
      <c r="C704" s="26" t="s">
        <v>58</v>
      </c>
      <c r="D704" s="26" t="s">
        <v>299</v>
      </c>
      <c r="E704" s="26" t="s">
        <v>17</v>
      </c>
      <c r="F704" s="26" t="s">
        <v>19</v>
      </c>
      <c r="G704" s="27" t="n">
        <v>-2</v>
      </c>
      <c r="H704" s="28" t="n">
        <v>47.69</v>
      </c>
      <c r="I704" s="28" t="n">
        <v>95.38</v>
      </c>
      <c r="J704" s="28" t="n">
        <v>0</v>
      </c>
      <c r="K704" s="28" t="n">
        <v>-0.29</v>
      </c>
      <c r="L704" s="28" t="n">
        <v>-0</v>
      </c>
      <c r="M704" s="6" t="s">
        <f>=I704+J704+K704+L704</f>
      </c>
      <c r="N704" s="28"/>
      <c r="O704" s="28"/>
      <c r="P704" s="28"/>
      <c r="Q704" s="28"/>
      <c r="R704" s="28"/>
      <c r="S704" s="26"/>
    </row>
    <row collapsed="false" customFormat="false" customHeight="false" hidden="false" ht="12.1" outlineLevel="0" r="705">
      <c r="A705" s="21" t="n">
        <v>44377.397523148</v>
      </c>
      <c r="B705" s="22" t="s">
        <v>482</v>
      </c>
      <c r="C705" s="22" t="s">
        <v>597</v>
      </c>
      <c r="D705" s="22" t="s">
        <v>482</v>
      </c>
      <c r="E705" s="22" t="s">
        <v>482</v>
      </c>
      <c r="F705" s="22" t="s">
        <v>19</v>
      </c>
      <c r="G705" s="23" t="n">
        <v>1</v>
      </c>
      <c r="H705" s="24" t="n">
        <v>1</v>
      </c>
      <c r="I705" s="24" t="n">
        <v>0.81</v>
      </c>
      <c r="J705" s="24" t="n">
        <v>0</v>
      </c>
      <c r="K705" s="24" t="n">
        <v>-0</v>
      </c>
      <c r="L705" s="24" t="n">
        <v>-0</v>
      </c>
      <c r="M705" s="6" t="s">
        <f>=I705+J705+K705+L705</f>
      </c>
      <c r="N705" s="24"/>
      <c r="O705" s="24"/>
      <c r="P705" s="24"/>
      <c r="Q705" s="24"/>
      <c r="R705" s="24"/>
      <c r="S705" s="22"/>
    </row>
    <row collapsed="false" customFormat="false" customHeight="false" hidden="false" ht="12.1" outlineLevel="0" r="706">
      <c r="A706" s="20" t="n">
        <v>44377.514884259</v>
      </c>
      <c r="B706" s="16" t="s">
        <v>462</v>
      </c>
      <c r="C706" s="16" t="s">
        <v>463</v>
      </c>
      <c r="D706" s="16" t="s">
        <v>295</v>
      </c>
      <c r="E706" s="16" t="s">
        <v>452</v>
      </c>
      <c r="F706" s="16" t="s">
        <v>41</v>
      </c>
      <c r="G706" s="7" t="n">
        <v>68</v>
      </c>
      <c r="H706" s="6" t="n">
        <v>73.045</v>
      </c>
      <c r="I706" s="6" t="n">
        <v>-4967.06</v>
      </c>
      <c r="J706" s="6" t="n">
        <v>-0</v>
      </c>
      <c r="K706" s="6" t="n">
        <v>-14.9</v>
      </c>
      <c r="L706" s="6" t="n">
        <v>-0</v>
      </c>
      <c r="M706" s="6"/>
      <c r="N706" s="6" t="s">
        <f>=I706+J706+K706+L706</f>
      </c>
      <c r="O706" s="6"/>
      <c r="P706" s="6"/>
      <c r="Q706" s="6"/>
      <c r="R706" s="6"/>
      <c r="S706" s="16"/>
    </row>
    <row collapsed="false" customFormat="false" customHeight="false" hidden="false" ht="12.1" outlineLevel="0" r="707">
      <c r="A707" s="20" t="n">
        <v>44377.87724537</v>
      </c>
      <c r="B707" s="16" t="s">
        <v>384</v>
      </c>
      <c r="C707" s="16" t="s">
        <v>623</v>
      </c>
      <c r="D707" s="16" t="s">
        <v>295</v>
      </c>
      <c r="E707" s="16" t="s">
        <v>17</v>
      </c>
      <c r="F707" s="16" t="s">
        <v>19</v>
      </c>
      <c r="G707" s="7" t="n">
        <v>1</v>
      </c>
      <c r="H707" s="6" t="n">
        <v>99.11</v>
      </c>
      <c r="I707" s="6" t="n">
        <v>-99.11</v>
      </c>
      <c r="J707" s="6" t="n">
        <v>-0</v>
      </c>
      <c r="K707" s="6" t="n">
        <v>-0.3</v>
      </c>
      <c r="L707" s="6" t="n">
        <v>-0</v>
      </c>
      <c r="M707" s="6" t="s">
        <f>=I707+J707+K707+L707</f>
      </c>
      <c r="N707" s="6"/>
      <c r="O707" s="6"/>
      <c r="P707" s="6"/>
      <c r="Q707" s="6"/>
      <c r="R707" s="6"/>
      <c r="S707" s="16"/>
    </row>
    <row collapsed="false" customFormat="false" customHeight="false" hidden="false" ht="12.1" outlineLevel="0" r="708">
      <c r="A708" s="21" t="n">
        <v>44379.747141204</v>
      </c>
      <c r="B708" s="22" t="s">
        <v>482</v>
      </c>
      <c r="C708" s="22" t="s">
        <v>590</v>
      </c>
      <c r="D708" s="22" t="s">
        <v>482</v>
      </c>
      <c r="E708" s="22" t="s">
        <v>482</v>
      </c>
      <c r="F708" s="22" t="s">
        <v>19</v>
      </c>
      <c r="G708" s="23" t="n">
        <v>1</v>
      </c>
      <c r="H708" s="24" t="n">
        <v>1</v>
      </c>
      <c r="I708" s="24" t="n">
        <v>0.21</v>
      </c>
      <c r="J708" s="24" t="n">
        <v>0</v>
      </c>
      <c r="K708" s="24" t="n">
        <v>-0</v>
      </c>
      <c r="L708" s="24" t="n">
        <v>-0</v>
      </c>
      <c r="M708" s="6" t="s">
        <f>=I708+J708+K708+L708</f>
      </c>
      <c r="N708" s="24"/>
      <c r="O708" s="24"/>
      <c r="P708" s="24"/>
      <c r="Q708" s="24"/>
      <c r="R708" s="24"/>
      <c r="S708" s="22"/>
    </row>
    <row collapsed="false" customFormat="false" customHeight="false" hidden="false" ht="12.1" outlineLevel="0" r="709">
      <c r="A709" s="20" t="n">
        <v>44382.666412037</v>
      </c>
      <c r="B709" s="16" t="s">
        <v>83</v>
      </c>
      <c r="C709" s="16" t="s">
        <v>582</v>
      </c>
      <c r="D709" s="16" t="s">
        <v>295</v>
      </c>
      <c r="E709" s="16" t="s">
        <v>69</v>
      </c>
      <c r="F709" s="16" t="s">
        <v>19</v>
      </c>
      <c r="G709" s="7" t="n">
        <v>10</v>
      </c>
      <c r="H709" s="6" t="n">
        <v>0.1107</v>
      </c>
      <c r="I709" s="6" t="n">
        <v>-1.11</v>
      </c>
      <c r="J709" s="6" t="n">
        <v>-0</v>
      </c>
      <c r="K709" s="6" t="n">
        <v>-0</v>
      </c>
      <c r="L709" s="6" t="n">
        <v>-0</v>
      </c>
      <c r="M709" s="6" t="s">
        <f>=I709+J709+K709+L709</f>
      </c>
      <c r="N709" s="6"/>
      <c r="O709" s="6"/>
      <c r="P709" s="6"/>
      <c r="Q709" s="6"/>
      <c r="R709" s="6"/>
      <c r="S709" s="16"/>
    </row>
    <row collapsed="false" customFormat="false" customHeight="false" hidden="false" ht="12.1" outlineLevel="0" r="710">
      <c r="A710" s="20" t="n">
        <v>44382.667905093</v>
      </c>
      <c r="B710" s="16" t="s">
        <v>73</v>
      </c>
      <c r="C710" s="16" t="s">
        <v>577</v>
      </c>
      <c r="D710" s="16" t="s">
        <v>295</v>
      </c>
      <c r="E710" s="16" t="s">
        <v>69</v>
      </c>
      <c r="F710" s="16" t="s">
        <v>19</v>
      </c>
      <c r="G710" s="7" t="n">
        <v>100</v>
      </c>
      <c r="H710" s="6" t="n">
        <v>0.1073</v>
      </c>
      <c r="I710" s="6" t="n">
        <v>-10.73</v>
      </c>
      <c r="J710" s="6" t="n">
        <v>-0</v>
      </c>
      <c r="K710" s="6" t="n">
        <v>-0</v>
      </c>
      <c r="L710" s="6" t="n">
        <v>-0</v>
      </c>
      <c r="M710" s="6" t="s">
        <f>=I710+J710+K710+L710</f>
      </c>
      <c r="N710" s="6"/>
      <c r="O710" s="6"/>
      <c r="P710" s="6"/>
      <c r="Q710" s="6"/>
      <c r="R710" s="6"/>
      <c r="S710" s="16"/>
    </row>
    <row collapsed="false" customFormat="false" customHeight="false" hidden="false" ht="12.1" outlineLevel="0" r="711">
      <c r="A711" s="21" t="n">
        <v>44383.785810185</v>
      </c>
      <c r="B711" s="22" t="s">
        <v>482</v>
      </c>
      <c r="C711" s="22" t="s">
        <v>574</v>
      </c>
      <c r="D711" s="22" t="s">
        <v>482</v>
      </c>
      <c r="E711" s="22" t="s">
        <v>482</v>
      </c>
      <c r="F711" s="22" t="s">
        <v>19</v>
      </c>
      <c r="G711" s="23" t="n">
        <v>1</v>
      </c>
      <c r="H711" s="24" t="n">
        <v>1</v>
      </c>
      <c r="I711" s="24" t="n">
        <v>0.15</v>
      </c>
      <c r="J711" s="24" t="n">
        <v>0</v>
      </c>
      <c r="K711" s="24" t="n">
        <v>-0</v>
      </c>
      <c r="L711" s="24" t="n">
        <v>-0</v>
      </c>
      <c r="M711" s="6" t="s">
        <f>=I711+J711+K711+L711</f>
      </c>
      <c r="N711" s="24"/>
      <c r="O711" s="24"/>
      <c r="P711" s="24"/>
      <c r="Q711" s="24"/>
      <c r="R711" s="24"/>
      <c r="S711" s="22"/>
    </row>
    <row collapsed="false" customFormat="false" customHeight="false" hidden="false" ht="12.1" outlineLevel="0" r="712">
      <c r="A712" s="20" t="n">
        <v>44385.707708333</v>
      </c>
      <c r="B712" s="16" t="s">
        <v>380</v>
      </c>
      <c r="C712" s="16" t="s">
        <v>617</v>
      </c>
      <c r="D712" s="16" t="s">
        <v>295</v>
      </c>
      <c r="E712" s="16" t="s">
        <v>69</v>
      </c>
      <c r="F712" s="16" t="s">
        <v>19</v>
      </c>
      <c r="G712" s="7" t="n">
        <v>1</v>
      </c>
      <c r="H712" s="6" t="n">
        <v>30.72</v>
      </c>
      <c r="I712" s="6" t="n">
        <v>-30.72</v>
      </c>
      <c r="J712" s="6" t="n">
        <v>-0</v>
      </c>
      <c r="K712" s="6" t="n">
        <v>-0.09</v>
      </c>
      <c r="L712" s="6" t="n">
        <v>-0</v>
      </c>
      <c r="M712" s="6" t="s">
        <f>=I712+J712+K712+L712</f>
      </c>
      <c r="N712" s="6"/>
      <c r="O712" s="6"/>
      <c r="P712" s="6"/>
      <c r="Q712" s="6"/>
      <c r="R712" s="6"/>
      <c r="S712" s="16"/>
    </row>
    <row collapsed="false" customFormat="false" customHeight="false" hidden="false" ht="12.1" outlineLevel="0" r="713">
      <c r="A713" s="20" t="n">
        <v>44385.811018519</v>
      </c>
      <c r="B713" s="16" t="s">
        <v>345</v>
      </c>
      <c r="C713" s="16" t="s">
        <v>557</v>
      </c>
      <c r="D713" s="16" t="s">
        <v>295</v>
      </c>
      <c r="E713" s="16" t="s">
        <v>69</v>
      </c>
      <c r="F713" s="16" t="s">
        <v>19</v>
      </c>
      <c r="G713" s="7" t="n">
        <v>25</v>
      </c>
      <c r="H713" s="6" t="n">
        <v>1.2536</v>
      </c>
      <c r="I713" s="6" t="n">
        <v>-31.34</v>
      </c>
      <c r="J713" s="6" t="n">
        <v>-0</v>
      </c>
      <c r="K713" s="6" t="n">
        <v>-0.09</v>
      </c>
      <c r="L713" s="6" t="n">
        <v>-0</v>
      </c>
      <c r="M713" s="6" t="s">
        <f>=I713+J713+K713+L713</f>
      </c>
      <c r="N713" s="6"/>
      <c r="O713" s="6"/>
      <c r="P713" s="6"/>
      <c r="Q713" s="6"/>
      <c r="R713" s="6"/>
      <c r="S713" s="16"/>
    </row>
    <row collapsed="false" customFormat="false" customHeight="false" hidden="false" ht="12.1" outlineLevel="0" r="714">
      <c r="A714" s="20" t="n">
        <v>44385.819826389</v>
      </c>
      <c r="B714" s="16" t="s">
        <v>342</v>
      </c>
      <c r="C714" s="16" t="s">
        <v>553</v>
      </c>
      <c r="D714" s="16" t="s">
        <v>295</v>
      </c>
      <c r="E714" s="16" t="s">
        <v>17</v>
      </c>
      <c r="F714" s="16" t="s">
        <v>19</v>
      </c>
      <c r="G714" s="7" t="n">
        <v>1</v>
      </c>
      <c r="H714" s="6" t="n">
        <v>199.89</v>
      </c>
      <c r="I714" s="6" t="n">
        <v>-199.89</v>
      </c>
      <c r="J714" s="6" t="n">
        <v>-0</v>
      </c>
      <c r="K714" s="6" t="n">
        <v>-0.6</v>
      </c>
      <c r="L714" s="6" t="n">
        <v>-0</v>
      </c>
      <c r="M714" s="6" t="s">
        <f>=I714+J714+K714+L714</f>
      </c>
      <c r="N714" s="6"/>
      <c r="O714" s="6"/>
      <c r="P714" s="6"/>
      <c r="Q714" s="6"/>
      <c r="R714" s="6"/>
      <c r="S714" s="16"/>
    </row>
    <row collapsed="false" customFormat="false" customHeight="false" hidden="false" ht="12.1" outlineLevel="0" r="715">
      <c r="A715" s="20" t="n">
        <v>44385.866643519</v>
      </c>
      <c r="B715" s="16" t="s">
        <v>380</v>
      </c>
      <c r="C715" s="16" t="s">
        <v>617</v>
      </c>
      <c r="D715" s="16" t="s">
        <v>295</v>
      </c>
      <c r="E715" s="16" t="s">
        <v>69</v>
      </c>
      <c r="F715" s="16" t="s">
        <v>19</v>
      </c>
      <c r="G715" s="7" t="n">
        <v>1</v>
      </c>
      <c r="H715" s="6" t="n">
        <v>31.78</v>
      </c>
      <c r="I715" s="6" t="n">
        <v>-31.78</v>
      </c>
      <c r="J715" s="6" t="n">
        <v>-0</v>
      </c>
      <c r="K715" s="6" t="n">
        <v>-0.1</v>
      </c>
      <c r="L715" s="6" t="n">
        <v>-0</v>
      </c>
      <c r="M715" s="6" t="s">
        <f>=I715+J715+K715+L715</f>
      </c>
      <c r="N715" s="6"/>
      <c r="O715" s="6"/>
      <c r="P715" s="6"/>
      <c r="Q715" s="6"/>
      <c r="R715" s="6"/>
      <c r="S715" s="16"/>
    </row>
    <row collapsed="false" customFormat="false" customHeight="false" hidden="false" ht="12.1" outlineLevel="0" r="716">
      <c r="A716" s="29" t="n">
        <v>44386.048553241</v>
      </c>
      <c r="B716" s="30" t="s">
        <v>480</v>
      </c>
      <c r="C716" s="30" t="s">
        <v>546</v>
      </c>
      <c r="D716" s="30" t="s">
        <v>480</v>
      </c>
      <c r="E716" s="30" t="s">
        <v>480</v>
      </c>
      <c r="F716" s="30" t="s">
        <v>41</v>
      </c>
      <c r="G716" s="31" t="n">
        <v>1</v>
      </c>
      <c r="H716" s="32" t="n">
        <v>-1</v>
      </c>
      <c r="I716" s="32" t="n">
        <v>-20</v>
      </c>
      <c r="J716" s="32" t="n">
        <v>0</v>
      </c>
      <c r="K716" s="32" t="n">
        <v>-0</v>
      </c>
      <c r="L716" s="32" t="n">
        <v>-0</v>
      </c>
      <c r="M716" s="32"/>
      <c r="N716" s="6" t="s">
        <f>=I716+J716+K716+L716</f>
      </c>
      <c r="O716" s="32"/>
      <c r="P716" s="32"/>
      <c r="Q716" s="32"/>
      <c r="R716" s="32"/>
      <c r="S716" s="30"/>
    </row>
    <row collapsed="false" customFormat="false" customHeight="false" hidden="false" ht="12.1" outlineLevel="0" r="717">
      <c r="A717" s="21" t="n">
        <v>44386.048553241</v>
      </c>
      <c r="B717" s="22" t="s">
        <v>482</v>
      </c>
      <c r="C717" s="22" t="s">
        <v>547</v>
      </c>
      <c r="D717" s="22" t="s">
        <v>482</v>
      </c>
      <c r="E717" s="22" t="s">
        <v>482</v>
      </c>
      <c r="F717" s="22" t="s">
        <v>41</v>
      </c>
      <c r="G717" s="23" t="n">
        <v>1</v>
      </c>
      <c r="H717" s="24" t="n">
        <v>1</v>
      </c>
      <c r="I717" s="24" t="n">
        <v>154.2</v>
      </c>
      <c r="J717" s="24" t="n">
        <v>0</v>
      </c>
      <c r="K717" s="24" t="n">
        <v>-0</v>
      </c>
      <c r="L717" s="24" t="n">
        <v>-0</v>
      </c>
      <c r="M717" s="24"/>
      <c r="N717" s="6" t="s">
        <f>=I717+J717+K717+L717</f>
      </c>
      <c r="O717" s="24"/>
      <c r="P717" s="24"/>
      <c r="Q717" s="24"/>
      <c r="R717" s="24"/>
      <c r="S717" s="22"/>
    </row>
    <row collapsed="false" customFormat="false" customHeight="false" hidden="false" ht="12.1" outlineLevel="0" r="718">
      <c r="A718" s="20" t="n">
        <v>44389.594155093</v>
      </c>
      <c r="B718" s="16" t="s">
        <v>339</v>
      </c>
      <c r="C718" s="16" t="s">
        <v>549</v>
      </c>
      <c r="D718" s="16" t="s">
        <v>295</v>
      </c>
      <c r="E718" s="16" t="s">
        <v>69</v>
      </c>
      <c r="F718" s="16" t="s">
        <v>19</v>
      </c>
      <c r="G718" s="7" t="n">
        <v>667</v>
      </c>
      <c r="H718" s="6" t="n">
        <v>0.0746</v>
      </c>
      <c r="I718" s="6" t="n">
        <v>-49.76</v>
      </c>
      <c r="J718" s="6" t="n">
        <v>-0</v>
      </c>
      <c r="K718" s="6" t="n">
        <v>-0</v>
      </c>
      <c r="L718" s="6" t="n">
        <v>-0</v>
      </c>
      <c r="M718" s="6" t="s">
        <f>=I718+J718+K718+L718</f>
      </c>
      <c r="N718" s="6"/>
      <c r="O718" s="6"/>
      <c r="P718" s="6"/>
      <c r="Q718" s="6"/>
      <c r="R718" s="6"/>
      <c r="S718" s="16"/>
    </row>
    <row collapsed="false" customFormat="false" customHeight="false" hidden="false" ht="12.1" outlineLevel="0" r="719">
      <c r="A719" s="20" t="n">
        <v>44389.629583333</v>
      </c>
      <c r="B719" s="16" t="s">
        <v>462</v>
      </c>
      <c r="C719" s="16" t="s">
        <v>463</v>
      </c>
      <c r="D719" s="16" t="s">
        <v>295</v>
      </c>
      <c r="E719" s="16" t="s">
        <v>452</v>
      </c>
      <c r="F719" s="16" t="s">
        <v>41</v>
      </c>
      <c r="G719" s="7" t="n">
        <v>66</v>
      </c>
      <c r="H719" s="6" t="n">
        <v>74.665</v>
      </c>
      <c r="I719" s="6" t="n">
        <v>-4927.89</v>
      </c>
      <c r="J719" s="6" t="n">
        <v>-0</v>
      </c>
      <c r="K719" s="6" t="n">
        <v>-14.78</v>
      </c>
      <c r="L719" s="6" t="n">
        <v>-0</v>
      </c>
      <c r="M719" s="6"/>
      <c r="N719" s="6" t="s">
        <f>=I719+J719+K719+L719</f>
      </c>
      <c r="O719" s="6"/>
      <c r="P719" s="6"/>
      <c r="Q719" s="6"/>
      <c r="R719" s="6"/>
      <c r="S719" s="16"/>
    </row>
    <row collapsed="false" customFormat="false" customHeight="false" hidden="false" ht="12.1" outlineLevel="0" r="720">
      <c r="A720" s="21" t="n">
        <v>44389.629918981</v>
      </c>
      <c r="B720" s="22" t="s">
        <v>448</v>
      </c>
      <c r="C720" s="22" t="s">
        <v>110</v>
      </c>
      <c r="D720" s="22" t="s">
        <v>448</v>
      </c>
      <c r="E720" s="22" t="s">
        <v>448</v>
      </c>
      <c r="F720" s="22" t="s">
        <v>41</v>
      </c>
      <c r="G720" s="23" t="n">
        <v>1</v>
      </c>
      <c r="H720" s="24" t="n">
        <v>1</v>
      </c>
      <c r="I720" s="24" t="n">
        <v>49000</v>
      </c>
      <c r="J720" s="24" t="n">
        <v>0</v>
      </c>
      <c r="K720" s="24" t="n">
        <v>-0</v>
      </c>
      <c r="L720" s="24" t="n">
        <v>-0</v>
      </c>
      <c r="M720" s="24"/>
      <c r="N720" s="6" t="s">
        <f>=I720+J720+K720+L720</f>
      </c>
      <c r="O720" s="24"/>
      <c r="P720" s="24"/>
      <c r="Q720" s="24"/>
      <c r="R720" s="24"/>
      <c r="S720" s="22"/>
    </row>
    <row collapsed="false" customFormat="false" customHeight="false" hidden="false" ht="12.1" outlineLevel="0" r="721">
      <c r="A721" s="20" t="n">
        <v>44390.432777778</v>
      </c>
      <c r="B721" s="16" t="s">
        <v>385</v>
      </c>
      <c r="C721" s="16" t="s">
        <v>624</v>
      </c>
      <c r="D721" s="16" t="s">
        <v>295</v>
      </c>
      <c r="E721" s="16" t="s">
        <v>69</v>
      </c>
      <c r="F721" s="16" t="s">
        <v>19</v>
      </c>
      <c r="G721" s="7" t="n">
        <v>100</v>
      </c>
      <c r="H721" s="6" t="n">
        <v>0.0964</v>
      </c>
      <c r="I721" s="6" t="n">
        <v>-9.64</v>
      </c>
      <c r="J721" s="6" t="n">
        <v>-0</v>
      </c>
      <c r="K721" s="6" t="n">
        <v>-0</v>
      </c>
      <c r="L721" s="6" t="n">
        <v>-0</v>
      </c>
      <c r="M721" s="6" t="s">
        <f>=I721+J721+K721+L721</f>
      </c>
      <c r="N721" s="6"/>
      <c r="O721" s="6"/>
      <c r="P721" s="6"/>
      <c r="Q721" s="6"/>
      <c r="R721" s="6"/>
      <c r="S721" s="16"/>
    </row>
    <row collapsed="false" customFormat="false" customHeight="false" hidden="false" ht="12.1" outlineLevel="0" r="722">
      <c r="A722" s="20" t="n">
        <v>44390.437905093</v>
      </c>
      <c r="B722" s="16" t="s">
        <v>462</v>
      </c>
      <c r="C722" s="16" t="s">
        <v>463</v>
      </c>
      <c r="D722" s="16" t="s">
        <v>295</v>
      </c>
      <c r="E722" s="16" t="s">
        <v>452</v>
      </c>
      <c r="F722" s="16" t="s">
        <v>41</v>
      </c>
      <c r="G722" s="7" t="n">
        <v>67</v>
      </c>
      <c r="H722" s="6" t="n">
        <v>74.025</v>
      </c>
      <c r="I722" s="6" t="n">
        <v>-4959.68</v>
      </c>
      <c r="J722" s="6" t="n">
        <v>-0</v>
      </c>
      <c r="K722" s="6" t="n">
        <v>-14.88</v>
      </c>
      <c r="L722" s="6" t="n">
        <v>-0</v>
      </c>
      <c r="M722" s="6"/>
      <c r="N722" s="6" t="s">
        <f>=I722+J722+K722+L722</f>
      </c>
      <c r="O722" s="6"/>
      <c r="P722" s="6"/>
      <c r="Q722" s="6"/>
      <c r="R722" s="6"/>
      <c r="S722" s="16"/>
    </row>
    <row collapsed="false" customFormat="false" customHeight="false" hidden="false" ht="12.1" outlineLevel="0" r="723">
      <c r="A723" s="20" t="n">
        <v>44391.465613426</v>
      </c>
      <c r="B723" s="16" t="s">
        <v>462</v>
      </c>
      <c r="C723" s="16" t="s">
        <v>463</v>
      </c>
      <c r="D723" s="16" t="s">
        <v>295</v>
      </c>
      <c r="E723" s="16" t="s">
        <v>452</v>
      </c>
      <c r="F723" s="16" t="s">
        <v>41</v>
      </c>
      <c r="G723" s="7" t="n">
        <v>67</v>
      </c>
      <c r="H723" s="6" t="n">
        <v>74.11</v>
      </c>
      <c r="I723" s="6" t="n">
        <v>-4965.37</v>
      </c>
      <c r="J723" s="6" t="n">
        <v>-0</v>
      </c>
      <c r="K723" s="6" t="n">
        <v>-14.9</v>
      </c>
      <c r="L723" s="6" t="n">
        <v>-0</v>
      </c>
      <c r="M723" s="6"/>
      <c r="N723" s="6" t="s">
        <f>=I723+J723+K723+L723</f>
      </c>
      <c r="O723" s="6"/>
      <c r="P723" s="6"/>
      <c r="Q723" s="6"/>
      <c r="R723" s="6"/>
      <c r="S723" s="16"/>
    </row>
    <row collapsed="false" customFormat="false" customHeight="false" hidden="false" ht="12.1" outlineLevel="0" r="724">
      <c r="A724" s="20" t="n">
        <v>44391.632094907</v>
      </c>
      <c r="B724" s="16" t="s">
        <v>71</v>
      </c>
      <c r="C724" s="16" t="s">
        <v>609</v>
      </c>
      <c r="D724" s="16" t="s">
        <v>295</v>
      </c>
      <c r="E724" s="16" t="s">
        <v>69</v>
      </c>
      <c r="F724" s="16" t="s">
        <v>41</v>
      </c>
      <c r="G724" s="7" t="n">
        <v>50</v>
      </c>
      <c r="H724" s="6" t="n">
        <v>75.27</v>
      </c>
      <c r="I724" s="6" t="n">
        <v>-3763.5</v>
      </c>
      <c r="J724" s="6" t="n">
        <v>-0</v>
      </c>
      <c r="K724" s="6" t="n">
        <v>-11.29</v>
      </c>
      <c r="L724" s="6" t="n">
        <v>-0</v>
      </c>
      <c r="M724" s="6"/>
      <c r="N724" s="6" t="s">
        <f>=I724+J724+K724+L724</f>
      </c>
      <c r="O724" s="6"/>
      <c r="P724" s="6"/>
      <c r="Q724" s="6"/>
      <c r="R724" s="6"/>
      <c r="S724" s="16"/>
    </row>
    <row collapsed="false" customFormat="false" customHeight="false" hidden="false" ht="12.1" outlineLevel="0" r="725">
      <c r="A725" s="20" t="n">
        <v>44391.632418981</v>
      </c>
      <c r="B725" s="16" t="s">
        <v>462</v>
      </c>
      <c r="C725" s="16" t="s">
        <v>463</v>
      </c>
      <c r="D725" s="16" t="s">
        <v>295</v>
      </c>
      <c r="E725" s="16" t="s">
        <v>452</v>
      </c>
      <c r="F725" s="16" t="s">
        <v>41</v>
      </c>
      <c r="G725" s="7" t="n">
        <v>40</v>
      </c>
      <c r="H725" s="6" t="n">
        <v>74.0575</v>
      </c>
      <c r="I725" s="6" t="n">
        <v>-2962.3</v>
      </c>
      <c r="J725" s="6" t="n">
        <v>-0</v>
      </c>
      <c r="K725" s="6" t="n">
        <v>-8.89</v>
      </c>
      <c r="L725" s="6" t="n">
        <v>-0</v>
      </c>
      <c r="M725" s="6"/>
      <c r="N725" s="6" t="s">
        <f>=I725+J725+K725+L725</f>
      </c>
      <c r="O725" s="6"/>
      <c r="P725" s="6"/>
      <c r="Q725" s="6"/>
      <c r="R725" s="6"/>
      <c r="S725" s="16"/>
    </row>
    <row collapsed="false" customFormat="false" customHeight="false" hidden="false" ht="12.1" outlineLevel="0" r="726">
      <c r="A726" s="20" t="n">
        <v>44391.664016204</v>
      </c>
      <c r="B726" s="16" t="s">
        <v>77</v>
      </c>
      <c r="C726" s="16" t="s">
        <v>484</v>
      </c>
      <c r="D726" s="16" t="s">
        <v>295</v>
      </c>
      <c r="E726" s="16" t="s">
        <v>69</v>
      </c>
      <c r="F726" s="16" t="s">
        <v>41</v>
      </c>
      <c r="G726" s="7" t="n">
        <v>1</v>
      </c>
      <c r="H726" s="6" t="n">
        <v>3764</v>
      </c>
      <c r="I726" s="6" t="n">
        <v>-3764</v>
      </c>
      <c r="J726" s="6" t="n">
        <v>-0</v>
      </c>
      <c r="K726" s="6" t="n">
        <v>-11.29</v>
      </c>
      <c r="L726" s="6" t="n">
        <v>-0</v>
      </c>
      <c r="M726" s="6"/>
      <c r="N726" s="6" t="s">
        <f>=I726+J726+K726+L726</f>
      </c>
      <c r="O726" s="6"/>
      <c r="P726" s="6"/>
      <c r="Q726" s="6"/>
      <c r="R726" s="6"/>
      <c r="S726" s="16"/>
    </row>
    <row collapsed="false" customFormat="false" customHeight="false" hidden="false" ht="12.1" outlineLevel="0" r="727">
      <c r="A727" s="20" t="n">
        <v>44391.821122685</v>
      </c>
      <c r="B727" s="16" t="s">
        <v>386</v>
      </c>
      <c r="C727" s="16" t="s">
        <v>625</v>
      </c>
      <c r="D727" s="16" t="s">
        <v>295</v>
      </c>
      <c r="E727" s="16" t="s">
        <v>17</v>
      </c>
      <c r="F727" s="16" t="s">
        <v>19</v>
      </c>
      <c r="G727" s="7" t="n">
        <v>1</v>
      </c>
      <c r="H727" s="6" t="n">
        <v>181.62</v>
      </c>
      <c r="I727" s="6" t="n">
        <v>-181.62</v>
      </c>
      <c r="J727" s="6" t="n">
        <v>-0</v>
      </c>
      <c r="K727" s="6" t="n">
        <v>-0.54</v>
      </c>
      <c r="L727" s="6" t="n">
        <v>-0</v>
      </c>
      <c r="M727" s="6" t="s">
        <f>=I727+J727+K727+L727</f>
      </c>
      <c r="N727" s="6"/>
      <c r="O727" s="6"/>
      <c r="P727" s="6"/>
      <c r="Q727" s="6"/>
      <c r="R727" s="6"/>
      <c r="S727" s="16"/>
    </row>
    <row collapsed="false" customFormat="false" customHeight="false" hidden="false" ht="12.1" outlineLevel="0" r="728">
      <c r="A728" s="20" t="n">
        <v>44391.970335648</v>
      </c>
      <c r="B728" s="16" t="s">
        <v>87</v>
      </c>
      <c r="C728" s="16" t="s">
        <v>626</v>
      </c>
      <c r="D728" s="16" t="s">
        <v>295</v>
      </c>
      <c r="E728" s="16" t="s">
        <v>69</v>
      </c>
      <c r="F728" s="16" t="s">
        <v>41</v>
      </c>
      <c r="G728" s="7" t="n">
        <v>1</v>
      </c>
      <c r="H728" s="6" t="n">
        <v>73.45</v>
      </c>
      <c r="I728" s="6" t="n">
        <v>-73.45</v>
      </c>
      <c r="J728" s="6" t="n">
        <v>-0</v>
      </c>
      <c r="K728" s="6" t="n">
        <v>-0.22</v>
      </c>
      <c r="L728" s="6" t="n">
        <v>-0</v>
      </c>
      <c r="M728" s="6"/>
      <c r="N728" s="6" t="s">
        <f>=I728+J728+K728+L728</f>
      </c>
      <c r="O728" s="6"/>
      <c r="P728" s="6"/>
      <c r="Q728" s="6"/>
      <c r="R728" s="6"/>
      <c r="S728" s="16"/>
    </row>
    <row collapsed="false" customFormat="false" customHeight="false" hidden="false" ht="12.1" outlineLevel="0" r="729">
      <c r="A729" s="20" t="n">
        <v>44392.438912037</v>
      </c>
      <c r="B729" s="16" t="s">
        <v>462</v>
      </c>
      <c r="C729" s="16" t="s">
        <v>463</v>
      </c>
      <c r="D729" s="16" t="s">
        <v>295</v>
      </c>
      <c r="E729" s="16" t="s">
        <v>452</v>
      </c>
      <c r="F729" s="16" t="s">
        <v>41</v>
      </c>
      <c r="G729" s="7" t="n">
        <v>67</v>
      </c>
      <c r="H729" s="6" t="n">
        <v>74.2475</v>
      </c>
      <c r="I729" s="6" t="n">
        <v>-4974.58</v>
      </c>
      <c r="J729" s="6" t="n">
        <v>-0</v>
      </c>
      <c r="K729" s="6" t="n">
        <v>-14.92</v>
      </c>
      <c r="L729" s="6" t="n">
        <v>-0</v>
      </c>
      <c r="M729" s="6"/>
      <c r="N729" s="6" t="s">
        <f>=I729+J729+K729+L729</f>
      </c>
      <c r="O729" s="6"/>
      <c r="P729" s="6"/>
      <c r="Q729" s="6"/>
      <c r="R729" s="6"/>
      <c r="S729" s="16"/>
    </row>
    <row collapsed="false" customFormat="false" customHeight="false" hidden="false" ht="12.1" outlineLevel="0" r="730">
      <c r="A730" s="20" t="n">
        <v>44392.788645833</v>
      </c>
      <c r="B730" s="16" t="s">
        <v>462</v>
      </c>
      <c r="C730" s="16" t="s">
        <v>463</v>
      </c>
      <c r="D730" s="16" t="s">
        <v>295</v>
      </c>
      <c r="E730" s="16" t="s">
        <v>452</v>
      </c>
      <c r="F730" s="16" t="s">
        <v>41</v>
      </c>
      <c r="G730" s="7" t="n">
        <v>67</v>
      </c>
      <c r="H730" s="6" t="n">
        <v>74.28</v>
      </c>
      <c r="I730" s="6" t="n">
        <v>-4976.76</v>
      </c>
      <c r="J730" s="6" t="n">
        <v>-0</v>
      </c>
      <c r="K730" s="6" t="n">
        <v>-14.93</v>
      </c>
      <c r="L730" s="6" t="n">
        <v>-0</v>
      </c>
      <c r="M730" s="6"/>
      <c r="N730" s="6" t="s">
        <f>=I730+J730+K730+L730</f>
      </c>
      <c r="O730" s="6"/>
      <c r="P730" s="6"/>
      <c r="Q730" s="6"/>
      <c r="R730" s="6"/>
      <c r="S730" s="16"/>
    </row>
    <row collapsed="false" customFormat="false" customHeight="false" hidden="false" ht="12.1" outlineLevel="0" r="731">
      <c r="A731" s="25" t="n">
        <v>44393.520636574</v>
      </c>
      <c r="B731" s="26" t="s">
        <v>384</v>
      </c>
      <c r="C731" s="26" t="s">
        <v>623</v>
      </c>
      <c r="D731" s="26" t="s">
        <v>299</v>
      </c>
      <c r="E731" s="26" t="s">
        <v>17</v>
      </c>
      <c r="F731" s="26" t="s">
        <v>19</v>
      </c>
      <c r="G731" s="27" t="n">
        <v>-1</v>
      </c>
      <c r="H731" s="28" t="n">
        <v>98.15</v>
      </c>
      <c r="I731" s="28" t="n">
        <v>98.15</v>
      </c>
      <c r="J731" s="28" t="n">
        <v>0</v>
      </c>
      <c r="K731" s="28" t="n">
        <v>-0.29</v>
      </c>
      <c r="L731" s="28" t="n">
        <v>-0</v>
      </c>
      <c r="M731" s="6" t="s">
        <f>=I731+J731+K731+L731</f>
      </c>
      <c r="N731" s="28"/>
      <c r="O731" s="28"/>
      <c r="P731" s="28"/>
      <c r="Q731" s="28"/>
      <c r="R731" s="28"/>
      <c r="S731" s="26"/>
    </row>
    <row collapsed="false" customFormat="false" customHeight="false" hidden="false" ht="12.1" outlineLevel="0" r="732">
      <c r="A732" s="25" t="n">
        <v>44393.522303241</v>
      </c>
      <c r="B732" s="26" t="s">
        <v>382</v>
      </c>
      <c r="C732" s="26" t="s">
        <v>620</v>
      </c>
      <c r="D732" s="26" t="s">
        <v>299</v>
      </c>
      <c r="E732" s="26" t="s">
        <v>17</v>
      </c>
      <c r="F732" s="26" t="s">
        <v>19</v>
      </c>
      <c r="G732" s="27" t="n">
        <v>-1</v>
      </c>
      <c r="H732" s="28" t="n">
        <v>63.99</v>
      </c>
      <c r="I732" s="28" t="n">
        <v>63.99</v>
      </c>
      <c r="J732" s="28" t="n">
        <v>0</v>
      </c>
      <c r="K732" s="28" t="n">
        <v>-0.19</v>
      </c>
      <c r="L732" s="28" t="n">
        <v>-0</v>
      </c>
      <c r="M732" s="6" t="s">
        <f>=I732+J732+K732+L732</f>
      </c>
      <c r="N732" s="28"/>
      <c r="O732" s="28"/>
      <c r="P732" s="28"/>
      <c r="Q732" s="28"/>
      <c r="R732" s="28"/>
      <c r="S732" s="26"/>
    </row>
    <row collapsed="false" customFormat="false" customHeight="false" hidden="false" ht="12.1" outlineLevel="0" r="733">
      <c r="A733" s="20" t="n">
        <v>44393.640543981</v>
      </c>
      <c r="B733" s="16" t="s">
        <v>462</v>
      </c>
      <c r="C733" s="16" t="s">
        <v>463</v>
      </c>
      <c r="D733" s="16" t="s">
        <v>295</v>
      </c>
      <c r="E733" s="16" t="s">
        <v>452</v>
      </c>
      <c r="F733" s="16" t="s">
        <v>41</v>
      </c>
      <c r="G733" s="7" t="n">
        <v>67</v>
      </c>
      <c r="H733" s="6" t="n">
        <v>74.1475</v>
      </c>
      <c r="I733" s="6" t="n">
        <v>-4967.88</v>
      </c>
      <c r="J733" s="6" t="n">
        <v>-0</v>
      </c>
      <c r="K733" s="6" t="n">
        <v>-14.9</v>
      </c>
      <c r="L733" s="6" t="n">
        <v>-0</v>
      </c>
      <c r="M733" s="6"/>
      <c r="N733" s="6" t="s">
        <f>=I733+J733+K733+L733</f>
      </c>
      <c r="O733" s="6"/>
      <c r="P733" s="6"/>
      <c r="Q733" s="6"/>
      <c r="R733" s="6"/>
      <c r="S733" s="16"/>
    </row>
    <row collapsed="false" customFormat="false" customHeight="false" hidden="false" ht="12.1" outlineLevel="0" r="734">
      <c r="A734" s="20" t="n">
        <v>44393.802638889</v>
      </c>
      <c r="B734" s="16" t="s">
        <v>462</v>
      </c>
      <c r="C734" s="16" t="s">
        <v>463</v>
      </c>
      <c r="D734" s="16" t="s">
        <v>295</v>
      </c>
      <c r="E734" s="16" t="s">
        <v>452</v>
      </c>
      <c r="F734" s="16" t="s">
        <v>41</v>
      </c>
      <c r="G734" s="7" t="n">
        <v>67</v>
      </c>
      <c r="H734" s="6" t="n">
        <v>74.01</v>
      </c>
      <c r="I734" s="6" t="n">
        <v>-4958.67</v>
      </c>
      <c r="J734" s="6" t="n">
        <v>-0</v>
      </c>
      <c r="K734" s="6" t="n">
        <v>-14.88</v>
      </c>
      <c r="L734" s="6" t="n">
        <v>-0</v>
      </c>
      <c r="M734" s="6"/>
      <c r="N734" s="6" t="s">
        <f>=I734+J734+K734+L734</f>
      </c>
      <c r="O734" s="6"/>
      <c r="P734" s="6"/>
      <c r="Q734" s="6"/>
      <c r="R734" s="6"/>
      <c r="S734" s="16"/>
    </row>
    <row collapsed="false" customFormat="false" customHeight="false" hidden="false" ht="12.1" outlineLevel="0" r="735">
      <c r="A735" s="20" t="n">
        <v>44393.868981481</v>
      </c>
      <c r="B735" s="16" t="s">
        <v>462</v>
      </c>
      <c r="C735" s="16" t="s">
        <v>463</v>
      </c>
      <c r="D735" s="16" t="s">
        <v>295</v>
      </c>
      <c r="E735" s="16" t="s">
        <v>452</v>
      </c>
      <c r="F735" s="16" t="s">
        <v>41</v>
      </c>
      <c r="G735" s="7" t="n">
        <v>51</v>
      </c>
      <c r="H735" s="6" t="n">
        <v>74.025</v>
      </c>
      <c r="I735" s="6" t="n">
        <v>-3775.28</v>
      </c>
      <c r="J735" s="6" t="n">
        <v>-0</v>
      </c>
      <c r="K735" s="6" t="n">
        <v>-11.33</v>
      </c>
      <c r="L735" s="6" t="n">
        <v>-0</v>
      </c>
      <c r="M735" s="6"/>
      <c r="N735" s="6" t="s">
        <f>=I735+J735+K735+L735</f>
      </c>
      <c r="O735" s="6"/>
      <c r="P735" s="6"/>
      <c r="Q735" s="6"/>
      <c r="R735" s="6"/>
      <c r="S735" s="16"/>
    </row>
    <row collapsed="false" customFormat="false" customHeight="false" hidden="false" ht="12.1" outlineLevel="0" r="736">
      <c r="A736" s="20" t="n">
        <v>44394.0190625</v>
      </c>
      <c r="B736" s="16" t="s">
        <v>387</v>
      </c>
      <c r="C736" s="16" t="s">
        <v>627</v>
      </c>
      <c r="D736" s="16" t="s">
        <v>295</v>
      </c>
      <c r="E736" s="16" t="s">
        <v>17</v>
      </c>
      <c r="F736" s="16" t="s">
        <v>19</v>
      </c>
      <c r="G736" s="7" t="n">
        <v>6</v>
      </c>
      <c r="H736" s="6" t="n">
        <v>8.97</v>
      </c>
      <c r="I736" s="6" t="n">
        <v>-53.82</v>
      </c>
      <c r="J736" s="6" t="n">
        <v>-0</v>
      </c>
      <c r="K736" s="6" t="n">
        <v>-0.16</v>
      </c>
      <c r="L736" s="6" t="n">
        <v>-0</v>
      </c>
      <c r="M736" s="6" t="s">
        <f>=I736+J736+K736+L736</f>
      </c>
      <c r="N736" s="6"/>
      <c r="O736" s="6"/>
      <c r="P736" s="6"/>
      <c r="Q736" s="6"/>
      <c r="R736" s="6"/>
      <c r="S736" s="16"/>
    </row>
    <row collapsed="false" customFormat="false" customHeight="false" hidden="false" ht="12.1" outlineLevel="0" r="737">
      <c r="A737" s="29" t="n">
        <v>44398.442673611</v>
      </c>
      <c r="B737" s="30" t="s">
        <v>480</v>
      </c>
      <c r="C737" s="30" t="s">
        <v>500</v>
      </c>
      <c r="D737" s="30" t="s">
        <v>480</v>
      </c>
      <c r="E737" s="30" t="s">
        <v>480</v>
      </c>
      <c r="F737" s="30" t="s">
        <v>41</v>
      </c>
      <c r="G737" s="31" t="n">
        <v>1</v>
      </c>
      <c r="H737" s="32" t="n">
        <v>-1</v>
      </c>
      <c r="I737" s="32" t="n">
        <v>-8</v>
      </c>
      <c r="J737" s="32" t="n">
        <v>0</v>
      </c>
      <c r="K737" s="32" t="n">
        <v>-0</v>
      </c>
      <c r="L737" s="32" t="n">
        <v>-0</v>
      </c>
      <c r="M737" s="32"/>
      <c r="N737" s="6" t="s">
        <f>=I737+J737+K737+L737</f>
      </c>
      <c r="O737" s="32"/>
      <c r="P737" s="32"/>
      <c r="Q737" s="32"/>
      <c r="R737" s="32"/>
      <c r="S737" s="30"/>
    </row>
    <row collapsed="false" customFormat="false" customHeight="false" hidden="false" ht="12.1" outlineLevel="0" r="738">
      <c r="A738" s="21" t="n">
        <v>44398.442673611</v>
      </c>
      <c r="B738" s="22" t="s">
        <v>482</v>
      </c>
      <c r="C738" s="22" t="s">
        <v>501</v>
      </c>
      <c r="D738" s="22" t="s">
        <v>482</v>
      </c>
      <c r="E738" s="22" t="s">
        <v>482</v>
      </c>
      <c r="F738" s="22" t="s">
        <v>41</v>
      </c>
      <c r="G738" s="23" t="n">
        <v>1</v>
      </c>
      <c r="H738" s="24" t="n">
        <v>1</v>
      </c>
      <c r="I738" s="24" t="n">
        <v>60.7</v>
      </c>
      <c r="J738" s="24" t="n">
        <v>0</v>
      </c>
      <c r="K738" s="24" t="n">
        <v>-0</v>
      </c>
      <c r="L738" s="24" t="n">
        <v>-0</v>
      </c>
      <c r="M738" s="24"/>
      <c r="N738" s="6" t="s">
        <f>=I738+J738+K738+L738</f>
      </c>
      <c r="O738" s="24"/>
      <c r="P738" s="24"/>
      <c r="Q738" s="24"/>
      <c r="R738" s="24"/>
      <c r="S738" s="22"/>
    </row>
    <row collapsed="false" customFormat="false" customHeight="false" hidden="false" ht="12.1" outlineLevel="0" r="739">
      <c r="A739" s="20" t="n">
        <v>44400.998252315</v>
      </c>
      <c r="B739" s="16" t="s">
        <v>388</v>
      </c>
      <c r="C739" s="16" t="s">
        <v>628</v>
      </c>
      <c r="D739" s="16" t="s">
        <v>295</v>
      </c>
      <c r="E739" s="16" t="s">
        <v>17</v>
      </c>
      <c r="F739" s="16" t="s">
        <v>19</v>
      </c>
      <c r="G739" s="7" t="n">
        <v>1</v>
      </c>
      <c r="H739" s="6" t="n">
        <v>6.23</v>
      </c>
      <c r="I739" s="6" t="n">
        <v>-6.23</v>
      </c>
      <c r="J739" s="6" t="n">
        <v>-0</v>
      </c>
      <c r="K739" s="6" t="n">
        <v>-0.02</v>
      </c>
      <c r="L739" s="6" t="n">
        <v>-0</v>
      </c>
      <c r="M739" s="6" t="s">
        <f>=I739+J739+K739+L739</f>
      </c>
      <c r="N739" s="6"/>
      <c r="O739" s="6"/>
      <c r="P739" s="6"/>
      <c r="Q739" s="6"/>
      <c r="R739" s="6"/>
      <c r="S739" s="16"/>
    </row>
    <row collapsed="false" customFormat="false" customHeight="false" hidden="false" ht="12.1" outlineLevel="0" r="740">
      <c r="A740" s="20" t="n">
        <v>44400.998252315</v>
      </c>
      <c r="B740" s="16" t="s">
        <v>388</v>
      </c>
      <c r="C740" s="16" t="s">
        <v>628</v>
      </c>
      <c r="D740" s="16" t="s">
        <v>295</v>
      </c>
      <c r="E740" s="16" t="s">
        <v>17</v>
      </c>
      <c r="F740" s="16" t="s">
        <v>19</v>
      </c>
      <c r="G740" s="7" t="n">
        <v>1</v>
      </c>
      <c r="H740" s="6" t="n">
        <v>6.23</v>
      </c>
      <c r="I740" s="6" t="n">
        <v>-6.23</v>
      </c>
      <c r="J740" s="6" t="n">
        <v>-0</v>
      </c>
      <c r="K740" s="6" t="n">
        <v>-0.02</v>
      </c>
      <c r="L740" s="6" t="n">
        <v>-0</v>
      </c>
      <c r="M740" s="6" t="s">
        <f>=I740+J740+K740+L740</f>
      </c>
      <c r="N740" s="6"/>
      <c r="O740" s="6"/>
      <c r="P740" s="6"/>
      <c r="Q740" s="6"/>
      <c r="R740" s="6"/>
      <c r="S740" s="16"/>
    </row>
    <row collapsed="false" customFormat="false" customHeight="false" hidden="false" ht="12.1" outlineLevel="0" r="741">
      <c r="A741" s="25" t="n">
        <v>44403.389525463</v>
      </c>
      <c r="B741" s="26" t="s">
        <v>388</v>
      </c>
      <c r="C741" s="26" t="s">
        <v>628</v>
      </c>
      <c r="D741" s="26" t="s">
        <v>299</v>
      </c>
      <c r="E741" s="26" t="s">
        <v>17</v>
      </c>
      <c r="F741" s="26" t="s">
        <v>19</v>
      </c>
      <c r="G741" s="27" t="n">
        <v>-1</v>
      </c>
      <c r="H741" s="28" t="n">
        <v>4.42</v>
      </c>
      <c r="I741" s="28" t="n">
        <v>4.42</v>
      </c>
      <c r="J741" s="28" t="n">
        <v>0</v>
      </c>
      <c r="K741" s="28" t="n">
        <v>-0.01</v>
      </c>
      <c r="L741" s="28" t="n">
        <v>-0</v>
      </c>
      <c r="M741" s="6" t="s">
        <f>=I741+J741+K741+L741</f>
      </c>
      <c r="N741" s="28"/>
      <c r="O741" s="28"/>
      <c r="P741" s="28"/>
      <c r="Q741" s="28"/>
      <c r="R741" s="28"/>
      <c r="S741" s="26"/>
    </row>
    <row collapsed="false" customFormat="false" customHeight="false" hidden="false" ht="12.1" outlineLevel="0" r="742">
      <c r="A742" s="25" t="n">
        <v>44403.389525463</v>
      </c>
      <c r="B742" s="26" t="s">
        <v>388</v>
      </c>
      <c r="C742" s="26" t="s">
        <v>628</v>
      </c>
      <c r="D742" s="26" t="s">
        <v>299</v>
      </c>
      <c r="E742" s="26" t="s">
        <v>17</v>
      </c>
      <c r="F742" s="26" t="s">
        <v>19</v>
      </c>
      <c r="G742" s="27" t="n">
        <v>-1</v>
      </c>
      <c r="H742" s="28" t="n">
        <v>4.42</v>
      </c>
      <c r="I742" s="28" t="n">
        <v>4.42</v>
      </c>
      <c r="J742" s="28" t="n">
        <v>0</v>
      </c>
      <c r="K742" s="28" t="n">
        <v>-0.01</v>
      </c>
      <c r="L742" s="28" t="n">
        <v>-0</v>
      </c>
      <c r="M742" s="6" t="s">
        <f>=I742+J742+K742+L742</f>
      </c>
      <c r="N742" s="28"/>
      <c r="O742" s="28"/>
      <c r="P742" s="28"/>
      <c r="Q742" s="28"/>
      <c r="R742" s="28"/>
      <c r="S742" s="26"/>
    </row>
    <row collapsed="false" customFormat="false" customHeight="false" hidden="false" ht="12.1" outlineLevel="0" r="743">
      <c r="A743" s="21" t="n">
        <v>44403.538136574</v>
      </c>
      <c r="B743" s="22" t="s">
        <v>482</v>
      </c>
      <c r="C743" s="22" t="s">
        <v>545</v>
      </c>
      <c r="D743" s="22" t="s">
        <v>482</v>
      </c>
      <c r="E743" s="22" t="s">
        <v>482</v>
      </c>
      <c r="F743" s="22" t="s">
        <v>19</v>
      </c>
      <c r="G743" s="23" t="n">
        <v>1</v>
      </c>
      <c r="H743" s="24" t="n">
        <v>1</v>
      </c>
      <c r="I743" s="24" t="n">
        <v>0.56</v>
      </c>
      <c r="J743" s="24" t="n">
        <v>0</v>
      </c>
      <c r="K743" s="24" t="n">
        <v>-0</v>
      </c>
      <c r="L743" s="24" t="n">
        <v>-0</v>
      </c>
      <c r="M743" s="6" t="s">
        <f>=I743+J743+K743+L743</f>
      </c>
      <c r="N743" s="24"/>
      <c r="O743" s="24"/>
      <c r="P743" s="24"/>
      <c r="Q743" s="24"/>
      <c r="R743" s="24"/>
      <c r="S743" s="22"/>
    </row>
    <row collapsed="false" customFormat="false" customHeight="false" hidden="false" ht="12.1" outlineLevel="0" r="744">
      <c r="A744" s="25" t="n">
        <v>44403.70412037</v>
      </c>
      <c r="B744" s="26" t="s">
        <v>383</v>
      </c>
      <c r="C744" s="26" t="s">
        <v>622</v>
      </c>
      <c r="D744" s="26" t="s">
        <v>299</v>
      </c>
      <c r="E744" s="26" t="s">
        <v>17</v>
      </c>
      <c r="F744" s="26" t="s">
        <v>19</v>
      </c>
      <c r="G744" s="27" t="n">
        <v>-1</v>
      </c>
      <c r="H744" s="28" t="n">
        <v>119.15</v>
      </c>
      <c r="I744" s="28" t="n">
        <v>119.15</v>
      </c>
      <c r="J744" s="28" t="n">
        <v>0</v>
      </c>
      <c r="K744" s="28" t="n">
        <v>-0.36</v>
      </c>
      <c r="L744" s="28" t="n">
        <v>-0</v>
      </c>
      <c r="M744" s="6" t="s">
        <f>=I744+J744+K744+L744</f>
      </c>
      <c r="N744" s="28"/>
      <c r="O744" s="28"/>
      <c r="P744" s="28"/>
      <c r="Q744" s="28"/>
      <c r="R744" s="28"/>
      <c r="S744" s="26"/>
    </row>
    <row collapsed="false" customFormat="false" customHeight="false" hidden="false" ht="12.1" outlineLevel="0" r="745">
      <c r="A745" s="25" t="n">
        <v>44403.709803241</v>
      </c>
      <c r="B745" s="26" t="s">
        <v>377</v>
      </c>
      <c r="C745" s="26" t="s">
        <v>614</v>
      </c>
      <c r="D745" s="26" t="s">
        <v>299</v>
      </c>
      <c r="E745" s="26" t="s">
        <v>69</v>
      </c>
      <c r="F745" s="26" t="s">
        <v>19</v>
      </c>
      <c r="G745" s="27" t="n">
        <v>-3</v>
      </c>
      <c r="H745" s="28" t="n">
        <v>1.381</v>
      </c>
      <c r="I745" s="28" t="n">
        <v>4.14</v>
      </c>
      <c r="J745" s="28" t="n">
        <v>0</v>
      </c>
      <c r="K745" s="28" t="n">
        <v>-0.01</v>
      </c>
      <c r="L745" s="28" t="n">
        <v>-0</v>
      </c>
      <c r="M745" s="6" t="s">
        <f>=I745+J745+K745+L745</f>
      </c>
      <c r="N745" s="28"/>
      <c r="O745" s="28"/>
      <c r="P745" s="28"/>
      <c r="Q745" s="28"/>
      <c r="R745" s="28"/>
      <c r="S745" s="26"/>
    </row>
    <row collapsed="false" customFormat="false" customHeight="false" hidden="false" ht="12.1" outlineLevel="0" r="746">
      <c r="A746" s="25" t="n">
        <v>44403.709803241</v>
      </c>
      <c r="B746" s="26" t="s">
        <v>377</v>
      </c>
      <c r="C746" s="26" t="s">
        <v>614</v>
      </c>
      <c r="D746" s="26" t="s">
        <v>299</v>
      </c>
      <c r="E746" s="26" t="s">
        <v>69</v>
      </c>
      <c r="F746" s="26" t="s">
        <v>19</v>
      </c>
      <c r="G746" s="27" t="n">
        <v>-2</v>
      </c>
      <c r="H746" s="28" t="n">
        <v>1.381</v>
      </c>
      <c r="I746" s="28" t="n">
        <v>2.76</v>
      </c>
      <c r="J746" s="28" t="n">
        <v>0</v>
      </c>
      <c r="K746" s="28" t="n">
        <v>-0.01</v>
      </c>
      <c r="L746" s="28" t="n">
        <v>-0</v>
      </c>
      <c r="M746" s="6" t="s">
        <f>=I746+J746+K746+L746</f>
      </c>
      <c r="N746" s="28"/>
      <c r="O746" s="28"/>
      <c r="P746" s="28"/>
      <c r="Q746" s="28"/>
      <c r="R746" s="28"/>
      <c r="S746" s="26"/>
    </row>
    <row collapsed="false" customFormat="false" customHeight="false" hidden="false" ht="12.1" outlineLevel="0" r="747">
      <c r="A747" s="29" t="n">
        <v>44403.878449074</v>
      </c>
      <c r="B747" s="30" t="s">
        <v>480</v>
      </c>
      <c r="C747" s="30" t="s">
        <v>515</v>
      </c>
      <c r="D747" s="30" t="s">
        <v>480</v>
      </c>
      <c r="E747" s="30" t="s">
        <v>480</v>
      </c>
      <c r="F747" s="30" t="s">
        <v>41</v>
      </c>
      <c r="G747" s="31" t="n">
        <v>1</v>
      </c>
      <c r="H747" s="32" t="n">
        <v>-1</v>
      </c>
      <c r="I747" s="32" t="n">
        <v>-1</v>
      </c>
      <c r="J747" s="32" t="n">
        <v>0</v>
      </c>
      <c r="K747" s="32" t="n">
        <v>-0</v>
      </c>
      <c r="L747" s="32" t="n">
        <v>-0</v>
      </c>
      <c r="M747" s="32"/>
      <c r="N747" s="6" t="s">
        <f>=I747+J747+K747+L747</f>
      </c>
      <c r="O747" s="32"/>
      <c r="P747" s="32"/>
      <c r="Q747" s="32"/>
      <c r="R747" s="32"/>
      <c r="S747" s="30"/>
    </row>
    <row collapsed="false" customFormat="false" customHeight="false" hidden="false" ht="12.1" outlineLevel="0" r="748">
      <c r="A748" s="21" t="n">
        <v>44403.878449074</v>
      </c>
      <c r="B748" s="22" t="s">
        <v>482</v>
      </c>
      <c r="C748" s="22" t="s">
        <v>516</v>
      </c>
      <c r="D748" s="22" t="s">
        <v>482</v>
      </c>
      <c r="E748" s="22" t="s">
        <v>482</v>
      </c>
      <c r="F748" s="22" t="s">
        <v>41</v>
      </c>
      <c r="G748" s="23" t="n">
        <v>1</v>
      </c>
      <c r="H748" s="24" t="n">
        <v>1</v>
      </c>
      <c r="I748" s="24" t="n">
        <v>6</v>
      </c>
      <c r="J748" s="24" t="n">
        <v>0</v>
      </c>
      <c r="K748" s="24" t="n">
        <v>-0</v>
      </c>
      <c r="L748" s="24" t="n">
        <v>-0</v>
      </c>
      <c r="M748" s="24"/>
      <c r="N748" s="6" t="s">
        <f>=I748+J748+K748+L748</f>
      </c>
      <c r="O748" s="24"/>
      <c r="P748" s="24"/>
      <c r="Q748" s="24"/>
      <c r="R748" s="24"/>
      <c r="S748" s="22"/>
    </row>
    <row collapsed="false" customFormat="false" customHeight="false" hidden="false" ht="12.1" outlineLevel="0" r="749">
      <c r="A749" s="29" t="n">
        <v>44404.138819444</v>
      </c>
      <c r="B749" s="30" t="s">
        <v>480</v>
      </c>
      <c r="C749" s="30" t="s">
        <v>538</v>
      </c>
      <c r="D749" s="30" t="s">
        <v>480</v>
      </c>
      <c r="E749" s="30" t="s">
        <v>480</v>
      </c>
      <c r="F749" s="30" t="s">
        <v>41</v>
      </c>
      <c r="G749" s="31" t="n">
        <v>1</v>
      </c>
      <c r="H749" s="32" t="n">
        <v>-1</v>
      </c>
      <c r="I749" s="32" t="n">
        <v>-7</v>
      </c>
      <c r="J749" s="32" t="n">
        <v>0</v>
      </c>
      <c r="K749" s="32" t="n">
        <v>-0</v>
      </c>
      <c r="L749" s="32" t="n">
        <v>-0</v>
      </c>
      <c r="M749" s="32"/>
      <c r="N749" s="6" t="s">
        <f>=I749+J749+K749+L749</f>
      </c>
      <c r="O749" s="32"/>
      <c r="P749" s="32"/>
      <c r="Q749" s="32"/>
      <c r="R749" s="32"/>
      <c r="S749" s="30"/>
    </row>
    <row collapsed="false" customFormat="false" customHeight="false" hidden="false" ht="12.1" outlineLevel="0" r="750">
      <c r="A750" s="21" t="n">
        <v>44404.138819444</v>
      </c>
      <c r="B750" s="22" t="s">
        <v>482</v>
      </c>
      <c r="C750" s="22" t="s">
        <v>539</v>
      </c>
      <c r="D750" s="22" t="s">
        <v>482</v>
      </c>
      <c r="E750" s="22" t="s">
        <v>482</v>
      </c>
      <c r="F750" s="22" t="s">
        <v>41</v>
      </c>
      <c r="G750" s="23" t="n">
        <v>1</v>
      </c>
      <c r="H750" s="24" t="n">
        <v>1</v>
      </c>
      <c r="I750" s="24" t="n">
        <v>53.05</v>
      </c>
      <c r="J750" s="24" t="n">
        <v>0</v>
      </c>
      <c r="K750" s="24" t="n">
        <v>-0</v>
      </c>
      <c r="L750" s="24" t="n">
        <v>-0</v>
      </c>
      <c r="M750" s="24"/>
      <c r="N750" s="6" t="s">
        <f>=I750+J750+K750+L750</f>
      </c>
      <c r="O750" s="24"/>
      <c r="P750" s="24"/>
      <c r="Q750" s="24"/>
      <c r="R750" s="24"/>
      <c r="S750" s="22"/>
    </row>
    <row collapsed="false" customFormat="false" customHeight="false" hidden="false" ht="12.1" outlineLevel="0" r="751">
      <c r="A751" s="25" t="n">
        <v>44404.437858796</v>
      </c>
      <c r="B751" s="26" t="s">
        <v>379</v>
      </c>
      <c r="C751" s="26" t="s">
        <v>616</v>
      </c>
      <c r="D751" s="26" t="s">
        <v>299</v>
      </c>
      <c r="E751" s="26" t="s">
        <v>69</v>
      </c>
      <c r="F751" s="26" t="s">
        <v>19</v>
      </c>
      <c r="G751" s="27" t="n">
        <v>-9</v>
      </c>
      <c r="H751" s="28" t="n">
        <v>1.249</v>
      </c>
      <c r="I751" s="28" t="n">
        <v>11.24</v>
      </c>
      <c r="J751" s="28" t="n">
        <v>0</v>
      </c>
      <c r="K751" s="28" t="n">
        <v>-0.03</v>
      </c>
      <c r="L751" s="28" t="n">
        <v>-0</v>
      </c>
      <c r="M751" s="6" t="s">
        <f>=I751+J751+K751+L751</f>
      </c>
      <c r="N751" s="28"/>
      <c r="O751" s="28"/>
      <c r="P751" s="28"/>
      <c r="Q751" s="28"/>
      <c r="R751" s="28"/>
      <c r="S751" s="26"/>
    </row>
    <row collapsed="false" customFormat="false" customHeight="false" hidden="false" ht="12.1" outlineLevel="0" r="752">
      <c r="A752" s="25" t="n">
        <v>44404.437858796</v>
      </c>
      <c r="B752" s="26" t="s">
        <v>379</v>
      </c>
      <c r="C752" s="26" t="s">
        <v>616</v>
      </c>
      <c r="D752" s="26" t="s">
        <v>299</v>
      </c>
      <c r="E752" s="26" t="s">
        <v>69</v>
      </c>
      <c r="F752" s="26" t="s">
        <v>19</v>
      </c>
      <c r="G752" s="27" t="n">
        <v>-1</v>
      </c>
      <c r="H752" s="28" t="n">
        <v>1.249</v>
      </c>
      <c r="I752" s="28" t="n">
        <v>1.25</v>
      </c>
      <c r="J752" s="28" t="n">
        <v>0</v>
      </c>
      <c r="K752" s="28" t="n">
        <v>-0.01</v>
      </c>
      <c r="L752" s="28" t="n">
        <v>-0</v>
      </c>
      <c r="M752" s="6" t="s">
        <f>=I752+J752+K752+L752</f>
      </c>
      <c r="N752" s="28"/>
      <c r="O752" s="28"/>
      <c r="P752" s="28"/>
      <c r="Q752" s="28"/>
      <c r="R752" s="28"/>
      <c r="S752" s="26"/>
    </row>
    <row collapsed="false" customFormat="false" customHeight="false" hidden="false" ht="12.1" outlineLevel="0" r="753">
      <c r="A753" s="25" t="n">
        <v>44404.438020833</v>
      </c>
      <c r="B753" s="26" t="s">
        <v>374</v>
      </c>
      <c r="C753" s="26" t="s">
        <v>611</v>
      </c>
      <c r="D753" s="26" t="s">
        <v>299</v>
      </c>
      <c r="E753" s="26" t="s">
        <v>69</v>
      </c>
      <c r="F753" s="26" t="s">
        <v>19</v>
      </c>
      <c r="G753" s="27" t="n">
        <v>-10</v>
      </c>
      <c r="H753" s="28" t="n">
        <v>1.374</v>
      </c>
      <c r="I753" s="28" t="n">
        <v>13.74</v>
      </c>
      <c r="J753" s="28" t="n">
        <v>0</v>
      </c>
      <c r="K753" s="28" t="n">
        <v>-0.04</v>
      </c>
      <c r="L753" s="28" t="n">
        <v>-0</v>
      </c>
      <c r="M753" s="6" t="s">
        <f>=I753+J753+K753+L753</f>
      </c>
      <c r="N753" s="28"/>
      <c r="O753" s="28"/>
      <c r="P753" s="28"/>
      <c r="Q753" s="28"/>
      <c r="R753" s="28"/>
      <c r="S753" s="26"/>
    </row>
    <row collapsed="false" customFormat="false" customHeight="false" hidden="false" ht="12.1" outlineLevel="0" r="754">
      <c r="A754" s="25" t="n">
        <v>44404.438935185</v>
      </c>
      <c r="B754" s="26" t="s">
        <v>462</v>
      </c>
      <c r="C754" s="26" t="s">
        <v>463</v>
      </c>
      <c r="D754" s="26" t="s">
        <v>299</v>
      </c>
      <c r="E754" s="26" t="s">
        <v>452</v>
      </c>
      <c r="F754" s="26" t="s">
        <v>41</v>
      </c>
      <c r="G754" s="27" t="n">
        <v>-82</v>
      </c>
      <c r="H754" s="28" t="n">
        <v>73.9025</v>
      </c>
      <c r="I754" s="28" t="n">
        <v>6060.01</v>
      </c>
      <c r="J754" s="28" t="n">
        <v>0</v>
      </c>
      <c r="K754" s="28" t="n">
        <v>-18.18</v>
      </c>
      <c r="L754" s="28" t="n">
        <v>-0</v>
      </c>
      <c r="M754" s="28"/>
      <c r="N754" s="6" t="s">
        <f>=I754+J754+K754+L754</f>
      </c>
      <c r="O754" s="28"/>
      <c r="P754" s="28"/>
      <c r="Q754" s="28"/>
      <c r="R754" s="28"/>
      <c r="S754" s="26"/>
    </row>
    <row collapsed="false" customFormat="false" customHeight="false" hidden="false" ht="12.1" outlineLevel="0" r="755">
      <c r="A755" s="25" t="n">
        <v>44404.439618056</v>
      </c>
      <c r="B755" s="26" t="s">
        <v>462</v>
      </c>
      <c r="C755" s="26" t="s">
        <v>463</v>
      </c>
      <c r="D755" s="26" t="s">
        <v>299</v>
      </c>
      <c r="E755" s="26" t="s">
        <v>452</v>
      </c>
      <c r="F755" s="26" t="s">
        <v>41</v>
      </c>
      <c r="G755" s="27" t="n">
        <v>-10</v>
      </c>
      <c r="H755" s="28" t="n">
        <v>73.88</v>
      </c>
      <c r="I755" s="28" t="n">
        <v>738.8</v>
      </c>
      <c r="J755" s="28" t="n">
        <v>0</v>
      </c>
      <c r="K755" s="28" t="n">
        <v>-2.22</v>
      </c>
      <c r="L755" s="28" t="n">
        <v>-0</v>
      </c>
      <c r="M755" s="28"/>
      <c r="N755" s="6" t="s">
        <f>=I755+J755+K755+L755</f>
      </c>
      <c r="O755" s="28"/>
      <c r="P755" s="28"/>
      <c r="Q755" s="28"/>
      <c r="R755" s="28"/>
      <c r="S755" s="26"/>
    </row>
    <row collapsed="false" customFormat="false" customHeight="false" hidden="false" ht="12.1" outlineLevel="0" r="756">
      <c r="A756" s="20" t="n">
        <v>44404.440011574</v>
      </c>
      <c r="B756" s="16" t="s">
        <v>77</v>
      </c>
      <c r="C756" s="16" t="s">
        <v>484</v>
      </c>
      <c r="D756" s="16" t="s">
        <v>295</v>
      </c>
      <c r="E756" s="16" t="s">
        <v>69</v>
      </c>
      <c r="F756" s="16" t="s">
        <v>41</v>
      </c>
      <c r="G756" s="7" t="n">
        <v>2</v>
      </c>
      <c r="H756" s="6" t="n">
        <v>3099</v>
      </c>
      <c r="I756" s="6" t="n">
        <v>-6198</v>
      </c>
      <c r="J756" s="6" t="n">
        <v>-0</v>
      </c>
      <c r="K756" s="6" t="n">
        <v>-18.59</v>
      </c>
      <c r="L756" s="6" t="n">
        <v>-0</v>
      </c>
      <c r="M756" s="6"/>
      <c r="N756" s="6" t="s">
        <f>=I756+J756+K756+L756</f>
      </c>
      <c r="O756" s="6"/>
      <c r="P756" s="6"/>
      <c r="Q756" s="6"/>
      <c r="R756" s="6"/>
      <c r="S756" s="16"/>
    </row>
    <row collapsed="false" customFormat="false" customHeight="false" hidden="false" ht="12.1" outlineLevel="0" r="757">
      <c r="A757" s="21" t="n">
        <v>44405.575798611</v>
      </c>
      <c r="B757" s="22" t="s">
        <v>482</v>
      </c>
      <c r="C757" s="22" t="s">
        <v>629</v>
      </c>
      <c r="D757" s="22" t="s">
        <v>482</v>
      </c>
      <c r="E757" s="22" t="s">
        <v>482</v>
      </c>
      <c r="F757" s="22" t="s">
        <v>19</v>
      </c>
      <c r="G757" s="23" t="n">
        <v>1</v>
      </c>
      <c r="H757" s="24" t="n">
        <v>1</v>
      </c>
      <c r="I757" s="24" t="n">
        <v>0.35</v>
      </c>
      <c r="J757" s="24" t="n">
        <v>0</v>
      </c>
      <c r="K757" s="24" t="n">
        <v>-0</v>
      </c>
      <c r="L757" s="24" t="n">
        <v>-0</v>
      </c>
      <c r="M757" s="6" t="s">
        <f>=I757+J757+K757+L757</f>
      </c>
      <c r="N757" s="24"/>
      <c r="O757" s="24"/>
      <c r="P757" s="24"/>
      <c r="Q757" s="24"/>
      <c r="R757" s="24"/>
      <c r="S757" s="22"/>
    </row>
    <row collapsed="false" customFormat="false" customHeight="false" hidden="false" ht="12.1" outlineLevel="0" r="758">
      <c r="A758" s="25" t="n">
        <v>44405.80068287</v>
      </c>
      <c r="B758" s="26" t="s">
        <v>380</v>
      </c>
      <c r="C758" s="26" t="s">
        <v>617</v>
      </c>
      <c r="D758" s="26" t="s">
        <v>299</v>
      </c>
      <c r="E758" s="26" t="s">
        <v>69</v>
      </c>
      <c r="F758" s="26" t="s">
        <v>19</v>
      </c>
      <c r="G758" s="27" t="n">
        <v>-1</v>
      </c>
      <c r="H758" s="28" t="n">
        <v>30.21</v>
      </c>
      <c r="I758" s="28" t="n">
        <v>30.21</v>
      </c>
      <c r="J758" s="28" t="n">
        <v>0</v>
      </c>
      <c r="K758" s="28" t="n">
        <v>-0.09</v>
      </c>
      <c r="L758" s="28" t="n">
        <v>-0</v>
      </c>
      <c r="M758" s="6" t="s">
        <f>=I758+J758+K758+L758</f>
      </c>
      <c r="N758" s="28"/>
      <c r="O758" s="28"/>
      <c r="P758" s="28"/>
      <c r="Q758" s="28"/>
      <c r="R758" s="28"/>
      <c r="S758" s="26"/>
    </row>
    <row collapsed="false" customFormat="false" customHeight="false" hidden="false" ht="12.1" outlineLevel="0" r="759">
      <c r="A759" s="25" t="n">
        <v>44405.80068287</v>
      </c>
      <c r="B759" s="26" t="s">
        <v>380</v>
      </c>
      <c r="C759" s="26" t="s">
        <v>617</v>
      </c>
      <c r="D759" s="26" t="s">
        <v>299</v>
      </c>
      <c r="E759" s="26" t="s">
        <v>69</v>
      </c>
      <c r="F759" s="26" t="s">
        <v>19</v>
      </c>
      <c r="G759" s="27" t="n">
        <v>-1</v>
      </c>
      <c r="H759" s="28" t="n">
        <v>30.21</v>
      </c>
      <c r="I759" s="28" t="n">
        <v>30.21</v>
      </c>
      <c r="J759" s="28" t="n">
        <v>0</v>
      </c>
      <c r="K759" s="28" t="n">
        <v>-0.09</v>
      </c>
      <c r="L759" s="28" t="n">
        <v>-0</v>
      </c>
      <c r="M759" s="6" t="s">
        <f>=I759+J759+K759+L759</f>
      </c>
      <c r="N759" s="28"/>
      <c r="O759" s="28"/>
      <c r="P759" s="28"/>
      <c r="Q759" s="28"/>
      <c r="R759" s="28"/>
      <c r="S759" s="26"/>
    </row>
    <row collapsed="false" customFormat="false" customHeight="false" hidden="false" ht="12.1" outlineLevel="0" r="760">
      <c r="A760" s="25" t="n">
        <v>44405.802141204</v>
      </c>
      <c r="B760" s="26" t="s">
        <v>342</v>
      </c>
      <c r="C760" s="26" t="s">
        <v>553</v>
      </c>
      <c r="D760" s="26" t="s">
        <v>299</v>
      </c>
      <c r="E760" s="26" t="s">
        <v>17</v>
      </c>
      <c r="F760" s="26" t="s">
        <v>19</v>
      </c>
      <c r="G760" s="27" t="n">
        <v>-1</v>
      </c>
      <c r="H760" s="28" t="n">
        <v>194.4</v>
      </c>
      <c r="I760" s="28" t="n">
        <v>194.4</v>
      </c>
      <c r="J760" s="28" t="n">
        <v>0</v>
      </c>
      <c r="K760" s="28" t="n">
        <v>-0.58</v>
      </c>
      <c r="L760" s="28" t="n">
        <v>-0</v>
      </c>
      <c r="M760" s="6" t="s">
        <f>=I760+J760+K760+L760</f>
      </c>
      <c r="N760" s="28"/>
      <c r="O760" s="28"/>
      <c r="P760" s="28"/>
      <c r="Q760" s="28"/>
      <c r="R760" s="28"/>
      <c r="S760" s="26"/>
    </row>
    <row collapsed="false" customFormat="false" customHeight="false" hidden="false" ht="12.1" outlineLevel="0" r="761">
      <c r="A761" s="25" t="n">
        <v>44405.8203125</v>
      </c>
      <c r="B761" s="26" t="s">
        <v>387</v>
      </c>
      <c r="C761" s="26" t="s">
        <v>627</v>
      </c>
      <c r="D761" s="26" t="s">
        <v>299</v>
      </c>
      <c r="E761" s="26" t="s">
        <v>17</v>
      </c>
      <c r="F761" s="26" t="s">
        <v>19</v>
      </c>
      <c r="G761" s="27" t="n">
        <v>-3</v>
      </c>
      <c r="H761" s="28" t="n">
        <v>8.42</v>
      </c>
      <c r="I761" s="28" t="n">
        <v>25.26</v>
      </c>
      <c r="J761" s="28" t="n">
        <v>0</v>
      </c>
      <c r="K761" s="28" t="n">
        <v>-0.08</v>
      </c>
      <c r="L761" s="28" t="n">
        <v>-0</v>
      </c>
      <c r="M761" s="6" t="s">
        <f>=I761+J761+K761+L761</f>
      </c>
      <c r="N761" s="28"/>
      <c r="O761" s="28"/>
      <c r="P761" s="28"/>
      <c r="Q761" s="28"/>
      <c r="R761" s="28"/>
      <c r="S761" s="26"/>
    </row>
    <row collapsed="false" customFormat="false" customHeight="false" hidden="false" ht="12.1" outlineLevel="0" r="762">
      <c r="A762" s="25" t="n">
        <v>44405.8203125</v>
      </c>
      <c r="B762" s="26" t="s">
        <v>387</v>
      </c>
      <c r="C762" s="26" t="s">
        <v>627</v>
      </c>
      <c r="D762" s="26" t="s">
        <v>299</v>
      </c>
      <c r="E762" s="26" t="s">
        <v>17</v>
      </c>
      <c r="F762" s="26" t="s">
        <v>19</v>
      </c>
      <c r="G762" s="27" t="n">
        <v>-3</v>
      </c>
      <c r="H762" s="28" t="n">
        <v>8.42</v>
      </c>
      <c r="I762" s="28" t="n">
        <v>25.26</v>
      </c>
      <c r="J762" s="28" t="n">
        <v>0</v>
      </c>
      <c r="K762" s="28" t="n">
        <v>-0.08</v>
      </c>
      <c r="L762" s="28" t="n">
        <v>-0</v>
      </c>
      <c r="M762" s="6" t="s">
        <f>=I762+J762+K762+L762</f>
      </c>
      <c r="N762" s="28"/>
      <c r="O762" s="28"/>
      <c r="P762" s="28"/>
      <c r="Q762" s="28"/>
      <c r="R762" s="28"/>
      <c r="S762" s="26"/>
    </row>
    <row collapsed="false" customFormat="false" customHeight="false" hidden="false" ht="12.1" outlineLevel="0" r="763">
      <c r="A763" s="20" t="n">
        <v>44405.953020833</v>
      </c>
      <c r="B763" s="16" t="s">
        <v>87</v>
      </c>
      <c r="C763" s="16" t="s">
        <v>626</v>
      </c>
      <c r="D763" s="16" t="s">
        <v>295</v>
      </c>
      <c r="E763" s="16" t="s">
        <v>69</v>
      </c>
      <c r="F763" s="16" t="s">
        <v>41</v>
      </c>
      <c r="G763" s="7" t="n">
        <v>9</v>
      </c>
      <c r="H763" s="6" t="n">
        <v>70.92</v>
      </c>
      <c r="I763" s="6" t="n">
        <v>-638.28</v>
      </c>
      <c r="J763" s="6" t="n">
        <v>-0</v>
      </c>
      <c r="K763" s="6" t="n">
        <v>-1.91</v>
      </c>
      <c r="L763" s="6" t="n">
        <v>-0</v>
      </c>
      <c r="M763" s="6"/>
      <c r="N763" s="6" t="s">
        <f>=I763+J763+K763+L763</f>
      </c>
      <c r="O763" s="6"/>
      <c r="P763" s="6"/>
      <c r="Q763" s="6"/>
      <c r="R763" s="6"/>
      <c r="S763" s="16"/>
    </row>
    <row collapsed="false" customFormat="false" customHeight="false" hidden="false" ht="12.1" outlineLevel="0" r="764">
      <c r="A764" s="29" t="n">
        <v>44406.092962963</v>
      </c>
      <c r="B764" s="30" t="s">
        <v>480</v>
      </c>
      <c r="C764" s="30" t="s">
        <v>526</v>
      </c>
      <c r="D764" s="30" t="s">
        <v>480</v>
      </c>
      <c r="E764" s="30" t="s">
        <v>480</v>
      </c>
      <c r="F764" s="30" t="s">
        <v>41</v>
      </c>
      <c r="G764" s="31" t="n">
        <v>1</v>
      </c>
      <c r="H764" s="32" t="n">
        <v>-1</v>
      </c>
      <c r="I764" s="32" t="n">
        <v>-6</v>
      </c>
      <c r="J764" s="32" t="n">
        <v>0</v>
      </c>
      <c r="K764" s="32" t="n">
        <v>-0</v>
      </c>
      <c r="L764" s="32" t="n">
        <v>-0</v>
      </c>
      <c r="M764" s="32"/>
      <c r="N764" s="6" t="s">
        <f>=I764+J764+K764+L764</f>
      </c>
      <c r="O764" s="32"/>
      <c r="P764" s="32"/>
      <c r="Q764" s="32"/>
      <c r="R764" s="32"/>
      <c r="S764" s="30"/>
    </row>
    <row collapsed="false" customFormat="false" customHeight="false" hidden="false" ht="12.1" outlineLevel="0" r="765">
      <c r="A765" s="21" t="n">
        <v>44406.092962963</v>
      </c>
      <c r="B765" s="22" t="s">
        <v>482</v>
      </c>
      <c r="C765" s="22" t="s">
        <v>527</v>
      </c>
      <c r="D765" s="22" t="s">
        <v>482</v>
      </c>
      <c r="E765" s="22" t="s">
        <v>482</v>
      </c>
      <c r="F765" s="22" t="s">
        <v>41</v>
      </c>
      <c r="G765" s="23" t="n">
        <v>1</v>
      </c>
      <c r="H765" s="24" t="n">
        <v>1</v>
      </c>
      <c r="I765" s="24" t="n">
        <v>50</v>
      </c>
      <c r="J765" s="24" t="n">
        <v>0</v>
      </c>
      <c r="K765" s="24" t="n">
        <v>-0</v>
      </c>
      <c r="L765" s="24" t="n">
        <v>-0</v>
      </c>
      <c r="M765" s="24"/>
      <c r="N765" s="6" t="s">
        <f>=I765+J765+K765+L765</f>
      </c>
      <c r="O765" s="24"/>
      <c r="P765" s="24"/>
      <c r="Q765" s="24"/>
      <c r="R765" s="24"/>
      <c r="S765" s="22"/>
    </row>
    <row collapsed="false" customFormat="false" customHeight="false" hidden="false" ht="12.1" outlineLevel="0" r="766">
      <c r="A766" s="25" t="n">
        <v>44407.78474537</v>
      </c>
      <c r="B766" s="26" t="s">
        <v>313</v>
      </c>
      <c r="C766" s="26" t="s">
        <v>473</v>
      </c>
      <c r="D766" s="26" t="s">
        <v>299</v>
      </c>
      <c r="E766" s="26" t="s">
        <v>17</v>
      </c>
      <c r="F766" s="26" t="s">
        <v>19</v>
      </c>
      <c r="G766" s="27" t="n">
        <v>-1</v>
      </c>
      <c r="H766" s="28" t="n">
        <v>13.01</v>
      </c>
      <c r="I766" s="28" t="n">
        <v>13.01</v>
      </c>
      <c r="J766" s="28" t="n">
        <v>0</v>
      </c>
      <c r="K766" s="28" t="n">
        <v>-0.04</v>
      </c>
      <c r="L766" s="28" t="n">
        <v>-0</v>
      </c>
      <c r="M766" s="6" t="s">
        <f>=I766+J766+K766+L766</f>
      </c>
      <c r="N766" s="28"/>
      <c r="O766" s="28"/>
      <c r="P766" s="28"/>
      <c r="Q766" s="28"/>
      <c r="R766" s="28"/>
      <c r="S766" s="26"/>
    </row>
    <row collapsed="false" customFormat="false" customHeight="false" hidden="false" ht="12.1" outlineLevel="0" r="767">
      <c r="A767" s="25" t="n">
        <v>44407.78474537</v>
      </c>
      <c r="B767" s="26" t="s">
        <v>313</v>
      </c>
      <c r="C767" s="26" t="s">
        <v>473</v>
      </c>
      <c r="D767" s="26" t="s">
        <v>299</v>
      </c>
      <c r="E767" s="26" t="s">
        <v>17</v>
      </c>
      <c r="F767" s="26" t="s">
        <v>19</v>
      </c>
      <c r="G767" s="27" t="n">
        <v>-1</v>
      </c>
      <c r="H767" s="28" t="n">
        <v>13.01</v>
      </c>
      <c r="I767" s="28" t="n">
        <v>13.01</v>
      </c>
      <c r="J767" s="28" t="n">
        <v>0</v>
      </c>
      <c r="K767" s="28" t="n">
        <v>-0.04</v>
      </c>
      <c r="L767" s="28" t="n">
        <v>-0</v>
      </c>
      <c r="M767" s="6" t="s">
        <f>=I767+J767+K767+L767</f>
      </c>
      <c r="N767" s="28"/>
      <c r="O767" s="28"/>
      <c r="P767" s="28"/>
      <c r="Q767" s="28"/>
      <c r="R767" s="28"/>
      <c r="S767" s="26"/>
    </row>
    <row collapsed="false" customFormat="false" customHeight="false" hidden="false" ht="12.1" outlineLevel="0" r="768">
      <c r="A768" s="25" t="n">
        <v>44407.78474537</v>
      </c>
      <c r="B768" s="26" t="s">
        <v>313</v>
      </c>
      <c r="C768" s="26" t="s">
        <v>473</v>
      </c>
      <c r="D768" s="26" t="s">
        <v>299</v>
      </c>
      <c r="E768" s="26" t="s">
        <v>17</v>
      </c>
      <c r="F768" s="26" t="s">
        <v>19</v>
      </c>
      <c r="G768" s="27" t="n">
        <v>-1</v>
      </c>
      <c r="H768" s="28" t="n">
        <v>13.01</v>
      </c>
      <c r="I768" s="28" t="n">
        <v>13.01</v>
      </c>
      <c r="J768" s="28" t="n">
        <v>0</v>
      </c>
      <c r="K768" s="28" t="n">
        <v>-0.04</v>
      </c>
      <c r="L768" s="28" t="n">
        <v>-0</v>
      </c>
      <c r="M768" s="6" t="s">
        <f>=I768+J768+K768+L768</f>
      </c>
      <c r="N768" s="28"/>
      <c r="O768" s="28"/>
      <c r="P768" s="28"/>
      <c r="Q768" s="28"/>
      <c r="R768" s="28"/>
      <c r="S768" s="26"/>
    </row>
    <row collapsed="false" customFormat="false" customHeight="false" hidden="false" ht="12.1" outlineLevel="0" r="769">
      <c r="A769" s="29" t="n">
        <v>44411.526030093</v>
      </c>
      <c r="B769" s="30" t="s">
        <v>480</v>
      </c>
      <c r="C769" s="30" t="s">
        <v>630</v>
      </c>
      <c r="D769" s="30" t="s">
        <v>480</v>
      </c>
      <c r="E769" s="30" t="s">
        <v>480</v>
      </c>
      <c r="F769" s="30" t="s">
        <v>41</v>
      </c>
      <c r="G769" s="31" t="n">
        <v>1</v>
      </c>
      <c r="H769" s="32" t="n">
        <v>-1</v>
      </c>
      <c r="I769" s="32" t="n">
        <v>-32</v>
      </c>
      <c r="J769" s="32" t="n">
        <v>0</v>
      </c>
      <c r="K769" s="32" t="n">
        <v>-0</v>
      </c>
      <c r="L769" s="32" t="n">
        <v>-0</v>
      </c>
      <c r="M769" s="32"/>
      <c r="N769" s="6" t="s">
        <f>=I769+J769+K769+L769</f>
      </c>
      <c r="O769" s="32"/>
      <c r="P769" s="32"/>
      <c r="Q769" s="32"/>
      <c r="R769" s="32"/>
      <c r="S769" s="30"/>
    </row>
    <row collapsed="false" customFormat="false" customHeight="false" hidden="false" ht="12.1" outlineLevel="0" r="770">
      <c r="A770" s="21" t="n">
        <v>44411.526030093</v>
      </c>
      <c r="B770" s="22" t="s">
        <v>482</v>
      </c>
      <c r="C770" s="22" t="s">
        <v>631</v>
      </c>
      <c r="D770" s="22" t="s">
        <v>482</v>
      </c>
      <c r="E770" s="22" t="s">
        <v>482</v>
      </c>
      <c r="F770" s="22" t="s">
        <v>41</v>
      </c>
      <c r="G770" s="23" t="n">
        <v>1</v>
      </c>
      <c r="H770" s="24" t="n">
        <v>1</v>
      </c>
      <c r="I770" s="24" t="n">
        <v>251</v>
      </c>
      <c r="J770" s="24" t="n">
        <v>0</v>
      </c>
      <c r="K770" s="24" t="n">
        <v>-0</v>
      </c>
      <c r="L770" s="24" t="n">
        <v>-0</v>
      </c>
      <c r="M770" s="24"/>
      <c r="N770" s="6" t="s">
        <f>=I770+J770+K770+L770</f>
      </c>
      <c r="O770" s="24"/>
      <c r="P770" s="24"/>
      <c r="Q770" s="24"/>
      <c r="R770" s="24"/>
      <c r="S770" s="22"/>
    </row>
    <row collapsed="false" customFormat="false" customHeight="false" hidden="false" ht="12.1" outlineLevel="0" r="771">
      <c r="A771" s="20" t="n">
        <v>44411.968252315</v>
      </c>
      <c r="B771" s="16" t="s">
        <v>364</v>
      </c>
      <c r="C771" s="16" t="s">
        <v>591</v>
      </c>
      <c r="D771" s="16" t="s">
        <v>295</v>
      </c>
      <c r="E771" s="16" t="s">
        <v>17</v>
      </c>
      <c r="F771" s="16" t="s">
        <v>19</v>
      </c>
      <c r="G771" s="7" t="n">
        <v>1</v>
      </c>
      <c r="H771" s="6" t="n">
        <v>71.99</v>
      </c>
      <c r="I771" s="6" t="n">
        <v>-71.99</v>
      </c>
      <c r="J771" s="6" t="n">
        <v>-0</v>
      </c>
      <c r="K771" s="6" t="n">
        <v>-0.22</v>
      </c>
      <c r="L771" s="6" t="n">
        <v>-0</v>
      </c>
      <c r="M771" s="6" t="s">
        <f>=I771+J771+K771+L771</f>
      </c>
      <c r="N771" s="6"/>
      <c r="O771" s="6"/>
      <c r="P771" s="6"/>
      <c r="Q771" s="6"/>
      <c r="R771" s="6"/>
      <c r="S771" s="16"/>
    </row>
    <row collapsed="false" customFormat="false" customHeight="false" hidden="false" ht="12.1" outlineLevel="0" r="772">
      <c r="A772" s="21" t="n">
        <v>44412.773217593</v>
      </c>
      <c r="B772" s="22" t="s">
        <v>482</v>
      </c>
      <c r="C772" s="22" t="s">
        <v>584</v>
      </c>
      <c r="D772" s="22" t="s">
        <v>482</v>
      </c>
      <c r="E772" s="22" t="s">
        <v>482</v>
      </c>
      <c r="F772" s="22" t="s">
        <v>19</v>
      </c>
      <c r="G772" s="23" t="n">
        <v>1</v>
      </c>
      <c r="H772" s="24" t="n">
        <v>1</v>
      </c>
      <c r="I772" s="24" t="n">
        <v>0.67</v>
      </c>
      <c r="J772" s="24" t="n">
        <v>0</v>
      </c>
      <c r="K772" s="24" t="n">
        <v>-0</v>
      </c>
      <c r="L772" s="24" t="n">
        <v>-0</v>
      </c>
      <c r="M772" s="6" t="s">
        <f>=I772+J772+K772+L772</f>
      </c>
      <c r="N772" s="24"/>
      <c r="O772" s="24"/>
      <c r="P772" s="24"/>
      <c r="Q772" s="24"/>
      <c r="R772" s="24"/>
      <c r="S772" s="22"/>
    </row>
    <row collapsed="false" customFormat="false" customHeight="false" hidden="false" ht="12.1" outlineLevel="0" r="773">
      <c r="A773" s="21" t="n">
        <v>44414.404953704</v>
      </c>
      <c r="B773" s="22" t="s">
        <v>482</v>
      </c>
      <c r="C773" s="22" t="s">
        <v>587</v>
      </c>
      <c r="D773" s="22" t="s">
        <v>482</v>
      </c>
      <c r="E773" s="22" t="s">
        <v>482</v>
      </c>
      <c r="F773" s="22" t="s">
        <v>19</v>
      </c>
      <c r="G773" s="23" t="n">
        <v>1</v>
      </c>
      <c r="H773" s="24" t="n">
        <v>1</v>
      </c>
      <c r="I773" s="24" t="n">
        <v>2.34</v>
      </c>
      <c r="J773" s="24" t="n">
        <v>0</v>
      </c>
      <c r="K773" s="24" t="n">
        <v>-0</v>
      </c>
      <c r="L773" s="24" t="n">
        <v>-0</v>
      </c>
      <c r="M773" s="6" t="s">
        <f>=I773+J773+K773+L773</f>
      </c>
      <c r="N773" s="24"/>
      <c r="O773" s="24"/>
      <c r="P773" s="24"/>
      <c r="Q773" s="24"/>
      <c r="R773" s="24"/>
      <c r="S773" s="22"/>
    </row>
    <row collapsed="false" customFormat="false" customHeight="false" hidden="false" ht="12.1" outlineLevel="0" r="774">
      <c r="A774" s="21" t="n">
        <v>44414.545127315</v>
      </c>
      <c r="B774" s="22" t="s">
        <v>482</v>
      </c>
      <c r="C774" s="22" t="s">
        <v>513</v>
      </c>
      <c r="D774" s="22" t="s">
        <v>482</v>
      </c>
      <c r="E774" s="22" t="s">
        <v>482</v>
      </c>
      <c r="F774" s="22" t="s">
        <v>41</v>
      </c>
      <c r="G774" s="23" t="n">
        <v>1</v>
      </c>
      <c r="H774" s="24" t="n">
        <v>1</v>
      </c>
      <c r="I774" s="24" t="n">
        <v>26.78</v>
      </c>
      <c r="J774" s="24" t="n">
        <v>0</v>
      </c>
      <c r="K774" s="24" t="n">
        <v>-0</v>
      </c>
      <c r="L774" s="24" t="n">
        <v>-0</v>
      </c>
      <c r="M774" s="24"/>
      <c r="N774" s="6" t="s">
        <f>=I774+J774+K774+L774</f>
      </c>
      <c r="O774" s="24"/>
      <c r="P774" s="24"/>
      <c r="Q774" s="24"/>
      <c r="R774" s="24"/>
      <c r="S774" s="22"/>
    </row>
    <row collapsed="false" customFormat="false" customHeight="false" hidden="false" ht="12.1" outlineLevel="0" r="775">
      <c r="A775" s="21" t="n">
        <v>44417.356701389</v>
      </c>
      <c r="B775" s="22" t="s">
        <v>482</v>
      </c>
      <c r="C775" s="22" t="s">
        <v>509</v>
      </c>
      <c r="D775" s="22" t="s">
        <v>482</v>
      </c>
      <c r="E775" s="22" t="s">
        <v>482</v>
      </c>
      <c r="F775" s="22" t="s">
        <v>19</v>
      </c>
      <c r="G775" s="23" t="n">
        <v>1</v>
      </c>
      <c r="H775" s="24" t="n">
        <v>1</v>
      </c>
      <c r="I775" s="24" t="n">
        <v>0.03</v>
      </c>
      <c r="J775" s="24" t="n">
        <v>0</v>
      </c>
      <c r="K775" s="24" t="n">
        <v>-0</v>
      </c>
      <c r="L775" s="24" t="n">
        <v>-0</v>
      </c>
      <c r="M775" s="6" t="s">
        <f>=I775+J775+K775+L775</f>
      </c>
      <c r="N775" s="24"/>
      <c r="O775" s="24"/>
      <c r="P775" s="24"/>
      <c r="Q775" s="24"/>
      <c r="R775" s="24"/>
      <c r="S775" s="22"/>
    </row>
    <row collapsed="false" customFormat="false" customHeight="false" hidden="false" ht="12.1" outlineLevel="0" r="776">
      <c r="A776" s="20" t="n">
        <v>44417.684861111</v>
      </c>
      <c r="B776" s="16" t="s">
        <v>389</v>
      </c>
      <c r="C776" s="16" t="s">
        <v>632</v>
      </c>
      <c r="D776" s="16" t="s">
        <v>295</v>
      </c>
      <c r="E776" s="16" t="s">
        <v>17</v>
      </c>
      <c r="F776" s="16" t="s">
        <v>19</v>
      </c>
      <c r="G776" s="7" t="n">
        <v>1</v>
      </c>
      <c r="H776" s="6" t="n">
        <v>34</v>
      </c>
      <c r="I776" s="6" t="n">
        <v>-34</v>
      </c>
      <c r="J776" s="6" t="n">
        <v>-0</v>
      </c>
      <c r="K776" s="6" t="n">
        <v>-0.1</v>
      </c>
      <c r="L776" s="6" t="n">
        <v>-0</v>
      </c>
      <c r="M776" s="6" t="s">
        <f>=I776+J776+K776+L776</f>
      </c>
      <c r="N776" s="6"/>
      <c r="O776" s="6"/>
      <c r="P776" s="6"/>
      <c r="Q776" s="6"/>
      <c r="R776" s="6"/>
      <c r="S776" s="16"/>
    </row>
    <row collapsed="false" customFormat="false" customHeight="false" hidden="false" ht="12.1" outlineLevel="0" r="777">
      <c r="A777" s="20" t="n">
        <v>44418.544166667</v>
      </c>
      <c r="B777" s="16" t="s">
        <v>390</v>
      </c>
      <c r="C777" s="16" t="s">
        <v>633</v>
      </c>
      <c r="D777" s="16" t="s">
        <v>295</v>
      </c>
      <c r="E777" s="16" t="s">
        <v>17</v>
      </c>
      <c r="F777" s="16" t="s">
        <v>19</v>
      </c>
      <c r="G777" s="7" t="n">
        <v>2</v>
      </c>
      <c r="H777" s="6" t="n">
        <v>16.54</v>
      </c>
      <c r="I777" s="6" t="n">
        <v>-33.08</v>
      </c>
      <c r="J777" s="6" t="n">
        <v>-0</v>
      </c>
      <c r="K777" s="6" t="n">
        <v>-0.1</v>
      </c>
      <c r="L777" s="6" t="n">
        <v>-0</v>
      </c>
      <c r="M777" s="6" t="s">
        <f>=I777+J777+K777+L777</f>
      </c>
      <c r="N777" s="6"/>
      <c r="O777" s="6"/>
      <c r="P777" s="6"/>
      <c r="Q777" s="6"/>
      <c r="R777" s="6"/>
      <c r="S777" s="16"/>
    </row>
    <row collapsed="false" customFormat="false" customHeight="false" hidden="false" ht="12.1" outlineLevel="0" r="778">
      <c r="A778" s="20" t="n">
        <v>44419.685277778</v>
      </c>
      <c r="B778" s="16" t="s">
        <v>339</v>
      </c>
      <c r="C778" s="16" t="s">
        <v>549</v>
      </c>
      <c r="D778" s="16" t="s">
        <v>295</v>
      </c>
      <c r="E778" s="16" t="s">
        <v>69</v>
      </c>
      <c r="F778" s="16" t="s">
        <v>19</v>
      </c>
      <c r="G778" s="7" t="n">
        <v>325</v>
      </c>
      <c r="H778" s="6" t="n">
        <v>0.0723</v>
      </c>
      <c r="I778" s="6" t="n">
        <v>-23.5</v>
      </c>
      <c r="J778" s="6" t="n">
        <v>-0</v>
      </c>
      <c r="K778" s="6" t="n">
        <v>-0</v>
      </c>
      <c r="L778" s="6" t="n">
        <v>-0</v>
      </c>
      <c r="M778" s="6" t="s">
        <f>=I778+J778+K778+L778</f>
      </c>
      <c r="N778" s="6"/>
      <c r="O778" s="6"/>
      <c r="P778" s="6"/>
      <c r="Q778" s="6"/>
      <c r="R778" s="6"/>
      <c r="S778" s="16"/>
    </row>
    <row collapsed="false" customFormat="false" customHeight="false" hidden="false" ht="12.1" outlineLevel="0" r="779">
      <c r="A779" s="20" t="n">
        <v>44419.686053241</v>
      </c>
      <c r="B779" s="16" t="s">
        <v>71</v>
      </c>
      <c r="C779" s="16" t="s">
        <v>609</v>
      </c>
      <c r="D779" s="16" t="s">
        <v>295</v>
      </c>
      <c r="E779" s="16" t="s">
        <v>69</v>
      </c>
      <c r="F779" s="16" t="s">
        <v>41</v>
      </c>
      <c r="G779" s="7" t="n">
        <v>4</v>
      </c>
      <c r="H779" s="6" t="n">
        <v>75.94</v>
      </c>
      <c r="I779" s="6" t="n">
        <v>-303.76</v>
      </c>
      <c r="J779" s="6" t="n">
        <v>-0</v>
      </c>
      <c r="K779" s="6" t="n">
        <v>-0.91</v>
      </c>
      <c r="L779" s="6" t="n">
        <v>-0</v>
      </c>
      <c r="M779" s="6"/>
      <c r="N779" s="6" t="s">
        <f>=I779+J779+K779+L779</f>
      </c>
      <c r="O779" s="6"/>
      <c r="P779" s="6"/>
      <c r="Q779" s="6"/>
      <c r="R779" s="6"/>
      <c r="S779" s="16"/>
    </row>
    <row collapsed="false" customFormat="false" customHeight="false" hidden="false" ht="12.1" outlineLevel="0" r="780">
      <c r="A780" s="20" t="n">
        <v>44420.497395833</v>
      </c>
      <c r="B780" s="16" t="s">
        <v>391</v>
      </c>
      <c r="C780" s="16" t="s">
        <v>634</v>
      </c>
      <c r="D780" s="16" t="s">
        <v>295</v>
      </c>
      <c r="E780" s="16" t="s">
        <v>69</v>
      </c>
      <c r="F780" s="16" t="s">
        <v>19</v>
      </c>
      <c r="G780" s="7" t="n">
        <v>2</v>
      </c>
      <c r="H780" s="6" t="n">
        <v>9.86</v>
      </c>
      <c r="I780" s="6" t="n">
        <v>-19.72</v>
      </c>
      <c r="J780" s="6" t="n">
        <v>-0</v>
      </c>
      <c r="K780" s="6" t="n">
        <v>-0.06</v>
      </c>
      <c r="L780" s="6" t="n">
        <v>-0</v>
      </c>
      <c r="M780" s="6" t="s">
        <f>=I780+J780+K780+L780</f>
      </c>
      <c r="N780" s="6"/>
      <c r="O780" s="6"/>
      <c r="P780" s="6"/>
      <c r="Q780" s="6"/>
      <c r="R780" s="6"/>
      <c r="S780" s="16"/>
    </row>
    <row collapsed="false" customFormat="false" customHeight="false" hidden="false" ht="12.1" outlineLevel="0" r="781">
      <c r="A781" s="20" t="n">
        <v>44420.501712963</v>
      </c>
      <c r="B781" s="16" t="s">
        <v>392</v>
      </c>
      <c r="C781" s="16" t="s">
        <v>635</v>
      </c>
      <c r="D781" s="16" t="s">
        <v>295</v>
      </c>
      <c r="E781" s="16" t="s">
        <v>17</v>
      </c>
      <c r="F781" s="16" t="s">
        <v>19</v>
      </c>
      <c r="G781" s="7" t="n">
        <v>1</v>
      </c>
      <c r="H781" s="6" t="n">
        <v>11.19</v>
      </c>
      <c r="I781" s="6" t="n">
        <v>-11.19</v>
      </c>
      <c r="J781" s="6" t="n">
        <v>-0</v>
      </c>
      <c r="K781" s="6" t="n">
        <v>-0.03</v>
      </c>
      <c r="L781" s="6" t="n">
        <v>-0</v>
      </c>
      <c r="M781" s="6" t="s">
        <f>=I781+J781+K781+L781</f>
      </c>
      <c r="N781" s="6"/>
      <c r="O781" s="6"/>
      <c r="P781" s="6"/>
      <c r="Q781" s="6"/>
      <c r="R781" s="6"/>
      <c r="S781" s="16"/>
    </row>
    <row collapsed="false" customFormat="false" customHeight="false" hidden="false" ht="12.1" outlineLevel="0" r="782">
      <c r="A782" s="20" t="n">
        <v>44420.502893519</v>
      </c>
      <c r="B782" s="16" t="s">
        <v>392</v>
      </c>
      <c r="C782" s="16" t="s">
        <v>635</v>
      </c>
      <c r="D782" s="16" t="s">
        <v>295</v>
      </c>
      <c r="E782" s="16" t="s">
        <v>17</v>
      </c>
      <c r="F782" s="16" t="s">
        <v>19</v>
      </c>
      <c r="G782" s="7" t="n">
        <v>1</v>
      </c>
      <c r="H782" s="6" t="n">
        <v>11.18</v>
      </c>
      <c r="I782" s="6" t="n">
        <v>-11.18</v>
      </c>
      <c r="J782" s="6" t="n">
        <v>-0</v>
      </c>
      <c r="K782" s="6" t="n">
        <v>-0.03</v>
      </c>
      <c r="L782" s="6" t="n">
        <v>-0</v>
      </c>
      <c r="M782" s="6" t="s">
        <f>=I782+J782+K782+L782</f>
      </c>
      <c r="N782" s="6"/>
      <c r="O782" s="6"/>
      <c r="P782" s="6"/>
      <c r="Q782" s="6"/>
      <c r="R782" s="6"/>
      <c r="S782" s="16"/>
    </row>
    <row collapsed="false" customFormat="false" customHeight="false" hidden="false" ht="12.1" outlineLevel="0" r="783">
      <c r="A783" s="20" t="n">
        <v>44420.971319444</v>
      </c>
      <c r="B783" s="16" t="s">
        <v>393</v>
      </c>
      <c r="C783" s="16" t="s">
        <v>636</v>
      </c>
      <c r="D783" s="16" t="s">
        <v>295</v>
      </c>
      <c r="E783" s="16" t="s">
        <v>17</v>
      </c>
      <c r="F783" s="16" t="s">
        <v>19</v>
      </c>
      <c r="G783" s="7" t="n">
        <v>1</v>
      </c>
      <c r="H783" s="6" t="n">
        <v>8.11</v>
      </c>
      <c r="I783" s="6" t="n">
        <v>-8.11</v>
      </c>
      <c r="J783" s="6" t="n">
        <v>-0</v>
      </c>
      <c r="K783" s="6" t="n">
        <v>-0.02</v>
      </c>
      <c r="L783" s="6" t="n">
        <v>-0</v>
      </c>
      <c r="M783" s="6" t="s">
        <f>=I783+J783+K783+L783</f>
      </c>
      <c r="N783" s="6"/>
      <c r="O783" s="6"/>
      <c r="P783" s="6"/>
      <c r="Q783" s="6"/>
      <c r="R783" s="6"/>
      <c r="S783" s="16"/>
    </row>
    <row collapsed="false" customFormat="false" customHeight="false" hidden="false" ht="12.1" outlineLevel="0" r="784">
      <c r="A784" s="20" t="n">
        <v>44421.772800926</v>
      </c>
      <c r="B784" s="16" t="s">
        <v>371</v>
      </c>
      <c r="C784" s="16" t="s">
        <v>605</v>
      </c>
      <c r="D784" s="16" t="s">
        <v>295</v>
      </c>
      <c r="E784" s="16" t="s">
        <v>17</v>
      </c>
      <c r="F784" s="16" t="s">
        <v>19</v>
      </c>
      <c r="G784" s="7" t="n">
        <v>1</v>
      </c>
      <c r="H784" s="6" t="n">
        <v>70.73</v>
      </c>
      <c r="I784" s="6" t="n">
        <v>-70.73</v>
      </c>
      <c r="J784" s="6" t="n">
        <v>-0</v>
      </c>
      <c r="K784" s="6" t="n">
        <v>-0.21</v>
      </c>
      <c r="L784" s="6" t="n">
        <v>-0</v>
      </c>
      <c r="M784" s="6" t="s">
        <f>=I784+J784+K784+L784</f>
      </c>
      <c r="N784" s="6"/>
      <c r="O784" s="6"/>
      <c r="P784" s="6"/>
      <c r="Q784" s="6"/>
      <c r="R784" s="6"/>
      <c r="S784" s="16"/>
    </row>
    <row collapsed="false" customFormat="false" customHeight="false" hidden="false" ht="12.1" outlineLevel="0" r="785">
      <c r="A785" s="25" t="n">
        <v>44424.541111111</v>
      </c>
      <c r="B785" s="26" t="s">
        <v>389</v>
      </c>
      <c r="C785" s="26" t="s">
        <v>632</v>
      </c>
      <c r="D785" s="26" t="s">
        <v>299</v>
      </c>
      <c r="E785" s="26" t="s">
        <v>17</v>
      </c>
      <c r="F785" s="26" t="s">
        <v>19</v>
      </c>
      <c r="G785" s="27" t="n">
        <v>-1</v>
      </c>
      <c r="H785" s="28" t="n">
        <v>23.41</v>
      </c>
      <c r="I785" s="28" t="n">
        <v>23.41</v>
      </c>
      <c r="J785" s="28" t="n">
        <v>0</v>
      </c>
      <c r="K785" s="28" t="n">
        <v>-0.07</v>
      </c>
      <c r="L785" s="28" t="n">
        <v>-0</v>
      </c>
      <c r="M785" s="6" t="s">
        <f>=I785+J785+K785+L785</f>
      </c>
      <c r="N785" s="28"/>
      <c r="O785" s="28"/>
      <c r="P785" s="28"/>
      <c r="Q785" s="28"/>
      <c r="R785" s="28"/>
      <c r="S785" s="26"/>
    </row>
    <row collapsed="false" customFormat="false" customHeight="false" hidden="false" ht="12.1" outlineLevel="0" r="786">
      <c r="A786" s="25" t="n">
        <v>44424.541331019</v>
      </c>
      <c r="B786" s="26" t="s">
        <v>393</v>
      </c>
      <c r="C786" s="26" t="s">
        <v>636</v>
      </c>
      <c r="D786" s="26" t="s">
        <v>299</v>
      </c>
      <c r="E786" s="26" t="s">
        <v>17</v>
      </c>
      <c r="F786" s="26" t="s">
        <v>19</v>
      </c>
      <c r="G786" s="27" t="n">
        <v>-1</v>
      </c>
      <c r="H786" s="28" t="n">
        <v>7.28</v>
      </c>
      <c r="I786" s="28" t="n">
        <v>7.28</v>
      </c>
      <c r="J786" s="28" t="n">
        <v>0</v>
      </c>
      <c r="K786" s="28" t="n">
        <v>-0.02</v>
      </c>
      <c r="L786" s="28" t="n">
        <v>-0</v>
      </c>
      <c r="M786" s="6" t="s">
        <f>=I786+J786+K786+L786</f>
      </c>
      <c r="N786" s="28"/>
      <c r="O786" s="28"/>
      <c r="P786" s="28"/>
      <c r="Q786" s="28"/>
      <c r="R786" s="28"/>
      <c r="S786" s="26"/>
    </row>
    <row collapsed="false" customFormat="false" customHeight="false" hidden="false" ht="12.1" outlineLevel="0" r="787">
      <c r="A787" s="25" t="n">
        <v>44424.811689815</v>
      </c>
      <c r="B787" s="26" t="s">
        <v>391</v>
      </c>
      <c r="C787" s="26" t="s">
        <v>634</v>
      </c>
      <c r="D787" s="26" t="s">
        <v>299</v>
      </c>
      <c r="E787" s="26" t="s">
        <v>69</v>
      </c>
      <c r="F787" s="26" t="s">
        <v>19</v>
      </c>
      <c r="G787" s="27" t="n">
        <v>-2</v>
      </c>
      <c r="H787" s="28" t="n">
        <v>9.24</v>
      </c>
      <c r="I787" s="28" t="n">
        <v>18.48</v>
      </c>
      <c r="J787" s="28" t="n">
        <v>0</v>
      </c>
      <c r="K787" s="28" t="n">
        <v>-0.06</v>
      </c>
      <c r="L787" s="28" t="n">
        <v>-0</v>
      </c>
      <c r="M787" s="6" t="s">
        <f>=I787+J787+K787+L787</f>
      </c>
      <c r="N787" s="28"/>
      <c r="O787" s="28"/>
      <c r="P787" s="28"/>
      <c r="Q787" s="28"/>
      <c r="R787" s="28"/>
      <c r="S787" s="26"/>
    </row>
    <row collapsed="false" customFormat="false" customHeight="false" hidden="false" ht="12.1" outlineLevel="0" r="788">
      <c r="A788" s="25" t="n">
        <v>44424.812777778</v>
      </c>
      <c r="B788" s="26" t="s">
        <v>392</v>
      </c>
      <c r="C788" s="26" t="s">
        <v>635</v>
      </c>
      <c r="D788" s="26" t="s">
        <v>299</v>
      </c>
      <c r="E788" s="26" t="s">
        <v>17</v>
      </c>
      <c r="F788" s="26" t="s">
        <v>19</v>
      </c>
      <c r="G788" s="27" t="n">
        <v>-1</v>
      </c>
      <c r="H788" s="28" t="n">
        <v>10</v>
      </c>
      <c r="I788" s="28" t="n">
        <v>10</v>
      </c>
      <c r="J788" s="28" t="n">
        <v>0</v>
      </c>
      <c r="K788" s="28" t="n">
        <v>-0.03</v>
      </c>
      <c r="L788" s="28" t="n">
        <v>-0</v>
      </c>
      <c r="M788" s="6" t="s">
        <f>=I788+J788+K788+L788</f>
      </c>
      <c r="N788" s="28"/>
      <c r="O788" s="28"/>
      <c r="P788" s="28"/>
      <c r="Q788" s="28"/>
      <c r="R788" s="28"/>
      <c r="S788" s="26"/>
    </row>
    <row collapsed="false" customFormat="false" customHeight="false" hidden="false" ht="12.1" outlineLevel="0" r="789">
      <c r="A789" s="25" t="n">
        <v>44424.812777778</v>
      </c>
      <c r="B789" s="26" t="s">
        <v>392</v>
      </c>
      <c r="C789" s="26" t="s">
        <v>635</v>
      </c>
      <c r="D789" s="26" t="s">
        <v>299</v>
      </c>
      <c r="E789" s="26" t="s">
        <v>17</v>
      </c>
      <c r="F789" s="26" t="s">
        <v>19</v>
      </c>
      <c r="G789" s="27" t="n">
        <v>-1</v>
      </c>
      <c r="H789" s="28" t="n">
        <v>10</v>
      </c>
      <c r="I789" s="28" t="n">
        <v>10</v>
      </c>
      <c r="J789" s="28" t="n">
        <v>0</v>
      </c>
      <c r="K789" s="28" t="n">
        <v>-0.03</v>
      </c>
      <c r="L789" s="28" t="n">
        <v>-0</v>
      </c>
      <c r="M789" s="6" t="s">
        <f>=I789+J789+K789+L789</f>
      </c>
      <c r="N789" s="28"/>
      <c r="O789" s="28"/>
      <c r="P789" s="28"/>
      <c r="Q789" s="28"/>
      <c r="R789" s="28"/>
      <c r="S789" s="26"/>
    </row>
    <row collapsed="false" customFormat="false" customHeight="false" hidden="false" ht="12.1" outlineLevel="0" r="790">
      <c r="A790" s="25" t="n">
        <v>44424.813310185</v>
      </c>
      <c r="B790" s="26" t="s">
        <v>390</v>
      </c>
      <c r="C790" s="26" t="s">
        <v>633</v>
      </c>
      <c r="D790" s="26" t="s">
        <v>299</v>
      </c>
      <c r="E790" s="26" t="s">
        <v>17</v>
      </c>
      <c r="F790" s="26" t="s">
        <v>19</v>
      </c>
      <c r="G790" s="27" t="n">
        <v>-1</v>
      </c>
      <c r="H790" s="28" t="n">
        <v>16.64</v>
      </c>
      <c r="I790" s="28" t="n">
        <v>16.64</v>
      </c>
      <c r="J790" s="28" t="n">
        <v>0</v>
      </c>
      <c r="K790" s="28" t="n">
        <v>-0.05</v>
      </c>
      <c r="L790" s="28" t="n">
        <v>-0</v>
      </c>
      <c r="M790" s="6" t="s">
        <f>=I790+J790+K790+L790</f>
      </c>
      <c r="N790" s="28"/>
      <c r="O790" s="28"/>
      <c r="P790" s="28"/>
      <c r="Q790" s="28"/>
      <c r="R790" s="28"/>
      <c r="S790" s="26"/>
    </row>
    <row collapsed="false" customFormat="false" customHeight="false" hidden="false" ht="12.1" outlineLevel="0" r="791">
      <c r="A791" s="25" t="n">
        <v>44424.813310185</v>
      </c>
      <c r="B791" s="26" t="s">
        <v>390</v>
      </c>
      <c r="C791" s="26" t="s">
        <v>633</v>
      </c>
      <c r="D791" s="26" t="s">
        <v>299</v>
      </c>
      <c r="E791" s="26" t="s">
        <v>17</v>
      </c>
      <c r="F791" s="26" t="s">
        <v>19</v>
      </c>
      <c r="G791" s="27" t="n">
        <v>-1</v>
      </c>
      <c r="H791" s="28" t="n">
        <v>16.64</v>
      </c>
      <c r="I791" s="28" t="n">
        <v>16.64</v>
      </c>
      <c r="J791" s="28" t="n">
        <v>0</v>
      </c>
      <c r="K791" s="28" t="n">
        <v>-0.05</v>
      </c>
      <c r="L791" s="28" t="n">
        <v>-0</v>
      </c>
      <c r="M791" s="6" t="s">
        <f>=I791+J791+K791+L791</f>
      </c>
      <c r="N791" s="28"/>
      <c r="O791" s="28"/>
      <c r="P791" s="28"/>
      <c r="Q791" s="28"/>
      <c r="R791" s="28"/>
      <c r="S791" s="26"/>
    </row>
    <row collapsed="false" customFormat="false" customHeight="false" hidden="false" ht="12.1" outlineLevel="0" r="792">
      <c r="A792" s="25" t="n">
        <v>44425.609016204</v>
      </c>
      <c r="B792" s="26" t="s">
        <v>381</v>
      </c>
      <c r="C792" s="26" t="s">
        <v>619</v>
      </c>
      <c r="D792" s="26" t="s">
        <v>299</v>
      </c>
      <c r="E792" s="26" t="s">
        <v>17</v>
      </c>
      <c r="F792" s="26" t="s">
        <v>19</v>
      </c>
      <c r="G792" s="27" t="n">
        <v>-1</v>
      </c>
      <c r="H792" s="28" t="n">
        <v>35.12</v>
      </c>
      <c r="I792" s="28" t="n">
        <v>35.12</v>
      </c>
      <c r="J792" s="28" t="n">
        <v>0</v>
      </c>
      <c r="K792" s="28" t="n">
        <v>-0.11</v>
      </c>
      <c r="L792" s="28" t="n">
        <v>-0</v>
      </c>
      <c r="M792" s="6" t="s">
        <f>=I792+J792+K792+L792</f>
      </c>
      <c r="N792" s="28"/>
      <c r="O792" s="28"/>
      <c r="P792" s="28"/>
      <c r="Q792" s="28"/>
      <c r="R792" s="28"/>
      <c r="S792" s="26"/>
    </row>
    <row collapsed="false" customFormat="false" customHeight="false" hidden="false" ht="12.1" outlineLevel="0" r="793">
      <c r="A793" s="21" t="n">
        <v>44428.030671296</v>
      </c>
      <c r="B793" s="22" t="s">
        <v>482</v>
      </c>
      <c r="C793" s="22" t="s">
        <v>637</v>
      </c>
      <c r="D793" s="22" t="s">
        <v>482</v>
      </c>
      <c r="E793" s="22" t="s">
        <v>482</v>
      </c>
      <c r="F793" s="22" t="s">
        <v>19</v>
      </c>
      <c r="G793" s="23" t="n">
        <v>1</v>
      </c>
      <c r="H793" s="24" t="n">
        <v>1</v>
      </c>
      <c r="I793" s="24" t="n">
        <v>0.4</v>
      </c>
      <c r="J793" s="24" t="n">
        <v>0</v>
      </c>
      <c r="K793" s="24" t="n">
        <v>-0</v>
      </c>
      <c r="L793" s="24" t="n">
        <v>-0</v>
      </c>
      <c r="M793" s="6" t="s">
        <f>=I793+J793+K793+L793</f>
      </c>
      <c r="N793" s="24"/>
      <c r="O793" s="24"/>
      <c r="P793" s="24"/>
      <c r="Q793" s="24"/>
      <c r="R793" s="24"/>
      <c r="S793" s="22"/>
    </row>
    <row collapsed="false" customFormat="false" customHeight="false" hidden="false" ht="12.1" outlineLevel="0" r="794">
      <c r="A794" s="21" t="n">
        <v>44428.898796296</v>
      </c>
      <c r="B794" s="22" t="s">
        <v>482</v>
      </c>
      <c r="C794" s="22" t="s">
        <v>589</v>
      </c>
      <c r="D794" s="22" t="s">
        <v>482</v>
      </c>
      <c r="E794" s="22" t="s">
        <v>482</v>
      </c>
      <c r="F794" s="22" t="s">
        <v>19</v>
      </c>
      <c r="G794" s="23" t="n">
        <v>1</v>
      </c>
      <c r="H794" s="24" t="n">
        <v>1</v>
      </c>
      <c r="I794" s="24" t="n">
        <v>0.78</v>
      </c>
      <c r="J794" s="24" t="n">
        <v>0</v>
      </c>
      <c r="K794" s="24" t="n">
        <v>-0</v>
      </c>
      <c r="L794" s="24" t="n">
        <v>-0</v>
      </c>
      <c r="M794" s="6" t="s">
        <f>=I794+J794+K794+L794</f>
      </c>
      <c r="N794" s="24"/>
      <c r="O794" s="24"/>
      <c r="P794" s="24"/>
      <c r="Q794" s="24"/>
      <c r="R794" s="24"/>
      <c r="S794" s="22"/>
    </row>
    <row collapsed="false" customFormat="false" customHeight="false" hidden="false" ht="12.1" outlineLevel="0" r="795">
      <c r="A795" s="20" t="n">
        <v>44431.459918981</v>
      </c>
      <c r="B795" s="16" t="s">
        <v>394</v>
      </c>
      <c r="C795" s="16" t="s">
        <v>638</v>
      </c>
      <c r="D795" s="16" t="s">
        <v>295</v>
      </c>
      <c r="E795" s="16" t="s">
        <v>17</v>
      </c>
      <c r="F795" s="16" t="s">
        <v>19</v>
      </c>
      <c r="G795" s="7" t="n">
        <v>1</v>
      </c>
      <c r="H795" s="6" t="n">
        <v>50.25</v>
      </c>
      <c r="I795" s="6" t="n">
        <v>-50.25</v>
      </c>
      <c r="J795" s="6" t="n">
        <v>-0</v>
      </c>
      <c r="K795" s="6" t="n">
        <v>-0.15</v>
      </c>
      <c r="L795" s="6" t="n">
        <v>-0</v>
      </c>
      <c r="M795" s="6" t="s">
        <f>=I795+J795+K795+L795</f>
      </c>
      <c r="N795" s="6"/>
      <c r="O795" s="6"/>
      <c r="P795" s="6"/>
      <c r="Q795" s="6"/>
      <c r="R795" s="6"/>
      <c r="S795" s="16"/>
    </row>
    <row collapsed="false" customFormat="false" customHeight="false" hidden="false" ht="12.1" outlineLevel="0" r="796">
      <c r="A796" s="25" t="n">
        <v>44431.931400463</v>
      </c>
      <c r="B796" s="26" t="s">
        <v>462</v>
      </c>
      <c r="C796" s="26" t="s">
        <v>463</v>
      </c>
      <c r="D796" s="26" t="s">
        <v>299</v>
      </c>
      <c r="E796" s="26" t="s">
        <v>452</v>
      </c>
      <c r="F796" s="26" t="s">
        <v>41</v>
      </c>
      <c r="G796" s="27" t="n">
        <v>-45</v>
      </c>
      <c r="H796" s="28" t="n">
        <v>74.1125</v>
      </c>
      <c r="I796" s="28" t="n">
        <v>3335.06</v>
      </c>
      <c r="J796" s="28" t="n">
        <v>0</v>
      </c>
      <c r="K796" s="28" t="n">
        <v>-10.01</v>
      </c>
      <c r="L796" s="28" t="n">
        <v>-0</v>
      </c>
      <c r="M796" s="28"/>
      <c r="N796" s="6" t="s">
        <f>=I796+J796+K796+L796</f>
      </c>
      <c r="O796" s="28"/>
      <c r="P796" s="28"/>
      <c r="Q796" s="28"/>
      <c r="R796" s="28"/>
      <c r="S796" s="26"/>
    </row>
    <row collapsed="false" customFormat="false" customHeight="false" hidden="false" ht="12.1" outlineLevel="0" r="797">
      <c r="A797" s="20" t="n">
        <v>44431.931701389</v>
      </c>
      <c r="B797" s="16" t="s">
        <v>77</v>
      </c>
      <c r="C797" s="16" t="s">
        <v>484</v>
      </c>
      <c r="D797" s="16" t="s">
        <v>295</v>
      </c>
      <c r="E797" s="16" t="s">
        <v>69</v>
      </c>
      <c r="F797" s="16" t="s">
        <v>41</v>
      </c>
      <c r="G797" s="7" t="n">
        <v>1</v>
      </c>
      <c r="H797" s="6" t="n">
        <v>3118</v>
      </c>
      <c r="I797" s="6" t="n">
        <v>-3118</v>
      </c>
      <c r="J797" s="6" t="n">
        <v>-0</v>
      </c>
      <c r="K797" s="6" t="n">
        <v>-9.35</v>
      </c>
      <c r="L797" s="6" t="n">
        <v>-0</v>
      </c>
      <c r="M797" s="6"/>
      <c r="N797" s="6" t="s">
        <f>=I797+J797+K797+L797</f>
      </c>
      <c r="O797" s="6"/>
      <c r="P797" s="6"/>
      <c r="Q797" s="6"/>
      <c r="R797" s="6"/>
      <c r="S797" s="16"/>
    </row>
    <row collapsed="false" customFormat="false" customHeight="false" hidden="false" ht="12.1" outlineLevel="0" r="798">
      <c r="A798" s="20" t="n">
        <v>44431.953657407</v>
      </c>
      <c r="B798" s="16" t="s">
        <v>71</v>
      </c>
      <c r="C798" s="16" t="s">
        <v>609</v>
      </c>
      <c r="D798" s="16" t="s">
        <v>295</v>
      </c>
      <c r="E798" s="16" t="s">
        <v>69</v>
      </c>
      <c r="F798" s="16" t="s">
        <v>41</v>
      </c>
      <c r="G798" s="7" t="n">
        <v>3</v>
      </c>
      <c r="H798" s="6" t="n">
        <v>76.68</v>
      </c>
      <c r="I798" s="6" t="n">
        <v>-230.04</v>
      </c>
      <c r="J798" s="6" t="n">
        <v>-0</v>
      </c>
      <c r="K798" s="6" t="n">
        <v>-0.69</v>
      </c>
      <c r="L798" s="6" t="n">
        <v>-0</v>
      </c>
      <c r="M798" s="6"/>
      <c r="N798" s="6" t="s">
        <f>=I798+J798+K798+L798</f>
      </c>
      <c r="O798" s="6"/>
      <c r="P798" s="6"/>
      <c r="Q798" s="6"/>
      <c r="R798" s="6"/>
      <c r="S798" s="16"/>
    </row>
    <row collapsed="false" customFormat="false" customHeight="false" hidden="false" ht="12.1" outlineLevel="0" r="799">
      <c r="A799" s="20" t="n">
        <v>44432.5775</v>
      </c>
      <c r="B799" s="16" t="s">
        <v>24</v>
      </c>
      <c r="C799" s="16" t="s">
        <v>25</v>
      </c>
      <c r="D799" s="16" t="s">
        <v>295</v>
      </c>
      <c r="E799" s="16" t="s">
        <v>17</v>
      </c>
      <c r="F799" s="16" t="s">
        <v>19</v>
      </c>
      <c r="G799" s="7" t="n">
        <v>1</v>
      </c>
      <c r="H799" s="6" t="n">
        <v>72.18</v>
      </c>
      <c r="I799" s="6" t="n">
        <v>-72.18</v>
      </c>
      <c r="J799" s="6" t="n">
        <v>-0</v>
      </c>
      <c r="K799" s="6" t="n">
        <v>-0.22</v>
      </c>
      <c r="L799" s="6" t="n">
        <v>-0</v>
      </c>
      <c r="M799" s="6" t="s">
        <f>=I799+J799+K799+L799</f>
      </c>
      <c r="N799" s="6"/>
      <c r="O799" s="6"/>
      <c r="P799" s="6"/>
      <c r="Q799" s="6"/>
      <c r="R799" s="6"/>
      <c r="S799" s="16"/>
    </row>
    <row collapsed="false" customFormat="false" customHeight="false" hidden="false" ht="12.1" outlineLevel="0" r="800">
      <c r="A800" s="25" t="n">
        <v>44433.848923611</v>
      </c>
      <c r="B800" s="26" t="s">
        <v>77</v>
      </c>
      <c r="C800" s="26" t="s">
        <v>484</v>
      </c>
      <c r="D800" s="26" t="s">
        <v>299</v>
      </c>
      <c r="E800" s="26" t="s">
        <v>69</v>
      </c>
      <c r="F800" s="26" t="s">
        <v>41</v>
      </c>
      <c r="G800" s="27" t="n">
        <v>-1</v>
      </c>
      <c r="H800" s="28" t="n">
        <v>3264</v>
      </c>
      <c r="I800" s="28" t="n">
        <v>3264</v>
      </c>
      <c r="J800" s="28" t="n">
        <v>0</v>
      </c>
      <c r="K800" s="28" t="n">
        <v>-9.79</v>
      </c>
      <c r="L800" s="28" t="n">
        <v>-0</v>
      </c>
      <c r="M800" s="28"/>
      <c r="N800" s="6" t="s">
        <f>=I800+J800+K800+L800</f>
      </c>
      <c r="O800" s="28"/>
      <c r="P800" s="28"/>
      <c r="Q800" s="28"/>
      <c r="R800" s="28"/>
      <c r="S800" s="26"/>
    </row>
    <row collapsed="false" customFormat="false" customHeight="false" hidden="false" ht="12.1" outlineLevel="0" r="801">
      <c r="A801" s="25" t="n">
        <v>44434.425462963</v>
      </c>
      <c r="B801" s="26" t="s">
        <v>77</v>
      </c>
      <c r="C801" s="26" t="s">
        <v>484</v>
      </c>
      <c r="D801" s="26" t="s">
        <v>299</v>
      </c>
      <c r="E801" s="26" t="s">
        <v>69</v>
      </c>
      <c r="F801" s="26" t="s">
        <v>41</v>
      </c>
      <c r="G801" s="27" t="n">
        <v>-1</v>
      </c>
      <c r="H801" s="28" t="n">
        <v>3206</v>
      </c>
      <c r="I801" s="28" t="n">
        <v>3206</v>
      </c>
      <c r="J801" s="28" t="n">
        <v>0</v>
      </c>
      <c r="K801" s="28" t="n">
        <v>-9.62</v>
      </c>
      <c r="L801" s="28" t="n">
        <v>-0</v>
      </c>
      <c r="M801" s="28"/>
      <c r="N801" s="6" t="s">
        <f>=I801+J801+K801+L801</f>
      </c>
      <c r="O801" s="28"/>
      <c r="P801" s="28"/>
      <c r="Q801" s="28"/>
      <c r="R801" s="28"/>
      <c r="S801" s="26"/>
    </row>
    <row collapsed="false" customFormat="false" customHeight="false" hidden="false" ht="12.1" outlineLevel="0" r="802">
      <c r="A802" s="20" t="n">
        <v>44434.426122685</v>
      </c>
      <c r="B802" s="16" t="s">
        <v>71</v>
      </c>
      <c r="C802" s="16" t="s">
        <v>609</v>
      </c>
      <c r="D802" s="16" t="s">
        <v>295</v>
      </c>
      <c r="E802" s="16" t="s">
        <v>69</v>
      </c>
      <c r="F802" s="16" t="s">
        <v>41</v>
      </c>
      <c r="G802" s="7" t="n">
        <v>10</v>
      </c>
      <c r="H802" s="6" t="n">
        <v>76.25</v>
      </c>
      <c r="I802" s="6" t="n">
        <v>-762.5</v>
      </c>
      <c r="J802" s="6" t="n">
        <v>-0</v>
      </c>
      <c r="K802" s="6" t="n">
        <v>-2.29</v>
      </c>
      <c r="L802" s="6" t="n">
        <v>-0</v>
      </c>
      <c r="M802" s="6"/>
      <c r="N802" s="6" t="s">
        <f>=I802+J802+K802+L802</f>
      </c>
      <c r="O802" s="6"/>
      <c r="P802" s="6"/>
      <c r="Q802" s="6"/>
      <c r="R802" s="6"/>
      <c r="S802" s="16"/>
    </row>
    <row collapsed="false" customFormat="false" customHeight="false" hidden="false" ht="12.1" outlineLevel="0" r="803">
      <c r="A803" s="20" t="n">
        <v>44434.426423611</v>
      </c>
      <c r="B803" s="16" t="s">
        <v>462</v>
      </c>
      <c r="C803" s="16" t="s">
        <v>463</v>
      </c>
      <c r="D803" s="16" t="s">
        <v>295</v>
      </c>
      <c r="E803" s="16" t="s">
        <v>452</v>
      </c>
      <c r="F803" s="16" t="s">
        <v>41</v>
      </c>
      <c r="G803" s="7" t="n">
        <v>50</v>
      </c>
      <c r="H803" s="6" t="n">
        <v>74.0325</v>
      </c>
      <c r="I803" s="6" t="n">
        <v>-3701.63</v>
      </c>
      <c r="J803" s="6" t="n">
        <v>-0</v>
      </c>
      <c r="K803" s="6" t="n">
        <v>-11.1</v>
      </c>
      <c r="L803" s="6" t="n">
        <v>-0</v>
      </c>
      <c r="M803" s="6"/>
      <c r="N803" s="6" t="s">
        <f>=I803+J803+K803+L803</f>
      </c>
      <c r="O803" s="6"/>
      <c r="P803" s="6"/>
      <c r="Q803" s="6"/>
      <c r="R803" s="6"/>
      <c r="S803" s="16"/>
    </row>
    <row collapsed="false" customFormat="false" customHeight="false" hidden="false" ht="12.1" outlineLevel="0" r="804">
      <c r="A804" s="25" t="n">
        <v>44434.731574074</v>
      </c>
      <c r="B804" s="26" t="s">
        <v>77</v>
      </c>
      <c r="C804" s="26" t="s">
        <v>484</v>
      </c>
      <c r="D804" s="26" t="s">
        <v>299</v>
      </c>
      <c r="E804" s="26" t="s">
        <v>69</v>
      </c>
      <c r="F804" s="26" t="s">
        <v>41</v>
      </c>
      <c r="G804" s="27" t="n">
        <v>-1</v>
      </c>
      <c r="H804" s="28" t="n">
        <v>3252.5</v>
      </c>
      <c r="I804" s="28" t="n">
        <v>3252.5</v>
      </c>
      <c r="J804" s="28" t="n">
        <v>0</v>
      </c>
      <c r="K804" s="28" t="n">
        <v>-9.76</v>
      </c>
      <c r="L804" s="28" t="n">
        <v>-0</v>
      </c>
      <c r="M804" s="28"/>
      <c r="N804" s="6" t="s">
        <f>=I804+J804+K804+L804</f>
      </c>
      <c r="O804" s="28"/>
      <c r="P804" s="28"/>
      <c r="Q804" s="28"/>
      <c r="R804" s="28"/>
      <c r="S804" s="26"/>
    </row>
    <row collapsed="false" customFormat="false" customHeight="false" hidden="false" ht="12.1" outlineLevel="0" r="805">
      <c r="A805" s="20" t="n">
        <v>44434.731886574</v>
      </c>
      <c r="B805" s="16" t="s">
        <v>462</v>
      </c>
      <c r="C805" s="16" t="s">
        <v>463</v>
      </c>
      <c r="D805" s="16" t="s">
        <v>295</v>
      </c>
      <c r="E805" s="16" t="s">
        <v>452</v>
      </c>
      <c r="F805" s="16" t="s">
        <v>41</v>
      </c>
      <c r="G805" s="7" t="n">
        <v>50</v>
      </c>
      <c r="H805" s="6" t="n">
        <v>74.25</v>
      </c>
      <c r="I805" s="6" t="n">
        <v>-3712.5</v>
      </c>
      <c r="J805" s="6" t="n">
        <v>-0</v>
      </c>
      <c r="K805" s="6" t="n">
        <v>-11.14</v>
      </c>
      <c r="L805" s="6" t="n">
        <v>-0</v>
      </c>
      <c r="M805" s="6"/>
      <c r="N805" s="6" t="s">
        <f>=I805+J805+K805+L805</f>
      </c>
      <c r="O805" s="6"/>
      <c r="P805" s="6"/>
      <c r="Q805" s="6"/>
      <c r="R805" s="6"/>
      <c r="S805" s="16"/>
    </row>
    <row collapsed="false" customFormat="false" customHeight="false" hidden="false" ht="12.1" outlineLevel="0" r="806">
      <c r="A806" s="25" t="n">
        <v>44434.732395833</v>
      </c>
      <c r="B806" s="26" t="s">
        <v>386</v>
      </c>
      <c r="C806" s="26" t="s">
        <v>625</v>
      </c>
      <c r="D806" s="26" t="s">
        <v>299</v>
      </c>
      <c r="E806" s="26" t="s">
        <v>17</v>
      </c>
      <c r="F806" s="26" t="s">
        <v>19</v>
      </c>
      <c r="G806" s="27" t="n">
        <v>-1</v>
      </c>
      <c r="H806" s="28" t="n">
        <v>156.25</v>
      </c>
      <c r="I806" s="28" t="n">
        <v>156.25</v>
      </c>
      <c r="J806" s="28" t="n">
        <v>0</v>
      </c>
      <c r="K806" s="28" t="n">
        <v>-0.47</v>
      </c>
      <c r="L806" s="28" t="n">
        <v>-0</v>
      </c>
      <c r="M806" s="6" t="s">
        <f>=I806+J806+K806+L806</f>
      </c>
      <c r="N806" s="28"/>
      <c r="O806" s="28"/>
      <c r="P806" s="28"/>
      <c r="Q806" s="28"/>
      <c r="R806" s="28"/>
      <c r="S806" s="26"/>
    </row>
    <row collapsed="false" customFormat="false" customHeight="false" hidden="false" ht="12.1" outlineLevel="0" r="807">
      <c r="A807" s="20" t="n">
        <v>44435.372905093</v>
      </c>
      <c r="B807" s="16" t="s">
        <v>462</v>
      </c>
      <c r="C807" s="16" t="s">
        <v>463</v>
      </c>
      <c r="D807" s="16" t="s">
        <v>295</v>
      </c>
      <c r="E807" s="16" t="s">
        <v>452</v>
      </c>
      <c r="F807" s="16" t="s">
        <v>41</v>
      </c>
      <c r="G807" s="7" t="n">
        <v>57</v>
      </c>
      <c r="H807" s="6" t="n">
        <v>74.12</v>
      </c>
      <c r="I807" s="6" t="n">
        <v>-4224.84</v>
      </c>
      <c r="J807" s="6" t="n">
        <v>-0</v>
      </c>
      <c r="K807" s="6" t="n">
        <v>-0</v>
      </c>
      <c r="L807" s="6" t="n">
        <v>-0</v>
      </c>
      <c r="M807" s="6"/>
      <c r="N807" s="6" t="s">
        <f>=I807+J807+K807+L807</f>
      </c>
      <c r="O807" s="6"/>
      <c r="P807" s="6"/>
      <c r="Q807" s="6"/>
      <c r="R807" s="6"/>
      <c r="S807" s="16"/>
    </row>
    <row collapsed="false" customFormat="false" customHeight="false" hidden="false" ht="12.1" outlineLevel="0" r="808">
      <c r="A808" s="25" t="n">
        <v>44435.372905093</v>
      </c>
      <c r="B808" s="26" t="s">
        <v>592</v>
      </c>
      <c r="C808" s="26" t="s">
        <v>593</v>
      </c>
      <c r="D808" s="26" t="s">
        <v>299</v>
      </c>
      <c r="E808" s="26" t="s">
        <v>452</v>
      </c>
      <c r="F808" s="26" t="s">
        <v>41</v>
      </c>
      <c r="G808" s="27" t="n">
        <v>-57</v>
      </c>
      <c r="H808" s="28" t="n">
        <v>74.12</v>
      </c>
      <c r="I808" s="28" t="n">
        <v>4224.84</v>
      </c>
      <c r="J808" s="28" t="n">
        <v>0</v>
      </c>
      <c r="K808" s="28" t="n">
        <v>-0</v>
      </c>
      <c r="L808" s="28" t="n">
        <v>-0</v>
      </c>
      <c r="M808" s="28"/>
      <c r="N808" s="6" t="s">
        <f>=I808+J808+K808+L808</f>
      </c>
      <c r="O808" s="28"/>
      <c r="P808" s="28"/>
      <c r="Q808" s="28"/>
      <c r="R808" s="28"/>
      <c r="S808" s="26"/>
    </row>
    <row collapsed="false" customFormat="false" customHeight="false" hidden="false" ht="12.1" outlineLevel="0" r="809">
      <c r="A809" s="20" t="n">
        <v>44435.489988426</v>
      </c>
      <c r="B809" s="16" t="s">
        <v>462</v>
      </c>
      <c r="C809" s="16" t="s">
        <v>463</v>
      </c>
      <c r="D809" s="16" t="s">
        <v>295</v>
      </c>
      <c r="E809" s="16" t="s">
        <v>452</v>
      </c>
      <c r="F809" s="16" t="s">
        <v>41</v>
      </c>
      <c r="G809" s="7" t="n">
        <v>20</v>
      </c>
      <c r="H809" s="6" t="n">
        <v>73.965</v>
      </c>
      <c r="I809" s="6" t="n">
        <v>-1479.3</v>
      </c>
      <c r="J809" s="6" t="n">
        <v>-0</v>
      </c>
      <c r="K809" s="6" t="n">
        <v>-4.44</v>
      </c>
      <c r="L809" s="6" t="n">
        <v>-0</v>
      </c>
      <c r="M809" s="6"/>
      <c r="N809" s="6" t="s">
        <f>=I809+J809+K809+L809</f>
      </c>
      <c r="O809" s="6"/>
      <c r="P809" s="6"/>
      <c r="Q809" s="6"/>
      <c r="R809" s="6"/>
      <c r="S809" s="16"/>
    </row>
    <row collapsed="false" customFormat="false" customHeight="false" hidden="false" ht="12.1" outlineLevel="0" r="810">
      <c r="A810" s="25" t="n">
        <v>44435.591805556</v>
      </c>
      <c r="B810" s="26" t="s">
        <v>77</v>
      </c>
      <c r="C810" s="26" t="s">
        <v>484</v>
      </c>
      <c r="D810" s="26" t="s">
        <v>299</v>
      </c>
      <c r="E810" s="26" t="s">
        <v>69</v>
      </c>
      <c r="F810" s="26" t="s">
        <v>41</v>
      </c>
      <c r="G810" s="27" t="n">
        <v>-1</v>
      </c>
      <c r="H810" s="28" t="n">
        <v>3222</v>
      </c>
      <c r="I810" s="28" t="n">
        <v>3222</v>
      </c>
      <c r="J810" s="28" t="n">
        <v>0</v>
      </c>
      <c r="K810" s="28" t="n">
        <v>-9.67</v>
      </c>
      <c r="L810" s="28" t="n">
        <v>-0</v>
      </c>
      <c r="M810" s="28"/>
      <c r="N810" s="6" t="s">
        <f>=I810+J810+K810+L810</f>
      </c>
      <c r="O810" s="28"/>
      <c r="P810" s="28"/>
      <c r="Q810" s="28"/>
      <c r="R810" s="28"/>
      <c r="S810" s="26"/>
    </row>
    <row collapsed="false" customFormat="false" customHeight="false" hidden="false" ht="12.1" outlineLevel="0" r="811">
      <c r="A811" s="20" t="n">
        <v>44435.594155093</v>
      </c>
      <c r="B811" s="16" t="s">
        <v>462</v>
      </c>
      <c r="C811" s="16" t="s">
        <v>463</v>
      </c>
      <c r="D811" s="16" t="s">
        <v>295</v>
      </c>
      <c r="E811" s="16" t="s">
        <v>452</v>
      </c>
      <c r="F811" s="16" t="s">
        <v>41</v>
      </c>
      <c r="G811" s="7" t="n">
        <v>20</v>
      </c>
      <c r="H811" s="6" t="n">
        <v>74.075</v>
      </c>
      <c r="I811" s="6" t="n">
        <v>-1481.5</v>
      </c>
      <c r="J811" s="6" t="n">
        <v>-0</v>
      </c>
      <c r="K811" s="6" t="n">
        <v>-4.44</v>
      </c>
      <c r="L811" s="6" t="n">
        <v>-0</v>
      </c>
      <c r="M811" s="6"/>
      <c r="N811" s="6" t="s">
        <f>=I811+J811+K811+L811</f>
      </c>
      <c r="O811" s="6"/>
      <c r="P811" s="6"/>
      <c r="Q811" s="6"/>
      <c r="R811" s="6"/>
      <c r="S811" s="16"/>
    </row>
    <row collapsed="false" customFormat="false" customHeight="false" hidden="false" ht="12.1" outlineLevel="0" r="812">
      <c r="A812" s="25" t="n">
        <v>44438.360069444</v>
      </c>
      <c r="B812" s="26" t="s">
        <v>592</v>
      </c>
      <c r="C812" s="26" t="s">
        <v>593</v>
      </c>
      <c r="D812" s="26" t="s">
        <v>299</v>
      </c>
      <c r="E812" s="26" t="s">
        <v>452</v>
      </c>
      <c r="F812" s="26" t="s">
        <v>41</v>
      </c>
      <c r="G812" s="27" t="n">
        <v>-21</v>
      </c>
      <c r="H812" s="28" t="n">
        <v>73.5425</v>
      </c>
      <c r="I812" s="28" t="n">
        <v>1544.39</v>
      </c>
      <c r="J812" s="28" t="n">
        <v>0</v>
      </c>
      <c r="K812" s="28" t="n">
        <v>-0</v>
      </c>
      <c r="L812" s="28" t="n">
        <v>-0</v>
      </c>
      <c r="M812" s="28"/>
      <c r="N812" s="6" t="s">
        <f>=I812+J812+K812+L812</f>
      </c>
      <c r="O812" s="28"/>
      <c r="P812" s="28"/>
      <c r="Q812" s="28"/>
      <c r="R812" s="28"/>
      <c r="S812" s="26"/>
    </row>
    <row collapsed="false" customFormat="false" customHeight="false" hidden="false" ht="12.1" outlineLevel="0" r="813">
      <c r="A813" s="20" t="n">
        <v>44438.360081019</v>
      </c>
      <c r="B813" s="16" t="s">
        <v>462</v>
      </c>
      <c r="C813" s="16" t="s">
        <v>463</v>
      </c>
      <c r="D813" s="16" t="s">
        <v>295</v>
      </c>
      <c r="E813" s="16" t="s">
        <v>452</v>
      </c>
      <c r="F813" s="16" t="s">
        <v>41</v>
      </c>
      <c r="G813" s="7" t="n">
        <v>21</v>
      </c>
      <c r="H813" s="6" t="n">
        <v>73.5425</v>
      </c>
      <c r="I813" s="6" t="n">
        <v>-1544.39</v>
      </c>
      <c r="J813" s="6" t="n">
        <v>-0</v>
      </c>
      <c r="K813" s="6" t="n">
        <v>-0</v>
      </c>
      <c r="L813" s="6" t="n">
        <v>-0</v>
      </c>
      <c r="M813" s="6"/>
      <c r="N813" s="6" t="s">
        <f>=I813+J813+K813+L813</f>
      </c>
      <c r="O813" s="6"/>
      <c r="P813" s="6"/>
      <c r="Q813" s="6"/>
      <c r="R813" s="6"/>
      <c r="S813" s="16"/>
    </row>
    <row collapsed="false" customFormat="false" customHeight="false" hidden="false" ht="12.1" outlineLevel="0" r="814">
      <c r="A814" s="20" t="n">
        <v>44438.830231481</v>
      </c>
      <c r="B814" s="16" t="s">
        <v>462</v>
      </c>
      <c r="C814" s="16" t="s">
        <v>463</v>
      </c>
      <c r="D814" s="16" t="s">
        <v>295</v>
      </c>
      <c r="E814" s="16" t="s">
        <v>452</v>
      </c>
      <c r="F814" s="16" t="s">
        <v>41</v>
      </c>
      <c r="G814" s="7" t="n">
        <v>23</v>
      </c>
      <c r="H814" s="6" t="n">
        <v>73.51</v>
      </c>
      <c r="I814" s="6" t="n">
        <v>-1690.73</v>
      </c>
      <c r="J814" s="6" t="n">
        <v>-0</v>
      </c>
      <c r="K814" s="6" t="n">
        <v>-5.07</v>
      </c>
      <c r="L814" s="6" t="n">
        <v>-0</v>
      </c>
      <c r="M814" s="6"/>
      <c r="N814" s="6" t="s">
        <f>=I814+J814+K814+L814</f>
      </c>
      <c r="O814" s="6"/>
      <c r="P814" s="6"/>
      <c r="Q814" s="6"/>
      <c r="R814" s="6"/>
      <c r="S814" s="16"/>
    </row>
    <row collapsed="false" customFormat="false" customHeight="false" hidden="false" ht="12.1" outlineLevel="0" r="815">
      <c r="A815" s="25" t="n">
        <v>44439.553298611</v>
      </c>
      <c r="B815" s="26" t="s">
        <v>326</v>
      </c>
      <c r="C815" s="26" t="s">
        <v>496</v>
      </c>
      <c r="D815" s="26" t="s">
        <v>299</v>
      </c>
      <c r="E815" s="26" t="s">
        <v>69</v>
      </c>
      <c r="F815" s="26" t="s">
        <v>41</v>
      </c>
      <c r="G815" s="27" t="n">
        <v>-2</v>
      </c>
      <c r="H815" s="28" t="n">
        <v>895.8</v>
      </c>
      <c r="I815" s="28" t="n">
        <v>1791.6</v>
      </c>
      <c r="J815" s="28" t="n">
        <v>0</v>
      </c>
      <c r="K815" s="28" t="n">
        <v>-5.37</v>
      </c>
      <c r="L815" s="28" t="n">
        <v>-0</v>
      </c>
      <c r="M815" s="28"/>
      <c r="N815" s="6" t="s">
        <f>=I815+J815+K815+L815</f>
      </c>
      <c r="O815" s="28"/>
      <c r="P815" s="28"/>
      <c r="Q815" s="28"/>
      <c r="R815" s="28"/>
      <c r="S815" s="26"/>
    </row>
    <row collapsed="false" customFormat="false" customHeight="false" hidden="false" ht="12.1" outlineLevel="0" r="816">
      <c r="A816" s="25" t="n">
        <v>44439.553993056</v>
      </c>
      <c r="B816" s="26" t="s">
        <v>326</v>
      </c>
      <c r="C816" s="26" t="s">
        <v>496</v>
      </c>
      <c r="D816" s="26" t="s">
        <v>299</v>
      </c>
      <c r="E816" s="26" t="s">
        <v>69</v>
      </c>
      <c r="F816" s="26" t="s">
        <v>41</v>
      </c>
      <c r="G816" s="27" t="n">
        <v>-4</v>
      </c>
      <c r="H816" s="28" t="n">
        <v>895.8</v>
      </c>
      <c r="I816" s="28" t="n">
        <v>3583.2</v>
      </c>
      <c r="J816" s="28" t="n">
        <v>0</v>
      </c>
      <c r="K816" s="28" t="n">
        <v>-10.75</v>
      </c>
      <c r="L816" s="28" t="n">
        <v>-0</v>
      </c>
      <c r="M816" s="28"/>
      <c r="N816" s="6" t="s">
        <f>=I816+J816+K816+L816</f>
      </c>
      <c r="O816" s="28"/>
      <c r="P816" s="28"/>
      <c r="Q816" s="28"/>
      <c r="R816" s="28"/>
      <c r="S816" s="26"/>
    </row>
    <row collapsed="false" customFormat="false" customHeight="false" hidden="false" ht="12.1" outlineLevel="0" r="817">
      <c r="A817" s="20" t="n">
        <v>44439.554699074</v>
      </c>
      <c r="B817" s="16" t="s">
        <v>639</v>
      </c>
      <c r="C817" s="16" t="s">
        <v>640</v>
      </c>
      <c r="D817" s="16" t="s">
        <v>295</v>
      </c>
      <c r="E817" s="16" t="s">
        <v>452</v>
      </c>
      <c r="F817" s="16" t="s">
        <v>41</v>
      </c>
      <c r="G817" s="7" t="n">
        <v>5000</v>
      </c>
      <c r="H817" s="6" t="n">
        <v>68.5999</v>
      </c>
      <c r="I817" s="6" t="n">
        <v>-3430</v>
      </c>
      <c r="J817" s="6" t="n">
        <v>-0</v>
      </c>
      <c r="K817" s="6" t="n">
        <v>-10.29</v>
      </c>
      <c r="L817" s="6" t="n">
        <v>-0</v>
      </c>
      <c r="M817" s="6"/>
      <c r="N817" s="6" t="s">
        <f>=I817+J817+K817+L817</f>
      </c>
      <c r="O817" s="6"/>
      <c r="P817" s="6"/>
      <c r="Q817" s="6"/>
      <c r="R817" s="6"/>
      <c r="S817" s="16"/>
    </row>
    <row collapsed="false" customFormat="false" customHeight="false" hidden="false" ht="12.1" outlineLevel="0" r="818">
      <c r="A818" s="20" t="n">
        <v>44439.557326389</v>
      </c>
      <c r="B818" s="16" t="s">
        <v>462</v>
      </c>
      <c r="C818" s="16" t="s">
        <v>463</v>
      </c>
      <c r="D818" s="16" t="s">
        <v>295</v>
      </c>
      <c r="E818" s="16" t="s">
        <v>452</v>
      </c>
      <c r="F818" s="16" t="s">
        <v>41</v>
      </c>
      <c r="G818" s="7" t="n">
        <v>26</v>
      </c>
      <c r="H818" s="6" t="n">
        <v>73.235</v>
      </c>
      <c r="I818" s="6" t="n">
        <v>-1904.11</v>
      </c>
      <c r="J818" s="6" t="n">
        <v>-0</v>
      </c>
      <c r="K818" s="6" t="n">
        <v>-5.71</v>
      </c>
      <c r="L818" s="6" t="n">
        <v>-0</v>
      </c>
      <c r="M818" s="6"/>
      <c r="N818" s="6" t="s">
        <f>=I818+J818+K818+L818</f>
      </c>
      <c r="O818" s="6"/>
      <c r="P818" s="6"/>
      <c r="Q818" s="6"/>
      <c r="R818" s="6"/>
      <c r="S818" s="16"/>
    </row>
    <row collapsed="false" customFormat="false" customHeight="false" hidden="false" ht="12.1" outlineLevel="0" r="819">
      <c r="A819" s="20" t="n">
        <v>44439.557638889</v>
      </c>
      <c r="B819" s="16" t="s">
        <v>83</v>
      </c>
      <c r="C819" s="16" t="s">
        <v>582</v>
      </c>
      <c r="D819" s="16" t="s">
        <v>295</v>
      </c>
      <c r="E819" s="16" t="s">
        <v>69</v>
      </c>
      <c r="F819" s="16" t="s">
        <v>19</v>
      </c>
      <c r="G819" s="7" t="n">
        <v>223</v>
      </c>
      <c r="H819" s="6" t="n">
        <v>0.1157</v>
      </c>
      <c r="I819" s="6" t="n">
        <v>-25.8</v>
      </c>
      <c r="J819" s="6" t="n">
        <v>-0</v>
      </c>
      <c r="K819" s="6" t="n">
        <v>-0</v>
      </c>
      <c r="L819" s="6" t="n">
        <v>-0</v>
      </c>
      <c r="M819" s="6" t="s">
        <f>=I819+J819+K819+L819</f>
      </c>
      <c r="N819" s="6"/>
      <c r="O819" s="6"/>
      <c r="P819" s="6"/>
      <c r="Q819" s="6"/>
      <c r="R819" s="6"/>
      <c r="S819" s="16"/>
    </row>
    <row collapsed="false" customFormat="false" customHeight="false" hidden="false" ht="12.1" outlineLevel="0" r="820">
      <c r="A820" s="25" t="n">
        <v>44439.558310185</v>
      </c>
      <c r="B820" s="26" t="s">
        <v>339</v>
      </c>
      <c r="C820" s="26" t="s">
        <v>549</v>
      </c>
      <c r="D820" s="26" t="s">
        <v>299</v>
      </c>
      <c r="E820" s="26" t="s">
        <v>69</v>
      </c>
      <c r="F820" s="26" t="s">
        <v>19</v>
      </c>
      <c r="G820" s="27" t="n">
        <v>-700</v>
      </c>
      <c r="H820" s="28" t="n">
        <v>0.0748</v>
      </c>
      <c r="I820" s="28" t="n">
        <v>52.36</v>
      </c>
      <c r="J820" s="28" t="n">
        <v>0</v>
      </c>
      <c r="K820" s="28" t="n">
        <v>-0</v>
      </c>
      <c r="L820" s="28" t="n">
        <v>-0</v>
      </c>
      <c r="M820" s="6" t="s">
        <f>=I820+J820+K820+L820</f>
      </c>
      <c r="N820" s="28"/>
      <c r="O820" s="28"/>
      <c r="P820" s="28"/>
      <c r="Q820" s="28"/>
      <c r="R820" s="28"/>
      <c r="S820" s="26"/>
    </row>
    <row collapsed="false" customFormat="false" customHeight="false" hidden="false" ht="12.1" outlineLevel="0" r="821">
      <c r="A821" s="21" t="n">
        <v>44439.659814815</v>
      </c>
      <c r="B821" s="22" t="s">
        <v>482</v>
      </c>
      <c r="C821" s="22" t="s">
        <v>641</v>
      </c>
      <c r="D821" s="22" t="s">
        <v>482</v>
      </c>
      <c r="E821" s="22" t="s">
        <v>482</v>
      </c>
      <c r="F821" s="22" t="s">
        <v>19</v>
      </c>
      <c r="G821" s="23" t="n">
        <v>1</v>
      </c>
      <c r="H821" s="24" t="n">
        <v>1</v>
      </c>
      <c r="I821" s="24" t="n">
        <v>2.7</v>
      </c>
      <c r="J821" s="24" t="n">
        <v>0</v>
      </c>
      <c r="K821" s="24" t="n">
        <v>-0</v>
      </c>
      <c r="L821" s="24" t="n">
        <v>-0</v>
      </c>
      <c r="M821" s="6" t="s">
        <f>=I821+J821+K821+L821</f>
      </c>
      <c r="N821" s="24"/>
      <c r="O821" s="24"/>
      <c r="P821" s="24"/>
      <c r="Q821" s="24"/>
      <c r="R821" s="24"/>
      <c r="S821" s="22"/>
    </row>
    <row collapsed="false" customFormat="false" customHeight="false" hidden="false" ht="12.1" outlineLevel="0" r="822">
      <c r="A822" s="20" t="n">
        <v>44440.376087963</v>
      </c>
      <c r="B822" s="16" t="s">
        <v>462</v>
      </c>
      <c r="C822" s="16" t="s">
        <v>463</v>
      </c>
      <c r="D822" s="16" t="s">
        <v>295</v>
      </c>
      <c r="E822" s="16" t="s">
        <v>452</v>
      </c>
      <c r="F822" s="16" t="s">
        <v>41</v>
      </c>
      <c r="G822" s="7" t="n">
        <v>73</v>
      </c>
      <c r="H822" s="6" t="n">
        <v>73.24</v>
      </c>
      <c r="I822" s="6" t="n">
        <v>-5346.52</v>
      </c>
      <c r="J822" s="6" t="n">
        <v>-0</v>
      </c>
      <c r="K822" s="6" t="n">
        <v>-0</v>
      </c>
      <c r="L822" s="6" t="n">
        <v>-0</v>
      </c>
      <c r="M822" s="6"/>
      <c r="N822" s="6" t="s">
        <f>=I822+J822+K822+L822</f>
      </c>
      <c r="O822" s="6"/>
      <c r="P822" s="6"/>
      <c r="Q822" s="6"/>
      <c r="R822" s="6"/>
      <c r="S822" s="16"/>
    </row>
    <row collapsed="false" customFormat="false" customHeight="false" hidden="false" ht="12.1" outlineLevel="0" r="823">
      <c r="A823" s="25" t="n">
        <v>44440.376087963</v>
      </c>
      <c r="B823" s="26" t="s">
        <v>592</v>
      </c>
      <c r="C823" s="26" t="s">
        <v>593</v>
      </c>
      <c r="D823" s="26" t="s">
        <v>299</v>
      </c>
      <c r="E823" s="26" t="s">
        <v>452</v>
      </c>
      <c r="F823" s="26" t="s">
        <v>41</v>
      </c>
      <c r="G823" s="27" t="n">
        <v>-73</v>
      </c>
      <c r="H823" s="28" t="n">
        <v>73.24</v>
      </c>
      <c r="I823" s="28" t="n">
        <v>5346.52</v>
      </c>
      <c r="J823" s="28" t="n">
        <v>0</v>
      </c>
      <c r="K823" s="28" t="n">
        <v>-0</v>
      </c>
      <c r="L823" s="28" t="n">
        <v>-0</v>
      </c>
      <c r="M823" s="28"/>
      <c r="N823" s="6" t="s">
        <f>=I823+J823+K823+L823</f>
      </c>
      <c r="O823" s="28"/>
      <c r="P823" s="28"/>
      <c r="Q823" s="28"/>
      <c r="R823" s="28"/>
      <c r="S823" s="26"/>
    </row>
    <row collapsed="false" customFormat="false" customHeight="false" hidden="false" ht="12.1" outlineLevel="0" r="824">
      <c r="A824" s="20" t="n">
        <v>44441.622523148</v>
      </c>
      <c r="B824" s="16" t="s">
        <v>73</v>
      </c>
      <c r="C824" s="16" t="s">
        <v>577</v>
      </c>
      <c r="D824" s="16" t="s">
        <v>295</v>
      </c>
      <c r="E824" s="16" t="s">
        <v>69</v>
      </c>
      <c r="F824" s="16" t="s">
        <v>19</v>
      </c>
      <c r="G824" s="7" t="n">
        <v>83</v>
      </c>
      <c r="H824" s="6" t="n">
        <v>0.1129</v>
      </c>
      <c r="I824" s="6" t="n">
        <v>-9.37</v>
      </c>
      <c r="J824" s="6" t="n">
        <v>-0</v>
      </c>
      <c r="K824" s="6" t="n">
        <v>-0</v>
      </c>
      <c r="L824" s="6" t="n">
        <v>-0</v>
      </c>
      <c r="M824" s="6" t="s">
        <f>=I824+J824+K824+L824</f>
      </c>
      <c r="N824" s="6"/>
      <c r="O824" s="6"/>
      <c r="P824" s="6"/>
      <c r="Q824" s="6"/>
      <c r="R824" s="6"/>
      <c r="S824" s="16"/>
    </row>
    <row collapsed="false" customFormat="false" customHeight="false" hidden="false" ht="12.1" outlineLevel="0" r="825">
      <c r="A825" s="20" t="n">
        <v>44441.68875</v>
      </c>
      <c r="B825" s="16" t="s">
        <v>83</v>
      </c>
      <c r="C825" s="16" t="s">
        <v>582</v>
      </c>
      <c r="D825" s="16" t="s">
        <v>295</v>
      </c>
      <c r="E825" s="16" t="s">
        <v>69</v>
      </c>
      <c r="F825" s="16" t="s">
        <v>19</v>
      </c>
      <c r="G825" s="7" t="n">
        <v>60</v>
      </c>
      <c r="H825" s="6" t="n">
        <v>0.1159</v>
      </c>
      <c r="I825" s="6" t="n">
        <v>-6.95</v>
      </c>
      <c r="J825" s="6" t="n">
        <v>-0</v>
      </c>
      <c r="K825" s="6" t="n">
        <v>-0</v>
      </c>
      <c r="L825" s="6" t="n">
        <v>-0</v>
      </c>
      <c r="M825" s="6" t="s">
        <f>=I825+J825+K825+L825</f>
      </c>
      <c r="N825" s="6"/>
      <c r="O825" s="6"/>
      <c r="P825" s="6"/>
      <c r="Q825" s="6"/>
      <c r="R825" s="6"/>
      <c r="S825" s="16"/>
    </row>
    <row collapsed="false" customFormat="false" customHeight="false" hidden="false" ht="12.1" outlineLevel="0" r="826">
      <c r="A826" s="20" t="n">
        <v>44441.68875</v>
      </c>
      <c r="B826" s="16" t="s">
        <v>83</v>
      </c>
      <c r="C826" s="16" t="s">
        <v>582</v>
      </c>
      <c r="D826" s="16" t="s">
        <v>295</v>
      </c>
      <c r="E826" s="16" t="s">
        <v>69</v>
      </c>
      <c r="F826" s="16" t="s">
        <v>19</v>
      </c>
      <c r="G826" s="7" t="n">
        <v>6</v>
      </c>
      <c r="H826" s="6" t="n">
        <v>0.1159</v>
      </c>
      <c r="I826" s="6" t="n">
        <v>-0.7</v>
      </c>
      <c r="J826" s="6" t="n">
        <v>-0</v>
      </c>
      <c r="K826" s="6" t="n">
        <v>-0</v>
      </c>
      <c r="L826" s="6" t="n">
        <v>-0</v>
      </c>
      <c r="M826" s="6" t="s">
        <f>=I826+J826+K826+L826</f>
      </c>
      <c r="N826" s="6"/>
      <c r="O826" s="6"/>
      <c r="P826" s="6"/>
      <c r="Q826" s="6"/>
      <c r="R826" s="6"/>
      <c r="S826" s="16"/>
    </row>
    <row collapsed="false" customFormat="false" customHeight="false" hidden="false" ht="12.1" outlineLevel="0" r="827">
      <c r="A827" s="20" t="n">
        <v>44441.734768519</v>
      </c>
      <c r="B827" s="16" t="s">
        <v>83</v>
      </c>
      <c r="C827" s="16" t="s">
        <v>582</v>
      </c>
      <c r="D827" s="16" t="s">
        <v>295</v>
      </c>
      <c r="E827" s="16" t="s">
        <v>69</v>
      </c>
      <c r="F827" s="16" t="s">
        <v>19</v>
      </c>
      <c r="G827" s="7" t="n">
        <v>1</v>
      </c>
      <c r="H827" s="6" t="n">
        <v>0.1158</v>
      </c>
      <c r="I827" s="6" t="n">
        <v>-0.12</v>
      </c>
      <c r="J827" s="6" t="n">
        <v>-0</v>
      </c>
      <c r="K827" s="6" t="n">
        <v>-0</v>
      </c>
      <c r="L827" s="6" t="n">
        <v>-0</v>
      </c>
      <c r="M827" s="6" t="s">
        <f>=I827+J827+K827+L827</f>
      </c>
      <c r="N827" s="6"/>
      <c r="O827" s="6"/>
      <c r="P827" s="6"/>
      <c r="Q827" s="6"/>
      <c r="R827" s="6"/>
      <c r="S827" s="16"/>
    </row>
    <row collapsed="false" customFormat="false" customHeight="false" hidden="false" ht="12.1" outlineLevel="0" r="828">
      <c r="A828" s="20" t="n">
        <v>44441.734976852</v>
      </c>
      <c r="B828" s="16" t="s">
        <v>336</v>
      </c>
      <c r="C828" s="16" t="s">
        <v>522</v>
      </c>
      <c r="D828" s="16" t="s">
        <v>295</v>
      </c>
      <c r="E828" s="16" t="s">
        <v>69</v>
      </c>
      <c r="F828" s="16" t="s">
        <v>19</v>
      </c>
      <c r="G828" s="7" t="n">
        <v>8</v>
      </c>
      <c r="H828" s="6" t="n">
        <v>0.1179</v>
      </c>
      <c r="I828" s="6" t="n">
        <v>-0.94</v>
      </c>
      <c r="J828" s="6" t="n">
        <v>-0</v>
      </c>
      <c r="K828" s="6" t="n">
        <v>-0</v>
      </c>
      <c r="L828" s="6" t="n">
        <v>-0</v>
      </c>
      <c r="M828" s="6" t="s">
        <f>=I828+J828+K828+L828</f>
      </c>
      <c r="N828" s="6"/>
      <c r="O828" s="6"/>
      <c r="P828" s="6"/>
      <c r="Q828" s="6"/>
      <c r="R828" s="6"/>
      <c r="S828" s="16"/>
    </row>
    <row collapsed="false" customFormat="false" customHeight="false" hidden="false" ht="12.1" outlineLevel="0" r="829">
      <c r="A829" s="20" t="n">
        <v>44441.735451389</v>
      </c>
      <c r="B829" s="16" t="s">
        <v>361</v>
      </c>
      <c r="C829" s="16" t="s">
        <v>585</v>
      </c>
      <c r="D829" s="16" t="s">
        <v>295</v>
      </c>
      <c r="E829" s="16" t="s">
        <v>69</v>
      </c>
      <c r="F829" s="16" t="s">
        <v>19</v>
      </c>
      <c r="G829" s="7" t="n">
        <v>50</v>
      </c>
      <c r="H829" s="6" t="n">
        <v>0.1087</v>
      </c>
      <c r="I829" s="6" t="n">
        <v>-5.44</v>
      </c>
      <c r="J829" s="6" t="n">
        <v>-0</v>
      </c>
      <c r="K829" s="6" t="n">
        <v>-0</v>
      </c>
      <c r="L829" s="6" t="n">
        <v>-0</v>
      </c>
      <c r="M829" s="6" t="s">
        <f>=I829+J829+K829+L829</f>
      </c>
      <c r="N829" s="6"/>
      <c r="O829" s="6"/>
      <c r="P829" s="6"/>
      <c r="Q829" s="6"/>
      <c r="R829" s="6"/>
      <c r="S829" s="16"/>
    </row>
    <row collapsed="false" customFormat="false" customHeight="false" hidden="false" ht="12.1" outlineLevel="0" r="830">
      <c r="A830" s="25" t="n">
        <v>44442.502685185</v>
      </c>
      <c r="B830" s="26" t="s">
        <v>91</v>
      </c>
      <c r="C830" s="26" t="s">
        <v>464</v>
      </c>
      <c r="D830" s="26" t="s">
        <v>299</v>
      </c>
      <c r="E830" s="26" t="s">
        <v>69</v>
      </c>
      <c r="F830" s="26" t="s">
        <v>19</v>
      </c>
      <c r="G830" s="27" t="n">
        <v>-25</v>
      </c>
      <c r="H830" s="28" t="n">
        <v>0.1117</v>
      </c>
      <c r="I830" s="28" t="n">
        <v>2.79</v>
      </c>
      <c r="J830" s="28" t="n">
        <v>0</v>
      </c>
      <c r="K830" s="28" t="n">
        <v>-0</v>
      </c>
      <c r="L830" s="28" t="n">
        <v>-0</v>
      </c>
      <c r="M830" s="6" t="s">
        <f>=I830+J830+K830+L830</f>
      </c>
      <c r="N830" s="28"/>
      <c r="O830" s="28"/>
      <c r="P830" s="28"/>
      <c r="Q830" s="28"/>
      <c r="R830" s="28"/>
      <c r="S830" s="26"/>
    </row>
    <row collapsed="false" customFormat="false" customHeight="false" hidden="false" ht="12.1" outlineLevel="0" r="831">
      <c r="A831" s="25" t="n">
        <v>44442.502986111</v>
      </c>
      <c r="B831" s="26" t="s">
        <v>75</v>
      </c>
      <c r="C831" s="26" t="s">
        <v>453</v>
      </c>
      <c r="D831" s="26" t="s">
        <v>299</v>
      </c>
      <c r="E831" s="26" t="s">
        <v>69</v>
      </c>
      <c r="F831" s="26" t="s">
        <v>35</v>
      </c>
      <c r="G831" s="27" t="n">
        <v>-2</v>
      </c>
      <c r="H831" s="28" t="n">
        <v>0.1074</v>
      </c>
      <c r="I831" s="28" t="n">
        <v>0.21</v>
      </c>
      <c r="J831" s="28" t="n">
        <v>0</v>
      </c>
      <c r="K831" s="28" t="n">
        <v>-0</v>
      </c>
      <c r="L831" s="28" t="n">
        <v>-0</v>
      </c>
      <c r="M831" s="28"/>
      <c r="N831" s="28"/>
      <c r="O831" s="28"/>
      <c r="P831" s="28"/>
      <c r="Q831" s="6" t="s">
        <f>=I831+J831+K831+L831</f>
      </c>
      <c r="R831" s="28"/>
      <c r="S831" s="26"/>
    </row>
    <row collapsed="false" customFormat="false" customHeight="false" hidden="false" ht="12.1" outlineLevel="0" r="832">
      <c r="A832" s="25" t="n">
        <v>44442.502986111</v>
      </c>
      <c r="B832" s="26" t="s">
        <v>75</v>
      </c>
      <c r="C832" s="26" t="s">
        <v>453</v>
      </c>
      <c r="D832" s="26" t="s">
        <v>299</v>
      </c>
      <c r="E832" s="26" t="s">
        <v>69</v>
      </c>
      <c r="F832" s="26" t="s">
        <v>35</v>
      </c>
      <c r="G832" s="27" t="n">
        <v>-41</v>
      </c>
      <c r="H832" s="28" t="n">
        <v>0.1074</v>
      </c>
      <c r="I832" s="28" t="n">
        <v>4.4</v>
      </c>
      <c r="J832" s="28" t="n">
        <v>0</v>
      </c>
      <c r="K832" s="28" t="n">
        <v>-0</v>
      </c>
      <c r="L832" s="28" t="n">
        <v>-0</v>
      </c>
      <c r="M832" s="28"/>
      <c r="N832" s="28"/>
      <c r="O832" s="28"/>
      <c r="P832" s="28"/>
      <c r="Q832" s="6" t="s">
        <f>=I832+J832+K832+L832</f>
      </c>
      <c r="R832" s="28"/>
      <c r="S832" s="26"/>
    </row>
    <row collapsed="false" customFormat="false" customHeight="false" hidden="false" ht="12.1" outlineLevel="0" r="833">
      <c r="A833" s="25" t="n">
        <v>44442.50369213</v>
      </c>
      <c r="B833" s="26" t="s">
        <v>450</v>
      </c>
      <c r="C833" s="26" t="s">
        <v>451</v>
      </c>
      <c r="D833" s="26" t="s">
        <v>299</v>
      </c>
      <c r="E833" s="26" t="s">
        <v>452</v>
      </c>
      <c r="F833" s="26" t="s">
        <v>41</v>
      </c>
      <c r="G833" s="27" t="n">
        <v>-4</v>
      </c>
      <c r="H833" s="28" t="n">
        <v>86.41</v>
      </c>
      <c r="I833" s="28" t="n">
        <v>345.64</v>
      </c>
      <c r="J833" s="28" t="n">
        <v>0</v>
      </c>
      <c r="K833" s="28" t="n">
        <v>-1.04</v>
      </c>
      <c r="L833" s="28" t="n">
        <v>-0</v>
      </c>
      <c r="M833" s="28"/>
      <c r="N833" s="6" t="s">
        <f>=I833+J833+K833+L833</f>
      </c>
      <c r="O833" s="28"/>
      <c r="P833" s="28"/>
      <c r="Q833" s="28"/>
      <c r="R833" s="28"/>
      <c r="S833" s="26"/>
    </row>
    <row collapsed="false" customFormat="false" customHeight="false" hidden="false" ht="12.1" outlineLevel="0" r="834">
      <c r="A834" s="20" t="n">
        <v>44442.503877315</v>
      </c>
      <c r="B834" s="16" t="s">
        <v>89</v>
      </c>
      <c r="C834" s="16" t="s">
        <v>569</v>
      </c>
      <c r="D834" s="16" t="s">
        <v>295</v>
      </c>
      <c r="E834" s="16" t="s">
        <v>69</v>
      </c>
      <c r="F834" s="16" t="s">
        <v>41</v>
      </c>
      <c r="G834" s="7" t="n">
        <v>50</v>
      </c>
      <c r="H834" s="6" t="n">
        <v>6.936</v>
      </c>
      <c r="I834" s="6" t="n">
        <v>-346.8</v>
      </c>
      <c r="J834" s="6" t="n">
        <v>-0</v>
      </c>
      <c r="K834" s="6" t="n">
        <v>-0</v>
      </c>
      <c r="L834" s="6" t="n">
        <v>-0</v>
      </c>
      <c r="M834" s="6"/>
      <c r="N834" s="6" t="s">
        <f>=I834+J834+K834+L834</f>
      </c>
      <c r="O834" s="6"/>
      <c r="P834" s="6"/>
      <c r="Q834" s="6"/>
      <c r="R834" s="6"/>
      <c r="S834" s="16"/>
    </row>
    <row collapsed="false" customFormat="false" customHeight="false" hidden="false" ht="12.1" outlineLevel="0" r="835">
      <c r="A835" s="25" t="n">
        <v>44445.471215278</v>
      </c>
      <c r="B835" s="26" t="s">
        <v>450</v>
      </c>
      <c r="C835" s="26" t="s">
        <v>451</v>
      </c>
      <c r="D835" s="26" t="s">
        <v>299</v>
      </c>
      <c r="E835" s="26" t="s">
        <v>452</v>
      </c>
      <c r="F835" s="26" t="s">
        <v>41</v>
      </c>
      <c r="G835" s="27" t="n">
        <v>-4</v>
      </c>
      <c r="H835" s="28" t="n">
        <v>86.6</v>
      </c>
      <c r="I835" s="28" t="n">
        <v>346.4</v>
      </c>
      <c r="J835" s="28" t="n">
        <v>0</v>
      </c>
      <c r="K835" s="28" t="n">
        <v>-0</v>
      </c>
      <c r="L835" s="28" t="n">
        <v>-0</v>
      </c>
      <c r="M835" s="28"/>
      <c r="N835" s="6" t="s">
        <f>=I835+J835+K835+L835</f>
      </c>
      <c r="O835" s="28"/>
      <c r="P835" s="28"/>
      <c r="Q835" s="28"/>
      <c r="R835" s="28"/>
      <c r="S835" s="26"/>
    </row>
    <row collapsed="false" customFormat="false" customHeight="false" hidden="false" ht="12.1" outlineLevel="0" r="836">
      <c r="A836" s="20" t="n">
        <v>44445.471215278</v>
      </c>
      <c r="B836" s="16" t="s">
        <v>642</v>
      </c>
      <c r="C836" s="16" t="s">
        <v>643</v>
      </c>
      <c r="D836" s="16" t="s">
        <v>295</v>
      </c>
      <c r="E836" s="16" t="s">
        <v>452</v>
      </c>
      <c r="F836" s="16" t="s">
        <v>41</v>
      </c>
      <c r="G836" s="7" t="n">
        <v>4</v>
      </c>
      <c r="H836" s="6" t="n">
        <v>86.6</v>
      </c>
      <c r="I836" s="6" t="n">
        <v>-346.4</v>
      </c>
      <c r="J836" s="6" t="n">
        <v>-0</v>
      </c>
      <c r="K836" s="6" t="n">
        <v>-0</v>
      </c>
      <c r="L836" s="6" t="n">
        <v>-0</v>
      </c>
      <c r="M836" s="6"/>
      <c r="N836" s="6" t="s">
        <f>=I836+J836+K836+L836</f>
      </c>
      <c r="O836" s="6"/>
      <c r="P836" s="6"/>
      <c r="Q836" s="6"/>
      <c r="R836" s="6"/>
      <c r="S836" s="16"/>
    </row>
    <row collapsed="false" customFormat="false" customHeight="false" hidden="false" ht="12.1" outlineLevel="0" r="837">
      <c r="A837" s="21" t="n">
        <v>44446.245405093</v>
      </c>
      <c r="B837" s="22" t="s">
        <v>482</v>
      </c>
      <c r="C837" s="22" t="s">
        <v>523</v>
      </c>
      <c r="D837" s="22" t="s">
        <v>482</v>
      </c>
      <c r="E837" s="22" t="s">
        <v>482</v>
      </c>
      <c r="F837" s="22" t="s">
        <v>19</v>
      </c>
      <c r="G837" s="23" t="n">
        <v>1</v>
      </c>
      <c r="H837" s="24" t="n">
        <v>1</v>
      </c>
      <c r="I837" s="24" t="n">
        <v>0.18</v>
      </c>
      <c r="J837" s="24" t="n">
        <v>0</v>
      </c>
      <c r="K837" s="24" t="n">
        <v>-0</v>
      </c>
      <c r="L837" s="24" t="n">
        <v>-0</v>
      </c>
      <c r="M837" s="6" t="s">
        <f>=I837+J837+K837+L837</f>
      </c>
      <c r="N837" s="24"/>
      <c r="O837" s="24"/>
      <c r="P837" s="24"/>
      <c r="Q837" s="24"/>
      <c r="R837" s="24"/>
      <c r="S837" s="22"/>
    </row>
    <row collapsed="false" customFormat="false" customHeight="false" hidden="false" ht="12.1" outlineLevel="0" r="838">
      <c r="A838" s="25" t="n">
        <v>44447.765208333</v>
      </c>
      <c r="B838" s="26" t="s">
        <v>339</v>
      </c>
      <c r="C838" s="26" t="s">
        <v>549</v>
      </c>
      <c r="D838" s="26" t="s">
        <v>299</v>
      </c>
      <c r="E838" s="26" t="s">
        <v>69</v>
      </c>
      <c r="F838" s="26" t="s">
        <v>19</v>
      </c>
      <c r="G838" s="27" t="n">
        <v>-500</v>
      </c>
      <c r="H838" s="28" t="n">
        <v>0.0739</v>
      </c>
      <c r="I838" s="28" t="n">
        <v>36.95</v>
      </c>
      <c r="J838" s="28" t="n">
        <v>0</v>
      </c>
      <c r="K838" s="28" t="n">
        <v>-0</v>
      </c>
      <c r="L838" s="28" t="n">
        <v>-0</v>
      </c>
      <c r="M838" s="6" t="s">
        <f>=I838+J838+K838+L838</f>
      </c>
      <c r="N838" s="28"/>
      <c r="O838" s="28"/>
      <c r="P838" s="28"/>
      <c r="Q838" s="28"/>
      <c r="R838" s="28"/>
      <c r="S838" s="26"/>
    </row>
    <row collapsed="false" customFormat="false" customHeight="false" hidden="false" ht="12.1" outlineLevel="0" r="839">
      <c r="A839" s="25" t="n">
        <v>44447.765208333</v>
      </c>
      <c r="B839" s="26" t="s">
        <v>339</v>
      </c>
      <c r="C839" s="26" t="s">
        <v>549</v>
      </c>
      <c r="D839" s="26" t="s">
        <v>299</v>
      </c>
      <c r="E839" s="26" t="s">
        <v>69</v>
      </c>
      <c r="F839" s="26" t="s">
        <v>19</v>
      </c>
      <c r="G839" s="27" t="n">
        <v>-200</v>
      </c>
      <c r="H839" s="28" t="n">
        <v>0.0739</v>
      </c>
      <c r="I839" s="28" t="n">
        <v>14.78</v>
      </c>
      <c r="J839" s="28" t="n">
        <v>0</v>
      </c>
      <c r="K839" s="28" t="n">
        <v>-0</v>
      </c>
      <c r="L839" s="28" t="n">
        <v>-0</v>
      </c>
      <c r="M839" s="6" t="s">
        <f>=I839+J839+K839+L839</f>
      </c>
      <c r="N839" s="28"/>
      <c r="O839" s="28"/>
      <c r="P839" s="28"/>
      <c r="Q839" s="28"/>
      <c r="R839" s="28"/>
      <c r="S839" s="26"/>
    </row>
    <row collapsed="false" customFormat="false" customHeight="false" hidden="false" ht="12.1" outlineLevel="0" r="840">
      <c r="A840" s="25" t="n">
        <v>44447.765763889</v>
      </c>
      <c r="B840" s="26" t="s">
        <v>394</v>
      </c>
      <c r="C840" s="26" t="s">
        <v>638</v>
      </c>
      <c r="D840" s="26" t="s">
        <v>299</v>
      </c>
      <c r="E840" s="26" t="s">
        <v>17</v>
      </c>
      <c r="F840" s="26" t="s">
        <v>19</v>
      </c>
      <c r="G840" s="27" t="n">
        <v>-1</v>
      </c>
      <c r="H840" s="28" t="n">
        <v>60.4</v>
      </c>
      <c r="I840" s="28" t="n">
        <v>60.4</v>
      </c>
      <c r="J840" s="28" t="n">
        <v>0</v>
      </c>
      <c r="K840" s="28" t="n">
        <v>-0.18</v>
      </c>
      <c r="L840" s="28" t="n">
        <v>-0</v>
      </c>
      <c r="M840" s="6" t="s">
        <f>=I840+J840+K840+L840</f>
      </c>
      <c r="N840" s="28"/>
      <c r="O840" s="28"/>
      <c r="P840" s="28"/>
      <c r="Q840" s="28"/>
      <c r="R840" s="28"/>
      <c r="S840" s="26"/>
    </row>
    <row collapsed="false" customFormat="false" customHeight="false" hidden="false" ht="12.1" outlineLevel="0" r="841">
      <c r="A841" s="25" t="n">
        <v>44447.767256944</v>
      </c>
      <c r="B841" s="26" t="s">
        <v>365</v>
      </c>
      <c r="C841" s="26" t="s">
        <v>596</v>
      </c>
      <c r="D841" s="26" t="s">
        <v>299</v>
      </c>
      <c r="E841" s="26" t="s">
        <v>17</v>
      </c>
      <c r="F841" s="26" t="s">
        <v>19</v>
      </c>
      <c r="G841" s="27" t="n">
        <v>-1</v>
      </c>
      <c r="H841" s="28" t="n">
        <v>122.22</v>
      </c>
      <c r="I841" s="28" t="n">
        <v>122.22</v>
      </c>
      <c r="J841" s="28" t="n">
        <v>0</v>
      </c>
      <c r="K841" s="28" t="n">
        <v>-0.37</v>
      </c>
      <c r="L841" s="28" t="n">
        <v>-0</v>
      </c>
      <c r="M841" s="6" t="s">
        <f>=I841+J841+K841+L841</f>
      </c>
      <c r="N841" s="28"/>
      <c r="O841" s="28"/>
      <c r="P841" s="28"/>
      <c r="Q841" s="28"/>
      <c r="R841" s="28"/>
      <c r="S841" s="26"/>
    </row>
    <row collapsed="false" customFormat="false" customHeight="false" hidden="false" ht="12.1" outlineLevel="0" r="842">
      <c r="A842" s="25" t="n">
        <v>44447.787928241</v>
      </c>
      <c r="B842" s="26" t="s">
        <v>323</v>
      </c>
      <c r="C842" s="26" t="s">
        <v>490</v>
      </c>
      <c r="D842" s="26" t="s">
        <v>299</v>
      </c>
      <c r="E842" s="26" t="s">
        <v>17</v>
      </c>
      <c r="F842" s="26" t="s">
        <v>19</v>
      </c>
      <c r="G842" s="27" t="n">
        <v>-1</v>
      </c>
      <c r="H842" s="28" t="n">
        <v>43.79</v>
      </c>
      <c r="I842" s="28" t="n">
        <v>43.79</v>
      </c>
      <c r="J842" s="28" t="n">
        <v>0</v>
      </c>
      <c r="K842" s="28" t="n">
        <v>-0.13</v>
      </c>
      <c r="L842" s="28" t="n">
        <v>-0</v>
      </c>
      <c r="M842" s="6" t="s">
        <f>=I842+J842+K842+L842</f>
      </c>
      <c r="N842" s="28"/>
      <c r="O842" s="28"/>
      <c r="P842" s="28"/>
      <c r="Q842" s="28"/>
      <c r="R842" s="28"/>
      <c r="S842" s="26"/>
    </row>
    <row collapsed="false" customFormat="false" customHeight="false" hidden="false" ht="12.1" outlineLevel="0" r="843">
      <c r="A843" s="25" t="n">
        <v>44448.453125</v>
      </c>
      <c r="B843" s="26" t="s">
        <v>370</v>
      </c>
      <c r="C843" s="26" t="s">
        <v>604</v>
      </c>
      <c r="D843" s="26" t="s">
        <v>299</v>
      </c>
      <c r="E843" s="26" t="s">
        <v>69</v>
      </c>
      <c r="F843" s="26" t="s">
        <v>41</v>
      </c>
      <c r="G843" s="27" t="n">
        <v>-1</v>
      </c>
      <c r="H843" s="28" t="n">
        <v>77.77</v>
      </c>
      <c r="I843" s="28" t="n">
        <v>77.77</v>
      </c>
      <c r="J843" s="28" t="n">
        <v>0</v>
      </c>
      <c r="K843" s="28" t="n">
        <v>-0.23</v>
      </c>
      <c r="L843" s="28" t="n">
        <v>-0</v>
      </c>
      <c r="M843" s="28"/>
      <c r="N843" s="6" t="s">
        <f>=I843+J843+K843+L843</f>
      </c>
      <c r="O843" s="28"/>
      <c r="P843" s="28"/>
      <c r="Q843" s="28"/>
      <c r="R843" s="28"/>
      <c r="S843" s="26"/>
    </row>
    <row collapsed="false" customFormat="false" customHeight="false" hidden="false" ht="12.1" outlineLevel="0" r="844">
      <c r="A844" s="25" t="n">
        <v>44448.453587963</v>
      </c>
      <c r="B844" s="26" t="s">
        <v>328</v>
      </c>
      <c r="C844" s="26" t="s">
        <v>499</v>
      </c>
      <c r="D844" s="26" t="s">
        <v>299</v>
      </c>
      <c r="E844" s="26" t="s">
        <v>69</v>
      </c>
      <c r="F844" s="26" t="s">
        <v>19</v>
      </c>
      <c r="G844" s="27" t="n">
        <v>-2</v>
      </c>
      <c r="H844" s="28" t="n">
        <v>1.277</v>
      </c>
      <c r="I844" s="28" t="n">
        <v>2.55</v>
      </c>
      <c r="J844" s="28" t="n">
        <v>0</v>
      </c>
      <c r="K844" s="28" t="n">
        <v>-0.01</v>
      </c>
      <c r="L844" s="28" t="n">
        <v>-0</v>
      </c>
      <c r="M844" s="6" t="s">
        <f>=I844+J844+K844+L844</f>
      </c>
      <c r="N844" s="28"/>
      <c r="O844" s="28"/>
      <c r="P844" s="28"/>
      <c r="Q844" s="28"/>
      <c r="R844" s="28"/>
      <c r="S844" s="26"/>
    </row>
    <row collapsed="false" customFormat="false" customHeight="false" hidden="false" ht="12.1" outlineLevel="0" r="845">
      <c r="A845" s="25" t="n">
        <v>44448.453587963</v>
      </c>
      <c r="B845" s="26" t="s">
        <v>328</v>
      </c>
      <c r="C845" s="26" t="s">
        <v>499</v>
      </c>
      <c r="D845" s="26" t="s">
        <v>299</v>
      </c>
      <c r="E845" s="26" t="s">
        <v>69</v>
      </c>
      <c r="F845" s="26" t="s">
        <v>19</v>
      </c>
      <c r="G845" s="27" t="n">
        <v>-2</v>
      </c>
      <c r="H845" s="28" t="n">
        <v>1.277</v>
      </c>
      <c r="I845" s="28" t="n">
        <v>2.55</v>
      </c>
      <c r="J845" s="28" t="n">
        <v>0</v>
      </c>
      <c r="K845" s="28" t="n">
        <v>-0.01</v>
      </c>
      <c r="L845" s="28" t="n">
        <v>-0</v>
      </c>
      <c r="M845" s="6" t="s">
        <f>=I845+J845+K845+L845</f>
      </c>
      <c r="N845" s="28"/>
      <c r="O845" s="28"/>
      <c r="P845" s="28"/>
      <c r="Q845" s="28"/>
      <c r="R845" s="28"/>
      <c r="S845" s="26"/>
    </row>
    <row collapsed="false" customFormat="false" customHeight="false" hidden="false" ht="12.1" outlineLevel="0" r="846">
      <c r="A846" s="25" t="n">
        <v>44448.453587963</v>
      </c>
      <c r="B846" s="26" t="s">
        <v>328</v>
      </c>
      <c r="C846" s="26" t="s">
        <v>499</v>
      </c>
      <c r="D846" s="26" t="s">
        <v>299</v>
      </c>
      <c r="E846" s="26" t="s">
        <v>69</v>
      </c>
      <c r="F846" s="26" t="s">
        <v>19</v>
      </c>
      <c r="G846" s="27" t="n">
        <v>-1</v>
      </c>
      <c r="H846" s="28" t="n">
        <v>1.277</v>
      </c>
      <c r="I846" s="28" t="n">
        <v>1.28</v>
      </c>
      <c r="J846" s="28" t="n">
        <v>0</v>
      </c>
      <c r="K846" s="28" t="n">
        <v>-0.01</v>
      </c>
      <c r="L846" s="28" t="n">
        <v>-0</v>
      </c>
      <c r="M846" s="6" t="s">
        <f>=I846+J846+K846+L846</f>
      </c>
      <c r="N846" s="28"/>
      <c r="O846" s="28"/>
      <c r="P846" s="28"/>
      <c r="Q846" s="28"/>
      <c r="R846" s="28"/>
      <c r="S846" s="26"/>
    </row>
    <row collapsed="false" customFormat="false" customHeight="false" hidden="false" ht="12.1" outlineLevel="0" r="847">
      <c r="A847" s="25" t="n">
        <v>44448.453587963</v>
      </c>
      <c r="B847" s="26" t="s">
        <v>328</v>
      </c>
      <c r="C847" s="26" t="s">
        <v>499</v>
      </c>
      <c r="D847" s="26" t="s">
        <v>299</v>
      </c>
      <c r="E847" s="26" t="s">
        <v>69</v>
      </c>
      <c r="F847" s="26" t="s">
        <v>19</v>
      </c>
      <c r="G847" s="27" t="n">
        <v>-1</v>
      </c>
      <c r="H847" s="28" t="n">
        <v>1.276</v>
      </c>
      <c r="I847" s="28" t="n">
        <v>1.28</v>
      </c>
      <c r="J847" s="28" t="n">
        <v>0</v>
      </c>
      <c r="K847" s="28" t="n">
        <v>-0.01</v>
      </c>
      <c r="L847" s="28" t="n">
        <v>-0</v>
      </c>
      <c r="M847" s="6" t="s">
        <f>=I847+J847+K847+L847</f>
      </c>
      <c r="N847" s="28"/>
      <c r="O847" s="28"/>
      <c r="P847" s="28"/>
      <c r="Q847" s="28"/>
      <c r="R847" s="28"/>
      <c r="S847" s="26"/>
    </row>
    <row collapsed="false" customFormat="false" customHeight="false" hidden="false" ht="12.1" outlineLevel="0" r="848">
      <c r="A848" s="25" t="n">
        <v>44448.453587963</v>
      </c>
      <c r="B848" s="26" t="s">
        <v>328</v>
      </c>
      <c r="C848" s="26" t="s">
        <v>499</v>
      </c>
      <c r="D848" s="26" t="s">
        <v>299</v>
      </c>
      <c r="E848" s="26" t="s">
        <v>69</v>
      </c>
      <c r="F848" s="26" t="s">
        <v>19</v>
      </c>
      <c r="G848" s="27" t="n">
        <v>-1</v>
      </c>
      <c r="H848" s="28" t="n">
        <v>1.276</v>
      </c>
      <c r="I848" s="28" t="n">
        <v>1.28</v>
      </c>
      <c r="J848" s="28" t="n">
        <v>0</v>
      </c>
      <c r="K848" s="28" t="n">
        <v>-0.01</v>
      </c>
      <c r="L848" s="28" t="n">
        <v>-0</v>
      </c>
      <c r="M848" s="6" t="s">
        <f>=I848+J848+K848+L848</f>
      </c>
      <c r="N848" s="28"/>
      <c r="O848" s="28"/>
      <c r="P848" s="28"/>
      <c r="Q848" s="28"/>
      <c r="R848" s="28"/>
      <c r="S848" s="26"/>
    </row>
    <row collapsed="false" customFormat="false" customHeight="false" hidden="false" ht="12.1" outlineLevel="0" r="849">
      <c r="A849" s="25" t="n">
        <v>44448.453587963</v>
      </c>
      <c r="B849" s="26" t="s">
        <v>328</v>
      </c>
      <c r="C849" s="26" t="s">
        <v>499</v>
      </c>
      <c r="D849" s="26" t="s">
        <v>299</v>
      </c>
      <c r="E849" s="26" t="s">
        <v>69</v>
      </c>
      <c r="F849" s="26" t="s">
        <v>19</v>
      </c>
      <c r="G849" s="27" t="n">
        <v>-10</v>
      </c>
      <c r="H849" s="28" t="n">
        <v>1.277</v>
      </c>
      <c r="I849" s="28" t="n">
        <v>12.77</v>
      </c>
      <c r="J849" s="28" t="n">
        <v>0</v>
      </c>
      <c r="K849" s="28" t="n">
        <v>-0.04</v>
      </c>
      <c r="L849" s="28" t="n">
        <v>-0</v>
      </c>
      <c r="M849" s="6" t="s">
        <f>=I849+J849+K849+L849</f>
      </c>
      <c r="N849" s="28"/>
      <c r="O849" s="28"/>
      <c r="P849" s="28"/>
      <c r="Q849" s="28"/>
      <c r="R849" s="28"/>
      <c r="S849" s="26"/>
    </row>
    <row collapsed="false" customFormat="false" customHeight="false" hidden="false" ht="12.1" outlineLevel="0" r="850">
      <c r="A850" s="25" t="n">
        <v>44448.453587963</v>
      </c>
      <c r="B850" s="26" t="s">
        <v>328</v>
      </c>
      <c r="C850" s="26" t="s">
        <v>499</v>
      </c>
      <c r="D850" s="26" t="s">
        <v>299</v>
      </c>
      <c r="E850" s="26" t="s">
        <v>69</v>
      </c>
      <c r="F850" s="26" t="s">
        <v>19</v>
      </c>
      <c r="G850" s="27" t="n">
        <v>-10</v>
      </c>
      <c r="H850" s="28" t="n">
        <v>1.277</v>
      </c>
      <c r="I850" s="28" t="n">
        <v>12.77</v>
      </c>
      <c r="J850" s="28" t="n">
        <v>0</v>
      </c>
      <c r="K850" s="28" t="n">
        <v>-0.04</v>
      </c>
      <c r="L850" s="28" t="n">
        <v>-0</v>
      </c>
      <c r="M850" s="6" t="s">
        <f>=I850+J850+K850+L850</f>
      </c>
      <c r="N850" s="28"/>
      <c r="O850" s="28"/>
      <c r="P850" s="28"/>
      <c r="Q850" s="28"/>
      <c r="R850" s="28"/>
      <c r="S850" s="26"/>
    </row>
    <row collapsed="false" customFormat="false" customHeight="false" hidden="false" ht="12.1" outlineLevel="0" r="851">
      <c r="A851" s="25" t="n">
        <v>44448.453587963</v>
      </c>
      <c r="B851" s="26" t="s">
        <v>328</v>
      </c>
      <c r="C851" s="26" t="s">
        <v>499</v>
      </c>
      <c r="D851" s="26" t="s">
        <v>299</v>
      </c>
      <c r="E851" s="26" t="s">
        <v>69</v>
      </c>
      <c r="F851" s="26" t="s">
        <v>19</v>
      </c>
      <c r="G851" s="27" t="n">
        <v>-10</v>
      </c>
      <c r="H851" s="28" t="n">
        <v>1.277</v>
      </c>
      <c r="I851" s="28" t="n">
        <v>12.77</v>
      </c>
      <c r="J851" s="28" t="n">
        <v>0</v>
      </c>
      <c r="K851" s="28" t="n">
        <v>-0.04</v>
      </c>
      <c r="L851" s="28" t="n">
        <v>-0</v>
      </c>
      <c r="M851" s="6" t="s">
        <f>=I851+J851+K851+L851</f>
      </c>
      <c r="N851" s="28"/>
      <c r="O851" s="28"/>
      <c r="P851" s="28"/>
      <c r="Q851" s="28"/>
      <c r="R851" s="28"/>
      <c r="S851" s="26"/>
    </row>
    <row collapsed="false" customFormat="false" customHeight="false" hidden="false" ht="12.1" outlineLevel="0" r="852">
      <c r="A852" s="25" t="n">
        <v>44448.453587963</v>
      </c>
      <c r="B852" s="26" t="s">
        <v>328</v>
      </c>
      <c r="C852" s="26" t="s">
        <v>499</v>
      </c>
      <c r="D852" s="26" t="s">
        <v>299</v>
      </c>
      <c r="E852" s="26" t="s">
        <v>69</v>
      </c>
      <c r="F852" s="26" t="s">
        <v>19</v>
      </c>
      <c r="G852" s="27" t="n">
        <v>-10</v>
      </c>
      <c r="H852" s="28" t="n">
        <v>1.277</v>
      </c>
      <c r="I852" s="28" t="n">
        <v>12.77</v>
      </c>
      <c r="J852" s="28" t="n">
        <v>0</v>
      </c>
      <c r="K852" s="28" t="n">
        <v>-0.04</v>
      </c>
      <c r="L852" s="28" t="n">
        <v>-0</v>
      </c>
      <c r="M852" s="6" t="s">
        <f>=I852+J852+K852+L852</f>
      </c>
      <c r="N852" s="28"/>
      <c r="O852" s="28"/>
      <c r="P852" s="28"/>
      <c r="Q852" s="28"/>
      <c r="R852" s="28"/>
      <c r="S852" s="26"/>
    </row>
    <row collapsed="false" customFormat="false" customHeight="false" hidden="false" ht="12.1" outlineLevel="0" r="853">
      <c r="A853" s="25" t="n">
        <v>44448.453587963</v>
      </c>
      <c r="B853" s="26" t="s">
        <v>328</v>
      </c>
      <c r="C853" s="26" t="s">
        <v>499</v>
      </c>
      <c r="D853" s="26" t="s">
        <v>299</v>
      </c>
      <c r="E853" s="26" t="s">
        <v>69</v>
      </c>
      <c r="F853" s="26" t="s">
        <v>19</v>
      </c>
      <c r="G853" s="27" t="n">
        <v>-20</v>
      </c>
      <c r="H853" s="28" t="n">
        <v>1.277</v>
      </c>
      <c r="I853" s="28" t="n">
        <v>25.54</v>
      </c>
      <c r="J853" s="28" t="n">
        <v>0</v>
      </c>
      <c r="K853" s="28" t="n">
        <v>-0.08</v>
      </c>
      <c r="L853" s="28" t="n">
        <v>-0</v>
      </c>
      <c r="M853" s="6" t="s">
        <f>=I853+J853+K853+L853</f>
      </c>
      <c r="N853" s="28"/>
      <c r="O853" s="28"/>
      <c r="P853" s="28"/>
      <c r="Q853" s="28"/>
      <c r="R853" s="28"/>
      <c r="S853" s="26"/>
    </row>
    <row collapsed="false" customFormat="false" customHeight="false" hidden="false" ht="12.1" outlineLevel="0" r="854">
      <c r="A854" s="25" t="n">
        <v>44448.453587963</v>
      </c>
      <c r="B854" s="26" t="s">
        <v>328</v>
      </c>
      <c r="C854" s="26" t="s">
        <v>499</v>
      </c>
      <c r="D854" s="26" t="s">
        <v>299</v>
      </c>
      <c r="E854" s="26" t="s">
        <v>69</v>
      </c>
      <c r="F854" s="26" t="s">
        <v>19</v>
      </c>
      <c r="G854" s="27" t="n">
        <v>-1</v>
      </c>
      <c r="H854" s="28" t="n">
        <v>1.277</v>
      </c>
      <c r="I854" s="28" t="n">
        <v>1.28</v>
      </c>
      <c r="J854" s="28" t="n">
        <v>0</v>
      </c>
      <c r="K854" s="28" t="n">
        <v>-0.01</v>
      </c>
      <c r="L854" s="28" t="n">
        <v>-0</v>
      </c>
      <c r="M854" s="6" t="s">
        <f>=I854+J854+K854+L854</f>
      </c>
      <c r="N854" s="28"/>
      <c r="O854" s="28"/>
      <c r="P854" s="28"/>
      <c r="Q854" s="28"/>
      <c r="R854" s="28"/>
      <c r="S854" s="26"/>
    </row>
    <row collapsed="false" customFormat="false" customHeight="false" hidden="false" ht="12.1" outlineLevel="0" r="855">
      <c r="A855" s="25" t="n">
        <v>44448.453587963</v>
      </c>
      <c r="B855" s="26" t="s">
        <v>328</v>
      </c>
      <c r="C855" s="26" t="s">
        <v>499</v>
      </c>
      <c r="D855" s="26" t="s">
        <v>299</v>
      </c>
      <c r="E855" s="26" t="s">
        <v>69</v>
      </c>
      <c r="F855" s="26" t="s">
        <v>19</v>
      </c>
      <c r="G855" s="27" t="n">
        <v>-1</v>
      </c>
      <c r="H855" s="28" t="n">
        <v>1.277</v>
      </c>
      <c r="I855" s="28" t="n">
        <v>1.28</v>
      </c>
      <c r="J855" s="28" t="n">
        <v>0</v>
      </c>
      <c r="K855" s="28" t="n">
        <v>-0.01</v>
      </c>
      <c r="L855" s="28" t="n">
        <v>-0</v>
      </c>
      <c r="M855" s="6" t="s">
        <f>=I855+J855+K855+L855</f>
      </c>
      <c r="N855" s="28"/>
      <c r="O855" s="28"/>
      <c r="P855" s="28"/>
      <c r="Q855" s="28"/>
      <c r="R855" s="28"/>
      <c r="S855" s="26"/>
    </row>
    <row collapsed="false" customFormat="false" customHeight="false" hidden="false" ht="12.1" outlineLevel="0" r="856">
      <c r="A856" s="25" t="n">
        <v>44448.453587963</v>
      </c>
      <c r="B856" s="26" t="s">
        <v>328</v>
      </c>
      <c r="C856" s="26" t="s">
        <v>499</v>
      </c>
      <c r="D856" s="26" t="s">
        <v>299</v>
      </c>
      <c r="E856" s="26" t="s">
        <v>69</v>
      </c>
      <c r="F856" s="26" t="s">
        <v>19</v>
      </c>
      <c r="G856" s="27" t="n">
        <v>-1</v>
      </c>
      <c r="H856" s="28" t="n">
        <v>1.277</v>
      </c>
      <c r="I856" s="28" t="n">
        <v>1.28</v>
      </c>
      <c r="J856" s="28" t="n">
        <v>0</v>
      </c>
      <c r="K856" s="28" t="n">
        <v>-0.01</v>
      </c>
      <c r="L856" s="28" t="n">
        <v>-0</v>
      </c>
      <c r="M856" s="6" t="s">
        <f>=I856+J856+K856+L856</f>
      </c>
      <c r="N856" s="28"/>
      <c r="O856" s="28"/>
      <c r="P856" s="28"/>
      <c r="Q856" s="28"/>
      <c r="R856" s="28"/>
      <c r="S856" s="26"/>
    </row>
    <row collapsed="false" customFormat="false" customHeight="false" hidden="false" ht="12.1" outlineLevel="0" r="857">
      <c r="A857" s="25" t="n">
        <v>44448.472835648</v>
      </c>
      <c r="B857" s="26" t="s">
        <v>345</v>
      </c>
      <c r="C857" s="26" t="s">
        <v>557</v>
      </c>
      <c r="D857" s="26" t="s">
        <v>299</v>
      </c>
      <c r="E857" s="26" t="s">
        <v>69</v>
      </c>
      <c r="F857" s="26" t="s">
        <v>19</v>
      </c>
      <c r="G857" s="27" t="n">
        <v>-50</v>
      </c>
      <c r="H857" s="28" t="n">
        <v>1.3331</v>
      </c>
      <c r="I857" s="28" t="n">
        <v>66.66</v>
      </c>
      <c r="J857" s="28" t="n">
        <v>0</v>
      </c>
      <c r="K857" s="28" t="n">
        <v>-0.2</v>
      </c>
      <c r="L857" s="28" t="n">
        <v>-0</v>
      </c>
      <c r="M857" s="6" t="s">
        <f>=I857+J857+K857+L857</f>
      </c>
      <c r="N857" s="28"/>
      <c r="O857" s="28"/>
      <c r="P857" s="28"/>
      <c r="Q857" s="28"/>
      <c r="R857" s="28"/>
      <c r="S857" s="26"/>
    </row>
    <row collapsed="false" customFormat="false" customHeight="false" hidden="false" ht="12.1" outlineLevel="0" r="858">
      <c r="A858" s="25" t="n">
        <v>44448.473414352</v>
      </c>
      <c r="B858" s="26" t="s">
        <v>361</v>
      </c>
      <c r="C858" s="26" t="s">
        <v>585</v>
      </c>
      <c r="D858" s="26" t="s">
        <v>299</v>
      </c>
      <c r="E858" s="26" t="s">
        <v>69</v>
      </c>
      <c r="F858" s="26" t="s">
        <v>19</v>
      </c>
      <c r="G858" s="27" t="n">
        <v>-300</v>
      </c>
      <c r="H858" s="28" t="n">
        <v>0.1094</v>
      </c>
      <c r="I858" s="28" t="n">
        <v>32.82</v>
      </c>
      <c r="J858" s="28" t="n">
        <v>0</v>
      </c>
      <c r="K858" s="28" t="n">
        <v>-0</v>
      </c>
      <c r="L858" s="28" t="n">
        <v>-0</v>
      </c>
      <c r="M858" s="6" t="s">
        <f>=I858+J858+K858+L858</f>
      </c>
      <c r="N858" s="28"/>
      <c r="O858" s="28"/>
      <c r="P858" s="28"/>
      <c r="Q858" s="28"/>
      <c r="R858" s="28"/>
      <c r="S858" s="26"/>
    </row>
    <row collapsed="false" customFormat="false" customHeight="false" hidden="false" ht="12.1" outlineLevel="0" r="859">
      <c r="A859" s="25" t="n">
        <v>44448.503032407</v>
      </c>
      <c r="B859" s="26" t="s">
        <v>317</v>
      </c>
      <c r="C859" s="26" t="s">
        <v>477</v>
      </c>
      <c r="D859" s="26" t="s">
        <v>299</v>
      </c>
      <c r="E859" s="26" t="s">
        <v>17</v>
      </c>
      <c r="F859" s="26" t="s">
        <v>19</v>
      </c>
      <c r="G859" s="27" t="n">
        <v>-1</v>
      </c>
      <c r="H859" s="28" t="n">
        <v>43.63</v>
      </c>
      <c r="I859" s="28" t="n">
        <v>43.63</v>
      </c>
      <c r="J859" s="28" t="n">
        <v>0</v>
      </c>
      <c r="K859" s="28" t="n">
        <v>-0.13</v>
      </c>
      <c r="L859" s="28" t="n">
        <v>-0</v>
      </c>
      <c r="M859" s="6" t="s">
        <f>=I859+J859+K859+L859</f>
      </c>
      <c r="N859" s="28"/>
      <c r="O859" s="28"/>
      <c r="P859" s="28"/>
      <c r="Q859" s="28"/>
      <c r="R859" s="28"/>
      <c r="S859" s="26"/>
    </row>
    <row collapsed="false" customFormat="false" customHeight="false" hidden="false" ht="12.1" outlineLevel="0" r="860">
      <c r="A860" s="21" t="n">
        <v>44449.553321759</v>
      </c>
      <c r="B860" s="22" t="s">
        <v>482</v>
      </c>
      <c r="C860" s="22" t="s">
        <v>529</v>
      </c>
      <c r="D860" s="22" t="s">
        <v>482</v>
      </c>
      <c r="E860" s="22" t="s">
        <v>482</v>
      </c>
      <c r="F860" s="22" t="s">
        <v>41</v>
      </c>
      <c r="G860" s="23" t="n">
        <v>1</v>
      </c>
      <c r="H860" s="24" t="n">
        <v>1</v>
      </c>
      <c r="I860" s="24" t="n">
        <v>67.32</v>
      </c>
      <c r="J860" s="24" t="n">
        <v>0</v>
      </c>
      <c r="K860" s="24" t="n">
        <v>-0</v>
      </c>
      <c r="L860" s="24" t="n">
        <v>-0</v>
      </c>
      <c r="M860" s="24"/>
      <c r="N860" s="6" t="s">
        <f>=I860+J860+K860+L860</f>
      </c>
      <c r="O860" s="24"/>
      <c r="P860" s="24"/>
      <c r="Q860" s="24"/>
      <c r="R860" s="24"/>
      <c r="S860" s="22"/>
    </row>
    <row collapsed="false" customFormat="false" customHeight="false" hidden="false" ht="12.1" outlineLevel="0" r="861">
      <c r="A861" s="21" t="n">
        <v>44454.127800926</v>
      </c>
      <c r="B861" s="22" t="s">
        <v>482</v>
      </c>
      <c r="C861" s="22" t="s">
        <v>532</v>
      </c>
      <c r="D861" s="22" t="s">
        <v>482</v>
      </c>
      <c r="E861" s="22" t="s">
        <v>482</v>
      </c>
      <c r="F861" s="22" t="s">
        <v>19</v>
      </c>
      <c r="G861" s="23" t="n">
        <v>1</v>
      </c>
      <c r="H861" s="24" t="n">
        <v>1</v>
      </c>
      <c r="I861" s="24" t="n">
        <v>0.5</v>
      </c>
      <c r="J861" s="24" t="n">
        <v>0</v>
      </c>
      <c r="K861" s="24" t="n">
        <v>-0</v>
      </c>
      <c r="L861" s="24" t="n">
        <v>-0</v>
      </c>
      <c r="M861" s="6" t="s">
        <f>=I861+J861+K861+L861</f>
      </c>
      <c r="N861" s="24"/>
      <c r="O861" s="24"/>
      <c r="P861" s="24"/>
      <c r="Q861" s="24"/>
      <c r="R861" s="24"/>
      <c r="S861" s="22"/>
    </row>
    <row collapsed="false" customFormat="false" customHeight="false" hidden="false" ht="12.1" outlineLevel="0" r="862">
      <c r="A862" s="29" t="n">
        <v>44454.408599537</v>
      </c>
      <c r="B862" s="30" t="s">
        <v>480</v>
      </c>
      <c r="C862" s="30" t="s">
        <v>530</v>
      </c>
      <c r="D862" s="30" t="s">
        <v>480</v>
      </c>
      <c r="E862" s="30" t="s">
        <v>480</v>
      </c>
      <c r="F862" s="30" t="s">
        <v>41</v>
      </c>
      <c r="G862" s="31" t="n">
        <v>1</v>
      </c>
      <c r="H862" s="32" t="n">
        <v>-1</v>
      </c>
      <c r="I862" s="32" t="n">
        <v>-11</v>
      </c>
      <c r="J862" s="32" t="n">
        <v>0</v>
      </c>
      <c r="K862" s="32" t="n">
        <v>-0</v>
      </c>
      <c r="L862" s="32" t="n">
        <v>-0</v>
      </c>
      <c r="M862" s="32"/>
      <c r="N862" s="6" t="s">
        <f>=I862+J862+K862+L862</f>
      </c>
      <c r="O862" s="32"/>
      <c r="P862" s="32"/>
      <c r="Q862" s="32"/>
      <c r="R862" s="32"/>
      <c r="S862" s="30"/>
    </row>
    <row collapsed="false" customFormat="false" customHeight="false" hidden="false" ht="12.1" outlineLevel="0" r="863">
      <c r="A863" s="21" t="n">
        <v>44454.408599537</v>
      </c>
      <c r="B863" s="22" t="s">
        <v>482</v>
      </c>
      <c r="C863" s="22" t="s">
        <v>531</v>
      </c>
      <c r="D863" s="22" t="s">
        <v>482</v>
      </c>
      <c r="E863" s="22" t="s">
        <v>482</v>
      </c>
      <c r="F863" s="22" t="s">
        <v>41</v>
      </c>
      <c r="G863" s="23" t="n">
        <v>1</v>
      </c>
      <c r="H863" s="24" t="n">
        <v>1</v>
      </c>
      <c r="I863" s="24" t="n">
        <v>84.45</v>
      </c>
      <c r="J863" s="24" t="n">
        <v>0</v>
      </c>
      <c r="K863" s="24" t="n">
        <v>-0</v>
      </c>
      <c r="L863" s="24" t="n">
        <v>-0</v>
      </c>
      <c r="M863" s="24"/>
      <c r="N863" s="6" t="s">
        <f>=I863+J863+K863+L863</f>
      </c>
      <c r="O863" s="24"/>
      <c r="P863" s="24"/>
      <c r="Q863" s="24"/>
      <c r="R863" s="24"/>
      <c r="S863" s="22"/>
    </row>
    <row collapsed="false" customFormat="false" customHeight="false" hidden="false" ht="12.1" outlineLevel="0" r="864">
      <c r="A864" s="29" t="n">
        <v>44455.528611111</v>
      </c>
      <c r="B864" s="30" t="s">
        <v>480</v>
      </c>
      <c r="C864" s="30" t="s">
        <v>546</v>
      </c>
      <c r="D864" s="30" t="s">
        <v>480</v>
      </c>
      <c r="E864" s="30" t="s">
        <v>480</v>
      </c>
      <c r="F864" s="30" t="s">
        <v>41</v>
      </c>
      <c r="G864" s="31" t="n">
        <v>1</v>
      </c>
      <c r="H864" s="32" t="n">
        <v>-1</v>
      </c>
      <c r="I864" s="32" t="n">
        <v>-35</v>
      </c>
      <c r="J864" s="32" t="n">
        <v>0</v>
      </c>
      <c r="K864" s="32" t="n">
        <v>-0</v>
      </c>
      <c r="L864" s="32" t="n">
        <v>-0</v>
      </c>
      <c r="M864" s="32"/>
      <c r="N864" s="6" t="s">
        <f>=I864+J864+K864+L864</f>
      </c>
      <c r="O864" s="32"/>
      <c r="P864" s="32"/>
      <c r="Q864" s="32"/>
      <c r="R864" s="32"/>
      <c r="S864" s="30"/>
    </row>
    <row collapsed="false" customFormat="false" customHeight="false" hidden="false" ht="12.1" outlineLevel="0" r="865">
      <c r="A865" s="21" t="n">
        <v>44455.528611111</v>
      </c>
      <c r="B865" s="22" t="s">
        <v>482</v>
      </c>
      <c r="C865" s="22" t="s">
        <v>547</v>
      </c>
      <c r="D865" s="22" t="s">
        <v>482</v>
      </c>
      <c r="E865" s="22" t="s">
        <v>482</v>
      </c>
      <c r="F865" s="22" t="s">
        <v>41</v>
      </c>
      <c r="G865" s="23" t="n">
        <v>1</v>
      </c>
      <c r="H865" s="24" t="n">
        <v>1</v>
      </c>
      <c r="I865" s="24" t="n">
        <v>272.4</v>
      </c>
      <c r="J865" s="24" t="n">
        <v>0</v>
      </c>
      <c r="K865" s="24" t="n">
        <v>-0</v>
      </c>
      <c r="L865" s="24" t="n">
        <v>-0</v>
      </c>
      <c r="M865" s="24"/>
      <c r="N865" s="6" t="s">
        <f>=I865+J865+K865+L865</f>
      </c>
      <c r="O865" s="24"/>
      <c r="P865" s="24"/>
      <c r="Q865" s="24"/>
      <c r="R865" s="24"/>
      <c r="S865" s="22"/>
    </row>
    <row collapsed="false" customFormat="false" customHeight="false" hidden="false" ht="12.1" outlineLevel="0" r="866">
      <c r="A866" s="20" t="n">
        <v>44456.515266204</v>
      </c>
      <c r="B866" s="16" t="s">
        <v>83</v>
      </c>
      <c r="C866" s="16" t="s">
        <v>582</v>
      </c>
      <c r="D866" s="16" t="s">
        <v>295</v>
      </c>
      <c r="E866" s="16" t="s">
        <v>69</v>
      </c>
      <c r="F866" s="16" t="s">
        <v>19</v>
      </c>
      <c r="G866" s="7" t="n">
        <v>500</v>
      </c>
      <c r="H866" s="6" t="n">
        <v>0.1139</v>
      </c>
      <c r="I866" s="6" t="n">
        <v>-56.95</v>
      </c>
      <c r="J866" s="6" t="n">
        <v>-0</v>
      </c>
      <c r="K866" s="6" t="n">
        <v>-0</v>
      </c>
      <c r="L866" s="6" t="n">
        <v>-0</v>
      </c>
      <c r="M866" s="6" t="s">
        <f>=I866+J866+K866+L866</f>
      </c>
      <c r="N866" s="6"/>
      <c r="O866" s="6"/>
      <c r="P866" s="6"/>
      <c r="Q866" s="6"/>
      <c r="R866" s="6"/>
      <c r="S866" s="16"/>
    </row>
    <row collapsed="false" customFormat="false" customHeight="false" hidden="false" ht="12.1" outlineLevel="0" r="867">
      <c r="A867" s="21" t="n">
        <v>44460.690335648</v>
      </c>
      <c r="B867" s="22" t="s">
        <v>482</v>
      </c>
      <c r="C867" s="22" t="s">
        <v>534</v>
      </c>
      <c r="D867" s="22" t="s">
        <v>482</v>
      </c>
      <c r="E867" s="22" t="s">
        <v>482</v>
      </c>
      <c r="F867" s="22" t="s">
        <v>19</v>
      </c>
      <c r="G867" s="23" t="n">
        <v>1</v>
      </c>
      <c r="H867" s="24" t="n">
        <v>1</v>
      </c>
      <c r="I867" s="24" t="n">
        <v>0.89</v>
      </c>
      <c r="J867" s="24" t="n">
        <v>0</v>
      </c>
      <c r="K867" s="24" t="n">
        <v>-0</v>
      </c>
      <c r="L867" s="24" t="n">
        <v>-0</v>
      </c>
      <c r="M867" s="6" t="s">
        <f>=I867+J867+K867+L867</f>
      </c>
      <c r="N867" s="24"/>
      <c r="O867" s="24"/>
      <c r="P867" s="24"/>
      <c r="Q867" s="24"/>
      <c r="R867" s="24"/>
      <c r="S867" s="22"/>
    </row>
    <row collapsed="false" customFormat="false" customHeight="false" hidden="false" ht="12.1" outlineLevel="0" r="868">
      <c r="A868" s="25" t="n">
        <v>44461.925289352</v>
      </c>
      <c r="B868" s="26" t="s">
        <v>345</v>
      </c>
      <c r="C868" s="26" t="s">
        <v>557</v>
      </c>
      <c r="D868" s="26" t="s">
        <v>299</v>
      </c>
      <c r="E868" s="26" t="s">
        <v>69</v>
      </c>
      <c r="F868" s="26" t="s">
        <v>19</v>
      </c>
      <c r="G868" s="27" t="n">
        <v>-20</v>
      </c>
      <c r="H868" s="28" t="n">
        <v>1.3017</v>
      </c>
      <c r="I868" s="28" t="n">
        <v>26.03</v>
      </c>
      <c r="J868" s="28" t="n">
        <v>0</v>
      </c>
      <c r="K868" s="28" t="n">
        <v>-0.08</v>
      </c>
      <c r="L868" s="28" t="n">
        <v>-0</v>
      </c>
      <c r="M868" s="6" t="s">
        <f>=I868+J868+K868+L868</f>
      </c>
      <c r="N868" s="28"/>
      <c r="O868" s="28"/>
      <c r="P868" s="28"/>
      <c r="Q868" s="28"/>
      <c r="R868" s="28"/>
      <c r="S868" s="26"/>
    </row>
    <row collapsed="false" customFormat="false" customHeight="false" hidden="false" ht="12.1" outlineLevel="0" r="869">
      <c r="A869" s="25" t="n">
        <v>44461.925289352</v>
      </c>
      <c r="B869" s="26" t="s">
        <v>345</v>
      </c>
      <c r="C869" s="26" t="s">
        <v>557</v>
      </c>
      <c r="D869" s="26" t="s">
        <v>299</v>
      </c>
      <c r="E869" s="26" t="s">
        <v>69</v>
      </c>
      <c r="F869" s="26" t="s">
        <v>19</v>
      </c>
      <c r="G869" s="27" t="n">
        <v>-80</v>
      </c>
      <c r="H869" s="28" t="n">
        <v>1.3017</v>
      </c>
      <c r="I869" s="28" t="n">
        <v>104.14</v>
      </c>
      <c r="J869" s="28" t="n">
        <v>0</v>
      </c>
      <c r="K869" s="28" t="n">
        <v>-0.31</v>
      </c>
      <c r="L869" s="28" t="n">
        <v>-0</v>
      </c>
      <c r="M869" s="6" t="s">
        <f>=I869+J869+K869+L869</f>
      </c>
      <c r="N869" s="28"/>
      <c r="O869" s="28"/>
      <c r="P869" s="28"/>
      <c r="Q869" s="28"/>
      <c r="R869" s="28"/>
      <c r="S869" s="26"/>
    </row>
    <row collapsed="false" customFormat="false" customHeight="false" hidden="false" ht="12.1" outlineLevel="0" r="870">
      <c r="A870" s="25" t="n">
        <v>44461.926111111</v>
      </c>
      <c r="B870" s="26" t="s">
        <v>340</v>
      </c>
      <c r="C870" s="26" t="s">
        <v>551</v>
      </c>
      <c r="D870" s="26" t="s">
        <v>299</v>
      </c>
      <c r="E870" s="26" t="s">
        <v>17</v>
      </c>
      <c r="F870" s="26" t="s">
        <v>19</v>
      </c>
      <c r="G870" s="27" t="n">
        <v>-1</v>
      </c>
      <c r="H870" s="28" t="n">
        <v>55.62</v>
      </c>
      <c r="I870" s="28" t="n">
        <v>55.62</v>
      </c>
      <c r="J870" s="28" t="n">
        <v>0</v>
      </c>
      <c r="K870" s="28" t="n">
        <v>-0.17</v>
      </c>
      <c r="L870" s="28" t="n">
        <v>-0</v>
      </c>
      <c r="M870" s="6" t="s">
        <f>=I870+J870+K870+L870</f>
      </c>
      <c r="N870" s="28"/>
      <c r="O870" s="28"/>
      <c r="P870" s="28"/>
      <c r="Q870" s="28"/>
      <c r="R870" s="28"/>
      <c r="S870" s="26"/>
    </row>
    <row collapsed="false" customFormat="false" customHeight="false" hidden="false" ht="12.1" outlineLevel="0" r="871">
      <c r="A871" s="25" t="n">
        <v>44461.926111111</v>
      </c>
      <c r="B871" s="26" t="s">
        <v>340</v>
      </c>
      <c r="C871" s="26" t="s">
        <v>551</v>
      </c>
      <c r="D871" s="26" t="s">
        <v>299</v>
      </c>
      <c r="E871" s="26" t="s">
        <v>17</v>
      </c>
      <c r="F871" s="26" t="s">
        <v>19</v>
      </c>
      <c r="G871" s="27" t="n">
        <v>-1</v>
      </c>
      <c r="H871" s="28" t="n">
        <v>55.62</v>
      </c>
      <c r="I871" s="28" t="n">
        <v>55.62</v>
      </c>
      <c r="J871" s="28" t="n">
        <v>0</v>
      </c>
      <c r="K871" s="28" t="n">
        <v>-0.17</v>
      </c>
      <c r="L871" s="28" t="n">
        <v>-0</v>
      </c>
      <c r="M871" s="6" t="s">
        <f>=I871+J871+K871+L871</f>
      </c>
      <c r="N871" s="28"/>
      <c r="O871" s="28"/>
      <c r="P871" s="28"/>
      <c r="Q871" s="28"/>
      <c r="R871" s="28"/>
      <c r="S871" s="26"/>
    </row>
    <row collapsed="false" customFormat="false" customHeight="false" hidden="false" ht="12.1" outlineLevel="0" r="872">
      <c r="A872" s="25" t="n">
        <v>44461.927106481</v>
      </c>
      <c r="B872" s="26" t="s">
        <v>370</v>
      </c>
      <c r="C872" s="26" t="s">
        <v>604</v>
      </c>
      <c r="D872" s="26" t="s">
        <v>299</v>
      </c>
      <c r="E872" s="26" t="s">
        <v>69</v>
      </c>
      <c r="F872" s="26" t="s">
        <v>41</v>
      </c>
      <c r="G872" s="27" t="n">
        <v>-39</v>
      </c>
      <c r="H872" s="28" t="n">
        <v>76.68</v>
      </c>
      <c r="I872" s="28" t="n">
        <v>2990.52</v>
      </c>
      <c r="J872" s="28" t="n">
        <v>0</v>
      </c>
      <c r="K872" s="28" t="n">
        <v>-8.97</v>
      </c>
      <c r="L872" s="28" t="n">
        <v>-0</v>
      </c>
      <c r="M872" s="28"/>
      <c r="N872" s="6" t="s">
        <f>=I872+J872+K872+L872</f>
      </c>
      <c r="O872" s="28"/>
      <c r="P872" s="28"/>
      <c r="Q872" s="28"/>
      <c r="R872" s="28"/>
      <c r="S872" s="26"/>
    </row>
    <row collapsed="false" customFormat="false" customHeight="false" hidden="false" ht="12.1" outlineLevel="0" r="873">
      <c r="A873" s="20" t="n">
        <v>44461.927546296</v>
      </c>
      <c r="B873" s="16" t="s">
        <v>462</v>
      </c>
      <c r="C873" s="16" t="s">
        <v>463</v>
      </c>
      <c r="D873" s="16" t="s">
        <v>295</v>
      </c>
      <c r="E873" s="16" t="s">
        <v>452</v>
      </c>
      <c r="F873" s="16" t="s">
        <v>41</v>
      </c>
      <c r="G873" s="7" t="n">
        <v>43</v>
      </c>
      <c r="H873" s="6" t="n">
        <v>73.0125</v>
      </c>
      <c r="I873" s="6" t="n">
        <v>-3139.54</v>
      </c>
      <c r="J873" s="6" t="n">
        <v>-0</v>
      </c>
      <c r="K873" s="6" t="n">
        <v>-9.42</v>
      </c>
      <c r="L873" s="6" t="n">
        <v>-0</v>
      </c>
      <c r="M873" s="6"/>
      <c r="N873" s="6" t="s">
        <f>=I873+J873+K873+L873</f>
      </c>
      <c r="O873" s="6"/>
      <c r="P873" s="6"/>
      <c r="Q873" s="6"/>
      <c r="R873" s="6"/>
      <c r="S873" s="16"/>
    </row>
    <row collapsed="false" customFormat="false" customHeight="false" hidden="false" ht="12.1" outlineLevel="0" r="874">
      <c r="A874" s="21" t="n">
        <v>44462.054490741</v>
      </c>
      <c r="B874" s="22" t="s">
        <v>482</v>
      </c>
      <c r="C874" s="22" t="s">
        <v>595</v>
      </c>
      <c r="D874" s="22" t="s">
        <v>482</v>
      </c>
      <c r="E874" s="22" t="s">
        <v>482</v>
      </c>
      <c r="F874" s="22" t="s">
        <v>19</v>
      </c>
      <c r="G874" s="23" t="n">
        <v>1</v>
      </c>
      <c r="H874" s="24" t="n">
        <v>1</v>
      </c>
      <c r="I874" s="24" t="n">
        <v>0.8</v>
      </c>
      <c r="J874" s="24" t="n">
        <v>0</v>
      </c>
      <c r="K874" s="24" t="n">
        <v>-0</v>
      </c>
      <c r="L874" s="24" t="n">
        <v>-0</v>
      </c>
      <c r="M874" s="6" t="s">
        <f>=I874+J874+K874+L874</f>
      </c>
      <c r="N874" s="24"/>
      <c r="O874" s="24"/>
      <c r="P874" s="24"/>
      <c r="Q874" s="24"/>
      <c r="R874" s="24"/>
      <c r="S874" s="22"/>
    </row>
    <row collapsed="false" customFormat="false" customHeight="false" hidden="false" ht="12.1" outlineLevel="0" r="875">
      <c r="A875" s="21" t="n">
        <v>44462.251296296</v>
      </c>
      <c r="B875" s="22" t="s">
        <v>482</v>
      </c>
      <c r="C875" s="22" t="s">
        <v>607</v>
      </c>
      <c r="D875" s="22" t="s">
        <v>482</v>
      </c>
      <c r="E875" s="22" t="s">
        <v>482</v>
      </c>
      <c r="F875" s="22" t="s">
        <v>19</v>
      </c>
      <c r="G875" s="23" t="n">
        <v>1</v>
      </c>
      <c r="H875" s="24" t="n">
        <v>1</v>
      </c>
      <c r="I875" s="24" t="n">
        <v>1.22</v>
      </c>
      <c r="J875" s="24" t="n">
        <v>0</v>
      </c>
      <c r="K875" s="24" t="n">
        <v>-0</v>
      </c>
      <c r="L875" s="24" t="n">
        <v>-0</v>
      </c>
      <c r="M875" s="6" t="s">
        <f>=I875+J875+K875+L875</f>
      </c>
      <c r="N875" s="24"/>
      <c r="O875" s="24"/>
      <c r="P875" s="24"/>
      <c r="Q875" s="24"/>
      <c r="R875" s="24"/>
      <c r="S875" s="22"/>
    </row>
    <row collapsed="false" customFormat="false" customHeight="false" hidden="false" ht="12.1" outlineLevel="0" r="876">
      <c r="A876" s="20" t="n">
        <v>44462.379479167</v>
      </c>
      <c r="B876" s="16" t="s">
        <v>450</v>
      </c>
      <c r="C876" s="16" t="s">
        <v>451</v>
      </c>
      <c r="D876" s="16" t="s">
        <v>295</v>
      </c>
      <c r="E876" s="16" t="s">
        <v>452</v>
      </c>
      <c r="F876" s="16" t="s">
        <v>41</v>
      </c>
      <c r="G876" s="7" t="n">
        <v>1</v>
      </c>
      <c r="H876" s="6" t="n">
        <v>86.1758</v>
      </c>
      <c r="I876" s="6" t="n">
        <v>-86.18</v>
      </c>
      <c r="J876" s="6" t="n">
        <v>-0</v>
      </c>
      <c r="K876" s="6" t="n">
        <v>-0</v>
      </c>
      <c r="L876" s="6" t="n">
        <v>-0</v>
      </c>
      <c r="M876" s="6"/>
      <c r="N876" s="6" t="s">
        <f>=I876+J876+K876+L876</f>
      </c>
      <c r="O876" s="6"/>
      <c r="P876" s="6"/>
      <c r="Q876" s="6"/>
      <c r="R876" s="6"/>
      <c r="S876" s="16"/>
    </row>
    <row collapsed="false" customFormat="false" customHeight="false" hidden="false" ht="12.1" outlineLevel="0" r="877">
      <c r="A877" s="20" t="n">
        <v>44462.379479167</v>
      </c>
      <c r="B877" s="16" t="s">
        <v>462</v>
      </c>
      <c r="C877" s="16" t="s">
        <v>463</v>
      </c>
      <c r="D877" s="16" t="s">
        <v>295</v>
      </c>
      <c r="E877" s="16" t="s">
        <v>452</v>
      </c>
      <c r="F877" s="16" t="s">
        <v>41</v>
      </c>
      <c r="G877" s="7" t="n">
        <v>36</v>
      </c>
      <c r="H877" s="6" t="n">
        <v>72.87</v>
      </c>
      <c r="I877" s="6" t="n">
        <v>-2623.32</v>
      </c>
      <c r="J877" s="6" t="n">
        <v>-0</v>
      </c>
      <c r="K877" s="6" t="n">
        <v>-0</v>
      </c>
      <c r="L877" s="6" t="n">
        <v>-0</v>
      </c>
      <c r="M877" s="6"/>
      <c r="N877" s="6" t="s">
        <f>=I877+J877+K877+L877</f>
      </c>
      <c r="O877" s="6"/>
      <c r="P877" s="6"/>
      <c r="Q877" s="6"/>
      <c r="R877" s="6"/>
      <c r="S877" s="16"/>
    </row>
    <row collapsed="false" customFormat="false" customHeight="false" hidden="false" ht="12.1" outlineLevel="0" r="878">
      <c r="A878" s="25" t="n">
        <v>44462.379479167</v>
      </c>
      <c r="B878" s="26" t="s">
        <v>642</v>
      </c>
      <c r="C878" s="26" t="s">
        <v>643</v>
      </c>
      <c r="D878" s="26" t="s">
        <v>299</v>
      </c>
      <c r="E878" s="26" t="s">
        <v>452</v>
      </c>
      <c r="F878" s="26" t="s">
        <v>41</v>
      </c>
      <c r="G878" s="27" t="n">
        <v>-1</v>
      </c>
      <c r="H878" s="28" t="n">
        <v>86.1758</v>
      </c>
      <c r="I878" s="28" t="n">
        <v>86.18</v>
      </c>
      <c r="J878" s="28" t="n">
        <v>0</v>
      </c>
      <c r="K878" s="28" t="n">
        <v>-0</v>
      </c>
      <c r="L878" s="28" t="n">
        <v>-0</v>
      </c>
      <c r="M878" s="28"/>
      <c r="N878" s="6" t="s">
        <f>=I878+J878+K878+L878</f>
      </c>
      <c r="O878" s="28"/>
      <c r="P878" s="28"/>
      <c r="Q878" s="28"/>
      <c r="R878" s="28"/>
      <c r="S878" s="26"/>
    </row>
    <row collapsed="false" customFormat="false" customHeight="false" hidden="false" ht="12.1" outlineLevel="0" r="879">
      <c r="A879" s="25" t="n">
        <v>44462.379479167</v>
      </c>
      <c r="B879" s="26" t="s">
        <v>592</v>
      </c>
      <c r="C879" s="26" t="s">
        <v>593</v>
      </c>
      <c r="D879" s="26" t="s">
        <v>299</v>
      </c>
      <c r="E879" s="26" t="s">
        <v>452</v>
      </c>
      <c r="F879" s="26" t="s">
        <v>41</v>
      </c>
      <c r="G879" s="27" t="n">
        <v>-36</v>
      </c>
      <c r="H879" s="28" t="n">
        <v>72.87</v>
      </c>
      <c r="I879" s="28" t="n">
        <v>2623.32</v>
      </c>
      <c r="J879" s="28" t="n">
        <v>0</v>
      </c>
      <c r="K879" s="28" t="n">
        <v>-0</v>
      </c>
      <c r="L879" s="28" t="n">
        <v>-0</v>
      </c>
      <c r="M879" s="28"/>
      <c r="N879" s="6" t="s">
        <f>=I879+J879+K879+L879</f>
      </c>
      <c r="O879" s="28"/>
      <c r="P879" s="28"/>
      <c r="Q879" s="28"/>
      <c r="R879" s="28"/>
      <c r="S879" s="26"/>
    </row>
    <row collapsed="false" customFormat="false" customHeight="false" hidden="false" ht="12.1" outlineLevel="0" r="880">
      <c r="A880" s="20" t="n">
        <v>44463.983645833</v>
      </c>
      <c r="B880" s="16" t="s">
        <v>345</v>
      </c>
      <c r="C880" s="16" t="s">
        <v>557</v>
      </c>
      <c r="D880" s="16" t="s">
        <v>295</v>
      </c>
      <c r="E880" s="16" t="s">
        <v>69</v>
      </c>
      <c r="F880" s="16" t="s">
        <v>19</v>
      </c>
      <c r="G880" s="7" t="n">
        <v>20</v>
      </c>
      <c r="H880" s="6" t="n">
        <v>1.3176</v>
      </c>
      <c r="I880" s="6" t="n">
        <v>-26.35</v>
      </c>
      <c r="J880" s="6" t="n">
        <v>-0</v>
      </c>
      <c r="K880" s="6" t="n">
        <v>-0.08</v>
      </c>
      <c r="L880" s="6" t="n">
        <v>-0</v>
      </c>
      <c r="M880" s="6" t="s">
        <f>=I880+J880+K880+L880</f>
      </c>
      <c r="N880" s="6"/>
      <c r="O880" s="6"/>
      <c r="P880" s="6"/>
      <c r="Q880" s="6"/>
      <c r="R880" s="6"/>
      <c r="S880" s="16"/>
    </row>
    <row collapsed="false" customFormat="false" customHeight="false" hidden="false" ht="12.1" outlineLevel="0" r="881">
      <c r="A881" s="21" t="n">
        <v>44466.486724537</v>
      </c>
      <c r="B881" s="22" t="s">
        <v>482</v>
      </c>
      <c r="C881" s="22" t="s">
        <v>483</v>
      </c>
      <c r="D881" s="22" t="s">
        <v>482</v>
      </c>
      <c r="E881" s="22" t="s">
        <v>482</v>
      </c>
      <c r="F881" s="22" t="s">
        <v>41</v>
      </c>
      <c r="G881" s="23" t="n">
        <v>1</v>
      </c>
      <c r="H881" s="24" t="n">
        <v>1</v>
      </c>
      <c r="I881" s="24" t="n">
        <v>28.67</v>
      </c>
      <c r="J881" s="24" t="n">
        <v>0</v>
      </c>
      <c r="K881" s="24" t="n">
        <v>-0</v>
      </c>
      <c r="L881" s="24" t="n">
        <v>-0</v>
      </c>
      <c r="M881" s="24"/>
      <c r="N881" s="6" t="s">
        <f>=I881+J881+K881+L881</f>
      </c>
      <c r="O881" s="24"/>
      <c r="P881" s="24"/>
      <c r="Q881" s="24"/>
      <c r="R881" s="24"/>
      <c r="S881" s="22"/>
    </row>
    <row collapsed="false" customFormat="false" customHeight="false" hidden="false" ht="12.1" outlineLevel="0" r="882">
      <c r="A882" s="21" t="n">
        <v>44466.823680556</v>
      </c>
      <c r="B882" s="22" t="s">
        <v>482</v>
      </c>
      <c r="C882" s="22" t="s">
        <v>574</v>
      </c>
      <c r="D882" s="22" t="s">
        <v>482</v>
      </c>
      <c r="E882" s="22" t="s">
        <v>482</v>
      </c>
      <c r="F882" s="22" t="s">
        <v>19</v>
      </c>
      <c r="G882" s="23" t="n">
        <v>1</v>
      </c>
      <c r="H882" s="24" t="n">
        <v>1</v>
      </c>
      <c r="I882" s="24" t="n">
        <v>0.15</v>
      </c>
      <c r="J882" s="24" t="n">
        <v>0</v>
      </c>
      <c r="K882" s="24" t="n">
        <v>-0</v>
      </c>
      <c r="L882" s="24" t="n">
        <v>-0</v>
      </c>
      <c r="M882" s="6" t="s">
        <f>=I882+J882+K882+L882</f>
      </c>
      <c r="N882" s="24"/>
      <c r="O882" s="24"/>
      <c r="P882" s="24"/>
      <c r="Q882" s="24"/>
      <c r="R882" s="24"/>
      <c r="S882" s="22"/>
    </row>
    <row collapsed="false" customFormat="false" customHeight="false" hidden="false" ht="12.1" outlineLevel="0" r="883">
      <c r="A883" s="20" t="n">
        <v>44466.867604167</v>
      </c>
      <c r="B883" s="16" t="s">
        <v>395</v>
      </c>
      <c r="C883" s="16" t="s">
        <v>644</v>
      </c>
      <c r="D883" s="16" t="s">
        <v>295</v>
      </c>
      <c r="E883" s="16" t="s">
        <v>17</v>
      </c>
      <c r="F883" s="16" t="s">
        <v>19</v>
      </c>
      <c r="G883" s="7" t="n">
        <v>1</v>
      </c>
      <c r="H883" s="6" t="n">
        <v>24.72</v>
      </c>
      <c r="I883" s="6" t="n">
        <v>-24.72</v>
      </c>
      <c r="J883" s="6" t="n">
        <v>-0</v>
      </c>
      <c r="K883" s="6" t="n">
        <v>-0.07</v>
      </c>
      <c r="L883" s="6" t="n">
        <v>-0</v>
      </c>
      <c r="M883" s="6" t="s">
        <f>=I883+J883+K883+L883</f>
      </c>
      <c r="N883" s="6"/>
      <c r="O883" s="6"/>
      <c r="P883" s="6"/>
      <c r="Q883" s="6"/>
      <c r="R883" s="6"/>
      <c r="S883" s="16"/>
    </row>
    <row collapsed="false" customFormat="false" customHeight="false" hidden="false" ht="12.1" outlineLevel="0" r="884">
      <c r="A884" s="20" t="n">
        <v>44466.868680556</v>
      </c>
      <c r="B884" s="16" t="s">
        <v>396</v>
      </c>
      <c r="C884" s="16" t="s">
        <v>645</v>
      </c>
      <c r="D884" s="16" t="s">
        <v>295</v>
      </c>
      <c r="E884" s="16" t="s">
        <v>17</v>
      </c>
      <c r="F884" s="16" t="s">
        <v>19</v>
      </c>
      <c r="G884" s="7" t="n">
        <v>1</v>
      </c>
      <c r="H884" s="6" t="n">
        <v>52.01</v>
      </c>
      <c r="I884" s="6" t="n">
        <v>-52.01</v>
      </c>
      <c r="J884" s="6" t="n">
        <v>-0</v>
      </c>
      <c r="K884" s="6" t="n">
        <v>-0.16</v>
      </c>
      <c r="L884" s="6" t="n">
        <v>-0</v>
      </c>
      <c r="M884" s="6" t="s">
        <f>=I884+J884+K884+L884</f>
      </c>
      <c r="N884" s="6"/>
      <c r="O884" s="6"/>
      <c r="P884" s="6"/>
      <c r="Q884" s="6"/>
      <c r="R884" s="6"/>
      <c r="S884" s="16"/>
    </row>
    <row collapsed="false" customFormat="false" customHeight="false" hidden="false" ht="12.1" outlineLevel="0" r="885">
      <c r="A885" s="20" t="n">
        <v>44466.870740741</v>
      </c>
      <c r="B885" s="16" t="s">
        <v>397</v>
      </c>
      <c r="C885" s="16" t="s">
        <v>646</v>
      </c>
      <c r="D885" s="16" t="s">
        <v>295</v>
      </c>
      <c r="E885" s="16" t="s">
        <v>17</v>
      </c>
      <c r="F885" s="16" t="s">
        <v>19</v>
      </c>
      <c r="G885" s="7" t="n">
        <v>1</v>
      </c>
      <c r="H885" s="6" t="n">
        <v>43.29</v>
      </c>
      <c r="I885" s="6" t="n">
        <v>-43.29</v>
      </c>
      <c r="J885" s="6" t="n">
        <v>-0</v>
      </c>
      <c r="K885" s="6" t="n">
        <v>-0.13</v>
      </c>
      <c r="L885" s="6" t="n">
        <v>-0</v>
      </c>
      <c r="M885" s="6" t="s">
        <f>=I885+J885+K885+L885</f>
      </c>
      <c r="N885" s="6"/>
      <c r="O885" s="6"/>
      <c r="P885" s="6"/>
      <c r="Q885" s="6"/>
      <c r="R885" s="6"/>
      <c r="S885" s="16"/>
    </row>
    <row collapsed="false" customFormat="false" customHeight="false" hidden="false" ht="12.1" outlineLevel="0" r="886">
      <c r="A886" s="20" t="n">
        <v>44466.872349537</v>
      </c>
      <c r="B886" s="16" t="s">
        <v>398</v>
      </c>
      <c r="C886" s="16" t="s">
        <v>647</v>
      </c>
      <c r="D886" s="16" t="s">
        <v>295</v>
      </c>
      <c r="E886" s="16" t="s">
        <v>17</v>
      </c>
      <c r="F886" s="16" t="s">
        <v>19</v>
      </c>
      <c r="G886" s="7" t="n">
        <v>1</v>
      </c>
      <c r="H886" s="6" t="n">
        <v>60.02</v>
      </c>
      <c r="I886" s="6" t="n">
        <v>-60.02</v>
      </c>
      <c r="J886" s="6" t="n">
        <v>-0</v>
      </c>
      <c r="K886" s="6" t="n">
        <v>-0.18</v>
      </c>
      <c r="L886" s="6" t="n">
        <v>-0</v>
      </c>
      <c r="M886" s="6" t="s">
        <f>=I886+J886+K886+L886</f>
      </c>
      <c r="N886" s="6"/>
      <c r="O886" s="6"/>
      <c r="P886" s="6"/>
      <c r="Q886" s="6"/>
      <c r="R886" s="6"/>
      <c r="S886" s="16"/>
    </row>
    <row collapsed="false" customFormat="false" customHeight="false" hidden="false" ht="12.1" outlineLevel="0" r="887">
      <c r="A887" s="20" t="n">
        <v>44466.917395833</v>
      </c>
      <c r="B887" s="16" t="s">
        <v>357</v>
      </c>
      <c r="C887" s="16" t="s">
        <v>575</v>
      </c>
      <c r="D887" s="16" t="s">
        <v>295</v>
      </c>
      <c r="E887" s="16" t="s">
        <v>17</v>
      </c>
      <c r="F887" s="16" t="s">
        <v>19</v>
      </c>
      <c r="G887" s="7" t="n">
        <v>1</v>
      </c>
      <c r="H887" s="6" t="n">
        <v>53.9</v>
      </c>
      <c r="I887" s="6" t="n">
        <v>-53.9</v>
      </c>
      <c r="J887" s="6" t="n">
        <v>-0</v>
      </c>
      <c r="K887" s="6" t="n">
        <v>-0.16</v>
      </c>
      <c r="L887" s="6" t="n">
        <v>-0</v>
      </c>
      <c r="M887" s="6" t="s">
        <f>=I887+J887+K887+L887</f>
      </c>
      <c r="N887" s="6"/>
      <c r="O887" s="6"/>
      <c r="P887" s="6"/>
      <c r="Q887" s="6"/>
      <c r="R887" s="6"/>
      <c r="S887" s="16"/>
    </row>
    <row collapsed="false" customFormat="false" customHeight="false" hidden="false" ht="12.1" outlineLevel="0" r="888">
      <c r="A888" s="25" t="n">
        <v>44466.97400463</v>
      </c>
      <c r="B888" s="26" t="s">
        <v>398</v>
      </c>
      <c r="C888" s="26" t="s">
        <v>647</v>
      </c>
      <c r="D888" s="26" t="s">
        <v>299</v>
      </c>
      <c r="E888" s="26" t="s">
        <v>17</v>
      </c>
      <c r="F888" s="26" t="s">
        <v>19</v>
      </c>
      <c r="G888" s="27" t="n">
        <v>-1</v>
      </c>
      <c r="H888" s="28" t="n">
        <v>59.94</v>
      </c>
      <c r="I888" s="28" t="n">
        <v>59.94</v>
      </c>
      <c r="J888" s="28" t="n">
        <v>0</v>
      </c>
      <c r="K888" s="28" t="n">
        <v>-0.18</v>
      </c>
      <c r="L888" s="28" t="n">
        <v>-0</v>
      </c>
      <c r="M888" s="6" t="s">
        <f>=I888+J888+K888+L888</f>
      </c>
      <c r="N888" s="28"/>
      <c r="O888" s="28"/>
      <c r="P888" s="28"/>
      <c r="Q888" s="28"/>
      <c r="R888" s="28"/>
      <c r="S888" s="26"/>
    </row>
    <row collapsed="false" customFormat="false" customHeight="false" hidden="false" ht="12.1" outlineLevel="0" r="889">
      <c r="A889" s="21" t="n">
        <v>44468.520162037</v>
      </c>
      <c r="B889" s="22" t="s">
        <v>482</v>
      </c>
      <c r="C889" s="22" t="s">
        <v>597</v>
      </c>
      <c r="D889" s="22" t="s">
        <v>482</v>
      </c>
      <c r="E889" s="22" t="s">
        <v>482</v>
      </c>
      <c r="F889" s="22" t="s">
        <v>19</v>
      </c>
      <c r="G889" s="23" t="n">
        <v>1</v>
      </c>
      <c r="H889" s="24" t="n">
        <v>1</v>
      </c>
      <c r="I889" s="24" t="n">
        <v>0.94</v>
      </c>
      <c r="J889" s="24" t="n">
        <v>0</v>
      </c>
      <c r="K889" s="24" t="n">
        <v>-0</v>
      </c>
      <c r="L889" s="24" t="n">
        <v>-0</v>
      </c>
      <c r="M889" s="6" t="s">
        <f>=I889+J889+K889+L889</f>
      </c>
      <c r="N889" s="24"/>
      <c r="O889" s="24"/>
      <c r="P889" s="24"/>
      <c r="Q889" s="24"/>
      <c r="R889" s="24"/>
      <c r="S889" s="22"/>
    </row>
    <row collapsed="false" customFormat="false" customHeight="false" hidden="false" ht="12.1" outlineLevel="0" r="890">
      <c r="A890" s="25" t="n">
        <v>44468.704803241</v>
      </c>
      <c r="B890" s="26" t="s">
        <v>73</v>
      </c>
      <c r="C890" s="26" t="s">
        <v>577</v>
      </c>
      <c r="D890" s="26" t="s">
        <v>299</v>
      </c>
      <c r="E890" s="26" t="s">
        <v>69</v>
      </c>
      <c r="F890" s="26" t="s">
        <v>19</v>
      </c>
      <c r="G890" s="27" t="n">
        <v>-500</v>
      </c>
      <c r="H890" s="28" t="n">
        <v>0.1069</v>
      </c>
      <c r="I890" s="28" t="n">
        <v>53.45</v>
      </c>
      <c r="J890" s="28" t="n">
        <v>0</v>
      </c>
      <c r="K890" s="28" t="n">
        <v>-0</v>
      </c>
      <c r="L890" s="28" t="n">
        <v>-0</v>
      </c>
      <c r="M890" s="6" t="s">
        <f>=I890+J890+K890+L890</f>
      </c>
      <c r="N890" s="28"/>
      <c r="O890" s="28"/>
      <c r="P890" s="28"/>
      <c r="Q890" s="28"/>
      <c r="R890" s="28"/>
      <c r="S890" s="26"/>
    </row>
    <row collapsed="false" customFormat="false" customHeight="false" hidden="false" ht="12.1" outlineLevel="0" r="891">
      <c r="A891" s="25" t="n">
        <v>44470.660046296</v>
      </c>
      <c r="B891" s="26" t="s">
        <v>395</v>
      </c>
      <c r="C891" s="26" t="s">
        <v>644</v>
      </c>
      <c r="D891" s="26" t="s">
        <v>299</v>
      </c>
      <c r="E891" s="26" t="s">
        <v>17</v>
      </c>
      <c r="F891" s="26" t="s">
        <v>19</v>
      </c>
      <c r="G891" s="27" t="n">
        <v>-1</v>
      </c>
      <c r="H891" s="28" t="n">
        <v>22.75</v>
      </c>
      <c r="I891" s="28" t="n">
        <v>22.75</v>
      </c>
      <c r="J891" s="28" t="n">
        <v>0</v>
      </c>
      <c r="K891" s="28" t="n">
        <v>-0.07</v>
      </c>
      <c r="L891" s="28" t="n">
        <v>-0</v>
      </c>
      <c r="M891" s="6" t="s">
        <f>=I891+J891+K891+L891</f>
      </c>
      <c r="N891" s="28"/>
      <c r="O891" s="28"/>
      <c r="P891" s="28"/>
      <c r="Q891" s="28"/>
      <c r="R891" s="28"/>
      <c r="S891" s="26"/>
    </row>
    <row collapsed="false" customFormat="false" customHeight="false" hidden="false" ht="12.1" outlineLevel="0" r="892">
      <c r="A892" s="25" t="n">
        <v>44470.660231481</v>
      </c>
      <c r="B892" s="26" t="s">
        <v>397</v>
      </c>
      <c r="C892" s="26" t="s">
        <v>646</v>
      </c>
      <c r="D892" s="26" t="s">
        <v>299</v>
      </c>
      <c r="E892" s="26" t="s">
        <v>17</v>
      </c>
      <c r="F892" s="26" t="s">
        <v>19</v>
      </c>
      <c r="G892" s="27" t="n">
        <v>-1</v>
      </c>
      <c r="H892" s="28" t="n">
        <v>42.75</v>
      </c>
      <c r="I892" s="28" t="n">
        <v>42.75</v>
      </c>
      <c r="J892" s="28" t="n">
        <v>0</v>
      </c>
      <c r="K892" s="28" t="n">
        <v>-0.13</v>
      </c>
      <c r="L892" s="28" t="n">
        <v>-0</v>
      </c>
      <c r="M892" s="6" t="s">
        <f>=I892+J892+K892+L892</f>
      </c>
      <c r="N892" s="28"/>
      <c r="O892" s="28"/>
      <c r="P892" s="28"/>
      <c r="Q892" s="28"/>
      <c r="R892" s="28"/>
      <c r="S892" s="26"/>
    </row>
    <row collapsed="false" customFormat="false" customHeight="false" hidden="false" ht="12.1" outlineLevel="0" r="893">
      <c r="A893" s="25" t="n">
        <v>44470.670520833</v>
      </c>
      <c r="B893" s="26" t="s">
        <v>375</v>
      </c>
      <c r="C893" s="26" t="s">
        <v>612</v>
      </c>
      <c r="D893" s="26" t="s">
        <v>299</v>
      </c>
      <c r="E893" s="26" t="s">
        <v>69</v>
      </c>
      <c r="F893" s="26" t="s">
        <v>41</v>
      </c>
      <c r="G893" s="27" t="n">
        <v>-1</v>
      </c>
      <c r="H893" s="28" t="n">
        <v>99.2</v>
      </c>
      <c r="I893" s="28" t="n">
        <v>99.2</v>
      </c>
      <c r="J893" s="28" t="n">
        <v>0</v>
      </c>
      <c r="K893" s="28" t="n">
        <v>-0.3</v>
      </c>
      <c r="L893" s="28" t="n">
        <v>-0</v>
      </c>
      <c r="M893" s="28"/>
      <c r="N893" s="6" t="s">
        <f>=I893+J893+K893+L893</f>
      </c>
      <c r="O893" s="28"/>
      <c r="P893" s="28"/>
      <c r="Q893" s="28"/>
      <c r="R893" s="28"/>
      <c r="S893" s="26"/>
    </row>
    <row collapsed="false" customFormat="false" customHeight="false" hidden="false" ht="12.1" outlineLevel="0" r="894">
      <c r="A894" s="25" t="n">
        <v>44470.670659722</v>
      </c>
      <c r="B894" s="26" t="s">
        <v>375</v>
      </c>
      <c r="C894" s="26" t="s">
        <v>612</v>
      </c>
      <c r="D894" s="26" t="s">
        <v>299</v>
      </c>
      <c r="E894" s="26" t="s">
        <v>69</v>
      </c>
      <c r="F894" s="26" t="s">
        <v>41</v>
      </c>
      <c r="G894" s="27" t="n">
        <v>-9</v>
      </c>
      <c r="H894" s="28" t="n">
        <v>99.2</v>
      </c>
      <c r="I894" s="28" t="n">
        <v>892.8</v>
      </c>
      <c r="J894" s="28" t="n">
        <v>0</v>
      </c>
      <c r="K894" s="28" t="n">
        <v>-2.68</v>
      </c>
      <c r="L894" s="28" t="n">
        <v>-0</v>
      </c>
      <c r="M894" s="28"/>
      <c r="N894" s="6" t="s">
        <f>=I894+J894+K894+L894</f>
      </c>
      <c r="O894" s="28"/>
      <c r="P894" s="28"/>
      <c r="Q894" s="28"/>
      <c r="R894" s="28"/>
      <c r="S894" s="26"/>
    </row>
    <row collapsed="false" customFormat="false" customHeight="false" hidden="false" ht="12.1" outlineLevel="0" r="895">
      <c r="A895" s="25" t="n">
        <v>44470.670844907</v>
      </c>
      <c r="B895" s="26" t="s">
        <v>73</v>
      </c>
      <c r="C895" s="26" t="s">
        <v>577</v>
      </c>
      <c r="D895" s="26" t="s">
        <v>299</v>
      </c>
      <c r="E895" s="26" t="s">
        <v>69</v>
      </c>
      <c r="F895" s="26" t="s">
        <v>19</v>
      </c>
      <c r="G895" s="27" t="n">
        <v>-400</v>
      </c>
      <c r="H895" s="28" t="n">
        <v>0.1061</v>
      </c>
      <c r="I895" s="28" t="n">
        <v>42.44</v>
      </c>
      <c r="J895" s="28" t="n">
        <v>0</v>
      </c>
      <c r="K895" s="28" t="n">
        <v>-0</v>
      </c>
      <c r="L895" s="28" t="n">
        <v>-0</v>
      </c>
      <c r="M895" s="6" t="s">
        <f>=I895+J895+K895+L895</f>
      </c>
      <c r="N895" s="28"/>
      <c r="O895" s="28"/>
      <c r="P895" s="28"/>
      <c r="Q895" s="28"/>
      <c r="R895" s="28"/>
      <c r="S895" s="26"/>
    </row>
    <row collapsed="false" customFormat="false" customHeight="false" hidden="false" ht="12.1" outlineLevel="0" r="896">
      <c r="A896" s="25" t="n">
        <v>44470.670844907</v>
      </c>
      <c r="B896" s="26" t="s">
        <v>73</v>
      </c>
      <c r="C896" s="26" t="s">
        <v>577</v>
      </c>
      <c r="D896" s="26" t="s">
        <v>299</v>
      </c>
      <c r="E896" s="26" t="s">
        <v>69</v>
      </c>
      <c r="F896" s="26" t="s">
        <v>19</v>
      </c>
      <c r="G896" s="27" t="n">
        <v>-100</v>
      </c>
      <c r="H896" s="28" t="n">
        <v>0.106</v>
      </c>
      <c r="I896" s="28" t="n">
        <v>10.6</v>
      </c>
      <c r="J896" s="28" t="n">
        <v>0</v>
      </c>
      <c r="K896" s="28" t="n">
        <v>-0</v>
      </c>
      <c r="L896" s="28" t="n">
        <v>-0</v>
      </c>
      <c r="M896" s="6" t="s">
        <f>=I896+J896+K896+L896</f>
      </c>
      <c r="N896" s="28"/>
      <c r="O896" s="28"/>
      <c r="P896" s="28"/>
      <c r="Q896" s="28"/>
      <c r="R896" s="28"/>
      <c r="S896" s="26"/>
    </row>
    <row collapsed="false" customFormat="false" customHeight="false" hidden="false" ht="12.1" outlineLevel="0" r="897">
      <c r="A897" s="25" t="n">
        <v>44470.671030093</v>
      </c>
      <c r="B897" s="26" t="s">
        <v>339</v>
      </c>
      <c r="C897" s="26" t="s">
        <v>549</v>
      </c>
      <c r="D897" s="26" t="s">
        <v>299</v>
      </c>
      <c r="E897" s="26" t="s">
        <v>69</v>
      </c>
      <c r="F897" s="26" t="s">
        <v>19</v>
      </c>
      <c r="G897" s="27" t="n">
        <v>-600</v>
      </c>
      <c r="H897" s="28" t="n">
        <v>0.0723</v>
      </c>
      <c r="I897" s="28" t="n">
        <v>43.38</v>
      </c>
      <c r="J897" s="28" t="n">
        <v>0</v>
      </c>
      <c r="K897" s="28" t="n">
        <v>-0</v>
      </c>
      <c r="L897" s="28" t="n">
        <v>-0</v>
      </c>
      <c r="M897" s="6" t="s">
        <f>=I897+J897+K897+L897</f>
      </c>
      <c r="N897" s="28"/>
      <c r="O897" s="28"/>
      <c r="P897" s="28"/>
      <c r="Q897" s="28"/>
      <c r="R897" s="28"/>
      <c r="S897" s="26"/>
    </row>
    <row collapsed="false" customFormat="false" customHeight="false" hidden="false" ht="12.1" outlineLevel="0" r="898">
      <c r="A898" s="20" t="n">
        <v>44470.671331019</v>
      </c>
      <c r="B898" s="16" t="s">
        <v>462</v>
      </c>
      <c r="C898" s="16" t="s">
        <v>463</v>
      </c>
      <c r="D898" s="16" t="s">
        <v>295</v>
      </c>
      <c r="E898" s="16" t="s">
        <v>452</v>
      </c>
      <c r="F898" s="16" t="s">
        <v>41</v>
      </c>
      <c r="G898" s="7" t="n">
        <v>10</v>
      </c>
      <c r="H898" s="6" t="n">
        <v>72.95</v>
      </c>
      <c r="I898" s="6" t="n">
        <v>-729.5</v>
      </c>
      <c r="J898" s="6" t="n">
        <v>-0</v>
      </c>
      <c r="K898" s="6" t="n">
        <v>-2.19</v>
      </c>
      <c r="L898" s="6" t="n">
        <v>-0</v>
      </c>
      <c r="M898" s="6"/>
      <c r="N898" s="6" t="s">
        <f>=I898+J898+K898+L898</f>
      </c>
      <c r="O898" s="6"/>
      <c r="P898" s="6"/>
      <c r="Q898" s="6"/>
      <c r="R898" s="6"/>
      <c r="S898" s="16"/>
    </row>
    <row collapsed="false" customFormat="false" customHeight="false" hidden="false" ht="12.1" outlineLevel="0" r="899">
      <c r="A899" s="25" t="n">
        <v>44470.671527778</v>
      </c>
      <c r="B899" s="26" t="s">
        <v>336</v>
      </c>
      <c r="C899" s="26" t="s">
        <v>522</v>
      </c>
      <c r="D899" s="26" t="s">
        <v>299</v>
      </c>
      <c r="E899" s="26" t="s">
        <v>69</v>
      </c>
      <c r="F899" s="26" t="s">
        <v>19</v>
      </c>
      <c r="G899" s="27" t="n">
        <v>-200</v>
      </c>
      <c r="H899" s="28" t="n">
        <v>0.1109</v>
      </c>
      <c r="I899" s="28" t="n">
        <v>22.18</v>
      </c>
      <c r="J899" s="28" t="n">
        <v>0</v>
      </c>
      <c r="K899" s="28" t="n">
        <v>-0</v>
      </c>
      <c r="L899" s="28" t="n">
        <v>-0</v>
      </c>
      <c r="M899" s="6" t="s">
        <f>=I899+J899+K899+L899</f>
      </c>
      <c r="N899" s="28"/>
      <c r="O899" s="28"/>
      <c r="P899" s="28"/>
      <c r="Q899" s="28"/>
      <c r="R899" s="28"/>
      <c r="S899" s="26"/>
    </row>
    <row collapsed="false" customFormat="false" customHeight="false" hidden="false" ht="12.1" outlineLevel="0" r="900">
      <c r="A900" s="20" t="n">
        <v>44473.344398148</v>
      </c>
      <c r="B900" s="16" t="s">
        <v>450</v>
      </c>
      <c r="C900" s="16" t="s">
        <v>451</v>
      </c>
      <c r="D900" s="16" t="s">
        <v>295</v>
      </c>
      <c r="E900" s="16" t="s">
        <v>452</v>
      </c>
      <c r="F900" s="16" t="s">
        <v>41</v>
      </c>
      <c r="G900" s="7" t="n">
        <v>1</v>
      </c>
      <c r="H900" s="6" t="n">
        <v>85.2642</v>
      </c>
      <c r="I900" s="6" t="n">
        <v>-85.26</v>
      </c>
      <c r="J900" s="6" t="n">
        <v>-0</v>
      </c>
      <c r="K900" s="6" t="n">
        <v>-0</v>
      </c>
      <c r="L900" s="6" t="n">
        <v>-0</v>
      </c>
      <c r="M900" s="6"/>
      <c r="N900" s="6" t="s">
        <f>=I900+J900+K900+L900</f>
      </c>
      <c r="O900" s="6"/>
      <c r="P900" s="6"/>
      <c r="Q900" s="6"/>
      <c r="R900" s="6"/>
      <c r="S900" s="16"/>
    </row>
    <row collapsed="false" customFormat="false" customHeight="false" hidden="false" ht="12.1" outlineLevel="0" r="901">
      <c r="A901" s="25" t="n">
        <v>44473.344398148</v>
      </c>
      <c r="B901" s="26" t="s">
        <v>642</v>
      </c>
      <c r="C901" s="26" t="s">
        <v>643</v>
      </c>
      <c r="D901" s="26" t="s">
        <v>299</v>
      </c>
      <c r="E901" s="26" t="s">
        <v>452</v>
      </c>
      <c r="F901" s="26" t="s">
        <v>41</v>
      </c>
      <c r="G901" s="27" t="n">
        <v>-1</v>
      </c>
      <c r="H901" s="28" t="n">
        <v>85.2642</v>
      </c>
      <c r="I901" s="28" t="n">
        <v>85.26</v>
      </c>
      <c r="J901" s="28" t="n">
        <v>0</v>
      </c>
      <c r="K901" s="28" t="n">
        <v>-0</v>
      </c>
      <c r="L901" s="28" t="n">
        <v>-0</v>
      </c>
      <c r="M901" s="28"/>
      <c r="N901" s="6" t="s">
        <f>=I901+J901+K901+L901</f>
      </c>
      <c r="O901" s="28"/>
      <c r="P901" s="28"/>
      <c r="Q901" s="28"/>
      <c r="R901" s="28"/>
      <c r="S901" s="26"/>
    </row>
    <row collapsed="false" customFormat="false" customHeight="false" hidden="false" ht="12.1" outlineLevel="0" r="902">
      <c r="A902" s="20" t="n">
        <v>44473.344409722</v>
      </c>
      <c r="B902" s="16" t="s">
        <v>462</v>
      </c>
      <c r="C902" s="16" t="s">
        <v>463</v>
      </c>
      <c r="D902" s="16" t="s">
        <v>295</v>
      </c>
      <c r="E902" s="16" t="s">
        <v>452</v>
      </c>
      <c r="F902" s="16" t="s">
        <v>41</v>
      </c>
      <c r="G902" s="7" t="n">
        <v>4</v>
      </c>
      <c r="H902" s="6" t="n">
        <v>72.84</v>
      </c>
      <c r="I902" s="6" t="n">
        <v>-291.36</v>
      </c>
      <c r="J902" s="6" t="n">
        <v>-0</v>
      </c>
      <c r="K902" s="6" t="n">
        <v>-0</v>
      </c>
      <c r="L902" s="6" t="n">
        <v>-0</v>
      </c>
      <c r="M902" s="6"/>
      <c r="N902" s="6" t="s">
        <f>=I902+J902+K902+L902</f>
      </c>
      <c r="O902" s="6"/>
      <c r="P902" s="6"/>
      <c r="Q902" s="6"/>
      <c r="R902" s="6"/>
      <c r="S902" s="16"/>
    </row>
    <row collapsed="false" customFormat="false" customHeight="false" hidden="false" ht="12.1" outlineLevel="0" r="903">
      <c r="A903" s="25" t="n">
        <v>44473.344409722</v>
      </c>
      <c r="B903" s="26" t="s">
        <v>592</v>
      </c>
      <c r="C903" s="26" t="s">
        <v>593</v>
      </c>
      <c r="D903" s="26" t="s">
        <v>299</v>
      </c>
      <c r="E903" s="26" t="s">
        <v>452</v>
      </c>
      <c r="F903" s="26" t="s">
        <v>41</v>
      </c>
      <c r="G903" s="27" t="n">
        <v>-4</v>
      </c>
      <c r="H903" s="28" t="n">
        <v>72.84</v>
      </c>
      <c r="I903" s="28" t="n">
        <v>291.36</v>
      </c>
      <c r="J903" s="28" t="n">
        <v>0</v>
      </c>
      <c r="K903" s="28" t="n">
        <v>-0</v>
      </c>
      <c r="L903" s="28" t="n">
        <v>-0</v>
      </c>
      <c r="M903" s="28"/>
      <c r="N903" s="6" t="s">
        <f>=I903+J903+K903+L903</f>
      </c>
      <c r="O903" s="28"/>
      <c r="P903" s="28"/>
      <c r="Q903" s="28"/>
      <c r="R903" s="28"/>
      <c r="S903" s="26"/>
    </row>
    <row collapsed="false" customFormat="false" customHeight="false" hidden="false" ht="12.1" outlineLevel="0" r="904">
      <c r="A904" s="21" t="n">
        <v>44473.737199074</v>
      </c>
      <c r="B904" s="22" t="s">
        <v>482</v>
      </c>
      <c r="C904" s="22" t="s">
        <v>618</v>
      </c>
      <c r="D904" s="22" t="s">
        <v>482</v>
      </c>
      <c r="E904" s="22" t="s">
        <v>482</v>
      </c>
      <c r="F904" s="22" t="s">
        <v>19</v>
      </c>
      <c r="G904" s="23" t="n">
        <v>1</v>
      </c>
      <c r="H904" s="24" t="n">
        <v>1</v>
      </c>
      <c r="I904" s="24" t="n">
        <v>0.45</v>
      </c>
      <c r="J904" s="24" t="n">
        <v>0</v>
      </c>
      <c r="K904" s="24" t="n">
        <v>-0</v>
      </c>
      <c r="L904" s="24" t="n">
        <v>-0</v>
      </c>
      <c r="M904" s="6" t="s">
        <f>=I904+J904+K904+L904</f>
      </c>
      <c r="N904" s="24"/>
      <c r="O904" s="24"/>
      <c r="P904" s="24"/>
      <c r="Q904" s="24"/>
      <c r="R904" s="24"/>
      <c r="S904" s="22"/>
    </row>
    <row collapsed="false" customFormat="false" customHeight="false" hidden="false" ht="12.1" outlineLevel="0" r="905">
      <c r="A905" s="20" t="n">
        <v>44477.80306713</v>
      </c>
      <c r="B905" s="16" t="s">
        <v>399</v>
      </c>
      <c r="C905" s="16" t="s">
        <v>648</v>
      </c>
      <c r="D905" s="16" t="s">
        <v>295</v>
      </c>
      <c r="E905" s="16" t="s">
        <v>17</v>
      </c>
      <c r="F905" s="16" t="s">
        <v>19</v>
      </c>
      <c r="G905" s="7" t="n">
        <v>1</v>
      </c>
      <c r="H905" s="6" t="n">
        <v>71.3</v>
      </c>
      <c r="I905" s="6" t="n">
        <v>-71.3</v>
      </c>
      <c r="J905" s="6" t="n">
        <v>-0</v>
      </c>
      <c r="K905" s="6" t="n">
        <v>-0.21</v>
      </c>
      <c r="L905" s="6" t="n">
        <v>-0</v>
      </c>
      <c r="M905" s="6" t="s">
        <f>=I905+J905+K905+L905</f>
      </c>
      <c r="N905" s="6"/>
      <c r="O905" s="6"/>
      <c r="P905" s="6"/>
      <c r="Q905" s="6"/>
      <c r="R905" s="6"/>
      <c r="S905" s="16"/>
    </row>
    <row collapsed="false" customFormat="false" customHeight="false" hidden="false" ht="12.1" outlineLevel="0" r="906">
      <c r="A906" s="25" t="n">
        <v>44482.616840278</v>
      </c>
      <c r="B906" s="26" t="s">
        <v>330</v>
      </c>
      <c r="C906" s="26" t="s">
        <v>510</v>
      </c>
      <c r="D906" s="26" t="s">
        <v>299</v>
      </c>
      <c r="E906" s="26" t="s">
        <v>69</v>
      </c>
      <c r="F906" s="26" t="s">
        <v>35</v>
      </c>
      <c r="G906" s="27" t="n">
        <v>-1</v>
      </c>
      <c r="H906" s="28" t="n">
        <v>12.57</v>
      </c>
      <c r="I906" s="28" t="n">
        <v>12.57</v>
      </c>
      <c r="J906" s="28" t="n">
        <v>0</v>
      </c>
      <c r="K906" s="28" t="n">
        <v>-0.04</v>
      </c>
      <c r="L906" s="28" t="n">
        <v>-0</v>
      </c>
      <c r="M906" s="28"/>
      <c r="N906" s="28"/>
      <c r="O906" s="28"/>
      <c r="P906" s="28"/>
      <c r="Q906" s="6" t="s">
        <f>=I906+J906+K906+L906</f>
      </c>
      <c r="R906" s="28"/>
      <c r="S906" s="26"/>
    </row>
    <row collapsed="false" customFormat="false" customHeight="false" hidden="false" ht="12.1" outlineLevel="0" r="907">
      <c r="A907" s="20" t="n">
        <v>44482.866458333</v>
      </c>
      <c r="B907" s="16" t="s">
        <v>400</v>
      </c>
      <c r="C907" s="16" t="s">
        <v>649</v>
      </c>
      <c r="D907" s="16" t="s">
        <v>295</v>
      </c>
      <c r="E907" s="16" t="s">
        <v>17</v>
      </c>
      <c r="F907" s="16" t="s">
        <v>19</v>
      </c>
      <c r="G907" s="7" t="n">
        <v>1</v>
      </c>
      <c r="H907" s="6" t="n">
        <v>48.5</v>
      </c>
      <c r="I907" s="6" t="n">
        <v>-48.5</v>
      </c>
      <c r="J907" s="6" t="n">
        <v>-0</v>
      </c>
      <c r="K907" s="6" t="n">
        <v>-0.15</v>
      </c>
      <c r="L907" s="6" t="n">
        <v>-0</v>
      </c>
      <c r="M907" s="6" t="s">
        <f>=I907+J907+K907+L907</f>
      </c>
      <c r="N907" s="6"/>
      <c r="O907" s="6"/>
      <c r="P907" s="6"/>
      <c r="Q907" s="6"/>
      <c r="R907" s="6"/>
      <c r="S907" s="16"/>
    </row>
    <row collapsed="false" customFormat="false" customHeight="false" hidden="false" ht="12.1" outlineLevel="0" r="908">
      <c r="A908" s="20" t="n">
        <v>44482.867418981</v>
      </c>
      <c r="B908" s="16" t="s">
        <v>401</v>
      </c>
      <c r="C908" s="16" t="s">
        <v>650</v>
      </c>
      <c r="D908" s="16" t="s">
        <v>295</v>
      </c>
      <c r="E908" s="16" t="s">
        <v>17</v>
      </c>
      <c r="F908" s="16" t="s">
        <v>19</v>
      </c>
      <c r="G908" s="7" t="n">
        <v>1</v>
      </c>
      <c r="H908" s="6" t="n">
        <v>14.64</v>
      </c>
      <c r="I908" s="6" t="n">
        <v>-14.64</v>
      </c>
      <c r="J908" s="6" t="n">
        <v>-0</v>
      </c>
      <c r="K908" s="6" t="n">
        <v>-0.04</v>
      </c>
      <c r="L908" s="6" t="n">
        <v>-0</v>
      </c>
      <c r="M908" s="6" t="s">
        <f>=I908+J908+K908+L908</f>
      </c>
      <c r="N908" s="6"/>
      <c r="O908" s="6"/>
      <c r="P908" s="6"/>
      <c r="Q908" s="6"/>
      <c r="R908" s="6"/>
      <c r="S908" s="16"/>
    </row>
    <row collapsed="false" customFormat="false" customHeight="false" hidden="false" ht="12.1" outlineLevel="0" r="909">
      <c r="A909" s="20" t="n">
        <v>44483.774282407</v>
      </c>
      <c r="B909" s="16" t="s">
        <v>402</v>
      </c>
      <c r="C909" s="16" t="s">
        <v>651</v>
      </c>
      <c r="D909" s="16" t="s">
        <v>295</v>
      </c>
      <c r="E909" s="16" t="s">
        <v>17</v>
      </c>
      <c r="F909" s="16" t="s">
        <v>19</v>
      </c>
      <c r="G909" s="7" t="n">
        <v>1</v>
      </c>
      <c r="H909" s="6" t="n">
        <v>130.65</v>
      </c>
      <c r="I909" s="6" t="n">
        <v>-130.65</v>
      </c>
      <c r="J909" s="6" t="n">
        <v>-0</v>
      </c>
      <c r="K909" s="6" t="n">
        <v>-0.39</v>
      </c>
      <c r="L909" s="6" t="n">
        <v>-0</v>
      </c>
      <c r="M909" s="6" t="s">
        <f>=I909+J909+K909+L909</f>
      </c>
      <c r="N909" s="6"/>
      <c r="O909" s="6"/>
      <c r="P909" s="6"/>
      <c r="Q909" s="6"/>
      <c r="R909" s="6"/>
      <c r="S909" s="16"/>
    </row>
    <row collapsed="false" customFormat="false" customHeight="false" hidden="false" ht="12.1" outlineLevel="0" r="910">
      <c r="A910" s="20" t="n">
        <v>44483.899965278</v>
      </c>
      <c r="B910" s="16" t="s">
        <v>21</v>
      </c>
      <c r="C910" s="16" t="s">
        <v>22</v>
      </c>
      <c r="D910" s="16" t="s">
        <v>295</v>
      </c>
      <c r="E910" s="16" t="s">
        <v>17</v>
      </c>
      <c r="F910" s="16" t="s">
        <v>19</v>
      </c>
      <c r="G910" s="7" t="n">
        <v>1</v>
      </c>
      <c r="H910" s="6" t="n">
        <v>160.69</v>
      </c>
      <c r="I910" s="6" t="n">
        <v>-160.69</v>
      </c>
      <c r="J910" s="6" t="n">
        <v>-0</v>
      </c>
      <c r="K910" s="6" t="n">
        <v>-0.48</v>
      </c>
      <c r="L910" s="6" t="n">
        <v>-0</v>
      </c>
      <c r="M910" s="6" t="s">
        <f>=I910+J910+K910+L910</f>
      </c>
      <c r="N910" s="6"/>
      <c r="O910" s="6"/>
      <c r="P910" s="6"/>
      <c r="Q910" s="6"/>
      <c r="R910" s="6"/>
      <c r="S910" s="16"/>
    </row>
    <row collapsed="false" customFormat="false" customHeight="false" hidden="false" ht="12.1" outlineLevel="0" r="911">
      <c r="A911" s="25" t="n">
        <v>44484.713946759</v>
      </c>
      <c r="B911" s="26" t="s">
        <v>400</v>
      </c>
      <c r="C911" s="26" t="s">
        <v>649</v>
      </c>
      <c r="D911" s="26" t="s">
        <v>299</v>
      </c>
      <c r="E911" s="26" t="s">
        <v>17</v>
      </c>
      <c r="F911" s="26" t="s">
        <v>19</v>
      </c>
      <c r="G911" s="27" t="n">
        <v>-1</v>
      </c>
      <c r="H911" s="28" t="n">
        <v>54.54</v>
      </c>
      <c r="I911" s="28" t="n">
        <v>54.54</v>
      </c>
      <c r="J911" s="28" t="n">
        <v>0</v>
      </c>
      <c r="K911" s="28" t="n">
        <v>-0.16</v>
      </c>
      <c r="L911" s="28" t="n">
        <v>-0</v>
      </c>
      <c r="M911" s="6" t="s">
        <f>=I911+J911+K911+L911</f>
      </c>
      <c r="N911" s="28"/>
      <c r="O911" s="28"/>
      <c r="P911" s="28"/>
      <c r="Q911" s="28"/>
      <c r="R911" s="28"/>
      <c r="S911" s="26"/>
    </row>
    <row collapsed="false" customFormat="false" customHeight="false" hidden="false" ht="12.1" outlineLevel="0" r="912">
      <c r="A912" s="21" t="n">
        <v>44490.895914352</v>
      </c>
      <c r="B912" s="22" t="s">
        <v>482</v>
      </c>
      <c r="C912" s="22" t="s">
        <v>652</v>
      </c>
      <c r="D912" s="22" t="s">
        <v>482</v>
      </c>
      <c r="E912" s="22" t="s">
        <v>482</v>
      </c>
      <c r="F912" s="22" t="s">
        <v>19</v>
      </c>
      <c r="G912" s="23" t="n">
        <v>1</v>
      </c>
      <c r="H912" s="24" t="n">
        <v>1</v>
      </c>
      <c r="I912" s="24" t="n">
        <v>0.18</v>
      </c>
      <c r="J912" s="24" t="n">
        <v>0</v>
      </c>
      <c r="K912" s="24" t="n">
        <v>-0</v>
      </c>
      <c r="L912" s="24" t="n">
        <v>-0</v>
      </c>
      <c r="M912" s="6" t="s">
        <f>=I912+J912+K912+L912</f>
      </c>
      <c r="N912" s="24"/>
      <c r="O912" s="24"/>
      <c r="P912" s="24"/>
      <c r="Q912" s="24"/>
      <c r="R912" s="24"/>
      <c r="S912" s="22"/>
    </row>
    <row collapsed="false" customFormat="false" customHeight="false" hidden="false" ht="12.1" outlineLevel="0" r="913">
      <c r="A913" s="20" t="n">
        <v>44491.852615741</v>
      </c>
      <c r="B913" s="16" t="s">
        <v>358</v>
      </c>
      <c r="C913" s="16" t="s">
        <v>576</v>
      </c>
      <c r="D913" s="16" t="s">
        <v>295</v>
      </c>
      <c r="E913" s="16" t="s">
        <v>17</v>
      </c>
      <c r="F913" s="16" t="s">
        <v>19</v>
      </c>
      <c r="G913" s="7" t="n">
        <v>1</v>
      </c>
      <c r="H913" s="6" t="n">
        <v>127.15</v>
      </c>
      <c r="I913" s="6" t="n">
        <v>-127.15</v>
      </c>
      <c r="J913" s="6" t="n">
        <v>-0</v>
      </c>
      <c r="K913" s="6" t="n">
        <v>-0.38</v>
      </c>
      <c r="L913" s="6" t="n">
        <v>-0</v>
      </c>
      <c r="M913" s="6" t="s">
        <f>=I913+J913+K913+L913</f>
      </c>
      <c r="N913" s="6"/>
      <c r="O913" s="6"/>
      <c r="P913" s="6"/>
      <c r="Q913" s="6"/>
      <c r="R913" s="6"/>
      <c r="S913" s="16"/>
    </row>
    <row collapsed="false" customFormat="false" customHeight="false" hidden="false" ht="12.1" outlineLevel="0" r="914">
      <c r="A914" s="20" t="n">
        <v>44495.418993056</v>
      </c>
      <c r="B914" s="16" t="s">
        <v>91</v>
      </c>
      <c r="C914" s="16" t="s">
        <v>464</v>
      </c>
      <c r="D914" s="16" t="s">
        <v>295</v>
      </c>
      <c r="E914" s="16" t="s">
        <v>69</v>
      </c>
      <c r="F914" s="16" t="s">
        <v>19</v>
      </c>
      <c r="G914" s="7" t="n">
        <v>179</v>
      </c>
      <c r="H914" s="6" t="n">
        <v>0.111</v>
      </c>
      <c r="I914" s="6" t="n">
        <v>-19.87</v>
      </c>
      <c r="J914" s="6" t="n">
        <v>-0</v>
      </c>
      <c r="K914" s="6" t="n">
        <v>-0</v>
      </c>
      <c r="L914" s="6" t="n">
        <v>-0</v>
      </c>
      <c r="M914" s="6" t="s">
        <f>=I914+J914+K914+L914</f>
      </c>
      <c r="N914" s="6"/>
      <c r="O914" s="6"/>
      <c r="P914" s="6"/>
      <c r="Q914" s="6"/>
      <c r="R914" s="6"/>
      <c r="S914" s="16"/>
    </row>
    <row collapsed="false" customFormat="false" customHeight="false" hidden="false" ht="12.1" outlineLevel="0" r="915">
      <c r="A915" s="20" t="n">
        <v>44495.422939815</v>
      </c>
      <c r="B915" s="16" t="s">
        <v>336</v>
      </c>
      <c r="C915" s="16" t="s">
        <v>522</v>
      </c>
      <c r="D915" s="16" t="s">
        <v>295</v>
      </c>
      <c r="E915" s="16" t="s">
        <v>69</v>
      </c>
      <c r="F915" s="16" t="s">
        <v>19</v>
      </c>
      <c r="G915" s="7" t="n">
        <v>200</v>
      </c>
      <c r="H915" s="6" t="n">
        <v>0.1193</v>
      </c>
      <c r="I915" s="6" t="n">
        <v>-23.86</v>
      </c>
      <c r="J915" s="6" t="n">
        <v>-0</v>
      </c>
      <c r="K915" s="6" t="n">
        <v>-0</v>
      </c>
      <c r="L915" s="6" t="n">
        <v>-0</v>
      </c>
      <c r="M915" s="6" t="s">
        <f>=I915+J915+K915+L915</f>
      </c>
      <c r="N915" s="6"/>
      <c r="O915" s="6"/>
      <c r="P915" s="6"/>
      <c r="Q915" s="6"/>
      <c r="R915" s="6"/>
      <c r="S915" s="16"/>
    </row>
    <row collapsed="false" customFormat="false" customHeight="false" hidden="false" ht="12.1" outlineLevel="0" r="916">
      <c r="A916" s="20" t="n">
        <v>44495.423368056</v>
      </c>
      <c r="B916" s="16" t="s">
        <v>361</v>
      </c>
      <c r="C916" s="16" t="s">
        <v>585</v>
      </c>
      <c r="D916" s="16" t="s">
        <v>295</v>
      </c>
      <c r="E916" s="16" t="s">
        <v>69</v>
      </c>
      <c r="F916" s="16" t="s">
        <v>19</v>
      </c>
      <c r="G916" s="7" t="n">
        <v>200</v>
      </c>
      <c r="H916" s="6" t="n">
        <v>0.117</v>
      </c>
      <c r="I916" s="6" t="n">
        <v>-23.4</v>
      </c>
      <c r="J916" s="6" t="n">
        <v>-0</v>
      </c>
      <c r="K916" s="6" t="n">
        <v>-0</v>
      </c>
      <c r="L916" s="6" t="n">
        <v>-0</v>
      </c>
      <c r="M916" s="6" t="s">
        <f>=I916+J916+K916+L916</f>
      </c>
      <c r="N916" s="6"/>
      <c r="O916" s="6"/>
      <c r="P916" s="6"/>
      <c r="Q916" s="6"/>
      <c r="R916" s="6"/>
      <c r="S916" s="16"/>
    </row>
    <row collapsed="false" customFormat="false" customHeight="false" hidden="false" ht="12.1" outlineLevel="0" r="917">
      <c r="A917" s="20" t="n">
        <v>44495.423958333</v>
      </c>
      <c r="B917" s="16" t="s">
        <v>339</v>
      </c>
      <c r="C917" s="16" t="s">
        <v>549</v>
      </c>
      <c r="D917" s="16" t="s">
        <v>295</v>
      </c>
      <c r="E917" s="16" t="s">
        <v>69</v>
      </c>
      <c r="F917" s="16" t="s">
        <v>19</v>
      </c>
      <c r="G917" s="7" t="n">
        <v>300</v>
      </c>
      <c r="H917" s="6" t="n">
        <v>0.0743</v>
      </c>
      <c r="I917" s="6" t="n">
        <v>-22.29</v>
      </c>
      <c r="J917" s="6" t="n">
        <v>-0</v>
      </c>
      <c r="K917" s="6" t="n">
        <v>-0</v>
      </c>
      <c r="L917" s="6" t="n">
        <v>-0</v>
      </c>
      <c r="M917" s="6" t="s">
        <f>=I917+J917+K917+L917</f>
      </c>
      <c r="N917" s="6"/>
      <c r="O917" s="6"/>
      <c r="P917" s="6"/>
      <c r="Q917" s="6"/>
      <c r="R917" s="6"/>
      <c r="S917" s="16"/>
    </row>
    <row collapsed="false" customFormat="false" customHeight="false" hidden="false" ht="12.1" outlineLevel="0" r="918">
      <c r="A918" s="20" t="n">
        <v>44495.424467593</v>
      </c>
      <c r="B918" s="16" t="s">
        <v>83</v>
      </c>
      <c r="C918" s="16" t="s">
        <v>582</v>
      </c>
      <c r="D918" s="16" t="s">
        <v>295</v>
      </c>
      <c r="E918" s="16" t="s">
        <v>69</v>
      </c>
      <c r="F918" s="16" t="s">
        <v>19</v>
      </c>
      <c r="G918" s="7" t="n">
        <v>200</v>
      </c>
      <c r="H918" s="6" t="n">
        <v>0.1168</v>
      </c>
      <c r="I918" s="6" t="n">
        <v>-23.36</v>
      </c>
      <c r="J918" s="6" t="n">
        <v>-0</v>
      </c>
      <c r="K918" s="6" t="n">
        <v>-0</v>
      </c>
      <c r="L918" s="6" t="n">
        <v>-0</v>
      </c>
      <c r="M918" s="6" t="s">
        <f>=I918+J918+K918+L918</f>
      </c>
      <c r="N918" s="6"/>
      <c r="O918" s="6"/>
      <c r="P918" s="6"/>
      <c r="Q918" s="6"/>
      <c r="R918" s="6"/>
      <c r="S918" s="16"/>
    </row>
    <row collapsed="false" customFormat="false" customHeight="false" hidden="false" ht="12.1" outlineLevel="0" r="919">
      <c r="A919" s="20" t="n">
        <v>44495.424965278</v>
      </c>
      <c r="B919" s="16" t="s">
        <v>73</v>
      </c>
      <c r="C919" s="16" t="s">
        <v>577</v>
      </c>
      <c r="D919" s="16" t="s">
        <v>295</v>
      </c>
      <c r="E919" s="16" t="s">
        <v>69</v>
      </c>
      <c r="F919" s="16" t="s">
        <v>19</v>
      </c>
      <c r="G919" s="7" t="n">
        <v>200</v>
      </c>
      <c r="H919" s="6" t="n">
        <v>0.1042</v>
      </c>
      <c r="I919" s="6" t="n">
        <v>-20.84</v>
      </c>
      <c r="J919" s="6" t="n">
        <v>-0</v>
      </c>
      <c r="K919" s="6" t="n">
        <v>-0</v>
      </c>
      <c r="L919" s="6" t="n">
        <v>-0</v>
      </c>
      <c r="M919" s="6" t="s">
        <f>=I919+J919+K919+L919</f>
      </c>
      <c r="N919" s="6"/>
      <c r="O919" s="6"/>
      <c r="P919" s="6"/>
      <c r="Q919" s="6"/>
      <c r="R919" s="6"/>
      <c r="S919" s="16"/>
    </row>
    <row collapsed="false" customFormat="false" customHeight="false" hidden="false" ht="12.1" outlineLevel="0" r="920">
      <c r="A920" s="20" t="n">
        <v>44495.425162037</v>
      </c>
      <c r="B920" s="16" t="s">
        <v>385</v>
      </c>
      <c r="C920" s="16" t="s">
        <v>624</v>
      </c>
      <c r="D920" s="16" t="s">
        <v>295</v>
      </c>
      <c r="E920" s="16" t="s">
        <v>69</v>
      </c>
      <c r="F920" s="16" t="s">
        <v>19</v>
      </c>
      <c r="G920" s="7" t="n">
        <v>200</v>
      </c>
      <c r="H920" s="6" t="n">
        <v>0.0996</v>
      </c>
      <c r="I920" s="6" t="n">
        <v>-19.92</v>
      </c>
      <c r="J920" s="6" t="n">
        <v>-0</v>
      </c>
      <c r="K920" s="6" t="n">
        <v>-0</v>
      </c>
      <c r="L920" s="6" t="n">
        <v>-0</v>
      </c>
      <c r="M920" s="6" t="s">
        <f>=I920+J920+K920+L920</f>
      </c>
      <c r="N920" s="6"/>
      <c r="O920" s="6"/>
      <c r="P920" s="6"/>
      <c r="Q920" s="6"/>
      <c r="R920" s="6"/>
      <c r="S920" s="16"/>
    </row>
    <row collapsed="false" customFormat="false" customHeight="false" hidden="false" ht="12.1" outlineLevel="0" r="921">
      <c r="A921" s="20" t="n">
        <v>44495.42587963</v>
      </c>
      <c r="B921" s="16" t="s">
        <v>73</v>
      </c>
      <c r="C921" s="16" t="s">
        <v>577</v>
      </c>
      <c r="D921" s="16" t="s">
        <v>295</v>
      </c>
      <c r="E921" s="16" t="s">
        <v>69</v>
      </c>
      <c r="F921" s="16" t="s">
        <v>19</v>
      </c>
      <c r="G921" s="7" t="n">
        <v>200</v>
      </c>
      <c r="H921" s="6" t="n">
        <v>0.1042</v>
      </c>
      <c r="I921" s="6" t="n">
        <v>-20.84</v>
      </c>
      <c r="J921" s="6" t="n">
        <v>-0</v>
      </c>
      <c r="K921" s="6" t="n">
        <v>-0</v>
      </c>
      <c r="L921" s="6" t="n">
        <v>-0</v>
      </c>
      <c r="M921" s="6" t="s">
        <f>=I921+J921+K921+L921</f>
      </c>
      <c r="N921" s="6"/>
      <c r="O921" s="6"/>
      <c r="P921" s="6"/>
      <c r="Q921" s="6"/>
      <c r="R921" s="6"/>
      <c r="S921" s="16"/>
    </row>
    <row collapsed="false" customFormat="false" customHeight="false" hidden="false" ht="12.1" outlineLevel="0" r="922">
      <c r="A922" s="20" t="n">
        <v>44495.426284722</v>
      </c>
      <c r="B922" s="16" t="s">
        <v>403</v>
      </c>
      <c r="C922" s="16" t="s">
        <v>653</v>
      </c>
      <c r="D922" s="16" t="s">
        <v>295</v>
      </c>
      <c r="E922" s="16" t="s">
        <v>69</v>
      </c>
      <c r="F922" s="16" t="s">
        <v>19</v>
      </c>
      <c r="G922" s="7" t="n">
        <v>200</v>
      </c>
      <c r="H922" s="6" t="n">
        <v>0.0898</v>
      </c>
      <c r="I922" s="6" t="n">
        <v>-17.96</v>
      </c>
      <c r="J922" s="6" t="n">
        <v>-0</v>
      </c>
      <c r="K922" s="6" t="n">
        <v>-0</v>
      </c>
      <c r="L922" s="6" t="n">
        <v>-0</v>
      </c>
      <c r="M922" s="6" t="s">
        <f>=I922+J922+K922+L922</f>
      </c>
      <c r="N922" s="6"/>
      <c r="O922" s="6"/>
      <c r="P922" s="6"/>
      <c r="Q922" s="6"/>
      <c r="R922" s="6"/>
      <c r="S922" s="16"/>
    </row>
    <row collapsed="false" customFormat="false" customHeight="false" hidden="false" ht="12.1" outlineLevel="0" r="923">
      <c r="A923" s="25" t="n">
        <v>44495.427025463</v>
      </c>
      <c r="B923" s="26" t="s">
        <v>462</v>
      </c>
      <c r="C923" s="26" t="s">
        <v>463</v>
      </c>
      <c r="D923" s="26" t="s">
        <v>299</v>
      </c>
      <c r="E923" s="26" t="s">
        <v>452</v>
      </c>
      <c r="F923" s="26" t="s">
        <v>41</v>
      </c>
      <c r="G923" s="27" t="n">
        <v>-45</v>
      </c>
      <c r="H923" s="28" t="n">
        <v>69.5825</v>
      </c>
      <c r="I923" s="28" t="n">
        <v>3131.21</v>
      </c>
      <c r="J923" s="28" t="n">
        <v>0</v>
      </c>
      <c r="K923" s="28" t="n">
        <v>-9.39</v>
      </c>
      <c r="L923" s="28" t="n">
        <v>-0</v>
      </c>
      <c r="M923" s="28"/>
      <c r="N923" s="6" t="s">
        <f>=I923+J923+K923+L923</f>
      </c>
      <c r="O923" s="28"/>
      <c r="P923" s="28"/>
      <c r="Q923" s="28"/>
      <c r="R923" s="28"/>
      <c r="S923" s="26"/>
    </row>
    <row collapsed="false" customFormat="false" customHeight="false" hidden="false" ht="12.1" outlineLevel="0" r="924">
      <c r="A924" s="20" t="n">
        <v>44495.427326389</v>
      </c>
      <c r="B924" s="16" t="s">
        <v>307</v>
      </c>
      <c r="C924" s="16" t="s">
        <v>465</v>
      </c>
      <c r="D924" s="16" t="s">
        <v>295</v>
      </c>
      <c r="E924" s="16" t="s">
        <v>69</v>
      </c>
      <c r="F924" s="16" t="s">
        <v>41</v>
      </c>
      <c r="G924" s="7" t="n">
        <v>175</v>
      </c>
      <c r="H924" s="6" t="n">
        <v>6.257</v>
      </c>
      <c r="I924" s="6" t="n">
        <v>-1094.98</v>
      </c>
      <c r="J924" s="6" t="n">
        <v>-0</v>
      </c>
      <c r="K924" s="6" t="n">
        <v>-0</v>
      </c>
      <c r="L924" s="6" t="n">
        <v>-0</v>
      </c>
      <c r="M924" s="6"/>
      <c r="N924" s="6" t="s">
        <f>=I924+J924+K924+L924</f>
      </c>
      <c r="O924" s="6"/>
      <c r="P924" s="6"/>
      <c r="Q924" s="6"/>
      <c r="R924" s="6"/>
      <c r="S924" s="16"/>
    </row>
    <row collapsed="false" customFormat="false" customHeight="false" hidden="false" ht="12.1" outlineLevel="0" r="925">
      <c r="A925" s="20" t="n">
        <v>44495.427627315</v>
      </c>
      <c r="B925" s="16" t="s">
        <v>89</v>
      </c>
      <c r="C925" s="16" t="s">
        <v>569</v>
      </c>
      <c r="D925" s="16" t="s">
        <v>295</v>
      </c>
      <c r="E925" s="16" t="s">
        <v>69</v>
      </c>
      <c r="F925" s="16" t="s">
        <v>41</v>
      </c>
      <c r="G925" s="7" t="n">
        <v>147</v>
      </c>
      <c r="H925" s="6" t="n">
        <v>7.438</v>
      </c>
      <c r="I925" s="6" t="n">
        <v>-1093.39</v>
      </c>
      <c r="J925" s="6" t="n">
        <v>-0</v>
      </c>
      <c r="K925" s="6" t="n">
        <v>-0</v>
      </c>
      <c r="L925" s="6" t="n">
        <v>-0</v>
      </c>
      <c r="M925" s="6"/>
      <c r="N925" s="6" t="s">
        <f>=I925+J925+K925+L925</f>
      </c>
      <c r="O925" s="6"/>
      <c r="P925" s="6"/>
      <c r="Q925" s="6"/>
      <c r="R925" s="6"/>
      <c r="S925" s="16"/>
    </row>
    <row collapsed="false" customFormat="false" customHeight="false" hidden="false" ht="12.1" outlineLevel="0" r="926">
      <c r="A926" s="20" t="n">
        <v>44495.42818287</v>
      </c>
      <c r="B926" s="16" t="s">
        <v>450</v>
      </c>
      <c r="C926" s="16" t="s">
        <v>451</v>
      </c>
      <c r="D926" s="16" t="s">
        <v>295</v>
      </c>
      <c r="E926" s="16" t="s">
        <v>452</v>
      </c>
      <c r="F926" s="16" t="s">
        <v>41</v>
      </c>
      <c r="G926" s="7" t="n">
        <v>17</v>
      </c>
      <c r="H926" s="6" t="n">
        <v>80.7525</v>
      </c>
      <c r="I926" s="6" t="n">
        <v>-1372.79</v>
      </c>
      <c r="J926" s="6" t="n">
        <v>-0</v>
      </c>
      <c r="K926" s="6" t="n">
        <v>-4.12</v>
      </c>
      <c r="L926" s="6" t="n">
        <v>-0</v>
      </c>
      <c r="M926" s="6"/>
      <c r="N926" s="6" t="s">
        <f>=I926+J926+K926+L926</f>
      </c>
      <c r="O926" s="6"/>
      <c r="P926" s="6"/>
      <c r="Q926" s="6"/>
      <c r="R926" s="6"/>
      <c r="S926" s="16"/>
    </row>
    <row collapsed="false" customFormat="false" customHeight="false" hidden="false" ht="12.1" outlineLevel="0" r="927">
      <c r="A927" s="20" t="n">
        <v>44495.428726852</v>
      </c>
      <c r="B927" s="16" t="s">
        <v>75</v>
      </c>
      <c r="C927" s="16" t="s">
        <v>453</v>
      </c>
      <c r="D927" s="16" t="s">
        <v>295</v>
      </c>
      <c r="E927" s="16" t="s">
        <v>69</v>
      </c>
      <c r="F927" s="16" t="s">
        <v>35</v>
      </c>
      <c r="G927" s="7" t="n">
        <v>185</v>
      </c>
      <c r="H927" s="6" t="n">
        <v>0.1074</v>
      </c>
      <c r="I927" s="6" t="n">
        <v>-19.87</v>
      </c>
      <c r="J927" s="6" t="n">
        <v>-0</v>
      </c>
      <c r="K927" s="6" t="n">
        <v>-0</v>
      </c>
      <c r="L927" s="6" t="n">
        <v>-0</v>
      </c>
      <c r="M927" s="6"/>
      <c r="N927" s="6"/>
      <c r="O927" s="6"/>
      <c r="P927" s="6"/>
      <c r="Q927" s="6" t="s">
        <f>=I927+J927+K927+L927</f>
      </c>
      <c r="R927" s="6"/>
      <c r="S927" s="16"/>
    </row>
    <row collapsed="false" customFormat="false" customHeight="false" hidden="false" ht="12.1" outlineLevel="0" r="928">
      <c r="A928" s="25" t="n">
        <v>44495.429178241</v>
      </c>
      <c r="B928" s="26" t="s">
        <v>462</v>
      </c>
      <c r="C928" s="26" t="s">
        <v>463</v>
      </c>
      <c r="D928" s="26" t="s">
        <v>299</v>
      </c>
      <c r="E928" s="26" t="s">
        <v>452</v>
      </c>
      <c r="F928" s="26" t="s">
        <v>41</v>
      </c>
      <c r="G928" s="27" t="n">
        <v>-15</v>
      </c>
      <c r="H928" s="28" t="n">
        <v>69.6175</v>
      </c>
      <c r="I928" s="28" t="n">
        <v>1044.26</v>
      </c>
      <c r="J928" s="28" t="n">
        <v>0</v>
      </c>
      <c r="K928" s="28" t="n">
        <v>-3.13</v>
      </c>
      <c r="L928" s="28" t="n">
        <v>-0</v>
      </c>
      <c r="M928" s="28"/>
      <c r="N928" s="6" t="s">
        <f>=I928+J928+K928+L928</f>
      </c>
      <c r="O928" s="28"/>
      <c r="P928" s="28"/>
      <c r="Q928" s="28"/>
      <c r="R928" s="28"/>
      <c r="S928" s="26"/>
    </row>
    <row collapsed="false" customFormat="false" customHeight="false" hidden="false" ht="12.1" outlineLevel="0" r="929">
      <c r="A929" s="20" t="n">
        <v>44495.429490741</v>
      </c>
      <c r="B929" s="16" t="s">
        <v>404</v>
      </c>
      <c r="C929" s="16" t="s">
        <v>654</v>
      </c>
      <c r="D929" s="16" t="s">
        <v>295</v>
      </c>
      <c r="E929" s="16" t="s">
        <v>69</v>
      </c>
      <c r="F929" s="16" t="s">
        <v>41</v>
      </c>
      <c r="G929" s="7" t="n">
        <v>238</v>
      </c>
      <c r="H929" s="6" t="n">
        <v>5.009</v>
      </c>
      <c r="I929" s="6" t="n">
        <v>-1192.14</v>
      </c>
      <c r="J929" s="6" t="n">
        <v>-0</v>
      </c>
      <c r="K929" s="6" t="n">
        <v>-0</v>
      </c>
      <c r="L929" s="6" t="n">
        <v>-0</v>
      </c>
      <c r="M929" s="6"/>
      <c r="N929" s="6" t="s">
        <f>=I929+J929+K929+L929</f>
      </c>
      <c r="O929" s="6"/>
      <c r="P929" s="6"/>
      <c r="Q929" s="6"/>
      <c r="R929" s="6"/>
      <c r="S929" s="16"/>
    </row>
    <row collapsed="false" customFormat="false" customHeight="false" hidden="false" ht="12.1" outlineLevel="0" r="930">
      <c r="A930" s="25" t="n">
        <v>44495.519305556</v>
      </c>
      <c r="B930" s="26" t="s">
        <v>404</v>
      </c>
      <c r="C930" s="26" t="s">
        <v>654</v>
      </c>
      <c r="D930" s="26" t="s">
        <v>299</v>
      </c>
      <c r="E930" s="26" t="s">
        <v>69</v>
      </c>
      <c r="F930" s="26" t="s">
        <v>41</v>
      </c>
      <c r="G930" s="27" t="n">
        <v>-10</v>
      </c>
      <c r="H930" s="28" t="n">
        <v>5.01</v>
      </c>
      <c r="I930" s="28" t="n">
        <v>50.1</v>
      </c>
      <c r="J930" s="28" t="n">
        <v>0</v>
      </c>
      <c r="K930" s="28" t="n">
        <v>-0</v>
      </c>
      <c r="L930" s="28" t="n">
        <v>-0</v>
      </c>
      <c r="M930" s="28"/>
      <c r="N930" s="6" t="s">
        <f>=I930+J930+K930+L930</f>
      </c>
      <c r="O930" s="28"/>
      <c r="P930" s="28"/>
      <c r="Q930" s="28"/>
      <c r="R930" s="28"/>
      <c r="S930" s="26"/>
    </row>
    <row collapsed="false" customFormat="false" customHeight="false" hidden="false" ht="12.1" outlineLevel="0" r="931">
      <c r="A931" s="25" t="n">
        <v>44495.519305556</v>
      </c>
      <c r="B931" s="26" t="s">
        <v>404</v>
      </c>
      <c r="C931" s="26" t="s">
        <v>654</v>
      </c>
      <c r="D931" s="26" t="s">
        <v>299</v>
      </c>
      <c r="E931" s="26" t="s">
        <v>69</v>
      </c>
      <c r="F931" s="26" t="s">
        <v>41</v>
      </c>
      <c r="G931" s="27" t="n">
        <v>-149</v>
      </c>
      <c r="H931" s="28" t="n">
        <v>5.01</v>
      </c>
      <c r="I931" s="28" t="n">
        <v>746.49</v>
      </c>
      <c r="J931" s="28" t="n">
        <v>0</v>
      </c>
      <c r="K931" s="28" t="n">
        <v>-0</v>
      </c>
      <c r="L931" s="28" t="n">
        <v>-0</v>
      </c>
      <c r="M931" s="28"/>
      <c r="N931" s="6" t="s">
        <f>=I931+J931+K931+L931</f>
      </c>
      <c r="O931" s="28"/>
      <c r="P931" s="28"/>
      <c r="Q931" s="28"/>
      <c r="R931" s="28"/>
      <c r="S931" s="26"/>
    </row>
    <row collapsed="false" customFormat="false" customHeight="false" hidden="false" ht="12.1" outlineLevel="0" r="932">
      <c r="A932" s="25" t="n">
        <v>44495.519305556</v>
      </c>
      <c r="B932" s="26" t="s">
        <v>404</v>
      </c>
      <c r="C932" s="26" t="s">
        <v>654</v>
      </c>
      <c r="D932" s="26" t="s">
        <v>299</v>
      </c>
      <c r="E932" s="26" t="s">
        <v>69</v>
      </c>
      <c r="F932" s="26" t="s">
        <v>41</v>
      </c>
      <c r="G932" s="27" t="n">
        <v>-1</v>
      </c>
      <c r="H932" s="28" t="n">
        <v>5.01</v>
      </c>
      <c r="I932" s="28" t="n">
        <v>5.01</v>
      </c>
      <c r="J932" s="28" t="n">
        <v>0</v>
      </c>
      <c r="K932" s="28" t="n">
        <v>-0</v>
      </c>
      <c r="L932" s="28" t="n">
        <v>-0</v>
      </c>
      <c r="M932" s="28"/>
      <c r="N932" s="6" t="s">
        <f>=I932+J932+K932+L932</f>
      </c>
      <c r="O932" s="28"/>
      <c r="P932" s="28"/>
      <c r="Q932" s="28"/>
      <c r="R932" s="28"/>
      <c r="S932" s="26"/>
    </row>
    <row collapsed="false" customFormat="false" customHeight="false" hidden="false" ht="12.1" outlineLevel="0" r="933">
      <c r="A933" s="25" t="n">
        <v>44495.519305556</v>
      </c>
      <c r="B933" s="26" t="s">
        <v>404</v>
      </c>
      <c r="C933" s="26" t="s">
        <v>654</v>
      </c>
      <c r="D933" s="26" t="s">
        <v>299</v>
      </c>
      <c r="E933" s="26" t="s">
        <v>69</v>
      </c>
      <c r="F933" s="26" t="s">
        <v>41</v>
      </c>
      <c r="G933" s="27" t="n">
        <v>-67</v>
      </c>
      <c r="H933" s="28" t="n">
        <v>5.01</v>
      </c>
      <c r="I933" s="28" t="n">
        <v>335.67</v>
      </c>
      <c r="J933" s="28" t="n">
        <v>0</v>
      </c>
      <c r="K933" s="28" t="n">
        <v>-0</v>
      </c>
      <c r="L933" s="28" t="n">
        <v>-0</v>
      </c>
      <c r="M933" s="28"/>
      <c r="N933" s="6" t="s">
        <f>=I933+J933+K933+L933</f>
      </c>
      <c r="O933" s="28"/>
      <c r="P933" s="28"/>
      <c r="Q933" s="28"/>
      <c r="R933" s="28"/>
      <c r="S933" s="26"/>
    </row>
    <row collapsed="false" customFormat="false" customHeight="false" hidden="false" ht="12.1" outlineLevel="0" r="934">
      <c r="A934" s="25" t="n">
        <v>44495.519305556</v>
      </c>
      <c r="B934" s="26" t="s">
        <v>404</v>
      </c>
      <c r="C934" s="26" t="s">
        <v>654</v>
      </c>
      <c r="D934" s="26" t="s">
        <v>299</v>
      </c>
      <c r="E934" s="26" t="s">
        <v>69</v>
      </c>
      <c r="F934" s="26" t="s">
        <v>41</v>
      </c>
      <c r="G934" s="27" t="n">
        <v>-8</v>
      </c>
      <c r="H934" s="28" t="n">
        <v>5.01</v>
      </c>
      <c r="I934" s="28" t="n">
        <v>40.08</v>
      </c>
      <c r="J934" s="28" t="n">
        <v>0</v>
      </c>
      <c r="K934" s="28" t="n">
        <v>-0</v>
      </c>
      <c r="L934" s="28" t="n">
        <v>-0</v>
      </c>
      <c r="M934" s="28"/>
      <c r="N934" s="6" t="s">
        <f>=I934+J934+K934+L934</f>
      </c>
      <c r="O934" s="28"/>
      <c r="P934" s="28"/>
      <c r="Q934" s="28"/>
      <c r="R934" s="28"/>
      <c r="S934" s="26"/>
    </row>
    <row collapsed="false" customFormat="false" customHeight="false" hidden="false" ht="12.1" outlineLevel="0" r="935">
      <c r="A935" s="25" t="n">
        <v>44495.519305556</v>
      </c>
      <c r="B935" s="26" t="s">
        <v>404</v>
      </c>
      <c r="C935" s="26" t="s">
        <v>654</v>
      </c>
      <c r="D935" s="26" t="s">
        <v>299</v>
      </c>
      <c r="E935" s="26" t="s">
        <v>69</v>
      </c>
      <c r="F935" s="26" t="s">
        <v>41</v>
      </c>
      <c r="G935" s="27" t="n">
        <v>-3</v>
      </c>
      <c r="H935" s="28" t="n">
        <v>5.01</v>
      </c>
      <c r="I935" s="28" t="n">
        <v>15.03</v>
      </c>
      <c r="J935" s="28" t="n">
        <v>0</v>
      </c>
      <c r="K935" s="28" t="n">
        <v>-0</v>
      </c>
      <c r="L935" s="28" t="n">
        <v>-0</v>
      </c>
      <c r="M935" s="28"/>
      <c r="N935" s="6" t="s">
        <f>=I935+J935+K935+L935</f>
      </c>
      <c r="O935" s="28"/>
      <c r="P935" s="28"/>
      <c r="Q935" s="28"/>
      <c r="R935" s="28"/>
      <c r="S935" s="26"/>
    </row>
    <row collapsed="false" customFormat="false" customHeight="false" hidden="false" ht="12.1" outlineLevel="0" r="936">
      <c r="A936" s="25" t="n">
        <v>44495.519479167</v>
      </c>
      <c r="B936" s="26" t="s">
        <v>385</v>
      </c>
      <c r="C936" s="26" t="s">
        <v>624</v>
      </c>
      <c r="D936" s="26" t="s">
        <v>299</v>
      </c>
      <c r="E936" s="26" t="s">
        <v>69</v>
      </c>
      <c r="F936" s="26" t="s">
        <v>19</v>
      </c>
      <c r="G936" s="27" t="n">
        <v>-300</v>
      </c>
      <c r="H936" s="28" t="n">
        <v>0.0998</v>
      </c>
      <c r="I936" s="28" t="n">
        <v>29.94</v>
      </c>
      <c r="J936" s="28" t="n">
        <v>0</v>
      </c>
      <c r="K936" s="28" t="n">
        <v>-0</v>
      </c>
      <c r="L936" s="28" t="n">
        <v>-0</v>
      </c>
      <c r="M936" s="6" t="s">
        <f>=I936+J936+K936+L936</f>
      </c>
      <c r="N936" s="28"/>
      <c r="O936" s="28"/>
      <c r="P936" s="28"/>
      <c r="Q936" s="28"/>
      <c r="R936" s="28"/>
      <c r="S936" s="26"/>
    </row>
    <row collapsed="false" customFormat="false" customHeight="false" hidden="false" ht="12.1" outlineLevel="0" r="937">
      <c r="A937" s="25" t="n">
        <v>44495.519780093</v>
      </c>
      <c r="B937" s="26" t="s">
        <v>403</v>
      </c>
      <c r="C937" s="26" t="s">
        <v>653</v>
      </c>
      <c r="D937" s="26" t="s">
        <v>299</v>
      </c>
      <c r="E937" s="26" t="s">
        <v>69</v>
      </c>
      <c r="F937" s="26" t="s">
        <v>19</v>
      </c>
      <c r="G937" s="27" t="n">
        <v>-200</v>
      </c>
      <c r="H937" s="28" t="n">
        <v>0.0898</v>
      </c>
      <c r="I937" s="28" t="n">
        <v>17.96</v>
      </c>
      <c r="J937" s="28" t="n">
        <v>0</v>
      </c>
      <c r="K937" s="28" t="n">
        <v>-0</v>
      </c>
      <c r="L937" s="28" t="n">
        <v>-0</v>
      </c>
      <c r="M937" s="6" t="s">
        <f>=I937+J937+K937+L937</f>
      </c>
      <c r="N937" s="28"/>
      <c r="O937" s="28"/>
      <c r="P937" s="28"/>
      <c r="Q937" s="28"/>
      <c r="R937" s="28"/>
      <c r="S937" s="26"/>
    </row>
    <row collapsed="false" customFormat="false" customHeight="false" hidden="false" ht="12.1" outlineLevel="0" r="938">
      <c r="A938" s="25" t="n">
        <v>44495.520011574</v>
      </c>
      <c r="B938" s="26" t="s">
        <v>361</v>
      </c>
      <c r="C938" s="26" t="s">
        <v>585</v>
      </c>
      <c r="D938" s="26" t="s">
        <v>299</v>
      </c>
      <c r="E938" s="26" t="s">
        <v>69</v>
      </c>
      <c r="F938" s="26" t="s">
        <v>19</v>
      </c>
      <c r="G938" s="27" t="n">
        <v>-200</v>
      </c>
      <c r="H938" s="28" t="n">
        <v>0.1173</v>
      </c>
      <c r="I938" s="28" t="n">
        <v>23.46</v>
      </c>
      <c r="J938" s="28" t="n">
        <v>0</v>
      </c>
      <c r="K938" s="28" t="n">
        <v>-0</v>
      </c>
      <c r="L938" s="28" t="n">
        <v>-0</v>
      </c>
      <c r="M938" s="6" t="s">
        <f>=I938+J938+K938+L938</f>
      </c>
      <c r="N938" s="28"/>
      <c r="O938" s="28"/>
      <c r="P938" s="28"/>
      <c r="Q938" s="28"/>
      <c r="R938" s="28"/>
      <c r="S938" s="26"/>
    </row>
    <row collapsed="false" customFormat="false" customHeight="false" hidden="false" ht="12.1" outlineLevel="0" r="939">
      <c r="A939" s="25" t="n">
        <v>44496.7590625</v>
      </c>
      <c r="B939" s="26" t="s">
        <v>343</v>
      </c>
      <c r="C939" s="26" t="s">
        <v>554</v>
      </c>
      <c r="D939" s="26" t="s">
        <v>299</v>
      </c>
      <c r="E939" s="26" t="s">
        <v>17</v>
      </c>
      <c r="F939" s="26" t="s">
        <v>41</v>
      </c>
      <c r="G939" s="27" t="n">
        <v>-20</v>
      </c>
      <c r="H939" s="28" t="n">
        <v>364.24</v>
      </c>
      <c r="I939" s="28" t="n">
        <v>7284.8</v>
      </c>
      <c r="J939" s="28" t="n">
        <v>0</v>
      </c>
      <c r="K939" s="28" t="n">
        <v>-21.85</v>
      </c>
      <c r="L939" s="28" t="n">
        <v>-0</v>
      </c>
      <c r="M939" s="28"/>
      <c r="N939" s="6" t="s">
        <f>=I939+J939+K939+L939</f>
      </c>
      <c r="O939" s="28"/>
      <c r="P939" s="28"/>
      <c r="Q939" s="28"/>
      <c r="R939" s="28"/>
      <c r="S939" s="26"/>
    </row>
    <row collapsed="false" customFormat="false" customHeight="false" hidden="false" ht="12.1" outlineLevel="0" r="940">
      <c r="A940" s="25" t="n">
        <v>44496.759456019</v>
      </c>
      <c r="B940" s="26" t="s">
        <v>30</v>
      </c>
      <c r="C940" s="26" t="s">
        <v>573</v>
      </c>
      <c r="D940" s="26" t="s">
        <v>299</v>
      </c>
      <c r="E940" s="26" t="s">
        <v>17</v>
      </c>
      <c r="F940" s="26" t="s">
        <v>41</v>
      </c>
      <c r="G940" s="27" t="n">
        <v>-1</v>
      </c>
      <c r="H940" s="28" t="n">
        <v>7241</v>
      </c>
      <c r="I940" s="28" t="n">
        <v>7241</v>
      </c>
      <c r="J940" s="28" t="n">
        <v>0</v>
      </c>
      <c r="K940" s="28" t="n">
        <v>-21.72</v>
      </c>
      <c r="L940" s="28" t="n">
        <v>-0</v>
      </c>
      <c r="M940" s="28"/>
      <c r="N940" s="6" t="s">
        <f>=I940+J940+K940+L940</f>
      </c>
      <c r="O940" s="28"/>
      <c r="P940" s="28"/>
      <c r="Q940" s="28"/>
      <c r="R940" s="28"/>
      <c r="S940" s="26"/>
    </row>
    <row collapsed="false" customFormat="false" customHeight="false" hidden="false" ht="12.1" outlineLevel="0" r="941">
      <c r="A941" s="25" t="n">
        <v>44496.759930556</v>
      </c>
      <c r="B941" s="26" t="s">
        <v>328</v>
      </c>
      <c r="C941" s="26" t="s">
        <v>499</v>
      </c>
      <c r="D941" s="26" t="s">
        <v>299</v>
      </c>
      <c r="E941" s="26" t="s">
        <v>69</v>
      </c>
      <c r="F941" s="26" t="s">
        <v>19</v>
      </c>
      <c r="G941" s="27" t="n">
        <v>-70</v>
      </c>
      <c r="H941" s="28" t="n">
        <v>1.27</v>
      </c>
      <c r="I941" s="28" t="n">
        <v>88.9</v>
      </c>
      <c r="J941" s="28" t="n">
        <v>0</v>
      </c>
      <c r="K941" s="28" t="n">
        <v>-0.27</v>
      </c>
      <c r="L941" s="28" t="n">
        <v>-0</v>
      </c>
      <c r="M941" s="6" t="s">
        <f>=I941+J941+K941+L941</f>
      </c>
      <c r="N941" s="28"/>
      <c r="O941" s="28"/>
      <c r="P941" s="28"/>
      <c r="Q941" s="28"/>
      <c r="R941" s="28"/>
      <c r="S941" s="26"/>
    </row>
    <row collapsed="false" customFormat="false" customHeight="false" hidden="false" ht="12.1" outlineLevel="0" r="942">
      <c r="A942" s="25" t="n">
        <v>44496.761273148</v>
      </c>
      <c r="B942" s="26" t="s">
        <v>357</v>
      </c>
      <c r="C942" s="26" t="s">
        <v>575</v>
      </c>
      <c r="D942" s="26" t="s">
        <v>299</v>
      </c>
      <c r="E942" s="26" t="s">
        <v>17</v>
      </c>
      <c r="F942" s="26" t="s">
        <v>19</v>
      </c>
      <c r="G942" s="27" t="n">
        <v>-1</v>
      </c>
      <c r="H942" s="28" t="n">
        <v>57.73</v>
      </c>
      <c r="I942" s="28" t="n">
        <v>57.73</v>
      </c>
      <c r="J942" s="28" t="n">
        <v>0</v>
      </c>
      <c r="K942" s="28" t="n">
        <v>-0.17</v>
      </c>
      <c r="L942" s="28" t="n">
        <v>-0</v>
      </c>
      <c r="M942" s="6" t="s">
        <f>=I942+J942+K942+L942</f>
      </c>
      <c r="N942" s="28"/>
      <c r="O942" s="28"/>
      <c r="P942" s="28"/>
      <c r="Q942" s="28"/>
      <c r="R942" s="28"/>
      <c r="S942" s="26"/>
    </row>
    <row collapsed="false" customFormat="false" customHeight="false" hidden="false" ht="12.1" outlineLevel="0" r="943">
      <c r="A943" s="25" t="n">
        <v>44496.762060185</v>
      </c>
      <c r="B943" s="26" t="s">
        <v>83</v>
      </c>
      <c r="C943" s="26" t="s">
        <v>582</v>
      </c>
      <c r="D943" s="26" t="s">
        <v>299</v>
      </c>
      <c r="E943" s="26" t="s">
        <v>69</v>
      </c>
      <c r="F943" s="26" t="s">
        <v>19</v>
      </c>
      <c r="G943" s="27" t="n">
        <v>-1000</v>
      </c>
      <c r="H943" s="28" t="n">
        <v>0.1166</v>
      </c>
      <c r="I943" s="28" t="n">
        <v>116.6</v>
      </c>
      <c r="J943" s="28" t="n">
        <v>0</v>
      </c>
      <c r="K943" s="28" t="n">
        <v>-0</v>
      </c>
      <c r="L943" s="28" t="n">
        <v>-0</v>
      </c>
      <c r="M943" s="6" t="s">
        <f>=I943+J943+K943+L943</f>
      </c>
      <c r="N943" s="28"/>
      <c r="O943" s="28"/>
      <c r="P943" s="28"/>
      <c r="Q943" s="28"/>
      <c r="R943" s="28"/>
      <c r="S943" s="26"/>
    </row>
    <row collapsed="false" customFormat="false" customHeight="false" hidden="false" ht="12.1" outlineLevel="0" r="944">
      <c r="A944" s="25" t="n">
        <v>44496.76224537</v>
      </c>
      <c r="B944" s="26" t="s">
        <v>339</v>
      </c>
      <c r="C944" s="26" t="s">
        <v>549</v>
      </c>
      <c r="D944" s="26" t="s">
        <v>299</v>
      </c>
      <c r="E944" s="26" t="s">
        <v>69</v>
      </c>
      <c r="F944" s="26" t="s">
        <v>19</v>
      </c>
      <c r="G944" s="27" t="n">
        <v>-300</v>
      </c>
      <c r="H944" s="28" t="n">
        <v>0.0737</v>
      </c>
      <c r="I944" s="28" t="n">
        <v>22.11</v>
      </c>
      <c r="J944" s="28" t="n">
        <v>0</v>
      </c>
      <c r="K944" s="28" t="n">
        <v>-0</v>
      </c>
      <c r="L944" s="28" t="n">
        <v>-0</v>
      </c>
      <c r="M944" s="6" t="s">
        <f>=I944+J944+K944+L944</f>
      </c>
      <c r="N944" s="28"/>
      <c r="O944" s="28"/>
      <c r="P944" s="28"/>
      <c r="Q944" s="28"/>
      <c r="R944" s="28"/>
      <c r="S944" s="26"/>
    </row>
    <row collapsed="false" customFormat="false" customHeight="false" hidden="false" ht="12.1" outlineLevel="0" r="945">
      <c r="A945" s="25" t="n">
        <v>44496.7625</v>
      </c>
      <c r="B945" s="26" t="s">
        <v>89</v>
      </c>
      <c r="C945" s="26" t="s">
        <v>569</v>
      </c>
      <c r="D945" s="26" t="s">
        <v>299</v>
      </c>
      <c r="E945" s="26" t="s">
        <v>69</v>
      </c>
      <c r="F945" s="26" t="s">
        <v>41</v>
      </c>
      <c r="G945" s="27" t="n">
        <v>-447</v>
      </c>
      <c r="H945" s="28" t="n">
        <v>7.414</v>
      </c>
      <c r="I945" s="28" t="n">
        <v>3314.06</v>
      </c>
      <c r="J945" s="28" t="n">
        <v>0</v>
      </c>
      <c r="K945" s="28" t="n">
        <v>-0</v>
      </c>
      <c r="L945" s="28" t="n">
        <v>-0</v>
      </c>
      <c r="M945" s="28"/>
      <c r="N945" s="6" t="s">
        <f>=I945+J945+K945+L945</f>
      </c>
      <c r="O945" s="28"/>
      <c r="P945" s="28"/>
      <c r="Q945" s="28"/>
      <c r="R945" s="28"/>
      <c r="S945" s="26"/>
    </row>
    <row collapsed="false" customFormat="false" customHeight="false" hidden="false" ht="12.1" outlineLevel="0" r="946">
      <c r="A946" s="25" t="n">
        <v>44496.763414352</v>
      </c>
      <c r="B946" s="26" t="s">
        <v>327</v>
      </c>
      <c r="C946" s="26" t="s">
        <v>498</v>
      </c>
      <c r="D946" s="26" t="s">
        <v>299</v>
      </c>
      <c r="E946" s="26" t="s">
        <v>17</v>
      </c>
      <c r="F946" s="26" t="s">
        <v>19</v>
      </c>
      <c r="G946" s="27" t="n">
        <v>-1</v>
      </c>
      <c r="H946" s="28" t="n">
        <v>48.55</v>
      </c>
      <c r="I946" s="28" t="n">
        <v>48.55</v>
      </c>
      <c r="J946" s="28" t="n">
        <v>0</v>
      </c>
      <c r="K946" s="28" t="n">
        <v>-0.15</v>
      </c>
      <c r="L946" s="28" t="n">
        <v>-0</v>
      </c>
      <c r="M946" s="6" t="s">
        <f>=I946+J946+K946+L946</f>
      </c>
      <c r="N946" s="28"/>
      <c r="O946" s="28"/>
      <c r="P946" s="28"/>
      <c r="Q946" s="28"/>
      <c r="R946" s="28"/>
      <c r="S946" s="26"/>
    </row>
    <row collapsed="false" customFormat="false" customHeight="false" hidden="false" ht="12.1" outlineLevel="0" r="947">
      <c r="A947" s="25" t="n">
        <v>44496.763611111</v>
      </c>
      <c r="B947" s="26" t="s">
        <v>399</v>
      </c>
      <c r="C947" s="26" t="s">
        <v>648</v>
      </c>
      <c r="D947" s="26" t="s">
        <v>299</v>
      </c>
      <c r="E947" s="26" t="s">
        <v>17</v>
      </c>
      <c r="F947" s="26" t="s">
        <v>19</v>
      </c>
      <c r="G947" s="27" t="n">
        <v>-1</v>
      </c>
      <c r="H947" s="28" t="n">
        <v>70.79</v>
      </c>
      <c r="I947" s="28" t="n">
        <v>70.79</v>
      </c>
      <c r="J947" s="28" t="n">
        <v>0</v>
      </c>
      <c r="K947" s="28" t="n">
        <v>-0.21</v>
      </c>
      <c r="L947" s="28" t="n">
        <v>-0</v>
      </c>
      <c r="M947" s="6" t="s">
        <f>=I947+J947+K947+L947</f>
      </c>
      <c r="N947" s="28"/>
      <c r="O947" s="28"/>
      <c r="P947" s="28"/>
      <c r="Q947" s="28"/>
      <c r="R947" s="28"/>
      <c r="S947" s="26"/>
    </row>
    <row collapsed="false" customFormat="false" customHeight="false" hidden="false" ht="12.1" outlineLevel="0" r="948">
      <c r="A948" s="25" t="n">
        <v>44496.763958333</v>
      </c>
      <c r="B948" s="26" t="s">
        <v>315</v>
      </c>
      <c r="C948" s="26" t="s">
        <v>475</v>
      </c>
      <c r="D948" s="26" t="s">
        <v>299</v>
      </c>
      <c r="E948" s="26" t="s">
        <v>17</v>
      </c>
      <c r="F948" s="26" t="s">
        <v>19</v>
      </c>
      <c r="G948" s="27" t="n">
        <v>-1</v>
      </c>
      <c r="H948" s="28" t="n">
        <v>47.59</v>
      </c>
      <c r="I948" s="28" t="n">
        <v>47.59</v>
      </c>
      <c r="J948" s="28" t="n">
        <v>0</v>
      </c>
      <c r="K948" s="28" t="n">
        <v>-0.14</v>
      </c>
      <c r="L948" s="28" t="n">
        <v>-0</v>
      </c>
      <c r="M948" s="6" t="s">
        <f>=I948+J948+K948+L948</f>
      </c>
      <c r="N948" s="28"/>
      <c r="O948" s="28"/>
      <c r="P948" s="28"/>
      <c r="Q948" s="28"/>
      <c r="R948" s="28"/>
      <c r="S948" s="26"/>
    </row>
    <row collapsed="false" customFormat="false" customHeight="false" hidden="false" ht="12.1" outlineLevel="0" r="949">
      <c r="A949" s="25" t="n">
        <v>44496.764618056</v>
      </c>
      <c r="B949" s="26" t="s">
        <v>303</v>
      </c>
      <c r="C949" s="26" t="s">
        <v>456</v>
      </c>
      <c r="D949" s="26" t="s">
        <v>299</v>
      </c>
      <c r="E949" s="26" t="s">
        <v>17</v>
      </c>
      <c r="F949" s="26" t="s">
        <v>41</v>
      </c>
      <c r="G949" s="27" t="n">
        <v>-10</v>
      </c>
      <c r="H949" s="28" t="n">
        <v>93.02</v>
      </c>
      <c r="I949" s="28" t="n">
        <v>930.2</v>
      </c>
      <c r="J949" s="28" t="n">
        <v>0</v>
      </c>
      <c r="K949" s="28" t="n">
        <v>-2.79</v>
      </c>
      <c r="L949" s="28" t="n">
        <v>-0</v>
      </c>
      <c r="M949" s="28"/>
      <c r="N949" s="6" t="s">
        <f>=I949+J949+K949+L949</f>
      </c>
      <c r="O949" s="28"/>
      <c r="P949" s="28"/>
      <c r="Q949" s="28"/>
      <c r="R949" s="28"/>
      <c r="S949" s="26"/>
    </row>
    <row collapsed="false" customFormat="false" customHeight="false" hidden="false" ht="12.1" outlineLevel="0" r="950">
      <c r="A950" s="20" t="n">
        <v>44496.765150463</v>
      </c>
      <c r="B950" s="16" t="s">
        <v>462</v>
      </c>
      <c r="C950" s="16" t="s">
        <v>463</v>
      </c>
      <c r="D950" s="16" t="s">
        <v>295</v>
      </c>
      <c r="E950" s="16" t="s">
        <v>452</v>
      </c>
      <c r="F950" s="16" t="s">
        <v>41</v>
      </c>
      <c r="G950" s="7" t="n">
        <v>30</v>
      </c>
      <c r="H950" s="6" t="n">
        <v>70.45</v>
      </c>
      <c r="I950" s="6" t="n">
        <v>-2113.5</v>
      </c>
      <c r="J950" s="6" t="n">
        <v>-0</v>
      </c>
      <c r="K950" s="6" t="n">
        <v>-6.34</v>
      </c>
      <c r="L950" s="6" t="n">
        <v>-0</v>
      </c>
      <c r="M950" s="6"/>
      <c r="N950" s="6" t="s">
        <f>=I950+J950+K950+L950</f>
      </c>
      <c r="O950" s="6"/>
      <c r="P950" s="6"/>
      <c r="Q950" s="6"/>
      <c r="R950" s="6"/>
      <c r="S950" s="16"/>
    </row>
    <row collapsed="false" customFormat="false" customHeight="false" hidden="false" ht="12.1" outlineLevel="0" r="951">
      <c r="A951" s="20" t="n">
        <v>44496.767303241</v>
      </c>
      <c r="B951" s="16" t="s">
        <v>462</v>
      </c>
      <c r="C951" s="16" t="s">
        <v>463</v>
      </c>
      <c r="D951" s="16" t="s">
        <v>295</v>
      </c>
      <c r="E951" s="16" t="s">
        <v>452</v>
      </c>
      <c r="F951" s="16" t="s">
        <v>41</v>
      </c>
      <c r="G951" s="7" t="n">
        <v>50</v>
      </c>
      <c r="H951" s="6" t="n">
        <v>70.455</v>
      </c>
      <c r="I951" s="6" t="n">
        <v>-3522.75</v>
      </c>
      <c r="J951" s="6" t="n">
        <v>-0</v>
      </c>
      <c r="K951" s="6" t="n">
        <v>-10.57</v>
      </c>
      <c r="L951" s="6" t="n">
        <v>-0</v>
      </c>
      <c r="M951" s="6"/>
      <c r="N951" s="6" t="s">
        <f>=I951+J951+K951+L951</f>
      </c>
      <c r="O951" s="6"/>
      <c r="P951" s="6"/>
      <c r="Q951" s="6"/>
      <c r="R951" s="6"/>
      <c r="S951" s="16"/>
    </row>
    <row collapsed="false" customFormat="false" customHeight="false" hidden="false" ht="12.1" outlineLevel="0" r="952">
      <c r="A952" s="25" t="n">
        <v>44496.76869213</v>
      </c>
      <c r="B952" s="26" t="s">
        <v>346</v>
      </c>
      <c r="C952" s="26" t="s">
        <v>558</v>
      </c>
      <c r="D952" s="26" t="s">
        <v>299</v>
      </c>
      <c r="E952" s="26" t="s">
        <v>17</v>
      </c>
      <c r="F952" s="26" t="s">
        <v>19</v>
      </c>
      <c r="G952" s="27" t="n">
        <v>-1</v>
      </c>
      <c r="H952" s="28" t="n">
        <v>53.52</v>
      </c>
      <c r="I952" s="28" t="n">
        <v>53.52</v>
      </c>
      <c r="J952" s="28" t="n">
        <v>0</v>
      </c>
      <c r="K952" s="28" t="n">
        <v>-0.16</v>
      </c>
      <c r="L952" s="28" t="n">
        <v>-0</v>
      </c>
      <c r="M952" s="6" t="s">
        <f>=I952+J952+K952+L952</f>
      </c>
      <c r="N952" s="28"/>
      <c r="O952" s="28"/>
      <c r="P952" s="28"/>
      <c r="Q952" s="28"/>
      <c r="R952" s="28"/>
      <c r="S952" s="26"/>
    </row>
    <row collapsed="false" customFormat="false" customHeight="false" hidden="false" ht="12.1" outlineLevel="0" r="953">
      <c r="A953" s="25" t="n">
        <v>44496.76880787</v>
      </c>
      <c r="B953" s="26" t="s">
        <v>405</v>
      </c>
      <c r="C953" s="26" t="s">
        <v>655</v>
      </c>
      <c r="D953" s="26" t="s">
        <v>299</v>
      </c>
      <c r="E953" s="26" t="s">
        <v>17</v>
      </c>
      <c r="F953" s="26" t="s">
        <v>19</v>
      </c>
      <c r="G953" s="27" t="n">
        <v>-1</v>
      </c>
      <c r="H953" s="28" t="n">
        <v>13.11</v>
      </c>
      <c r="I953" s="28" t="n">
        <v>13.11</v>
      </c>
      <c r="J953" s="28" t="n">
        <v>0</v>
      </c>
      <c r="K953" s="28" t="n">
        <v>-0.04</v>
      </c>
      <c r="L953" s="28" t="n">
        <v>-0</v>
      </c>
      <c r="M953" s="6" t="s">
        <f>=I953+J953+K953+L953</f>
      </c>
      <c r="N953" s="28"/>
      <c r="O953" s="28"/>
      <c r="P953" s="28"/>
      <c r="Q953" s="28"/>
      <c r="R953" s="28"/>
      <c r="S953" s="26"/>
    </row>
    <row collapsed="false" customFormat="false" customHeight="false" hidden="false" ht="12.1" outlineLevel="0" r="954">
      <c r="A954" s="25" t="n">
        <v>44496.768935185</v>
      </c>
      <c r="B954" s="26" t="s">
        <v>405</v>
      </c>
      <c r="C954" s="26" t="s">
        <v>655</v>
      </c>
      <c r="D954" s="26" t="s">
        <v>299</v>
      </c>
      <c r="E954" s="26" t="s">
        <v>17</v>
      </c>
      <c r="F954" s="26" t="s">
        <v>19</v>
      </c>
      <c r="G954" s="27" t="n">
        <v>-1</v>
      </c>
      <c r="H954" s="28" t="n">
        <v>13.11</v>
      </c>
      <c r="I954" s="28" t="n">
        <v>13.11</v>
      </c>
      <c r="J954" s="28" t="n">
        <v>0</v>
      </c>
      <c r="K954" s="28" t="n">
        <v>-0.04</v>
      </c>
      <c r="L954" s="28" t="n">
        <v>-0</v>
      </c>
      <c r="M954" s="6" t="s">
        <f>=I954+J954+K954+L954</f>
      </c>
      <c r="N954" s="28"/>
      <c r="O954" s="28"/>
      <c r="P954" s="28"/>
      <c r="Q954" s="28"/>
      <c r="R954" s="28"/>
      <c r="S954" s="26"/>
    </row>
    <row collapsed="false" customFormat="false" customHeight="false" hidden="false" ht="12.1" outlineLevel="0" r="955">
      <c r="A955" s="25" t="n">
        <v>44496.775914352</v>
      </c>
      <c r="B955" s="26" t="s">
        <v>36</v>
      </c>
      <c r="C955" s="26" t="s">
        <v>37</v>
      </c>
      <c r="D955" s="26" t="s">
        <v>299</v>
      </c>
      <c r="E955" s="26" t="s">
        <v>17</v>
      </c>
      <c r="F955" s="26" t="s">
        <v>19</v>
      </c>
      <c r="G955" s="27" t="n">
        <v>-1</v>
      </c>
      <c r="H955" s="28" t="n">
        <v>81.16</v>
      </c>
      <c r="I955" s="28" t="n">
        <v>81.16</v>
      </c>
      <c r="J955" s="28" t="n">
        <v>0</v>
      </c>
      <c r="K955" s="28" t="n">
        <v>-0.24</v>
      </c>
      <c r="L955" s="28" t="n">
        <v>-0</v>
      </c>
      <c r="M955" s="6" t="s">
        <f>=I955+J955+K955+L955</f>
      </c>
      <c r="N955" s="28"/>
      <c r="O955" s="28"/>
      <c r="P955" s="28"/>
      <c r="Q955" s="28"/>
      <c r="R955" s="28"/>
      <c r="S955" s="26"/>
    </row>
    <row collapsed="false" customFormat="false" customHeight="false" hidden="false" ht="12.1" outlineLevel="0" r="956">
      <c r="A956" s="20" t="n">
        <v>44497.376319444</v>
      </c>
      <c r="B956" s="16" t="s">
        <v>462</v>
      </c>
      <c r="C956" s="16" t="s">
        <v>463</v>
      </c>
      <c r="D956" s="16" t="s">
        <v>295</v>
      </c>
      <c r="E956" s="16" t="s">
        <v>452</v>
      </c>
      <c r="F956" s="16" t="s">
        <v>41</v>
      </c>
      <c r="G956" s="7" t="n">
        <v>52</v>
      </c>
      <c r="H956" s="6" t="n">
        <v>70.5975</v>
      </c>
      <c r="I956" s="6" t="n">
        <v>-3671.07</v>
      </c>
      <c r="J956" s="6" t="n">
        <v>-0</v>
      </c>
      <c r="K956" s="6" t="n">
        <v>-0</v>
      </c>
      <c r="L956" s="6" t="n">
        <v>-0</v>
      </c>
      <c r="M956" s="6"/>
      <c r="N956" s="6" t="s">
        <f>=I956+J956+K956+L956</f>
      </c>
      <c r="O956" s="6"/>
      <c r="P956" s="6"/>
      <c r="Q956" s="6"/>
      <c r="R956" s="6"/>
      <c r="S956" s="16"/>
    </row>
    <row collapsed="false" customFormat="false" customHeight="false" hidden="false" ht="12.1" outlineLevel="0" r="957">
      <c r="A957" s="20" t="n">
        <v>44497.376319444</v>
      </c>
      <c r="B957" s="16" t="s">
        <v>450</v>
      </c>
      <c r="C957" s="16" t="s">
        <v>451</v>
      </c>
      <c r="D957" s="16" t="s">
        <v>295</v>
      </c>
      <c r="E957" s="16" t="s">
        <v>452</v>
      </c>
      <c r="F957" s="16" t="s">
        <v>41</v>
      </c>
      <c r="G957" s="7" t="n">
        <v>10</v>
      </c>
      <c r="H957" s="6" t="n">
        <v>82.7392</v>
      </c>
      <c r="I957" s="6" t="n">
        <v>-827.39</v>
      </c>
      <c r="J957" s="6" t="n">
        <v>-0</v>
      </c>
      <c r="K957" s="6" t="n">
        <v>-0</v>
      </c>
      <c r="L957" s="6" t="n">
        <v>-0</v>
      </c>
      <c r="M957" s="6"/>
      <c r="N957" s="6" t="s">
        <f>=I957+J957+K957+L957</f>
      </c>
      <c r="O957" s="6"/>
      <c r="P957" s="6"/>
      <c r="Q957" s="6"/>
      <c r="R957" s="6"/>
      <c r="S957" s="16"/>
    </row>
    <row collapsed="false" customFormat="false" customHeight="false" hidden="false" ht="12.1" outlineLevel="0" r="958">
      <c r="A958" s="25" t="n">
        <v>44497.376319444</v>
      </c>
      <c r="B958" s="26" t="s">
        <v>642</v>
      </c>
      <c r="C958" s="26" t="s">
        <v>643</v>
      </c>
      <c r="D958" s="26" t="s">
        <v>299</v>
      </c>
      <c r="E958" s="26" t="s">
        <v>452</v>
      </c>
      <c r="F958" s="26" t="s">
        <v>41</v>
      </c>
      <c r="G958" s="27" t="n">
        <v>-10</v>
      </c>
      <c r="H958" s="28" t="n">
        <v>82.7392</v>
      </c>
      <c r="I958" s="28" t="n">
        <v>827.39</v>
      </c>
      <c r="J958" s="28" t="n">
        <v>0</v>
      </c>
      <c r="K958" s="28" t="n">
        <v>-0</v>
      </c>
      <c r="L958" s="28" t="n">
        <v>-0</v>
      </c>
      <c r="M958" s="28"/>
      <c r="N958" s="6" t="s">
        <f>=I958+J958+K958+L958</f>
      </c>
      <c r="O958" s="28"/>
      <c r="P958" s="28"/>
      <c r="Q958" s="28"/>
      <c r="R958" s="28"/>
      <c r="S958" s="26"/>
    </row>
    <row collapsed="false" customFormat="false" customHeight="false" hidden="false" ht="12.1" outlineLevel="0" r="959">
      <c r="A959" s="25" t="n">
        <v>44497.376319444</v>
      </c>
      <c r="B959" s="26" t="s">
        <v>592</v>
      </c>
      <c r="C959" s="26" t="s">
        <v>593</v>
      </c>
      <c r="D959" s="26" t="s">
        <v>299</v>
      </c>
      <c r="E959" s="26" t="s">
        <v>452</v>
      </c>
      <c r="F959" s="26" t="s">
        <v>41</v>
      </c>
      <c r="G959" s="27" t="n">
        <v>-52</v>
      </c>
      <c r="H959" s="28" t="n">
        <v>70.5975</v>
      </c>
      <c r="I959" s="28" t="n">
        <v>3671.07</v>
      </c>
      <c r="J959" s="28" t="n">
        <v>0</v>
      </c>
      <c r="K959" s="28" t="n">
        <v>-0</v>
      </c>
      <c r="L959" s="28" t="n">
        <v>-0</v>
      </c>
      <c r="M959" s="28"/>
      <c r="N959" s="6" t="s">
        <f>=I959+J959+K959+L959</f>
      </c>
      <c r="O959" s="28"/>
      <c r="P959" s="28"/>
      <c r="Q959" s="28"/>
      <c r="R959" s="28"/>
      <c r="S959" s="26"/>
    </row>
    <row collapsed="false" customFormat="false" customHeight="false" hidden="false" ht="12.1" outlineLevel="0" r="960">
      <c r="A960" s="20" t="n">
        <v>44497.39912037</v>
      </c>
      <c r="B960" s="16" t="s">
        <v>406</v>
      </c>
      <c r="C960" s="16" t="s">
        <v>656</v>
      </c>
      <c r="D960" s="16" t="s">
        <v>295</v>
      </c>
      <c r="E960" s="16" t="s">
        <v>17</v>
      </c>
      <c r="F960" s="16" t="s">
        <v>19</v>
      </c>
      <c r="G960" s="7" t="n">
        <v>1</v>
      </c>
      <c r="H960" s="6" t="n">
        <v>55.37</v>
      </c>
      <c r="I960" s="6" t="n">
        <v>-55.37</v>
      </c>
      <c r="J960" s="6" t="n">
        <v>-0</v>
      </c>
      <c r="K960" s="6" t="n">
        <v>-0.17</v>
      </c>
      <c r="L960" s="6" t="n">
        <v>-0</v>
      </c>
      <c r="M960" s="6" t="s">
        <f>=I960+J960+K960+L960</f>
      </c>
      <c r="N960" s="6"/>
      <c r="O960" s="6"/>
      <c r="P960" s="6"/>
      <c r="Q960" s="6"/>
      <c r="R960" s="6"/>
      <c r="S960" s="16"/>
    </row>
    <row collapsed="false" customFormat="false" customHeight="false" hidden="false" ht="12.1" outlineLevel="0" r="961">
      <c r="A961" s="25" t="n">
        <v>44498.661793981</v>
      </c>
      <c r="B961" s="26" t="s">
        <v>358</v>
      </c>
      <c r="C961" s="26" t="s">
        <v>576</v>
      </c>
      <c r="D961" s="26" t="s">
        <v>299</v>
      </c>
      <c r="E961" s="26" t="s">
        <v>17</v>
      </c>
      <c r="F961" s="26" t="s">
        <v>19</v>
      </c>
      <c r="G961" s="27" t="n">
        <v>-1</v>
      </c>
      <c r="H961" s="28" t="n">
        <v>125.6</v>
      </c>
      <c r="I961" s="28" t="n">
        <v>125.6</v>
      </c>
      <c r="J961" s="28" t="n">
        <v>0</v>
      </c>
      <c r="K961" s="28" t="n">
        <v>-0.38</v>
      </c>
      <c r="L961" s="28" t="n">
        <v>-0</v>
      </c>
      <c r="M961" s="6" t="s">
        <f>=I961+J961+K961+L961</f>
      </c>
      <c r="N961" s="28"/>
      <c r="O961" s="28"/>
      <c r="P961" s="28"/>
      <c r="Q961" s="28"/>
      <c r="R961" s="28"/>
      <c r="S961" s="26"/>
    </row>
    <row collapsed="false" customFormat="false" customHeight="false" hidden="false" ht="12.1" outlineLevel="0" r="962">
      <c r="A962" s="25" t="n">
        <v>44498.662337963</v>
      </c>
      <c r="B962" s="26" t="s">
        <v>315</v>
      </c>
      <c r="C962" s="26" t="s">
        <v>475</v>
      </c>
      <c r="D962" s="26" t="s">
        <v>299</v>
      </c>
      <c r="E962" s="26" t="s">
        <v>17</v>
      </c>
      <c r="F962" s="26" t="s">
        <v>19</v>
      </c>
      <c r="G962" s="27" t="n">
        <v>-1</v>
      </c>
      <c r="H962" s="28" t="n">
        <v>47.85</v>
      </c>
      <c r="I962" s="28" t="n">
        <v>47.85</v>
      </c>
      <c r="J962" s="28" t="n">
        <v>0</v>
      </c>
      <c r="K962" s="28" t="n">
        <v>-0.14</v>
      </c>
      <c r="L962" s="28" t="n">
        <v>-0</v>
      </c>
      <c r="M962" s="6" t="s">
        <f>=I962+J962+K962+L962</f>
      </c>
      <c r="N962" s="28"/>
      <c r="O962" s="28"/>
      <c r="P962" s="28"/>
      <c r="Q962" s="28"/>
      <c r="R962" s="28"/>
      <c r="S962" s="26"/>
    </row>
    <row collapsed="false" customFormat="false" customHeight="false" hidden="false" ht="12.1" outlineLevel="0" r="963">
      <c r="A963" s="25" t="n">
        <v>44498.662488426</v>
      </c>
      <c r="B963" s="26" t="s">
        <v>327</v>
      </c>
      <c r="C963" s="26" t="s">
        <v>498</v>
      </c>
      <c r="D963" s="26" t="s">
        <v>299</v>
      </c>
      <c r="E963" s="26" t="s">
        <v>17</v>
      </c>
      <c r="F963" s="26" t="s">
        <v>19</v>
      </c>
      <c r="G963" s="27" t="n">
        <v>-1</v>
      </c>
      <c r="H963" s="28" t="n">
        <v>46.53</v>
      </c>
      <c r="I963" s="28" t="n">
        <v>46.53</v>
      </c>
      <c r="J963" s="28" t="n">
        <v>0</v>
      </c>
      <c r="K963" s="28" t="n">
        <v>-0.14</v>
      </c>
      <c r="L963" s="28" t="n">
        <v>-0</v>
      </c>
      <c r="M963" s="6" t="s">
        <f>=I963+J963+K963+L963</f>
      </c>
      <c r="N963" s="28"/>
      <c r="O963" s="28"/>
      <c r="P963" s="28"/>
      <c r="Q963" s="28"/>
      <c r="R963" s="28"/>
      <c r="S963" s="26"/>
    </row>
    <row collapsed="false" customFormat="false" customHeight="false" hidden="false" ht="12.1" outlineLevel="0" r="964">
      <c r="A964" s="25" t="n">
        <v>44498.662627315</v>
      </c>
      <c r="B964" s="26" t="s">
        <v>396</v>
      </c>
      <c r="C964" s="26" t="s">
        <v>645</v>
      </c>
      <c r="D964" s="26" t="s">
        <v>299</v>
      </c>
      <c r="E964" s="26" t="s">
        <v>17</v>
      </c>
      <c r="F964" s="26" t="s">
        <v>19</v>
      </c>
      <c r="G964" s="27" t="n">
        <v>-1</v>
      </c>
      <c r="H964" s="28" t="n">
        <v>48.55</v>
      </c>
      <c r="I964" s="28" t="n">
        <v>48.55</v>
      </c>
      <c r="J964" s="28" t="n">
        <v>0</v>
      </c>
      <c r="K964" s="28" t="n">
        <v>-0.15</v>
      </c>
      <c r="L964" s="28" t="n">
        <v>-0</v>
      </c>
      <c r="M964" s="6" t="s">
        <f>=I964+J964+K964+L964</f>
      </c>
      <c r="N964" s="28"/>
      <c r="O964" s="28"/>
      <c r="P964" s="28"/>
      <c r="Q964" s="28"/>
      <c r="R964" s="28"/>
      <c r="S964" s="26"/>
    </row>
    <row collapsed="false" customFormat="false" customHeight="false" hidden="false" ht="12.1" outlineLevel="0" r="965">
      <c r="A965" s="25" t="n">
        <v>44498.662777778</v>
      </c>
      <c r="B965" s="26" t="s">
        <v>402</v>
      </c>
      <c r="C965" s="26" t="s">
        <v>651</v>
      </c>
      <c r="D965" s="26" t="s">
        <v>299</v>
      </c>
      <c r="E965" s="26" t="s">
        <v>17</v>
      </c>
      <c r="F965" s="26" t="s">
        <v>19</v>
      </c>
      <c r="G965" s="27" t="n">
        <v>-1</v>
      </c>
      <c r="H965" s="28" t="n">
        <v>126.06</v>
      </c>
      <c r="I965" s="28" t="n">
        <v>126.06</v>
      </c>
      <c r="J965" s="28" t="n">
        <v>0</v>
      </c>
      <c r="K965" s="28" t="n">
        <v>-0.38</v>
      </c>
      <c r="L965" s="28" t="n">
        <v>-0</v>
      </c>
      <c r="M965" s="6" t="s">
        <f>=I965+J965+K965+L965</f>
      </c>
      <c r="N965" s="28"/>
      <c r="O965" s="28"/>
      <c r="P965" s="28"/>
      <c r="Q965" s="28"/>
      <c r="R965" s="28"/>
      <c r="S965" s="26"/>
    </row>
    <row collapsed="false" customFormat="false" customHeight="false" hidden="false" ht="12.1" outlineLevel="0" r="966">
      <c r="A966" s="20" t="n">
        <v>44498.663194444</v>
      </c>
      <c r="B966" s="16" t="s">
        <v>462</v>
      </c>
      <c r="C966" s="16" t="s">
        <v>463</v>
      </c>
      <c r="D966" s="16" t="s">
        <v>295</v>
      </c>
      <c r="E966" s="16" t="s">
        <v>452</v>
      </c>
      <c r="F966" s="16" t="s">
        <v>41</v>
      </c>
      <c r="G966" s="7" t="n">
        <v>50</v>
      </c>
      <c r="H966" s="6" t="n">
        <v>70.6875</v>
      </c>
      <c r="I966" s="6" t="n">
        <v>-3534.38</v>
      </c>
      <c r="J966" s="6" t="n">
        <v>-0</v>
      </c>
      <c r="K966" s="6" t="n">
        <v>-10.6</v>
      </c>
      <c r="L966" s="6" t="n">
        <v>-0</v>
      </c>
      <c r="M966" s="6"/>
      <c r="N966" s="6" t="s">
        <f>=I966+J966+K966+L966</f>
      </c>
      <c r="O966" s="6"/>
      <c r="P966" s="6"/>
      <c r="Q966" s="6"/>
      <c r="R966" s="6"/>
      <c r="S966" s="16"/>
    </row>
    <row collapsed="false" customFormat="false" customHeight="false" hidden="false" ht="12.1" outlineLevel="0" r="967">
      <c r="A967" s="20" t="n">
        <v>44498.689826389</v>
      </c>
      <c r="B967" s="16" t="s">
        <v>462</v>
      </c>
      <c r="C967" s="16" t="s">
        <v>463</v>
      </c>
      <c r="D967" s="16" t="s">
        <v>295</v>
      </c>
      <c r="E967" s="16" t="s">
        <v>452</v>
      </c>
      <c r="F967" s="16" t="s">
        <v>41</v>
      </c>
      <c r="G967" s="7" t="n">
        <v>50</v>
      </c>
      <c r="H967" s="6" t="n">
        <v>70.64</v>
      </c>
      <c r="I967" s="6" t="n">
        <v>-3532</v>
      </c>
      <c r="J967" s="6" t="n">
        <v>-0</v>
      </c>
      <c r="K967" s="6" t="n">
        <v>-10.6</v>
      </c>
      <c r="L967" s="6" t="n">
        <v>-0</v>
      </c>
      <c r="M967" s="6"/>
      <c r="N967" s="6" t="s">
        <f>=I967+J967+K967+L967</f>
      </c>
      <c r="O967" s="6"/>
      <c r="P967" s="6"/>
      <c r="Q967" s="6"/>
      <c r="R967" s="6"/>
      <c r="S967" s="16"/>
    </row>
    <row collapsed="false" customFormat="false" customHeight="false" hidden="false" ht="12.1" outlineLevel="0" r="968">
      <c r="A968" s="25" t="n">
        <v>44498.767800926</v>
      </c>
      <c r="B968" s="26" t="s">
        <v>401</v>
      </c>
      <c r="C968" s="26" t="s">
        <v>650</v>
      </c>
      <c r="D968" s="26" t="s">
        <v>299</v>
      </c>
      <c r="E968" s="26" t="s">
        <v>17</v>
      </c>
      <c r="F968" s="26" t="s">
        <v>19</v>
      </c>
      <c r="G968" s="27" t="n">
        <v>-1</v>
      </c>
      <c r="H968" s="28" t="n">
        <v>14.22</v>
      </c>
      <c r="I968" s="28" t="n">
        <v>14.22</v>
      </c>
      <c r="J968" s="28" t="n">
        <v>0</v>
      </c>
      <c r="K968" s="28" t="n">
        <v>-0.04</v>
      </c>
      <c r="L968" s="28" t="n">
        <v>-0</v>
      </c>
      <c r="M968" s="6" t="s">
        <f>=I968+J968+K968+L968</f>
      </c>
      <c r="N968" s="28"/>
      <c r="O968" s="28"/>
      <c r="P968" s="28"/>
      <c r="Q968" s="28"/>
      <c r="R968" s="28"/>
      <c r="S968" s="26"/>
    </row>
    <row collapsed="false" customFormat="false" customHeight="false" hidden="false" ht="12.1" outlineLevel="0" r="969">
      <c r="A969" s="20" t="n">
        <v>44501.411956019</v>
      </c>
      <c r="B969" s="16" t="s">
        <v>462</v>
      </c>
      <c r="C969" s="16" t="s">
        <v>463</v>
      </c>
      <c r="D969" s="16" t="s">
        <v>295</v>
      </c>
      <c r="E969" s="16" t="s">
        <v>452</v>
      </c>
      <c r="F969" s="16" t="s">
        <v>41</v>
      </c>
      <c r="G969" s="7" t="n">
        <v>50</v>
      </c>
      <c r="H969" s="6" t="n">
        <v>71.19</v>
      </c>
      <c r="I969" s="6" t="n">
        <v>-3559.5</v>
      </c>
      <c r="J969" s="6" t="n">
        <v>-0</v>
      </c>
      <c r="K969" s="6" t="n">
        <v>-10.68</v>
      </c>
      <c r="L969" s="6" t="n">
        <v>-0</v>
      </c>
      <c r="M969" s="6"/>
      <c r="N969" s="6" t="s">
        <f>=I969+J969+K969+L969</f>
      </c>
      <c r="O969" s="6"/>
      <c r="P969" s="6"/>
      <c r="Q969" s="6"/>
      <c r="R969" s="6"/>
      <c r="S969" s="16"/>
    </row>
    <row collapsed="false" customFormat="false" customHeight="false" hidden="false" ht="12.1" outlineLevel="0" r="970">
      <c r="A970" s="25" t="n">
        <v>44501.456238426</v>
      </c>
      <c r="B970" s="26" t="s">
        <v>307</v>
      </c>
      <c r="C970" s="26" t="s">
        <v>465</v>
      </c>
      <c r="D970" s="26" t="s">
        <v>299</v>
      </c>
      <c r="E970" s="26" t="s">
        <v>69</v>
      </c>
      <c r="F970" s="26" t="s">
        <v>41</v>
      </c>
      <c r="G970" s="27" t="n">
        <v>-175</v>
      </c>
      <c r="H970" s="28" t="n">
        <v>6.2205</v>
      </c>
      <c r="I970" s="28" t="n">
        <v>1088.59</v>
      </c>
      <c r="J970" s="28" t="n">
        <v>0</v>
      </c>
      <c r="K970" s="28" t="n">
        <v>-0</v>
      </c>
      <c r="L970" s="28" t="n">
        <v>-0</v>
      </c>
      <c r="M970" s="28"/>
      <c r="N970" s="6" t="s">
        <f>=I970+J970+K970+L970</f>
      </c>
      <c r="O970" s="28"/>
      <c r="P970" s="28"/>
      <c r="Q970" s="28"/>
      <c r="R970" s="28"/>
      <c r="S970" s="26"/>
    </row>
    <row collapsed="false" customFormat="false" customHeight="false" hidden="false" ht="12.1" outlineLevel="0" r="971">
      <c r="A971" s="25" t="n">
        <v>44501.586030093</v>
      </c>
      <c r="B971" s="26" t="s">
        <v>462</v>
      </c>
      <c r="C971" s="26" t="s">
        <v>463</v>
      </c>
      <c r="D971" s="26" t="s">
        <v>299</v>
      </c>
      <c r="E971" s="26" t="s">
        <v>452</v>
      </c>
      <c r="F971" s="26" t="s">
        <v>41</v>
      </c>
      <c r="G971" s="27" t="n">
        <v>-10</v>
      </c>
      <c r="H971" s="28" t="n">
        <v>70.8375</v>
      </c>
      <c r="I971" s="28" t="n">
        <v>708.38</v>
      </c>
      <c r="J971" s="28" t="n">
        <v>0</v>
      </c>
      <c r="K971" s="28" t="n">
        <v>-2.13</v>
      </c>
      <c r="L971" s="28" t="n">
        <v>-0</v>
      </c>
      <c r="M971" s="28"/>
      <c r="N971" s="6" t="s">
        <f>=I971+J971+K971+L971</f>
      </c>
      <c r="O971" s="28"/>
      <c r="P971" s="28"/>
      <c r="Q971" s="28"/>
      <c r="R971" s="28"/>
      <c r="S971" s="26"/>
    </row>
    <row collapsed="false" customFormat="false" customHeight="false" hidden="false" ht="12.1" outlineLevel="0" r="972">
      <c r="A972" s="25" t="n">
        <v>44501.586481481</v>
      </c>
      <c r="B972" s="26" t="s">
        <v>462</v>
      </c>
      <c r="C972" s="26" t="s">
        <v>463</v>
      </c>
      <c r="D972" s="26" t="s">
        <v>299</v>
      </c>
      <c r="E972" s="26" t="s">
        <v>452</v>
      </c>
      <c r="F972" s="26" t="s">
        <v>41</v>
      </c>
      <c r="G972" s="27" t="n">
        <v>-10</v>
      </c>
      <c r="H972" s="28" t="n">
        <v>70.8375</v>
      </c>
      <c r="I972" s="28" t="n">
        <v>708.38</v>
      </c>
      <c r="J972" s="28" t="n">
        <v>0</v>
      </c>
      <c r="K972" s="28" t="n">
        <v>-2.13</v>
      </c>
      <c r="L972" s="28" t="n">
        <v>-0</v>
      </c>
      <c r="M972" s="28"/>
      <c r="N972" s="6" t="s">
        <f>=I972+J972+K972+L972</f>
      </c>
      <c r="O972" s="28"/>
      <c r="P972" s="28"/>
      <c r="Q972" s="28"/>
      <c r="R972" s="28"/>
      <c r="S972" s="26"/>
    </row>
    <row collapsed="false" customFormat="false" customHeight="false" hidden="false" ht="12.1" outlineLevel="0" r="973">
      <c r="A973" s="25" t="n">
        <v>44501.586851852</v>
      </c>
      <c r="B973" s="26" t="s">
        <v>462</v>
      </c>
      <c r="C973" s="26" t="s">
        <v>463</v>
      </c>
      <c r="D973" s="26" t="s">
        <v>299</v>
      </c>
      <c r="E973" s="26" t="s">
        <v>452</v>
      </c>
      <c r="F973" s="26" t="s">
        <v>41</v>
      </c>
      <c r="G973" s="27" t="n">
        <v>-10</v>
      </c>
      <c r="H973" s="28" t="n">
        <v>70.8375</v>
      </c>
      <c r="I973" s="28" t="n">
        <v>708.38</v>
      </c>
      <c r="J973" s="28" t="n">
        <v>0</v>
      </c>
      <c r="K973" s="28" t="n">
        <v>-2.13</v>
      </c>
      <c r="L973" s="28" t="n">
        <v>-0</v>
      </c>
      <c r="M973" s="28"/>
      <c r="N973" s="6" t="s">
        <f>=I973+J973+K973+L973</f>
      </c>
      <c r="O973" s="28"/>
      <c r="P973" s="28"/>
      <c r="Q973" s="28"/>
      <c r="R973" s="28"/>
      <c r="S973" s="26"/>
    </row>
    <row collapsed="false" customFormat="false" customHeight="false" hidden="false" ht="12.1" outlineLevel="0" r="974">
      <c r="A974" s="20" t="n">
        <v>44501.587800926</v>
      </c>
      <c r="B974" s="16" t="s">
        <v>77</v>
      </c>
      <c r="C974" s="16" t="s">
        <v>484</v>
      </c>
      <c r="D974" s="16" t="s">
        <v>295</v>
      </c>
      <c r="E974" s="16" t="s">
        <v>69</v>
      </c>
      <c r="F974" s="16" t="s">
        <v>41</v>
      </c>
      <c r="G974" s="7" t="n">
        <v>2</v>
      </c>
      <c r="H974" s="6" t="n">
        <v>3079</v>
      </c>
      <c r="I974" s="6" t="n">
        <v>-6158</v>
      </c>
      <c r="J974" s="6" t="n">
        <v>-0</v>
      </c>
      <c r="K974" s="6" t="n">
        <v>-18.47</v>
      </c>
      <c r="L974" s="6" t="n">
        <v>-0</v>
      </c>
      <c r="M974" s="6"/>
      <c r="N974" s="6" t="s">
        <f>=I974+J974+K974+L974</f>
      </c>
      <c r="O974" s="6"/>
      <c r="P974" s="6"/>
      <c r="Q974" s="6"/>
      <c r="R974" s="6"/>
      <c r="S974" s="16"/>
    </row>
    <row collapsed="false" customFormat="false" customHeight="false" hidden="false" ht="12.1" outlineLevel="0" r="975">
      <c r="A975" s="25" t="n">
        <v>44502.441134259</v>
      </c>
      <c r="B975" s="26" t="s">
        <v>77</v>
      </c>
      <c r="C975" s="26" t="s">
        <v>484</v>
      </c>
      <c r="D975" s="26" t="s">
        <v>299</v>
      </c>
      <c r="E975" s="26" t="s">
        <v>69</v>
      </c>
      <c r="F975" s="26" t="s">
        <v>41</v>
      </c>
      <c r="G975" s="27" t="n">
        <v>-2</v>
      </c>
      <c r="H975" s="28" t="n">
        <v>3136.5</v>
      </c>
      <c r="I975" s="28" t="n">
        <v>6273</v>
      </c>
      <c r="J975" s="28" t="n">
        <v>0</v>
      </c>
      <c r="K975" s="28" t="n">
        <v>-18.82</v>
      </c>
      <c r="L975" s="28" t="n">
        <v>-0</v>
      </c>
      <c r="M975" s="28"/>
      <c r="N975" s="6" t="s">
        <f>=I975+J975+K975+L975</f>
      </c>
      <c r="O975" s="28"/>
      <c r="P975" s="28"/>
      <c r="Q975" s="28"/>
      <c r="R975" s="28"/>
      <c r="S975" s="26"/>
    </row>
    <row collapsed="false" customFormat="false" customHeight="false" hidden="false" ht="12.1" outlineLevel="0" r="976">
      <c r="A976" s="20" t="n">
        <v>44502.441793981</v>
      </c>
      <c r="B976" s="16" t="s">
        <v>77</v>
      </c>
      <c r="C976" s="16" t="s">
        <v>484</v>
      </c>
      <c r="D976" s="16" t="s">
        <v>295</v>
      </c>
      <c r="E976" s="16" t="s">
        <v>69</v>
      </c>
      <c r="F976" s="16" t="s">
        <v>41</v>
      </c>
      <c r="G976" s="7" t="n">
        <v>2</v>
      </c>
      <c r="H976" s="6" t="n">
        <v>3138.5</v>
      </c>
      <c r="I976" s="6" t="n">
        <v>-6277</v>
      </c>
      <c r="J976" s="6" t="n">
        <v>-0</v>
      </c>
      <c r="K976" s="6" t="n">
        <v>-18.83</v>
      </c>
      <c r="L976" s="6" t="n">
        <v>-0</v>
      </c>
      <c r="M976" s="6"/>
      <c r="N976" s="6" t="s">
        <f>=I976+J976+K976+L976</f>
      </c>
      <c r="O976" s="6"/>
      <c r="P976" s="6"/>
      <c r="Q976" s="6"/>
      <c r="R976" s="6"/>
      <c r="S976" s="16"/>
    </row>
    <row collapsed="false" customFormat="false" customHeight="false" hidden="false" ht="12.1" outlineLevel="0" r="977">
      <c r="A977" s="25" t="n">
        <v>44503.499884259</v>
      </c>
      <c r="B977" s="26" t="s">
        <v>77</v>
      </c>
      <c r="C977" s="26" t="s">
        <v>484</v>
      </c>
      <c r="D977" s="26" t="s">
        <v>299</v>
      </c>
      <c r="E977" s="26" t="s">
        <v>69</v>
      </c>
      <c r="F977" s="26" t="s">
        <v>41</v>
      </c>
      <c r="G977" s="27" t="n">
        <v>-2</v>
      </c>
      <c r="H977" s="28" t="n">
        <v>3110</v>
      </c>
      <c r="I977" s="28" t="n">
        <v>6220</v>
      </c>
      <c r="J977" s="28" t="n">
        <v>0</v>
      </c>
      <c r="K977" s="28" t="n">
        <v>-18.66</v>
      </c>
      <c r="L977" s="28" t="n">
        <v>-0</v>
      </c>
      <c r="M977" s="28"/>
      <c r="N977" s="6" t="s">
        <f>=I977+J977+K977+L977</f>
      </c>
      <c r="O977" s="28"/>
      <c r="P977" s="28"/>
      <c r="Q977" s="28"/>
      <c r="R977" s="28"/>
      <c r="S977" s="26"/>
    </row>
    <row collapsed="false" customFormat="false" customHeight="false" hidden="false" ht="12.1" outlineLevel="0" r="978">
      <c r="A978" s="20" t="n">
        <v>44503.500231481</v>
      </c>
      <c r="B978" s="16" t="s">
        <v>71</v>
      </c>
      <c r="C978" s="16" t="s">
        <v>609</v>
      </c>
      <c r="D978" s="16" t="s">
        <v>295</v>
      </c>
      <c r="E978" s="16" t="s">
        <v>69</v>
      </c>
      <c r="F978" s="16" t="s">
        <v>41</v>
      </c>
      <c r="G978" s="7" t="n">
        <v>80</v>
      </c>
      <c r="H978" s="6" t="n">
        <v>74.01</v>
      </c>
      <c r="I978" s="6" t="n">
        <v>-5920.8</v>
      </c>
      <c r="J978" s="6" t="n">
        <v>-0</v>
      </c>
      <c r="K978" s="6" t="n">
        <v>-17.76</v>
      </c>
      <c r="L978" s="6" t="n">
        <v>-0</v>
      </c>
      <c r="M978" s="6"/>
      <c r="N978" s="6" t="s">
        <f>=I978+J978+K978+L978</f>
      </c>
      <c r="O978" s="6"/>
      <c r="P978" s="6"/>
      <c r="Q978" s="6"/>
      <c r="R978" s="6"/>
      <c r="S978" s="16"/>
    </row>
    <row collapsed="false" customFormat="false" customHeight="false" hidden="false" ht="12.1" outlineLevel="0" r="979">
      <c r="A979" s="20" t="n">
        <v>44504.673101852</v>
      </c>
      <c r="B979" s="16" t="s">
        <v>394</v>
      </c>
      <c r="C979" s="16" t="s">
        <v>638</v>
      </c>
      <c r="D979" s="16" t="s">
        <v>295</v>
      </c>
      <c r="E979" s="16" t="s">
        <v>17</v>
      </c>
      <c r="F979" s="16" t="s">
        <v>19</v>
      </c>
      <c r="G979" s="7" t="n">
        <v>1</v>
      </c>
      <c r="H979" s="6" t="n">
        <v>74.52</v>
      </c>
      <c r="I979" s="6" t="n">
        <v>-74.52</v>
      </c>
      <c r="J979" s="6" t="n">
        <v>-0</v>
      </c>
      <c r="K979" s="6" t="n">
        <v>-0.22</v>
      </c>
      <c r="L979" s="6" t="n">
        <v>-0</v>
      </c>
      <c r="M979" s="6" t="s">
        <f>=I979+J979+K979+L979</f>
      </c>
      <c r="N979" s="6"/>
      <c r="O979" s="6"/>
      <c r="P979" s="6"/>
      <c r="Q979" s="6"/>
      <c r="R979" s="6"/>
      <c r="S979" s="16"/>
    </row>
    <row collapsed="false" customFormat="false" customHeight="false" hidden="false" ht="12.1" outlineLevel="0" r="980">
      <c r="A980" s="25" t="n">
        <v>44504.775740741</v>
      </c>
      <c r="B980" s="26" t="s">
        <v>394</v>
      </c>
      <c r="C980" s="26" t="s">
        <v>638</v>
      </c>
      <c r="D980" s="26" t="s">
        <v>299</v>
      </c>
      <c r="E980" s="26" t="s">
        <v>17</v>
      </c>
      <c r="F980" s="26" t="s">
        <v>19</v>
      </c>
      <c r="G980" s="27" t="n">
        <v>-1</v>
      </c>
      <c r="H980" s="28" t="n">
        <v>71.62</v>
      </c>
      <c r="I980" s="28" t="n">
        <v>71.62</v>
      </c>
      <c r="J980" s="28" t="n">
        <v>0</v>
      </c>
      <c r="K980" s="28" t="n">
        <v>-0.21</v>
      </c>
      <c r="L980" s="28" t="n">
        <v>-0</v>
      </c>
      <c r="M980" s="6" t="s">
        <f>=I980+J980+K980+L980</f>
      </c>
      <c r="N980" s="28"/>
      <c r="O980" s="28"/>
      <c r="P980" s="28"/>
      <c r="Q980" s="28"/>
      <c r="R980" s="28"/>
      <c r="S980" s="26"/>
    </row>
    <row collapsed="false" customFormat="false" customHeight="false" hidden="false" ht="12.1" outlineLevel="0" r="981">
      <c r="A981" s="20" t="n">
        <v>44504.781851852</v>
      </c>
      <c r="B981" s="16" t="s">
        <v>407</v>
      </c>
      <c r="C981" s="16" t="s">
        <v>657</v>
      </c>
      <c r="D981" s="16" t="s">
        <v>295</v>
      </c>
      <c r="E981" s="16" t="s">
        <v>17</v>
      </c>
      <c r="F981" s="16" t="s">
        <v>19</v>
      </c>
      <c r="G981" s="7" t="n">
        <v>1</v>
      </c>
      <c r="H981" s="6" t="n">
        <v>151.54</v>
      </c>
      <c r="I981" s="6" t="n">
        <v>-151.54</v>
      </c>
      <c r="J981" s="6" t="n">
        <v>-0</v>
      </c>
      <c r="K981" s="6" t="n">
        <v>-0.45</v>
      </c>
      <c r="L981" s="6" t="n">
        <v>-0</v>
      </c>
      <c r="M981" s="6" t="s">
        <f>=I981+J981+K981+L981</f>
      </c>
      <c r="N981" s="6"/>
      <c r="O981" s="6"/>
      <c r="P981" s="6"/>
      <c r="Q981" s="6"/>
      <c r="R981" s="6"/>
      <c r="S981" s="16"/>
    </row>
    <row collapsed="false" customFormat="false" customHeight="false" hidden="false" ht="12.1" outlineLevel="0" r="982">
      <c r="A982" s="20" t="n">
        <v>44505.516053241</v>
      </c>
      <c r="B982" s="16" t="s">
        <v>91</v>
      </c>
      <c r="C982" s="16" t="s">
        <v>464</v>
      </c>
      <c r="D982" s="16" t="s">
        <v>295</v>
      </c>
      <c r="E982" s="16" t="s">
        <v>69</v>
      </c>
      <c r="F982" s="16" t="s">
        <v>19</v>
      </c>
      <c r="G982" s="7" t="n">
        <v>176</v>
      </c>
      <c r="H982" s="6" t="n">
        <v>0.1126</v>
      </c>
      <c r="I982" s="6" t="n">
        <v>-19.82</v>
      </c>
      <c r="J982" s="6" t="n">
        <v>-0</v>
      </c>
      <c r="K982" s="6" t="n">
        <v>-0</v>
      </c>
      <c r="L982" s="6" t="n">
        <v>-0</v>
      </c>
      <c r="M982" s="6" t="s">
        <f>=I982+J982+K982+L982</f>
      </c>
      <c r="N982" s="6"/>
      <c r="O982" s="6"/>
      <c r="P982" s="6"/>
      <c r="Q982" s="6"/>
      <c r="R982" s="6"/>
      <c r="S982" s="16"/>
    </row>
    <row collapsed="false" customFormat="false" customHeight="false" hidden="false" ht="12.1" outlineLevel="0" r="983">
      <c r="A983" s="25" t="n">
        <v>44505.751215278</v>
      </c>
      <c r="B983" s="26" t="s">
        <v>407</v>
      </c>
      <c r="C983" s="26" t="s">
        <v>657</v>
      </c>
      <c r="D983" s="26" t="s">
        <v>299</v>
      </c>
      <c r="E983" s="26" t="s">
        <v>17</v>
      </c>
      <c r="F983" s="26" t="s">
        <v>19</v>
      </c>
      <c r="G983" s="27" t="n">
        <v>-1</v>
      </c>
      <c r="H983" s="28" t="n">
        <v>153.04</v>
      </c>
      <c r="I983" s="28" t="n">
        <v>153.04</v>
      </c>
      <c r="J983" s="28" t="n">
        <v>0</v>
      </c>
      <c r="K983" s="28" t="n">
        <v>-0.46</v>
      </c>
      <c r="L983" s="28" t="n">
        <v>-0</v>
      </c>
      <c r="M983" s="6" t="s">
        <f>=I983+J983+K983+L983</f>
      </c>
      <c r="N983" s="28"/>
      <c r="O983" s="28"/>
      <c r="P983" s="28"/>
      <c r="Q983" s="28"/>
      <c r="R983" s="28"/>
      <c r="S983" s="26"/>
    </row>
    <row collapsed="false" customFormat="false" customHeight="false" hidden="false" ht="12.1" outlineLevel="0" r="984">
      <c r="A984" s="20" t="n">
        <v>44505.752638889</v>
      </c>
      <c r="B984" s="16" t="s">
        <v>407</v>
      </c>
      <c r="C984" s="16" t="s">
        <v>657</v>
      </c>
      <c r="D984" s="16" t="s">
        <v>295</v>
      </c>
      <c r="E984" s="16" t="s">
        <v>17</v>
      </c>
      <c r="F984" s="16" t="s">
        <v>19</v>
      </c>
      <c r="G984" s="7" t="n">
        <v>1</v>
      </c>
      <c r="H984" s="6" t="n">
        <v>153.52</v>
      </c>
      <c r="I984" s="6" t="n">
        <v>-153.52</v>
      </c>
      <c r="J984" s="6" t="n">
        <v>-0</v>
      </c>
      <c r="K984" s="6" t="n">
        <v>-0.46</v>
      </c>
      <c r="L984" s="6" t="n">
        <v>-0</v>
      </c>
      <c r="M984" s="6" t="s">
        <f>=I984+J984+K984+L984</f>
      </c>
      <c r="N984" s="6"/>
      <c r="O984" s="6"/>
      <c r="P984" s="6"/>
      <c r="Q984" s="6"/>
      <c r="R984" s="6"/>
      <c r="S984" s="16"/>
    </row>
    <row collapsed="false" customFormat="false" customHeight="false" hidden="false" ht="12.1" outlineLevel="0" r="985">
      <c r="A985" s="20" t="n">
        <v>44505.756215278</v>
      </c>
      <c r="B985" s="16" t="s">
        <v>408</v>
      </c>
      <c r="C985" s="16" t="s">
        <v>658</v>
      </c>
      <c r="D985" s="16" t="s">
        <v>295</v>
      </c>
      <c r="E985" s="16" t="s">
        <v>17</v>
      </c>
      <c r="F985" s="16" t="s">
        <v>19</v>
      </c>
      <c r="G985" s="7" t="n">
        <v>1</v>
      </c>
      <c r="H985" s="6" t="n">
        <v>82.3</v>
      </c>
      <c r="I985" s="6" t="n">
        <v>-82.3</v>
      </c>
      <c r="J985" s="6" t="n">
        <v>-0</v>
      </c>
      <c r="K985" s="6" t="n">
        <v>-0.25</v>
      </c>
      <c r="L985" s="6" t="n">
        <v>-0</v>
      </c>
      <c r="M985" s="6" t="s">
        <f>=I985+J985+K985+L985</f>
      </c>
      <c r="N985" s="6"/>
      <c r="O985" s="6"/>
      <c r="P985" s="6"/>
      <c r="Q985" s="6"/>
      <c r="R985" s="6"/>
      <c r="S985" s="16"/>
    </row>
    <row collapsed="false" customFormat="false" customHeight="false" hidden="false" ht="12.1" outlineLevel="0" r="986">
      <c r="A986" s="25" t="n">
        <v>44505.975671296</v>
      </c>
      <c r="B986" s="26" t="s">
        <v>408</v>
      </c>
      <c r="C986" s="26" t="s">
        <v>658</v>
      </c>
      <c r="D986" s="26" t="s">
        <v>299</v>
      </c>
      <c r="E986" s="26" t="s">
        <v>17</v>
      </c>
      <c r="F986" s="26" t="s">
        <v>19</v>
      </c>
      <c r="G986" s="27" t="n">
        <v>-1</v>
      </c>
      <c r="H986" s="28" t="n">
        <v>79.71</v>
      </c>
      <c r="I986" s="28" t="n">
        <v>79.71</v>
      </c>
      <c r="J986" s="28" t="n">
        <v>0</v>
      </c>
      <c r="K986" s="28" t="n">
        <v>-0.24</v>
      </c>
      <c r="L986" s="28" t="n">
        <v>-0</v>
      </c>
      <c r="M986" s="6" t="s">
        <f>=I986+J986+K986+L986</f>
      </c>
      <c r="N986" s="28"/>
      <c r="O986" s="28"/>
      <c r="P986" s="28"/>
      <c r="Q986" s="28"/>
      <c r="R986" s="28"/>
      <c r="S986" s="26"/>
    </row>
    <row collapsed="false" customFormat="false" customHeight="false" hidden="false" ht="12.1" outlineLevel="0" r="987">
      <c r="A987" s="20" t="n">
        <v>44505.996296296</v>
      </c>
      <c r="B987" s="16" t="s">
        <v>408</v>
      </c>
      <c r="C987" s="16" t="s">
        <v>658</v>
      </c>
      <c r="D987" s="16" t="s">
        <v>295</v>
      </c>
      <c r="E987" s="16" t="s">
        <v>17</v>
      </c>
      <c r="F987" s="16" t="s">
        <v>19</v>
      </c>
      <c r="G987" s="7" t="n">
        <v>1</v>
      </c>
      <c r="H987" s="6" t="n">
        <v>80.2</v>
      </c>
      <c r="I987" s="6" t="n">
        <v>-80.2</v>
      </c>
      <c r="J987" s="6" t="n">
        <v>-0</v>
      </c>
      <c r="K987" s="6" t="n">
        <v>-0.24</v>
      </c>
      <c r="L987" s="6" t="n">
        <v>-0</v>
      </c>
      <c r="M987" s="6" t="s">
        <f>=I987+J987+K987+L987</f>
      </c>
      <c r="N987" s="6"/>
      <c r="O987" s="6"/>
      <c r="P987" s="6"/>
      <c r="Q987" s="6"/>
      <c r="R987" s="6"/>
      <c r="S987" s="16"/>
    </row>
    <row collapsed="false" customFormat="false" customHeight="false" hidden="false" ht="12.1" outlineLevel="0" r="988">
      <c r="A988" s="25" t="n">
        <v>44508.570011574</v>
      </c>
      <c r="B988" s="26" t="s">
        <v>462</v>
      </c>
      <c r="C988" s="26" t="s">
        <v>463</v>
      </c>
      <c r="D988" s="26" t="s">
        <v>299</v>
      </c>
      <c r="E988" s="26" t="s">
        <v>452</v>
      </c>
      <c r="F988" s="26" t="s">
        <v>41</v>
      </c>
      <c r="G988" s="27" t="n">
        <v>-80</v>
      </c>
      <c r="H988" s="28" t="n">
        <v>71.425</v>
      </c>
      <c r="I988" s="28" t="n">
        <v>5714</v>
      </c>
      <c r="J988" s="28" t="n">
        <v>0</v>
      </c>
      <c r="K988" s="28" t="n">
        <v>-17.14</v>
      </c>
      <c r="L988" s="28" t="n">
        <v>-0</v>
      </c>
      <c r="M988" s="28"/>
      <c r="N988" s="6" t="s">
        <f>=I988+J988+K988+L988</f>
      </c>
      <c r="O988" s="28"/>
      <c r="P988" s="28"/>
      <c r="Q988" s="28"/>
      <c r="R988" s="28"/>
      <c r="S988" s="26"/>
    </row>
    <row collapsed="false" customFormat="false" customHeight="false" hidden="false" ht="12.1" outlineLevel="0" r="989">
      <c r="A989" s="20" t="n">
        <v>44508.57025463</v>
      </c>
      <c r="B989" s="16" t="s">
        <v>77</v>
      </c>
      <c r="C989" s="16" t="s">
        <v>484</v>
      </c>
      <c r="D989" s="16" t="s">
        <v>295</v>
      </c>
      <c r="E989" s="16" t="s">
        <v>69</v>
      </c>
      <c r="F989" s="16" t="s">
        <v>41</v>
      </c>
      <c r="G989" s="7" t="n">
        <v>1</v>
      </c>
      <c r="H989" s="6" t="n">
        <v>3059.5</v>
      </c>
      <c r="I989" s="6" t="n">
        <v>-3059.5</v>
      </c>
      <c r="J989" s="6" t="n">
        <v>-0</v>
      </c>
      <c r="K989" s="6" t="n">
        <v>-9.18</v>
      </c>
      <c r="L989" s="6" t="n">
        <v>-0</v>
      </c>
      <c r="M989" s="6"/>
      <c r="N989" s="6" t="s">
        <f>=I989+J989+K989+L989</f>
      </c>
      <c r="O989" s="6"/>
      <c r="P989" s="6"/>
      <c r="Q989" s="6"/>
      <c r="R989" s="6"/>
      <c r="S989" s="16"/>
    </row>
    <row collapsed="false" customFormat="false" customHeight="false" hidden="false" ht="12.1" outlineLevel="0" r="990">
      <c r="A990" s="20" t="n">
        <v>44508.57025463</v>
      </c>
      <c r="B990" s="16" t="s">
        <v>77</v>
      </c>
      <c r="C990" s="16" t="s">
        <v>484</v>
      </c>
      <c r="D990" s="16" t="s">
        <v>295</v>
      </c>
      <c r="E990" s="16" t="s">
        <v>69</v>
      </c>
      <c r="F990" s="16" t="s">
        <v>41</v>
      </c>
      <c r="G990" s="7" t="n">
        <v>1</v>
      </c>
      <c r="H990" s="6" t="n">
        <v>3060</v>
      </c>
      <c r="I990" s="6" t="n">
        <v>-3060</v>
      </c>
      <c r="J990" s="6" t="n">
        <v>-0</v>
      </c>
      <c r="K990" s="6" t="n">
        <v>-9.18</v>
      </c>
      <c r="L990" s="6" t="n">
        <v>-0</v>
      </c>
      <c r="M990" s="6"/>
      <c r="N990" s="6" t="s">
        <f>=I990+J990+K990+L990</f>
      </c>
      <c r="O990" s="6"/>
      <c r="P990" s="6"/>
      <c r="Q990" s="6"/>
      <c r="R990" s="6"/>
      <c r="S990" s="16"/>
    </row>
    <row collapsed="false" customFormat="false" customHeight="false" hidden="false" ht="12.1" outlineLevel="0" r="991">
      <c r="A991" s="21" t="n">
        <v>44508.658796296</v>
      </c>
      <c r="B991" s="22" t="s">
        <v>482</v>
      </c>
      <c r="C991" s="22" t="s">
        <v>587</v>
      </c>
      <c r="D991" s="22" t="s">
        <v>482</v>
      </c>
      <c r="E991" s="22" t="s">
        <v>482</v>
      </c>
      <c r="F991" s="22" t="s">
        <v>19</v>
      </c>
      <c r="G991" s="23" t="n">
        <v>1</v>
      </c>
      <c r="H991" s="24" t="n">
        <v>1</v>
      </c>
      <c r="I991" s="24" t="n">
        <v>2.34</v>
      </c>
      <c r="J991" s="24" t="n">
        <v>0</v>
      </c>
      <c r="K991" s="24" t="n">
        <v>-0</v>
      </c>
      <c r="L991" s="24" t="n">
        <v>-0</v>
      </c>
      <c r="M991" s="6" t="s">
        <f>=I991+J991+K991+L991</f>
      </c>
      <c r="N991" s="24"/>
      <c r="O991" s="24"/>
      <c r="P991" s="24"/>
      <c r="Q991" s="24"/>
      <c r="R991" s="24"/>
      <c r="S991" s="22"/>
    </row>
    <row collapsed="false" customFormat="false" customHeight="false" hidden="false" ht="12.1" outlineLevel="0" r="992">
      <c r="A992" s="25" t="n">
        <v>44509.480277778</v>
      </c>
      <c r="B992" s="26" t="s">
        <v>407</v>
      </c>
      <c r="C992" s="26" t="s">
        <v>657</v>
      </c>
      <c r="D992" s="26" t="s">
        <v>299</v>
      </c>
      <c r="E992" s="26" t="s">
        <v>17</v>
      </c>
      <c r="F992" s="26" t="s">
        <v>19</v>
      </c>
      <c r="G992" s="27" t="n">
        <v>-1</v>
      </c>
      <c r="H992" s="28" t="n">
        <v>151.42</v>
      </c>
      <c r="I992" s="28" t="n">
        <v>151.42</v>
      </c>
      <c r="J992" s="28" t="n">
        <v>0</v>
      </c>
      <c r="K992" s="28" t="n">
        <v>-0.45</v>
      </c>
      <c r="L992" s="28" t="n">
        <v>-0</v>
      </c>
      <c r="M992" s="6" t="s">
        <f>=I992+J992+K992+L992</f>
      </c>
      <c r="N992" s="28"/>
      <c r="O992" s="28"/>
      <c r="P992" s="28"/>
      <c r="Q992" s="28"/>
      <c r="R992" s="28"/>
      <c r="S992" s="26"/>
    </row>
    <row collapsed="false" customFormat="false" customHeight="false" hidden="false" ht="12.1" outlineLevel="0" r="993">
      <c r="A993" s="20" t="n">
        <v>44509.484085648</v>
      </c>
      <c r="B993" s="16" t="s">
        <v>345</v>
      </c>
      <c r="C993" s="16" t="s">
        <v>557</v>
      </c>
      <c r="D993" s="16" t="s">
        <v>295</v>
      </c>
      <c r="E993" s="16" t="s">
        <v>69</v>
      </c>
      <c r="F993" s="16" t="s">
        <v>19</v>
      </c>
      <c r="G993" s="7" t="n">
        <v>53</v>
      </c>
      <c r="H993" s="6" t="n">
        <v>1.3863</v>
      </c>
      <c r="I993" s="6" t="n">
        <v>-73.47</v>
      </c>
      <c r="J993" s="6" t="n">
        <v>-0</v>
      </c>
      <c r="K993" s="6" t="n">
        <v>-0.22</v>
      </c>
      <c r="L993" s="6" t="n">
        <v>-0</v>
      </c>
      <c r="M993" s="6" t="s">
        <f>=I993+J993+K993+L993</f>
      </c>
      <c r="N993" s="6"/>
      <c r="O993" s="6"/>
      <c r="P993" s="6"/>
      <c r="Q993" s="6"/>
      <c r="R993" s="6"/>
      <c r="S993" s="16"/>
    </row>
    <row collapsed="false" customFormat="false" customHeight="false" hidden="false" ht="12.1" outlineLevel="0" r="994">
      <c r="A994" s="20" t="n">
        <v>44509.539456019</v>
      </c>
      <c r="B994" s="16" t="s">
        <v>91</v>
      </c>
      <c r="C994" s="16" t="s">
        <v>464</v>
      </c>
      <c r="D994" s="16" t="s">
        <v>295</v>
      </c>
      <c r="E994" s="16" t="s">
        <v>69</v>
      </c>
      <c r="F994" s="16" t="s">
        <v>19</v>
      </c>
      <c r="G994" s="7" t="n">
        <v>200</v>
      </c>
      <c r="H994" s="6" t="n">
        <v>0.1132</v>
      </c>
      <c r="I994" s="6" t="n">
        <v>-22.64</v>
      </c>
      <c r="J994" s="6" t="n">
        <v>-0</v>
      </c>
      <c r="K994" s="6" t="n">
        <v>-0</v>
      </c>
      <c r="L994" s="6" t="n">
        <v>-0</v>
      </c>
      <c r="M994" s="6" t="s">
        <f>=I994+J994+K994+L994</f>
      </c>
      <c r="N994" s="6"/>
      <c r="O994" s="6"/>
      <c r="P994" s="6"/>
      <c r="Q994" s="6"/>
      <c r="R994" s="6"/>
      <c r="S994" s="16"/>
    </row>
    <row collapsed="false" customFormat="false" customHeight="false" hidden="false" ht="12.1" outlineLevel="0" r="995">
      <c r="A995" s="25" t="n">
        <v>44509.857048611</v>
      </c>
      <c r="B995" s="26" t="s">
        <v>77</v>
      </c>
      <c r="C995" s="26" t="s">
        <v>484</v>
      </c>
      <c r="D995" s="26" t="s">
        <v>299</v>
      </c>
      <c r="E995" s="26" t="s">
        <v>69</v>
      </c>
      <c r="F995" s="26" t="s">
        <v>41</v>
      </c>
      <c r="G995" s="27" t="n">
        <v>-2</v>
      </c>
      <c r="H995" s="28" t="n">
        <v>3042</v>
      </c>
      <c r="I995" s="28" t="n">
        <v>6084</v>
      </c>
      <c r="J995" s="28" t="n">
        <v>0</v>
      </c>
      <c r="K995" s="28" t="n">
        <v>-18.25</v>
      </c>
      <c r="L995" s="28" t="n">
        <v>-0</v>
      </c>
      <c r="M995" s="28"/>
      <c r="N995" s="6" t="s">
        <f>=I995+J995+K995+L995</f>
      </c>
      <c r="O995" s="28"/>
      <c r="P995" s="28"/>
      <c r="Q995" s="28"/>
      <c r="R995" s="28"/>
      <c r="S995" s="26"/>
    </row>
    <row collapsed="false" customFormat="false" customHeight="false" hidden="false" ht="12.1" outlineLevel="0" r="996">
      <c r="A996" s="25" t="n">
        <v>44510.32869213</v>
      </c>
      <c r="B996" s="26" t="s">
        <v>364</v>
      </c>
      <c r="C996" s="26" t="s">
        <v>591</v>
      </c>
      <c r="D996" s="26" t="s">
        <v>299</v>
      </c>
      <c r="E996" s="26" t="s">
        <v>17</v>
      </c>
      <c r="F996" s="26" t="s">
        <v>19</v>
      </c>
      <c r="G996" s="27" t="n">
        <v>-1</v>
      </c>
      <c r="H996" s="28" t="n">
        <v>79.32</v>
      </c>
      <c r="I996" s="28" t="n">
        <v>79.32</v>
      </c>
      <c r="J996" s="28" t="n">
        <v>0</v>
      </c>
      <c r="K996" s="28" t="n">
        <v>-0.24</v>
      </c>
      <c r="L996" s="28" t="n">
        <v>-0</v>
      </c>
      <c r="M996" s="6" t="s">
        <f>=I996+J996+K996+L996</f>
      </c>
      <c r="N996" s="28"/>
      <c r="O996" s="28"/>
      <c r="P996" s="28"/>
      <c r="Q996" s="28"/>
      <c r="R996" s="28"/>
      <c r="S996" s="26"/>
    </row>
    <row collapsed="false" customFormat="false" customHeight="false" hidden="false" ht="12.1" outlineLevel="0" r="997">
      <c r="A997" s="25" t="n">
        <v>44510.32869213</v>
      </c>
      <c r="B997" s="26" t="s">
        <v>364</v>
      </c>
      <c r="C997" s="26" t="s">
        <v>591</v>
      </c>
      <c r="D997" s="26" t="s">
        <v>299</v>
      </c>
      <c r="E997" s="26" t="s">
        <v>17</v>
      </c>
      <c r="F997" s="26" t="s">
        <v>19</v>
      </c>
      <c r="G997" s="27" t="n">
        <v>-1</v>
      </c>
      <c r="H997" s="28" t="n">
        <v>79.3</v>
      </c>
      <c r="I997" s="28" t="n">
        <v>79.3</v>
      </c>
      <c r="J997" s="28" t="n">
        <v>0</v>
      </c>
      <c r="K997" s="28" t="n">
        <v>-0.24</v>
      </c>
      <c r="L997" s="28" t="n">
        <v>-0</v>
      </c>
      <c r="M997" s="6" t="s">
        <f>=I997+J997+K997+L997</f>
      </c>
      <c r="N997" s="28"/>
      <c r="O997" s="28"/>
      <c r="P997" s="28"/>
      <c r="Q997" s="28"/>
      <c r="R997" s="28"/>
      <c r="S997" s="26"/>
    </row>
    <row collapsed="false" customFormat="false" customHeight="false" hidden="false" ht="12.1" outlineLevel="0" r="998">
      <c r="A998" s="20" t="n">
        <v>44510.482476852</v>
      </c>
      <c r="B998" s="16" t="s">
        <v>77</v>
      </c>
      <c r="C998" s="16" t="s">
        <v>484</v>
      </c>
      <c r="D998" s="16" t="s">
        <v>295</v>
      </c>
      <c r="E998" s="16" t="s">
        <v>69</v>
      </c>
      <c r="F998" s="16" t="s">
        <v>41</v>
      </c>
      <c r="G998" s="7" t="n">
        <v>2</v>
      </c>
      <c r="H998" s="6" t="n">
        <v>3081.5</v>
      </c>
      <c r="I998" s="6" t="n">
        <v>-6163</v>
      </c>
      <c r="J998" s="6" t="n">
        <v>-0</v>
      </c>
      <c r="K998" s="6" t="n">
        <v>-18.49</v>
      </c>
      <c r="L998" s="6" t="n">
        <v>-0</v>
      </c>
      <c r="M998" s="6"/>
      <c r="N998" s="6" t="s">
        <f>=I998+J998+K998+L998</f>
      </c>
      <c r="O998" s="6"/>
      <c r="P998" s="6"/>
      <c r="Q998" s="6"/>
      <c r="R998" s="6"/>
      <c r="S998" s="16"/>
    </row>
    <row collapsed="false" customFormat="false" customHeight="false" hidden="false" ht="12.1" outlineLevel="0" r="999">
      <c r="A999" s="25" t="n">
        <v>44510.890555556</v>
      </c>
      <c r="B999" s="26" t="s">
        <v>77</v>
      </c>
      <c r="C999" s="26" t="s">
        <v>484</v>
      </c>
      <c r="D999" s="26" t="s">
        <v>299</v>
      </c>
      <c r="E999" s="26" t="s">
        <v>69</v>
      </c>
      <c r="F999" s="26" t="s">
        <v>41</v>
      </c>
      <c r="G999" s="27" t="n">
        <v>-2</v>
      </c>
      <c r="H999" s="28" t="n">
        <v>3080</v>
      </c>
      <c r="I999" s="28" t="n">
        <v>6160</v>
      </c>
      <c r="J999" s="28" t="n">
        <v>0</v>
      </c>
      <c r="K999" s="28" t="n">
        <v>-18.48</v>
      </c>
      <c r="L999" s="28" t="n">
        <v>-0</v>
      </c>
      <c r="M999" s="28"/>
      <c r="N999" s="6" t="s">
        <f>=I999+J999+K999+L999</f>
      </c>
      <c r="O999" s="28"/>
      <c r="P999" s="28"/>
      <c r="Q999" s="28"/>
      <c r="R999" s="28"/>
      <c r="S999" s="26"/>
    </row>
    <row collapsed="false" customFormat="false" customHeight="false" hidden="false" ht="12.1" outlineLevel="0" r="1000">
      <c r="A1000" s="20" t="n">
        <v>44511.969618056</v>
      </c>
      <c r="B1000" s="16" t="s">
        <v>77</v>
      </c>
      <c r="C1000" s="16" t="s">
        <v>484</v>
      </c>
      <c r="D1000" s="16" t="s">
        <v>295</v>
      </c>
      <c r="E1000" s="16" t="s">
        <v>69</v>
      </c>
      <c r="F1000" s="16" t="s">
        <v>41</v>
      </c>
      <c r="G1000" s="7" t="n">
        <v>2</v>
      </c>
      <c r="H1000" s="6" t="n">
        <v>3188</v>
      </c>
      <c r="I1000" s="6" t="n">
        <v>-6376</v>
      </c>
      <c r="J1000" s="6" t="n">
        <v>-0</v>
      </c>
      <c r="K1000" s="6" t="n">
        <v>-19.13</v>
      </c>
      <c r="L1000" s="6" t="n">
        <v>-0</v>
      </c>
      <c r="M1000" s="6"/>
      <c r="N1000" s="6" t="s">
        <f>=I1000+J1000+K1000+L1000</f>
      </c>
      <c r="O1000" s="6"/>
      <c r="P1000" s="6"/>
      <c r="Q1000" s="6"/>
      <c r="R1000" s="6"/>
      <c r="S1000" s="16"/>
    </row>
    <row collapsed="false" customFormat="false" customHeight="false" hidden="false" ht="12.1" outlineLevel="0" r="1001">
      <c r="A1001" s="20" t="n">
        <v>44512.86068287</v>
      </c>
      <c r="B1001" s="16" t="s">
        <v>409</v>
      </c>
      <c r="C1001" s="16" t="s">
        <v>659</v>
      </c>
      <c r="D1001" s="16" t="s">
        <v>295</v>
      </c>
      <c r="E1001" s="16" t="s">
        <v>17</v>
      </c>
      <c r="F1001" s="16" t="s">
        <v>19</v>
      </c>
      <c r="G1001" s="7" t="n">
        <v>2</v>
      </c>
      <c r="H1001" s="6" t="n">
        <v>41.47</v>
      </c>
      <c r="I1001" s="6" t="n">
        <v>-82.94</v>
      </c>
      <c r="J1001" s="6" t="n">
        <v>-0</v>
      </c>
      <c r="K1001" s="6" t="n">
        <v>-0.25</v>
      </c>
      <c r="L1001" s="6" t="n">
        <v>-0</v>
      </c>
      <c r="M1001" s="6" t="s">
        <f>=I1001+J1001+K1001+L1001</f>
      </c>
      <c r="N1001" s="6"/>
      <c r="O1001" s="6"/>
      <c r="P1001" s="6"/>
      <c r="Q1001" s="6"/>
      <c r="R1001" s="6"/>
      <c r="S1001" s="16"/>
    </row>
    <row collapsed="false" customFormat="false" customHeight="false" hidden="false" ht="12.1" outlineLevel="0" r="1002">
      <c r="A1002" s="21" t="n">
        <v>44512.920011574</v>
      </c>
      <c r="B1002" s="22" t="s">
        <v>482</v>
      </c>
      <c r="C1002" s="22" t="s">
        <v>548</v>
      </c>
      <c r="D1002" s="22" t="s">
        <v>482</v>
      </c>
      <c r="E1002" s="22" t="s">
        <v>482</v>
      </c>
      <c r="F1002" s="22" t="s">
        <v>41</v>
      </c>
      <c r="G1002" s="23" t="n">
        <v>1</v>
      </c>
      <c r="H1002" s="24" t="n">
        <v>1</v>
      </c>
      <c r="I1002" s="24" t="n">
        <v>42.38</v>
      </c>
      <c r="J1002" s="24" t="n">
        <v>0</v>
      </c>
      <c r="K1002" s="24" t="n">
        <v>-0</v>
      </c>
      <c r="L1002" s="24" t="n">
        <v>-0</v>
      </c>
      <c r="M1002" s="24"/>
      <c r="N1002" s="6" t="s">
        <f>=I1002+J1002+K1002+L1002</f>
      </c>
      <c r="O1002" s="24"/>
      <c r="P1002" s="24"/>
      <c r="Q1002" s="24"/>
      <c r="R1002" s="24"/>
      <c r="S1002" s="22"/>
    </row>
    <row collapsed="false" customFormat="false" customHeight="false" hidden="false" ht="12.1" outlineLevel="0" r="1003">
      <c r="A1003" s="25" t="n">
        <v>44515.550543981</v>
      </c>
      <c r="B1003" s="26" t="s">
        <v>77</v>
      </c>
      <c r="C1003" s="26" t="s">
        <v>484</v>
      </c>
      <c r="D1003" s="26" t="s">
        <v>299</v>
      </c>
      <c r="E1003" s="26" t="s">
        <v>69</v>
      </c>
      <c r="F1003" s="26" t="s">
        <v>41</v>
      </c>
      <c r="G1003" s="27" t="n">
        <v>-2</v>
      </c>
      <c r="H1003" s="28" t="n">
        <v>3239</v>
      </c>
      <c r="I1003" s="28" t="n">
        <v>6478</v>
      </c>
      <c r="J1003" s="28" t="n">
        <v>0</v>
      </c>
      <c r="K1003" s="28" t="n">
        <v>-19.43</v>
      </c>
      <c r="L1003" s="28" t="n">
        <v>-0</v>
      </c>
      <c r="M1003" s="28"/>
      <c r="N1003" s="6" t="s">
        <f>=I1003+J1003+K1003+L1003</f>
      </c>
      <c r="O1003" s="28"/>
      <c r="P1003" s="28"/>
      <c r="Q1003" s="28"/>
      <c r="R1003" s="28"/>
      <c r="S1003" s="26"/>
    </row>
    <row collapsed="false" customFormat="false" customHeight="false" hidden="false" ht="12.1" outlineLevel="0" r="1004">
      <c r="A1004" s="20" t="n">
        <v>44515.550960648</v>
      </c>
      <c r="B1004" s="16" t="s">
        <v>77</v>
      </c>
      <c r="C1004" s="16" t="s">
        <v>484</v>
      </c>
      <c r="D1004" s="16" t="s">
        <v>295</v>
      </c>
      <c r="E1004" s="16" t="s">
        <v>69</v>
      </c>
      <c r="F1004" s="16" t="s">
        <v>41</v>
      </c>
      <c r="G1004" s="7" t="n">
        <v>2</v>
      </c>
      <c r="H1004" s="6" t="n">
        <v>3240</v>
      </c>
      <c r="I1004" s="6" t="n">
        <v>-6480</v>
      </c>
      <c r="J1004" s="6" t="n">
        <v>-0</v>
      </c>
      <c r="K1004" s="6" t="n">
        <v>-19.44</v>
      </c>
      <c r="L1004" s="6" t="n">
        <v>-0</v>
      </c>
      <c r="M1004" s="6"/>
      <c r="N1004" s="6" t="s">
        <f>=I1004+J1004+K1004+L1004</f>
      </c>
      <c r="O1004" s="6"/>
      <c r="P1004" s="6"/>
      <c r="Q1004" s="6"/>
      <c r="R1004" s="6"/>
      <c r="S1004" s="16"/>
    </row>
    <row collapsed="false" customFormat="false" customHeight="false" hidden="false" ht="12.1" outlineLevel="0" r="1005">
      <c r="A1005" s="25" t="n">
        <v>44516.551203704</v>
      </c>
      <c r="B1005" s="26" t="s">
        <v>77</v>
      </c>
      <c r="C1005" s="26" t="s">
        <v>484</v>
      </c>
      <c r="D1005" s="26" t="s">
        <v>299</v>
      </c>
      <c r="E1005" s="26" t="s">
        <v>69</v>
      </c>
      <c r="F1005" s="26" t="s">
        <v>41</v>
      </c>
      <c r="G1005" s="27" t="n">
        <v>-2</v>
      </c>
      <c r="H1005" s="28" t="n">
        <v>3282</v>
      </c>
      <c r="I1005" s="28" t="n">
        <v>6564</v>
      </c>
      <c r="J1005" s="28" t="n">
        <v>0</v>
      </c>
      <c r="K1005" s="28" t="n">
        <v>-19.69</v>
      </c>
      <c r="L1005" s="28" t="n">
        <v>-0</v>
      </c>
      <c r="M1005" s="28"/>
      <c r="N1005" s="6" t="s">
        <f>=I1005+J1005+K1005+L1005</f>
      </c>
      <c r="O1005" s="28"/>
      <c r="P1005" s="28"/>
      <c r="Q1005" s="28"/>
      <c r="R1005" s="28"/>
      <c r="S1005" s="26"/>
    </row>
    <row collapsed="false" customFormat="false" customHeight="false" hidden="false" ht="12.1" outlineLevel="0" r="1006">
      <c r="A1006" s="20" t="n">
        <v>44516.552222222</v>
      </c>
      <c r="B1006" s="16" t="s">
        <v>410</v>
      </c>
      <c r="C1006" s="16" t="s">
        <v>660</v>
      </c>
      <c r="D1006" s="16" t="s">
        <v>295</v>
      </c>
      <c r="E1006" s="16" t="s">
        <v>69</v>
      </c>
      <c r="F1006" s="16" t="s">
        <v>19</v>
      </c>
      <c r="G1006" s="7" t="n">
        <v>200</v>
      </c>
      <c r="H1006" s="6" t="n">
        <v>0.0989</v>
      </c>
      <c r="I1006" s="6" t="n">
        <v>-19.78</v>
      </c>
      <c r="J1006" s="6" t="n">
        <v>-0</v>
      </c>
      <c r="K1006" s="6" t="n">
        <v>-0</v>
      </c>
      <c r="L1006" s="6" t="n">
        <v>-0</v>
      </c>
      <c r="M1006" s="6" t="s">
        <f>=I1006+J1006+K1006+L1006</f>
      </c>
      <c r="N1006" s="6"/>
      <c r="O1006" s="6"/>
      <c r="P1006" s="6"/>
      <c r="Q1006" s="6"/>
      <c r="R1006" s="6"/>
      <c r="S1006" s="16"/>
    </row>
    <row collapsed="false" customFormat="false" customHeight="false" hidden="false" ht="12.1" outlineLevel="0" r="1007">
      <c r="A1007" s="20" t="n">
        <v>44516.556851852</v>
      </c>
      <c r="B1007" s="16" t="s">
        <v>345</v>
      </c>
      <c r="C1007" s="16" t="s">
        <v>557</v>
      </c>
      <c r="D1007" s="16" t="s">
        <v>295</v>
      </c>
      <c r="E1007" s="16" t="s">
        <v>69</v>
      </c>
      <c r="F1007" s="16" t="s">
        <v>19</v>
      </c>
      <c r="G1007" s="7" t="n">
        <v>14</v>
      </c>
      <c r="H1007" s="6" t="n">
        <v>1.3848</v>
      </c>
      <c r="I1007" s="6" t="n">
        <v>-19.39</v>
      </c>
      <c r="J1007" s="6" t="n">
        <v>-0</v>
      </c>
      <c r="K1007" s="6" t="n">
        <v>-0.06</v>
      </c>
      <c r="L1007" s="6" t="n">
        <v>-0</v>
      </c>
      <c r="M1007" s="6" t="s">
        <f>=I1007+J1007+K1007+L1007</f>
      </c>
      <c r="N1007" s="6"/>
      <c r="O1007" s="6"/>
      <c r="P1007" s="6"/>
      <c r="Q1007" s="6"/>
      <c r="R1007" s="6"/>
      <c r="S1007" s="16"/>
    </row>
    <row collapsed="false" customFormat="false" customHeight="false" hidden="false" ht="12.1" outlineLevel="0" r="1008">
      <c r="A1008" s="20" t="n">
        <v>44516.557488426</v>
      </c>
      <c r="B1008" s="16" t="s">
        <v>345</v>
      </c>
      <c r="C1008" s="16" t="s">
        <v>557</v>
      </c>
      <c r="D1008" s="16" t="s">
        <v>295</v>
      </c>
      <c r="E1008" s="16" t="s">
        <v>69</v>
      </c>
      <c r="F1008" s="16" t="s">
        <v>19</v>
      </c>
      <c r="G1008" s="7" t="n">
        <v>37</v>
      </c>
      <c r="H1008" s="6" t="n">
        <v>1.3848</v>
      </c>
      <c r="I1008" s="6" t="n">
        <v>-51.24</v>
      </c>
      <c r="J1008" s="6" t="n">
        <v>-0</v>
      </c>
      <c r="K1008" s="6" t="n">
        <v>-0.15</v>
      </c>
      <c r="L1008" s="6" t="n">
        <v>-0</v>
      </c>
      <c r="M1008" s="6" t="s">
        <f>=I1008+J1008+K1008+L1008</f>
      </c>
      <c r="N1008" s="6"/>
      <c r="O1008" s="6"/>
      <c r="P1008" s="6"/>
      <c r="Q1008" s="6"/>
      <c r="R1008" s="6"/>
      <c r="S1008" s="16"/>
    </row>
    <row collapsed="false" customFormat="false" customHeight="false" hidden="false" ht="12.1" outlineLevel="0" r="1009">
      <c r="A1009" s="20" t="n">
        <v>44516.776701389</v>
      </c>
      <c r="B1009" s="16" t="s">
        <v>411</v>
      </c>
      <c r="C1009" s="16" t="s">
        <v>661</v>
      </c>
      <c r="D1009" s="16" t="s">
        <v>295</v>
      </c>
      <c r="E1009" s="16" t="s">
        <v>17</v>
      </c>
      <c r="F1009" s="16" t="s">
        <v>19</v>
      </c>
      <c r="G1009" s="7" t="n">
        <v>2</v>
      </c>
      <c r="H1009" s="6" t="n">
        <v>13.83</v>
      </c>
      <c r="I1009" s="6" t="n">
        <v>-27.66</v>
      </c>
      <c r="J1009" s="6" t="n">
        <v>-0</v>
      </c>
      <c r="K1009" s="6" t="n">
        <v>-0.08</v>
      </c>
      <c r="L1009" s="6" t="n">
        <v>-0</v>
      </c>
      <c r="M1009" s="6" t="s">
        <f>=I1009+J1009+K1009+L1009</f>
      </c>
      <c r="N1009" s="6"/>
      <c r="O1009" s="6"/>
      <c r="P1009" s="6"/>
      <c r="Q1009" s="6"/>
      <c r="R1009" s="6"/>
      <c r="S1009" s="16"/>
    </row>
    <row collapsed="false" customFormat="false" customHeight="false" hidden="false" ht="12.1" outlineLevel="0" r="1010">
      <c r="A1010" s="20" t="n">
        <v>44516.822037037</v>
      </c>
      <c r="B1010" s="16" t="s">
        <v>77</v>
      </c>
      <c r="C1010" s="16" t="s">
        <v>484</v>
      </c>
      <c r="D1010" s="16" t="s">
        <v>295</v>
      </c>
      <c r="E1010" s="16" t="s">
        <v>69</v>
      </c>
      <c r="F1010" s="16" t="s">
        <v>41</v>
      </c>
      <c r="G1010" s="7" t="n">
        <v>1</v>
      </c>
      <c r="H1010" s="6" t="n">
        <v>3294.5</v>
      </c>
      <c r="I1010" s="6" t="n">
        <v>-3294.5</v>
      </c>
      <c r="J1010" s="6" t="n">
        <v>-0</v>
      </c>
      <c r="K1010" s="6" t="n">
        <v>-9.88</v>
      </c>
      <c r="L1010" s="6" t="n">
        <v>-0</v>
      </c>
      <c r="M1010" s="6"/>
      <c r="N1010" s="6" t="s">
        <f>=I1010+J1010+K1010+L1010</f>
      </c>
      <c r="O1010" s="6"/>
      <c r="P1010" s="6"/>
      <c r="Q1010" s="6"/>
      <c r="R1010" s="6"/>
      <c r="S1010" s="16"/>
    </row>
    <row collapsed="false" customFormat="false" customHeight="false" hidden="false" ht="12.1" outlineLevel="0" r="1011">
      <c r="A1011" s="25" t="n">
        <v>44516.823136574</v>
      </c>
      <c r="B1011" s="26" t="s">
        <v>462</v>
      </c>
      <c r="C1011" s="26" t="s">
        <v>463</v>
      </c>
      <c r="D1011" s="26" t="s">
        <v>299</v>
      </c>
      <c r="E1011" s="26" t="s">
        <v>452</v>
      </c>
      <c r="F1011" s="26" t="s">
        <v>41</v>
      </c>
      <c r="G1011" s="27" t="n">
        <v>-1</v>
      </c>
      <c r="H1011" s="28" t="n">
        <v>73.0975</v>
      </c>
      <c r="I1011" s="28" t="n">
        <v>73.1</v>
      </c>
      <c r="J1011" s="28" t="n">
        <v>0</v>
      </c>
      <c r="K1011" s="28" t="n">
        <v>-0.22</v>
      </c>
      <c r="L1011" s="28" t="n">
        <v>-0</v>
      </c>
      <c r="M1011" s="28"/>
      <c r="N1011" s="6" t="s">
        <f>=I1011+J1011+K1011+L1011</f>
      </c>
      <c r="O1011" s="28"/>
      <c r="P1011" s="28"/>
      <c r="Q1011" s="28"/>
      <c r="R1011" s="28"/>
      <c r="S1011" s="26"/>
    </row>
    <row collapsed="false" customFormat="false" customHeight="false" hidden="false" ht="12.1" outlineLevel="0" r="1012">
      <c r="A1012" s="20" t="n">
        <v>44516.823321759</v>
      </c>
      <c r="B1012" s="16" t="s">
        <v>77</v>
      </c>
      <c r="C1012" s="16" t="s">
        <v>484</v>
      </c>
      <c r="D1012" s="16" t="s">
        <v>295</v>
      </c>
      <c r="E1012" s="16" t="s">
        <v>69</v>
      </c>
      <c r="F1012" s="16" t="s">
        <v>41</v>
      </c>
      <c r="G1012" s="7" t="n">
        <v>1</v>
      </c>
      <c r="H1012" s="6" t="n">
        <v>3295</v>
      </c>
      <c r="I1012" s="6" t="n">
        <v>-3295</v>
      </c>
      <c r="J1012" s="6" t="n">
        <v>-0</v>
      </c>
      <c r="K1012" s="6" t="n">
        <v>-9.89</v>
      </c>
      <c r="L1012" s="6" t="n">
        <v>-0</v>
      </c>
      <c r="M1012" s="6"/>
      <c r="N1012" s="6" t="s">
        <f>=I1012+J1012+K1012+L1012</f>
      </c>
      <c r="O1012" s="6"/>
      <c r="P1012" s="6"/>
      <c r="Q1012" s="6"/>
      <c r="R1012" s="6"/>
      <c r="S1012" s="16"/>
    </row>
    <row collapsed="false" customFormat="false" customHeight="false" hidden="false" ht="12.1" outlineLevel="0" r="1013">
      <c r="A1013" s="25" t="n">
        <v>44516.878287037</v>
      </c>
      <c r="B1013" s="26" t="s">
        <v>408</v>
      </c>
      <c r="C1013" s="26" t="s">
        <v>658</v>
      </c>
      <c r="D1013" s="26" t="s">
        <v>299</v>
      </c>
      <c r="E1013" s="26" t="s">
        <v>17</v>
      </c>
      <c r="F1013" s="26" t="s">
        <v>19</v>
      </c>
      <c r="G1013" s="27" t="n">
        <v>-1</v>
      </c>
      <c r="H1013" s="28" t="n">
        <v>64.43</v>
      </c>
      <c r="I1013" s="28" t="n">
        <v>64.43</v>
      </c>
      <c r="J1013" s="28" t="n">
        <v>0</v>
      </c>
      <c r="K1013" s="28" t="n">
        <v>-0.19</v>
      </c>
      <c r="L1013" s="28" t="n">
        <v>-0</v>
      </c>
      <c r="M1013" s="6" t="s">
        <f>=I1013+J1013+K1013+L1013</f>
      </c>
      <c r="N1013" s="28"/>
      <c r="O1013" s="28"/>
      <c r="P1013" s="28"/>
      <c r="Q1013" s="28"/>
      <c r="R1013" s="28"/>
      <c r="S1013" s="26"/>
    </row>
    <row collapsed="false" customFormat="false" customHeight="false" hidden="false" ht="12.1" outlineLevel="0" r="1014">
      <c r="A1014" s="25" t="n">
        <v>44516.87900463</v>
      </c>
      <c r="B1014" s="26" t="s">
        <v>409</v>
      </c>
      <c r="C1014" s="26" t="s">
        <v>659</v>
      </c>
      <c r="D1014" s="26" t="s">
        <v>299</v>
      </c>
      <c r="E1014" s="26" t="s">
        <v>17</v>
      </c>
      <c r="F1014" s="26" t="s">
        <v>19</v>
      </c>
      <c r="G1014" s="27" t="n">
        <v>-1</v>
      </c>
      <c r="H1014" s="28" t="n">
        <v>40.14</v>
      </c>
      <c r="I1014" s="28" t="n">
        <v>40.14</v>
      </c>
      <c r="J1014" s="28" t="n">
        <v>0</v>
      </c>
      <c r="K1014" s="28" t="n">
        <v>-0.12</v>
      </c>
      <c r="L1014" s="28" t="n">
        <v>-0</v>
      </c>
      <c r="M1014" s="6" t="s">
        <f>=I1014+J1014+K1014+L1014</f>
      </c>
      <c r="N1014" s="28"/>
      <c r="O1014" s="28"/>
      <c r="P1014" s="28"/>
      <c r="Q1014" s="28"/>
      <c r="R1014" s="28"/>
      <c r="S1014" s="26"/>
    </row>
    <row collapsed="false" customFormat="false" customHeight="false" hidden="false" ht="12.1" outlineLevel="0" r="1015">
      <c r="A1015" s="25" t="n">
        <v>44516.87900463</v>
      </c>
      <c r="B1015" s="26" t="s">
        <v>409</v>
      </c>
      <c r="C1015" s="26" t="s">
        <v>659</v>
      </c>
      <c r="D1015" s="26" t="s">
        <v>299</v>
      </c>
      <c r="E1015" s="26" t="s">
        <v>17</v>
      </c>
      <c r="F1015" s="26" t="s">
        <v>19</v>
      </c>
      <c r="G1015" s="27" t="n">
        <v>-1</v>
      </c>
      <c r="H1015" s="28" t="n">
        <v>40.14</v>
      </c>
      <c r="I1015" s="28" t="n">
        <v>40.14</v>
      </c>
      <c r="J1015" s="28" t="n">
        <v>0</v>
      </c>
      <c r="K1015" s="28" t="n">
        <v>-0.12</v>
      </c>
      <c r="L1015" s="28" t="n">
        <v>-0</v>
      </c>
      <c r="M1015" s="6" t="s">
        <f>=I1015+J1015+K1015+L1015</f>
      </c>
      <c r="N1015" s="28"/>
      <c r="O1015" s="28"/>
      <c r="P1015" s="28"/>
      <c r="Q1015" s="28"/>
      <c r="R1015" s="28"/>
      <c r="S1015" s="26"/>
    </row>
    <row collapsed="false" customFormat="false" customHeight="false" hidden="false" ht="12.1" outlineLevel="0" r="1016">
      <c r="A1016" s="25" t="n">
        <v>44516.88625</v>
      </c>
      <c r="B1016" s="26" t="s">
        <v>411</v>
      </c>
      <c r="C1016" s="26" t="s">
        <v>661</v>
      </c>
      <c r="D1016" s="26" t="s">
        <v>299</v>
      </c>
      <c r="E1016" s="26" t="s">
        <v>17</v>
      </c>
      <c r="F1016" s="26" t="s">
        <v>19</v>
      </c>
      <c r="G1016" s="27" t="n">
        <v>-1</v>
      </c>
      <c r="H1016" s="28" t="n">
        <v>13.57</v>
      </c>
      <c r="I1016" s="28" t="n">
        <v>13.57</v>
      </c>
      <c r="J1016" s="28" t="n">
        <v>0</v>
      </c>
      <c r="K1016" s="28" t="n">
        <v>-0.04</v>
      </c>
      <c r="L1016" s="28" t="n">
        <v>-0</v>
      </c>
      <c r="M1016" s="6" t="s">
        <f>=I1016+J1016+K1016+L1016</f>
      </c>
      <c r="N1016" s="28"/>
      <c r="O1016" s="28"/>
      <c r="P1016" s="28"/>
      <c r="Q1016" s="28"/>
      <c r="R1016" s="28"/>
      <c r="S1016" s="26"/>
    </row>
    <row collapsed="false" customFormat="false" customHeight="false" hidden="false" ht="12.1" outlineLevel="0" r="1017">
      <c r="A1017" s="25" t="n">
        <v>44516.88625</v>
      </c>
      <c r="B1017" s="26" t="s">
        <v>411</v>
      </c>
      <c r="C1017" s="26" t="s">
        <v>661</v>
      </c>
      <c r="D1017" s="26" t="s">
        <v>299</v>
      </c>
      <c r="E1017" s="26" t="s">
        <v>17</v>
      </c>
      <c r="F1017" s="26" t="s">
        <v>19</v>
      </c>
      <c r="G1017" s="27" t="n">
        <v>-1</v>
      </c>
      <c r="H1017" s="28" t="n">
        <v>13.57</v>
      </c>
      <c r="I1017" s="28" t="n">
        <v>13.57</v>
      </c>
      <c r="J1017" s="28" t="n">
        <v>0</v>
      </c>
      <c r="K1017" s="28" t="n">
        <v>-0.04</v>
      </c>
      <c r="L1017" s="28" t="n">
        <v>-0</v>
      </c>
      <c r="M1017" s="6" t="s">
        <f>=I1017+J1017+K1017+L1017</f>
      </c>
      <c r="N1017" s="28"/>
      <c r="O1017" s="28"/>
      <c r="P1017" s="28"/>
      <c r="Q1017" s="28"/>
      <c r="R1017" s="28"/>
      <c r="S1017" s="26"/>
    </row>
    <row collapsed="false" customFormat="false" customHeight="false" hidden="false" ht="12.1" outlineLevel="0" r="1018">
      <c r="A1018" s="25" t="n">
        <v>44517.695393519</v>
      </c>
      <c r="B1018" s="26" t="s">
        <v>73</v>
      </c>
      <c r="C1018" s="26" t="s">
        <v>577</v>
      </c>
      <c r="D1018" s="26" t="s">
        <v>299</v>
      </c>
      <c r="E1018" s="26" t="s">
        <v>69</v>
      </c>
      <c r="F1018" s="26" t="s">
        <v>19</v>
      </c>
      <c r="G1018" s="27" t="n">
        <v>-300</v>
      </c>
      <c r="H1018" s="28" t="n">
        <v>0.1001</v>
      </c>
      <c r="I1018" s="28" t="n">
        <v>30.03</v>
      </c>
      <c r="J1018" s="28" t="n">
        <v>0</v>
      </c>
      <c r="K1018" s="28" t="n">
        <v>-0</v>
      </c>
      <c r="L1018" s="28" t="n">
        <v>-0</v>
      </c>
      <c r="M1018" s="6" t="s">
        <f>=I1018+J1018+K1018+L1018</f>
      </c>
      <c r="N1018" s="28"/>
      <c r="O1018" s="28"/>
      <c r="P1018" s="28"/>
      <c r="Q1018" s="28"/>
      <c r="R1018" s="28"/>
      <c r="S1018" s="26"/>
    </row>
    <row collapsed="false" customFormat="false" customHeight="false" hidden="false" ht="12.1" outlineLevel="0" r="1019">
      <c r="A1019" s="20" t="n">
        <v>44517.696134259</v>
      </c>
      <c r="B1019" s="16" t="s">
        <v>73</v>
      </c>
      <c r="C1019" s="16" t="s">
        <v>577</v>
      </c>
      <c r="D1019" s="16" t="s">
        <v>295</v>
      </c>
      <c r="E1019" s="16" t="s">
        <v>69</v>
      </c>
      <c r="F1019" s="16" t="s">
        <v>19</v>
      </c>
      <c r="G1019" s="7" t="n">
        <v>200</v>
      </c>
      <c r="H1019" s="6" t="n">
        <v>0.1003</v>
      </c>
      <c r="I1019" s="6" t="n">
        <v>-20.06</v>
      </c>
      <c r="J1019" s="6" t="n">
        <v>-0</v>
      </c>
      <c r="K1019" s="6" t="n">
        <v>-0</v>
      </c>
      <c r="L1019" s="6" t="n">
        <v>-0</v>
      </c>
      <c r="M1019" s="6" t="s">
        <f>=I1019+J1019+K1019+L1019</f>
      </c>
      <c r="N1019" s="6"/>
      <c r="O1019" s="6"/>
      <c r="P1019" s="6"/>
      <c r="Q1019" s="6"/>
      <c r="R1019" s="6"/>
      <c r="S1019" s="16"/>
    </row>
    <row collapsed="false" customFormat="false" customHeight="false" hidden="false" ht="12.1" outlineLevel="0" r="1020">
      <c r="A1020" s="25" t="n">
        <v>44518.642175926</v>
      </c>
      <c r="B1020" s="26" t="s">
        <v>410</v>
      </c>
      <c r="C1020" s="26" t="s">
        <v>660</v>
      </c>
      <c r="D1020" s="26" t="s">
        <v>299</v>
      </c>
      <c r="E1020" s="26" t="s">
        <v>69</v>
      </c>
      <c r="F1020" s="26" t="s">
        <v>19</v>
      </c>
      <c r="G1020" s="27" t="n">
        <v>-200</v>
      </c>
      <c r="H1020" s="28" t="n">
        <v>0.0977</v>
      </c>
      <c r="I1020" s="28" t="n">
        <v>19.54</v>
      </c>
      <c r="J1020" s="28" t="n">
        <v>0</v>
      </c>
      <c r="K1020" s="28" t="n">
        <v>-0</v>
      </c>
      <c r="L1020" s="28" t="n">
        <v>-0</v>
      </c>
      <c r="M1020" s="6" t="s">
        <f>=I1020+J1020+K1020+L1020</f>
      </c>
      <c r="N1020" s="28"/>
      <c r="O1020" s="28"/>
      <c r="P1020" s="28"/>
      <c r="Q1020" s="28"/>
      <c r="R1020" s="28"/>
      <c r="S1020" s="26"/>
    </row>
    <row collapsed="false" customFormat="false" customHeight="false" hidden="false" ht="12.1" outlineLevel="0" r="1021">
      <c r="A1021" s="25" t="n">
        <v>44518.642314815</v>
      </c>
      <c r="B1021" s="26" t="s">
        <v>336</v>
      </c>
      <c r="C1021" s="26" t="s">
        <v>522</v>
      </c>
      <c r="D1021" s="26" t="s">
        <v>299</v>
      </c>
      <c r="E1021" s="26" t="s">
        <v>69</v>
      </c>
      <c r="F1021" s="26" t="s">
        <v>19</v>
      </c>
      <c r="G1021" s="27" t="n">
        <v>-200</v>
      </c>
      <c r="H1021" s="28" t="n">
        <v>0.1264</v>
      </c>
      <c r="I1021" s="28" t="n">
        <v>25.28</v>
      </c>
      <c r="J1021" s="28" t="n">
        <v>0</v>
      </c>
      <c r="K1021" s="28" t="n">
        <v>-0</v>
      </c>
      <c r="L1021" s="28" t="n">
        <v>-0</v>
      </c>
      <c r="M1021" s="6" t="s">
        <f>=I1021+J1021+K1021+L1021</f>
      </c>
      <c r="N1021" s="28"/>
      <c r="O1021" s="28"/>
      <c r="P1021" s="28"/>
      <c r="Q1021" s="28"/>
      <c r="R1021" s="28"/>
      <c r="S1021" s="26"/>
    </row>
    <row collapsed="false" customFormat="false" customHeight="false" hidden="false" ht="12.1" outlineLevel="0" r="1022">
      <c r="A1022" s="25" t="n">
        <v>44518.642523148</v>
      </c>
      <c r="B1022" s="26" t="s">
        <v>73</v>
      </c>
      <c r="C1022" s="26" t="s">
        <v>577</v>
      </c>
      <c r="D1022" s="26" t="s">
        <v>299</v>
      </c>
      <c r="E1022" s="26" t="s">
        <v>69</v>
      </c>
      <c r="F1022" s="26" t="s">
        <v>19</v>
      </c>
      <c r="G1022" s="27" t="n">
        <v>-200</v>
      </c>
      <c r="H1022" s="28" t="n">
        <v>0.1003</v>
      </c>
      <c r="I1022" s="28" t="n">
        <v>20.06</v>
      </c>
      <c r="J1022" s="28" t="n">
        <v>0</v>
      </c>
      <c r="K1022" s="28" t="n">
        <v>-0</v>
      </c>
      <c r="L1022" s="28" t="n">
        <v>-0</v>
      </c>
      <c r="M1022" s="6" t="s">
        <f>=I1022+J1022+K1022+L1022</f>
      </c>
      <c r="N1022" s="28"/>
      <c r="O1022" s="28"/>
      <c r="P1022" s="28"/>
      <c r="Q1022" s="28"/>
      <c r="R1022" s="28"/>
      <c r="S1022" s="26"/>
    </row>
    <row collapsed="false" customFormat="false" customHeight="false" hidden="false" ht="12.1" outlineLevel="0" r="1023">
      <c r="A1023" s="20" t="n">
        <v>44518.643229167</v>
      </c>
      <c r="B1023" s="16" t="s">
        <v>91</v>
      </c>
      <c r="C1023" s="16" t="s">
        <v>464</v>
      </c>
      <c r="D1023" s="16" t="s">
        <v>295</v>
      </c>
      <c r="E1023" s="16" t="s">
        <v>69</v>
      </c>
      <c r="F1023" s="16" t="s">
        <v>19</v>
      </c>
      <c r="G1023" s="7" t="n">
        <v>200</v>
      </c>
      <c r="H1023" s="6" t="n">
        <v>0.1132</v>
      </c>
      <c r="I1023" s="6" t="n">
        <v>-22.64</v>
      </c>
      <c r="J1023" s="6" t="n">
        <v>-0</v>
      </c>
      <c r="K1023" s="6" t="n">
        <v>-0</v>
      </c>
      <c r="L1023" s="6" t="n">
        <v>-0</v>
      </c>
      <c r="M1023" s="6" t="s">
        <f>=I1023+J1023+K1023+L1023</f>
      </c>
      <c r="N1023" s="6"/>
      <c r="O1023" s="6"/>
      <c r="P1023" s="6"/>
      <c r="Q1023" s="6"/>
      <c r="R1023" s="6"/>
      <c r="S1023" s="16"/>
    </row>
    <row collapsed="false" customFormat="false" customHeight="false" hidden="false" ht="12.1" outlineLevel="0" r="1024">
      <c r="A1024" s="20" t="n">
        <v>44518.783449074</v>
      </c>
      <c r="B1024" s="16" t="s">
        <v>57</v>
      </c>
      <c r="C1024" s="16" t="s">
        <v>58</v>
      </c>
      <c r="D1024" s="16" t="s">
        <v>295</v>
      </c>
      <c r="E1024" s="16" t="s">
        <v>17</v>
      </c>
      <c r="F1024" s="16" t="s">
        <v>19</v>
      </c>
      <c r="G1024" s="7" t="n">
        <v>1</v>
      </c>
      <c r="H1024" s="6" t="n">
        <v>17.47</v>
      </c>
      <c r="I1024" s="6" t="n">
        <v>-17.47</v>
      </c>
      <c r="J1024" s="6" t="n">
        <v>-0</v>
      </c>
      <c r="K1024" s="6" t="n">
        <v>-0.05</v>
      </c>
      <c r="L1024" s="6" t="n">
        <v>-0</v>
      </c>
      <c r="M1024" s="6" t="s">
        <f>=I1024+J1024+K1024+L1024</f>
      </c>
      <c r="N1024" s="6"/>
      <c r="O1024" s="6"/>
      <c r="P1024" s="6"/>
      <c r="Q1024" s="6"/>
      <c r="R1024" s="6"/>
      <c r="S1024" s="16"/>
    </row>
    <row collapsed="false" customFormat="false" customHeight="false" hidden="false" ht="12.1" outlineLevel="0" r="1025">
      <c r="A1025" s="20" t="n">
        <v>44518.783449074</v>
      </c>
      <c r="B1025" s="16" t="s">
        <v>57</v>
      </c>
      <c r="C1025" s="16" t="s">
        <v>58</v>
      </c>
      <c r="D1025" s="16" t="s">
        <v>295</v>
      </c>
      <c r="E1025" s="16" t="s">
        <v>17</v>
      </c>
      <c r="F1025" s="16" t="s">
        <v>19</v>
      </c>
      <c r="G1025" s="7" t="n">
        <v>1</v>
      </c>
      <c r="H1025" s="6" t="n">
        <v>17.47</v>
      </c>
      <c r="I1025" s="6" t="n">
        <v>-17.47</v>
      </c>
      <c r="J1025" s="6" t="n">
        <v>-0</v>
      </c>
      <c r="K1025" s="6" t="n">
        <v>-0.05</v>
      </c>
      <c r="L1025" s="6" t="n">
        <v>-0</v>
      </c>
      <c r="M1025" s="6" t="s">
        <f>=I1025+J1025+K1025+L1025</f>
      </c>
      <c r="N1025" s="6"/>
      <c r="O1025" s="6"/>
      <c r="P1025" s="6"/>
      <c r="Q1025" s="6"/>
      <c r="R1025" s="6"/>
      <c r="S1025" s="16"/>
    </row>
    <row collapsed="false" customFormat="false" customHeight="false" hidden="false" ht="12.1" outlineLevel="0" r="1026">
      <c r="A1026" s="25" t="n">
        <v>44522.870636574</v>
      </c>
      <c r="B1026" s="26" t="s">
        <v>371</v>
      </c>
      <c r="C1026" s="26" t="s">
        <v>605</v>
      </c>
      <c r="D1026" s="26" t="s">
        <v>299</v>
      </c>
      <c r="E1026" s="26" t="s">
        <v>17</v>
      </c>
      <c r="F1026" s="26" t="s">
        <v>19</v>
      </c>
      <c r="G1026" s="27" t="n">
        <v>-2</v>
      </c>
      <c r="H1026" s="28" t="n">
        <v>85.19</v>
      </c>
      <c r="I1026" s="28" t="n">
        <v>170.38</v>
      </c>
      <c r="J1026" s="28" t="n">
        <v>0</v>
      </c>
      <c r="K1026" s="28" t="n">
        <v>-0.51</v>
      </c>
      <c r="L1026" s="28" t="n">
        <v>-0</v>
      </c>
      <c r="M1026" s="6" t="s">
        <f>=I1026+J1026+K1026+L1026</f>
      </c>
      <c r="N1026" s="28"/>
      <c r="O1026" s="28"/>
      <c r="P1026" s="28"/>
      <c r="Q1026" s="28"/>
      <c r="R1026" s="28"/>
      <c r="S1026" s="26"/>
    </row>
    <row collapsed="false" customFormat="false" customHeight="false" hidden="false" ht="12.1" outlineLevel="0" r="1027">
      <c r="A1027" s="20" t="n">
        <v>44523.477789352</v>
      </c>
      <c r="B1027" s="16" t="s">
        <v>73</v>
      </c>
      <c r="C1027" s="16" t="s">
        <v>577</v>
      </c>
      <c r="D1027" s="16" t="s">
        <v>295</v>
      </c>
      <c r="E1027" s="16" t="s">
        <v>69</v>
      </c>
      <c r="F1027" s="16" t="s">
        <v>19</v>
      </c>
      <c r="G1027" s="7" t="n">
        <v>300</v>
      </c>
      <c r="H1027" s="6" t="n">
        <v>0.0993</v>
      </c>
      <c r="I1027" s="6" t="n">
        <v>-29.79</v>
      </c>
      <c r="J1027" s="6" t="n">
        <v>-0</v>
      </c>
      <c r="K1027" s="6" t="n">
        <v>-0</v>
      </c>
      <c r="L1027" s="6" t="n">
        <v>-0</v>
      </c>
      <c r="M1027" s="6" t="s">
        <f>=I1027+J1027+K1027+L1027</f>
      </c>
      <c r="N1027" s="6"/>
      <c r="O1027" s="6"/>
      <c r="P1027" s="6"/>
      <c r="Q1027" s="6"/>
      <c r="R1027" s="6"/>
      <c r="S1027" s="16"/>
    </row>
    <row collapsed="false" customFormat="false" customHeight="false" hidden="false" ht="12.1" outlineLevel="0" r="1028">
      <c r="A1028" s="25" t="n">
        <v>44523.491828704</v>
      </c>
      <c r="B1028" s="26" t="s">
        <v>345</v>
      </c>
      <c r="C1028" s="26" t="s">
        <v>557</v>
      </c>
      <c r="D1028" s="26" t="s">
        <v>299</v>
      </c>
      <c r="E1028" s="26" t="s">
        <v>69</v>
      </c>
      <c r="F1028" s="26" t="s">
        <v>19</v>
      </c>
      <c r="G1028" s="27" t="n">
        <v>-1</v>
      </c>
      <c r="H1028" s="28" t="n">
        <v>1.37</v>
      </c>
      <c r="I1028" s="28" t="n">
        <v>1.37</v>
      </c>
      <c r="J1028" s="28" t="n">
        <v>0</v>
      </c>
      <c r="K1028" s="28" t="n">
        <v>-0.01</v>
      </c>
      <c r="L1028" s="28" t="n">
        <v>-0</v>
      </c>
      <c r="M1028" s="6" t="s">
        <f>=I1028+J1028+K1028+L1028</f>
      </c>
      <c r="N1028" s="28"/>
      <c r="O1028" s="28"/>
      <c r="P1028" s="28"/>
      <c r="Q1028" s="28"/>
      <c r="R1028" s="28"/>
      <c r="S1028" s="26"/>
    </row>
    <row collapsed="false" customFormat="false" customHeight="false" hidden="false" ht="12.1" outlineLevel="0" r="1029">
      <c r="A1029" s="25" t="n">
        <v>44523.492372685</v>
      </c>
      <c r="B1029" s="26" t="s">
        <v>345</v>
      </c>
      <c r="C1029" s="26" t="s">
        <v>557</v>
      </c>
      <c r="D1029" s="26" t="s">
        <v>299</v>
      </c>
      <c r="E1029" s="26" t="s">
        <v>69</v>
      </c>
      <c r="F1029" s="26" t="s">
        <v>19</v>
      </c>
      <c r="G1029" s="27" t="n">
        <v>-20</v>
      </c>
      <c r="H1029" s="28" t="n">
        <v>1.3692</v>
      </c>
      <c r="I1029" s="28" t="n">
        <v>27.38</v>
      </c>
      <c r="J1029" s="28" t="n">
        <v>0</v>
      </c>
      <c r="K1029" s="28" t="n">
        <v>-0.08</v>
      </c>
      <c r="L1029" s="28" t="n">
        <v>-0</v>
      </c>
      <c r="M1029" s="6" t="s">
        <f>=I1029+J1029+K1029+L1029</f>
      </c>
      <c r="N1029" s="28"/>
      <c r="O1029" s="28"/>
      <c r="P1029" s="28"/>
      <c r="Q1029" s="28"/>
      <c r="R1029" s="28"/>
      <c r="S1029" s="26"/>
    </row>
    <row collapsed="false" customFormat="false" customHeight="false" hidden="false" ht="12.1" outlineLevel="0" r="1030">
      <c r="A1030" s="25" t="n">
        <v>44526.575405093</v>
      </c>
      <c r="B1030" s="26" t="s">
        <v>311</v>
      </c>
      <c r="C1030" s="26" t="s">
        <v>470</v>
      </c>
      <c r="D1030" s="26" t="s">
        <v>299</v>
      </c>
      <c r="E1030" s="26" t="s">
        <v>17</v>
      </c>
      <c r="F1030" s="26" t="s">
        <v>41</v>
      </c>
      <c r="G1030" s="27" t="n">
        <v>-1000</v>
      </c>
      <c r="H1030" s="28" t="n">
        <v>0.767</v>
      </c>
      <c r="I1030" s="28" t="n">
        <v>767</v>
      </c>
      <c r="J1030" s="28" t="n">
        <v>0</v>
      </c>
      <c r="K1030" s="28" t="n">
        <v>-2.3</v>
      </c>
      <c r="L1030" s="28" t="n">
        <v>-0</v>
      </c>
      <c r="M1030" s="28"/>
      <c r="N1030" s="6" t="s">
        <f>=I1030+J1030+K1030+L1030</f>
      </c>
      <c r="O1030" s="28"/>
      <c r="P1030" s="28"/>
      <c r="Q1030" s="28"/>
      <c r="R1030" s="28"/>
      <c r="S1030" s="26"/>
    </row>
    <row collapsed="false" customFormat="false" customHeight="false" hidden="false" ht="12.1" outlineLevel="0" r="1031">
      <c r="A1031" s="21" t="n">
        <v>44529.142627315</v>
      </c>
      <c r="B1031" s="22" t="s">
        <v>482</v>
      </c>
      <c r="C1031" s="22" t="s">
        <v>589</v>
      </c>
      <c r="D1031" s="22" t="s">
        <v>482</v>
      </c>
      <c r="E1031" s="22" t="s">
        <v>482</v>
      </c>
      <c r="F1031" s="22" t="s">
        <v>19</v>
      </c>
      <c r="G1031" s="23" t="n">
        <v>1</v>
      </c>
      <c r="H1031" s="24" t="n">
        <v>1</v>
      </c>
      <c r="I1031" s="24" t="n">
        <v>0.78</v>
      </c>
      <c r="J1031" s="24" t="n">
        <v>0</v>
      </c>
      <c r="K1031" s="24" t="n">
        <v>-0</v>
      </c>
      <c r="L1031" s="24" t="n">
        <v>-0</v>
      </c>
      <c r="M1031" s="6" t="s">
        <f>=I1031+J1031+K1031+L1031</f>
      </c>
      <c r="N1031" s="24"/>
      <c r="O1031" s="24"/>
      <c r="P1031" s="24"/>
      <c r="Q1031" s="24"/>
      <c r="R1031" s="24"/>
      <c r="S1031" s="22"/>
    </row>
    <row collapsed="false" customFormat="false" customHeight="false" hidden="false" ht="12.1" outlineLevel="0" r="1032">
      <c r="A1032" s="25" t="n">
        <v>44530.489351852</v>
      </c>
      <c r="B1032" s="26" t="s">
        <v>315</v>
      </c>
      <c r="C1032" s="26" t="s">
        <v>475</v>
      </c>
      <c r="D1032" s="26" t="s">
        <v>299</v>
      </c>
      <c r="E1032" s="26" t="s">
        <v>17</v>
      </c>
      <c r="F1032" s="26" t="s">
        <v>19</v>
      </c>
      <c r="G1032" s="27" t="n">
        <v>-3</v>
      </c>
      <c r="H1032" s="28" t="n">
        <v>44.57</v>
      </c>
      <c r="I1032" s="28" t="n">
        <v>133.71</v>
      </c>
      <c r="J1032" s="28" t="n">
        <v>0</v>
      </c>
      <c r="K1032" s="28" t="n">
        <v>-0.4</v>
      </c>
      <c r="L1032" s="28" t="n">
        <v>-0</v>
      </c>
      <c r="M1032" s="6" t="s">
        <f>=I1032+J1032+K1032+L1032</f>
      </c>
      <c r="N1032" s="28"/>
      <c r="O1032" s="28"/>
      <c r="P1032" s="28"/>
      <c r="Q1032" s="28"/>
      <c r="R1032" s="28"/>
      <c r="S1032" s="26"/>
    </row>
    <row collapsed="false" customFormat="false" customHeight="false" hidden="false" ht="12.1" outlineLevel="0" r="1033">
      <c r="A1033" s="25" t="n">
        <v>44530.489675926</v>
      </c>
      <c r="B1033" s="26" t="s">
        <v>327</v>
      </c>
      <c r="C1033" s="26" t="s">
        <v>498</v>
      </c>
      <c r="D1033" s="26" t="s">
        <v>299</v>
      </c>
      <c r="E1033" s="26" t="s">
        <v>17</v>
      </c>
      <c r="F1033" s="26" t="s">
        <v>19</v>
      </c>
      <c r="G1033" s="27" t="n">
        <v>-1</v>
      </c>
      <c r="H1033" s="28" t="n">
        <v>42.01</v>
      </c>
      <c r="I1033" s="28" t="n">
        <v>42.01</v>
      </c>
      <c r="J1033" s="28" t="n">
        <v>0</v>
      </c>
      <c r="K1033" s="28" t="n">
        <v>-0.13</v>
      </c>
      <c r="L1033" s="28" t="n">
        <v>-0</v>
      </c>
      <c r="M1033" s="6" t="s">
        <f>=I1033+J1033+K1033+L1033</f>
      </c>
      <c r="N1033" s="28"/>
      <c r="O1033" s="28"/>
      <c r="P1033" s="28"/>
      <c r="Q1033" s="28"/>
      <c r="R1033" s="28"/>
      <c r="S1033" s="26"/>
    </row>
    <row collapsed="false" customFormat="false" customHeight="false" hidden="false" ht="12.1" outlineLevel="0" r="1034">
      <c r="A1034" s="20" t="n">
        <v>44538.572511574</v>
      </c>
      <c r="B1034" s="16" t="s">
        <v>91</v>
      </c>
      <c r="C1034" s="16" t="s">
        <v>464</v>
      </c>
      <c r="D1034" s="16" t="s">
        <v>295</v>
      </c>
      <c r="E1034" s="16" t="s">
        <v>69</v>
      </c>
      <c r="F1034" s="16" t="s">
        <v>19</v>
      </c>
      <c r="G1034" s="7" t="n">
        <v>300</v>
      </c>
      <c r="H1034" s="6" t="n">
        <v>0.1126</v>
      </c>
      <c r="I1034" s="6" t="n">
        <v>-33.78</v>
      </c>
      <c r="J1034" s="6" t="n">
        <v>-0</v>
      </c>
      <c r="K1034" s="6" t="n">
        <v>-0</v>
      </c>
      <c r="L1034" s="6" t="n">
        <v>-0</v>
      </c>
      <c r="M1034" s="6" t="s">
        <f>=I1034+J1034+K1034+L1034</f>
      </c>
      <c r="N1034" s="6"/>
      <c r="O1034" s="6"/>
      <c r="P1034" s="6"/>
      <c r="Q1034" s="6"/>
      <c r="R1034" s="6"/>
      <c r="S1034" s="16"/>
    </row>
    <row collapsed="false" customFormat="false" customHeight="false" hidden="false" ht="12.1" outlineLevel="0" r="1035">
      <c r="A1035" s="21" t="n">
        <v>44540.377800926</v>
      </c>
      <c r="B1035" s="22" t="s">
        <v>482</v>
      </c>
      <c r="C1035" s="22" t="s">
        <v>529</v>
      </c>
      <c r="D1035" s="22" t="s">
        <v>482</v>
      </c>
      <c r="E1035" s="22" t="s">
        <v>482</v>
      </c>
      <c r="F1035" s="22" t="s">
        <v>41</v>
      </c>
      <c r="G1035" s="23" t="n">
        <v>1</v>
      </c>
      <c r="H1035" s="24" t="n">
        <v>1</v>
      </c>
      <c r="I1035" s="24" t="n">
        <v>67.32</v>
      </c>
      <c r="J1035" s="24" t="n">
        <v>0</v>
      </c>
      <c r="K1035" s="24" t="n">
        <v>-0</v>
      </c>
      <c r="L1035" s="24" t="n">
        <v>-0</v>
      </c>
      <c r="M1035" s="24"/>
      <c r="N1035" s="6" t="s">
        <f>=I1035+J1035+K1035+L1035</f>
      </c>
      <c r="O1035" s="24"/>
      <c r="P1035" s="24"/>
      <c r="Q1035" s="24"/>
      <c r="R1035" s="24"/>
      <c r="S1035" s="22"/>
    </row>
    <row collapsed="false" customFormat="false" customHeight="false" hidden="false" ht="12.1" outlineLevel="0" r="1036">
      <c r="A1036" s="21" t="n">
        <v>44540.384976852</v>
      </c>
      <c r="B1036" s="22" t="s">
        <v>662</v>
      </c>
      <c r="C1036" s="22" t="s">
        <v>663</v>
      </c>
      <c r="D1036" s="22" t="s">
        <v>662</v>
      </c>
      <c r="E1036" s="22" t="s">
        <v>662</v>
      </c>
      <c r="F1036" s="22" t="s">
        <v>41</v>
      </c>
      <c r="G1036" s="23" t="n">
        <v>1</v>
      </c>
      <c r="H1036" s="24" t="n">
        <v>1</v>
      </c>
      <c r="I1036" s="24" t="n">
        <v>3000</v>
      </c>
      <c r="J1036" s="24" t="n">
        <v>0</v>
      </c>
      <c r="K1036" s="24" t="n">
        <v>-0</v>
      </c>
      <c r="L1036" s="24" t="n">
        <v>-0</v>
      </c>
      <c r="M1036" s="24"/>
      <c r="N1036" s="6" t="s">
        <f>=I1036+J1036+K1036+L1036</f>
      </c>
      <c r="O1036" s="24"/>
      <c r="P1036" s="24"/>
      <c r="Q1036" s="24"/>
      <c r="R1036" s="24"/>
      <c r="S1036" s="22"/>
    </row>
    <row collapsed="false" customFormat="false" customHeight="false" hidden="false" ht="12.1" outlineLevel="0" r="1037">
      <c r="A1037" s="21" t="n">
        <v>44540.876041667</v>
      </c>
      <c r="B1037" s="22" t="s">
        <v>482</v>
      </c>
      <c r="C1037" s="22" t="s">
        <v>664</v>
      </c>
      <c r="D1037" s="22" t="s">
        <v>482</v>
      </c>
      <c r="E1037" s="22" t="s">
        <v>482</v>
      </c>
      <c r="F1037" s="22" t="s">
        <v>19</v>
      </c>
      <c r="G1037" s="23" t="n">
        <v>1</v>
      </c>
      <c r="H1037" s="24" t="n">
        <v>1</v>
      </c>
      <c r="I1037" s="24" t="n">
        <v>0.96</v>
      </c>
      <c r="J1037" s="24" t="n">
        <v>0</v>
      </c>
      <c r="K1037" s="24" t="n">
        <v>-0</v>
      </c>
      <c r="L1037" s="24" t="n">
        <v>-0</v>
      </c>
      <c r="M1037" s="6" t="s">
        <f>=I1037+J1037+K1037+L1037</f>
      </c>
      <c r="N1037" s="24"/>
      <c r="O1037" s="24"/>
      <c r="P1037" s="24"/>
      <c r="Q1037" s="24"/>
      <c r="R1037" s="24"/>
      <c r="S1037" s="22"/>
    </row>
    <row collapsed="false" customFormat="false" customHeight="false" hidden="false" ht="12.1" outlineLevel="0" r="1038">
      <c r="A1038" s="25" t="n">
        <v>44543.964490741</v>
      </c>
      <c r="B1038" s="26" t="s">
        <v>373</v>
      </c>
      <c r="C1038" s="26" t="s">
        <v>610</v>
      </c>
      <c r="D1038" s="26" t="s">
        <v>299</v>
      </c>
      <c r="E1038" s="26" t="s">
        <v>17</v>
      </c>
      <c r="F1038" s="26" t="s">
        <v>19</v>
      </c>
      <c r="G1038" s="27" t="n">
        <v>-1</v>
      </c>
      <c r="H1038" s="28" t="n">
        <v>66.98</v>
      </c>
      <c r="I1038" s="28" t="n">
        <v>66.98</v>
      </c>
      <c r="J1038" s="28" t="n">
        <v>0</v>
      </c>
      <c r="K1038" s="28" t="n">
        <v>-0.2</v>
      </c>
      <c r="L1038" s="28" t="n">
        <v>-0</v>
      </c>
      <c r="M1038" s="6" t="s">
        <f>=I1038+J1038+K1038+L1038</f>
      </c>
      <c r="N1038" s="28"/>
      <c r="O1038" s="28"/>
      <c r="P1038" s="28"/>
      <c r="Q1038" s="28"/>
      <c r="R1038" s="28"/>
      <c r="S1038" s="26"/>
    </row>
    <row collapsed="false" customFormat="false" customHeight="false" hidden="false" ht="12.1" outlineLevel="0" r="1039">
      <c r="A1039" s="29" t="n">
        <v>44546.442581019</v>
      </c>
      <c r="B1039" s="30" t="s">
        <v>480</v>
      </c>
      <c r="C1039" s="30" t="s">
        <v>546</v>
      </c>
      <c r="D1039" s="30" t="s">
        <v>480</v>
      </c>
      <c r="E1039" s="30" t="s">
        <v>480</v>
      </c>
      <c r="F1039" s="30" t="s">
        <v>41</v>
      </c>
      <c r="G1039" s="31" t="n">
        <v>1</v>
      </c>
      <c r="H1039" s="32" t="n">
        <v>-1</v>
      </c>
      <c r="I1039" s="32" t="n">
        <v>-35</v>
      </c>
      <c r="J1039" s="32" t="n">
        <v>0</v>
      </c>
      <c r="K1039" s="32" t="n">
        <v>-0</v>
      </c>
      <c r="L1039" s="32" t="n">
        <v>-0</v>
      </c>
      <c r="M1039" s="32"/>
      <c r="N1039" s="6" t="s">
        <f>=I1039+J1039+K1039+L1039</f>
      </c>
      <c r="O1039" s="32"/>
      <c r="P1039" s="32"/>
      <c r="Q1039" s="32"/>
      <c r="R1039" s="32"/>
      <c r="S1039" s="30"/>
    </row>
    <row collapsed="false" customFormat="false" customHeight="false" hidden="false" ht="12.1" outlineLevel="0" r="1040">
      <c r="A1040" s="21" t="n">
        <v>44546.442581019</v>
      </c>
      <c r="B1040" s="22" t="s">
        <v>482</v>
      </c>
      <c r="C1040" s="22" t="s">
        <v>547</v>
      </c>
      <c r="D1040" s="22" t="s">
        <v>482</v>
      </c>
      <c r="E1040" s="22" t="s">
        <v>482</v>
      </c>
      <c r="F1040" s="22" t="s">
        <v>41</v>
      </c>
      <c r="G1040" s="23" t="n">
        <v>1</v>
      </c>
      <c r="H1040" s="24" t="n">
        <v>1</v>
      </c>
      <c r="I1040" s="24" t="n">
        <v>266.6</v>
      </c>
      <c r="J1040" s="24" t="n">
        <v>0</v>
      </c>
      <c r="K1040" s="24" t="n">
        <v>-0</v>
      </c>
      <c r="L1040" s="24" t="n">
        <v>-0</v>
      </c>
      <c r="M1040" s="24"/>
      <c r="N1040" s="6" t="s">
        <f>=I1040+J1040+K1040+L1040</f>
      </c>
      <c r="O1040" s="24"/>
      <c r="P1040" s="24"/>
      <c r="Q1040" s="24"/>
      <c r="R1040" s="24"/>
      <c r="S1040" s="22"/>
    </row>
    <row collapsed="false" customFormat="false" customHeight="false" hidden="false" ht="12.1" outlineLevel="0" r="1041">
      <c r="A1041" s="20" t="n">
        <v>44546.49380787</v>
      </c>
      <c r="B1041" s="16" t="s">
        <v>307</v>
      </c>
      <c r="C1041" s="16" t="s">
        <v>465</v>
      </c>
      <c r="D1041" s="16" t="s">
        <v>295</v>
      </c>
      <c r="E1041" s="16" t="s">
        <v>69</v>
      </c>
      <c r="F1041" s="16" t="s">
        <v>41</v>
      </c>
      <c r="G1041" s="7" t="n">
        <v>179</v>
      </c>
      <c r="H1041" s="6" t="n">
        <v>6.1</v>
      </c>
      <c r="I1041" s="6" t="n">
        <v>-1091.9</v>
      </c>
      <c r="J1041" s="6" t="n">
        <v>-0</v>
      </c>
      <c r="K1041" s="6" t="n">
        <v>-0</v>
      </c>
      <c r="L1041" s="6" t="n">
        <v>-0</v>
      </c>
      <c r="M1041" s="6"/>
      <c r="N1041" s="6" t="s">
        <f>=I1041+J1041+K1041+L1041</f>
      </c>
      <c r="O1041" s="6"/>
      <c r="P1041" s="6"/>
      <c r="Q1041" s="6"/>
      <c r="R1041" s="6"/>
      <c r="S1041" s="16"/>
    </row>
    <row collapsed="false" customFormat="false" customHeight="false" hidden="false" ht="12.1" outlineLevel="0" r="1042">
      <c r="A1042" s="20" t="n">
        <v>44546.495555556</v>
      </c>
      <c r="B1042" s="16" t="s">
        <v>81</v>
      </c>
      <c r="C1042" s="16" t="s">
        <v>665</v>
      </c>
      <c r="D1042" s="16" t="s">
        <v>295</v>
      </c>
      <c r="E1042" s="16" t="s">
        <v>69</v>
      </c>
      <c r="F1042" s="16" t="s">
        <v>19</v>
      </c>
      <c r="G1042" s="7" t="n">
        <v>300</v>
      </c>
      <c r="H1042" s="6" t="n">
        <v>0.0965</v>
      </c>
      <c r="I1042" s="6" t="n">
        <v>-28.95</v>
      </c>
      <c r="J1042" s="6" t="n">
        <v>-0</v>
      </c>
      <c r="K1042" s="6" t="n">
        <v>-0</v>
      </c>
      <c r="L1042" s="6" t="n">
        <v>-0</v>
      </c>
      <c r="M1042" s="6" t="s">
        <f>=I1042+J1042+K1042+L1042</f>
      </c>
      <c r="N1042" s="6"/>
      <c r="O1042" s="6"/>
      <c r="P1042" s="6"/>
      <c r="Q1042" s="6"/>
      <c r="R1042" s="6"/>
      <c r="S1042" s="16"/>
    </row>
    <row collapsed="false" customFormat="false" customHeight="false" hidden="false" ht="12.1" outlineLevel="0" r="1043">
      <c r="A1043" s="25" t="n">
        <v>44550.510555556</v>
      </c>
      <c r="B1043" s="26" t="s">
        <v>344</v>
      </c>
      <c r="C1043" s="26" t="s">
        <v>555</v>
      </c>
      <c r="D1043" s="26" t="s">
        <v>299</v>
      </c>
      <c r="E1043" s="26" t="s">
        <v>17</v>
      </c>
      <c r="F1043" s="26" t="s">
        <v>19</v>
      </c>
      <c r="G1043" s="27" t="n">
        <v>-1</v>
      </c>
      <c r="H1043" s="28" t="n">
        <v>125.12</v>
      </c>
      <c r="I1043" s="28" t="n">
        <v>125.12</v>
      </c>
      <c r="J1043" s="28" t="n">
        <v>0</v>
      </c>
      <c r="K1043" s="28" t="n">
        <v>-0.38</v>
      </c>
      <c r="L1043" s="28" t="n">
        <v>-0</v>
      </c>
      <c r="M1043" s="6" t="s">
        <f>=I1043+J1043+K1043+L1043</f>
      </c>
      <c r="N1043" s="28"/>
      <c r="O1043" s="28"/>
      <c r="P1043" s="28"/>
      <c r="Q1043" s="28"/>
      <c r="R1043" s="28"/>
      <c r="S1043" s="26"/>
    </row>
    <row collapsed="false" customFormat="false" customHeight="false" hidden="false" ht="12.1" outlineLevel="0" r="1044">
      <c r="A1044" s="20" t="n">
        <v>44551.421284722</v>
      </c>
      <c r="B1044" s="16" t="s">
        <v>73</v>
      </c>
      <c r="C1044" s="16" t="s">
        <v>577</v>
      </c>
      <c r="D1044" s="16" t="s">
        <v>295</v>
      </c>
      <c r="E1044" s="16" t="s">
        <v>69</v>
      </c>
      <c r="F1044" s="16" t="s">
        <v>19</v>
      </c>
      <c r="G1044" s="7" t="n">
        <v>200</v>
      </c>
      <c r="H1044" s="6" t="n">
        <v>0.1001</v>
      </c>
      <c r="I1044" s="6" t="n">
        <v>-20.02</v>
      </c>
      <c r="J1044" s="6" t="n">
        <v>-0</v>
      </c>
      <c r="K1044" s="6" t="n">
        <v>-0</v>
      </c>
      <c r="L1044" s="6" t="n">
        <v>-0</v>
      </c>
      <c r="M1044" s="6" t="s">
        <f>=I1044+J1044+K1044+L1044</f>
      </c>
      <c r="N1044" s="6"/>
      <c r="O1044" s="6"/>
      <c r="P1044" s="6"/>
      <c r="Q1044" s="6"/>
      <c r="R1044" s="6"/>
      <c r="S1044" s="16"/>
    </row>
    <row collapsed="false" customFormat="false" customHeight="false" hidden="false" ht="12.1" outlineLevel="0" r="1045">
      <c r="A1045" s="21" t="n">
        <v>44551.653784722</v>
      </c>
      <c r="B1045" s="22" t="s">
        <v>482</v>
      </c>
      <c r="C1045" s="22" t="s">
        <v>532</v>
      </c>
      <c r="D1045" s="22" t="s">
        <v>482</v>
      </c>
      <c r="E1045" s="22" t="s">
        <v>482</v>
      </c>
      <c r="F1045" s="22" t="s">
        <v>19</v>
      </c>
      <c r="G1045" s="23" t="n">
        <v>1</v>
      </c>
      <c r="H1045" s="24" t="n">
        <v>1</v>
      </c>
      <c r="I1045" s="24" t="n">
        <v>0.56</v>
      </c>
      <c r="J1045" s="24" t="n">
        <v>0</v>
      </c>
      <c r="K1045" s="24" t="n">
        <v>-0</v>
      </c>
      <c r="L1045" s="24" t="n">
        <v>-0</v>
      </c>
      <c r="M1045" s="6" t="s">
        <f>=I1045+J1045+K1045+L1045</f>
      </c>
      <c r="N1045" s="24"/>
      <c r="O1045" s="24"/>
      <c r="P1045" s="24"/>
      <c r="Q1045" s="24"/>
      <c r="R1045" s="24"/>
      <c r="S1045" s="22"/>
    </row>
    <row collapsed="false" customFormat="false" customHeight="false" hidden="false" ht="12.1" outlineLevel="0" r="1046">
      <c r="A1046" s="21" t="n">
        <v>44552.244027778</v>
      </c>
      <c r="B1046" s="22" t="s">
        <v>482</v>
      </c>
      <c r="C1046" s="22" t="s">
        <v>533</v>
      </c>
      <c r="D1046" s="22" t="s">
        <v>482</v>
      </c>
      <c r="E1046" s="22" t="s">
        <v>482</v>
      </c>
      <c r="F1046" s="22" t="s">
        <v>19</v>
      </c>
      <c r="G1046" s="23" t="n">
        <v>1</v>
      </c>
      <c r="H1046" s="24" t="n">
        <v>1</v>
      </c>
      <c r="I1046" s="24" t="n">
        <v>0.41</v>
      </c>
      <c r="J1046" s="24" t="n">
        <v>0</v>
      </c>
      <c r="K1046" s="24" t="n">
        <v>-0</v>
      </c>
      <c r="L1046" s="24" t="n">
        <v>-0</v>
      </c>
      <c r="M1046" s="6" t="s">
        <f>=I1046+J1046+K1046+L1046</f>
      </c>
      <c r="N1046" s="24"/>
      <c r="O1046" s="24"/>
      <c r="P1046" s="24"/>
      <c r="Q1046" s="24"/>
      <c r="R1046" s="24"/>
      <c r="S1046" s="22"/>
    </row>
    <row collapsed="false" customFormat="false" customHeight="false" hidden="false" ht="12.1" outlineLevel="0" r="1047">
      <c r="A1047" s="29" t="n">
        <v>44552.398564815</v>
      </c>
      <c r="B1047" s="30" t="s">
        <v>480</v>
      </c>
      <c r="C1047" s="30" t="s">
        <v>530</v>
      </c>
      <c r="D1047" s="30" t="s">
        <v>480</v>
      </c>
      <c r="E1047" s="30" t="s">
        <v>480</v>
      </c>
      <c r="F1047" s="30" t="s">
        <v>41</v>
      </c>
      <c r="G1047" s="31" t="n">
        <v>1</v>
      </c>
      <c r="H1047" s="32" t="n">
        <v>-1</v>
      </c>
      <c r="I1047" s="32" t="n">
        <v>-11</v>
      </c>
      <c r="J1047" s="32" t="n">
        <v>0</v>
      </c>
      <c r="K1047" s="32" t="n">
        <v>-0</v>
      </c>
      <c r="L1047" s="32" t="n">
        <v>-0</v>
      </c>
      <c r="M1047" s="32"/>
      <c r="N1047" s="6" t="s">
        <f>=I1047+J1047+K1047+L1047</f>
      </c>
      <c r="O1047" s="32"/>
      <c r="P1047" s="32"/>
      <c r="Q1047" s="32"/>
      <c r="R1047" s="32"/>
      <c r="S1047" s="30"/>
    </row>
    <row collapsed="false" customFormat="false" customHeight="false" hidden="false" ht="12.1" outlineLevel="0" r="1048">
      <c r="A1048" s="21" t="n">
        <v>44552.398564815</v>
      </c>
      <c r="B1048" s="22" t="s">
        <v>482</v>
      </c>
      <c r="C1048" s="22" t="s">
        <v>531</v>
      </c>
      <c r="D1048" s="22" t="s">
        <v>482</v>
      </c>
      <c r="E1048" s="22" t="s">
        <v>482</v>
      </c>
      <c r="F1048" s="22" t="s">
        <v>41</v>
      </c>
      <c r="G1048" s="23" t="n">
        <v>1</v>
      </c>
      <c r="H1048" s="24" t="n">
        <v>1</v>
      </c>
      <c r="I1048" s="24" t="n">
        <v>85.93</v>
      </c>
      <c r="J1048" s="24" t="n">
        <v>0</v>
      </c>
      <c r="K1048" s="24" t="n">
        <v>-0</v>
      </c>
      <c r="L1048" s="24" t="n">
        <v>-0</v>
      </c>
      <c r="M1048" s="24"/>
      <c r="N1048" s="6" t="s">
        <f>=I1048+J1048+K1048+L1048</f>
      </c>
      <c r="O1048" s="24"/>
      <c r="P1048" s="24"/>
      <c r="Q1048" s="24"/>
      <c r="R1048" s="24"/>
      <c r="S1048" s="22"/>
    </row>
    <row collapsed="false" customFormat="false" customHeight="false" hidden="false" ht="12.1" outlineLevel="0" r="1049">
      <c r="A1049" s="20" t="n">
        <v>44553.651377315</v>
      </c>
      <c r="B1049" s="16" t="s">
        <v>73</v>
      </c>
      <c r="C1049" s="16" t="s">
        <v>577</v>
      </c>
      <c r="D1049" s="16" t="s">
        <v>295</v>
      </c>
      <c r="E1049" s="16" t="s">
        <v>69</v>
      </c>
      <c r="F1049" s="16" t="s">
        <v>19</v>
      </c>
      <c r="G1049" s="7" t="n">
        <v>200</v>
      </c>
      <c r="H1049" s="6" t="n">
        <v>0.0996</v>
      </c>
      <c r="I1049" s="6" t="n">
        <v>-19.92</v>
      </c>
      <c r="J1049" s="6" t="n">
        <v>-0</v>
      </c>
      <c r="K1049" s="6" t="n">
        <v>-0</v>
      </c>
      <c r="L1049" s="6" t="n">
        <v>-0</v>
      </c>
      <c r="M1049" s="6" t="s">
        <f>=I1049+J1049+K1049+L1049</f>
      </c>
      <c r="N1049" s="6"/>
      <c r="O1049" s="6"/>
      <c r="P1049" s="6"/>
      <c r="Q1049" s="6"/>
      <c r="R1049" s="6"/>
      <c r="S1049" s="16"/>
    </row>
    <row collapsed="false" customFormat="false" customHeight="false" hidden="false" ht="12.1" outlineLevel="0" r="1050">
      <c r="A1050" s="20" t="n">
        <v>44553.65224537</v>
      </c>
      <c r="B1050" s="16" t="s">
        <v>307</v>
      </c>
      <c r="C1050" s="16" t="s">
        <v>465</v>
      </c>
      <c r="D1050" s="16" t="s">
        <v>295</v>
      </c>
      <c r="E1050" s="16" t="s">
        <v>69</v>
      </c>
      <c r="F1050" s="16" t="s">
        <v>41</v>
      </c>
      <c r="G1050" s="7" t="n">
        <v>178</v>
      </c>
      <c r="H1050" s="6" t="n">
        <v>6.13</v>
      </c>
      <c r="I1050" s="6" t="n">
        <v>-1091.14</v>
      </c>
      <c r="J1050" s="6" t="n">
        <v>-0</v>
      </c>
      <c r="K1050" s="6" t="n">
        <v>-0</v>
      </c>
      <c r="L1050" s="6" t="n">
        <v>-0</v>
      </c>
      <c r="M1050" s="6"/>
      <c r="N1050" s="6" t="s">
        <f>=I1050+J1050+K1050+L1050</f>
      </c>
      <c r="O1050" s="6"/>
      <c r="P1050" s="6"/>
      <c r="Q1050" s="6"/>
      <c r="R1050" s="6"/>
      <c r="S1050" s="16"/>
    </row>
    <row collapsed="false" customFormat="false" customHeight="false" hidden="false" ht="12.1" outlineLevel="0" r="1051">
      <c r="A1051" s="20" t="n">
        <v>44553.653078704</v>
      </c>
      <c r="B1051" s="16" t="s">
        <v>83</v>
      </c>
      <c r="C1051" s="16" t="s">
        <v>582</v>
      </c>
      <c r="D1051" s="16" t="s">
        <v>295</v>
      </c>
      <c r="E1051" s="16" t="s">
        <v>69</v>
      </c>
      <c r="F1051" s="16" t="s">
        <v>19</v>
      </c>
      <c r="G1051" s="7" t="n">
        <v>200</v>
      </c>
      <c r="H1051" s="6" t="n">
        <v>0.1204</v>
      </c>
      <c r="I1051" s="6" t="n">
        <v>-24.08</v>
      </c>
      <c r="J1051" s="6" t="n">
        <v>-0</v>
      </c>
      <c r="K1051" s="6" t="n">
        <v>-0</v>
      </c>
      <c r="L1051" s="6" t="n">
        <v>-0</v>
      </c>
      <c r="M1051" s="6" t="s">
        <f>=I1051+J1051+K1051+L1051</f>
      </c>
      <c r="N1051" s="6"/>
      <c r="O1051" s="6"/>
      <c r="P1051" s="6"/>
      <c r="Q1051" s="6"/>
      <c r="R1051" s="6"/>
      <c r="S1051" s="16"/>
    </row>
    <row collapsed="false" customFormat="false" customHeight="false" hidden="false" ht="12.1" outlineLevel="0" r="1052">
      <c r="A1052" s="20" t="n">
        <v>44554.724861111</v>
      </c>
      <c r="B1052" s="16" t="s">
        <v>68</v>
      </c>
      <c r="C1052" s="16" t="s">
        <v>495</v>
      </c>
      <c r="D1052" s="16" t="s">
        <v>295</v>
      </c>
      <c r="E1052" s="16" t="s">
        <v>69</v>
      </c>
      <c r="F1052" s="16" t="s">
        <v>41</v>
      </c>
      <c r="G1052" s="7" t="n">
        <v>2</v>
      </c>
      <c r="H1052" s="6" t="n">
        <v>1.8681</v>
      </c>
      <c r="I1052" s="6" t="n">
        <v>-3.74</v>
      </c>
      <c r="J1052" s="6" t="n">
        <v>-0</v>
      </c>
      <c r="K1052" s="6" t="n">
        <v>-0.01</v>
      </c>
      <c r="L1052" s="6" t="n">
        <v>-0</v>
      </c>
      <c r="M1052" s="6"/>
      <c r="N1052" s="6" t="s">
        <f>=I1052+J1052+K1052+L1052</f>
      </c>
      <c r="O1052" s="6"/>
      <c r="P1052" s="6"/>
      <c r="Q1052" s="6"/>
      <c r="R1052" s="6"/>
      <c r="S1052" s="16"/>
    </row>
    <row collapsed="false" customFormat="false" customHeight="false" hidden="false" ht="12.1" outlineLevel="0" r="1053">
      <c r="A1053" s="21" t="n">
        <v>44557.354340278</v>
      </c>
      <c r="B1053" s="22" t="s">
        <v>482</v>
      </c>
      <c r="C1053" s="22" t="s">
        <v>483</v>
      </c>
      <c r="D1053" s="22" t="s">
        <v>482</v>
      </c>
      <c r="E1053" s="22" t="s">
        <v>482</v>
      </c>
      <c r="F1053" s="22" t="s">
        <v>41</v>
      </c>
      <c r="G1053" s="23" t="n">
        <v>1</v>
      </c>
      <c r="H1053" s="24" t="n">
        <v>1</v>
      </c>
      <c r="I1053" s="24" t="n">
        <v>28.67</v>
      </c>
      <c r="J1053" s="24" t="n">
        <v>0</v>
      </c>
      <c r="K1053" s="24" t="n">
        <v>-0</v>
      </c>
      <c r="L1053" s="24" t="n">
        <v>-0</v>
      </c>
      <c r="M1053" s="24"/>
      <c r="N1053" s="6" t="s">
        <f>=I1053+J1053+K1053+L1053</f>
      </c>
      <c r="O1053" s="24"/>
      <c r="P1053" s="24"/>
      <c r="Q1053" s="24"/>
      <c r="R1053" s="24"/>
      <c r="S1053" s="22"/>
    </row>
    <row collapsed="false" customFormat="false" customHeight="false" hidden="false" ht="12.1" outlineLevel="0" r="1054">
      <c r="A1054" s="20" t="n">
        <v>44557.542199074</v>
      </c>
      <c r="B1054" s="16" t="s">
        <v>91</v>
      </c>
      <c r="C1054" s="16" t="s">
        <v>464</v>
      </c>
      <c r="D1054" s="16" t="s">
        <v>295</v>
      </c>
      <c r="E1054" s="16" t="s">
        <v>69</v>
      </c>
      <c r="F1054" s="16" t="s">
        <v>19</v>
      </c>
      <c r="G1054" s="7" t="n">
        <v>13200</v>
      </c>
      <c r="H1054" s="6" t="n">
        <v>0.1127</v>
      </c>
      <c r="I1054" s="6" t="n">
        <v>-1487.64</v>
      </c>
      <c r="J1054" s="6" t="n">
        <v>-0</v>
      </c>
      <c r="K1054" s="6" t="n">
        <v>-0</v>
      </c>
      <c r="L1054" s="6" t="n">
        <v>-0</v>
      </c>
      <c r="M1054" s="6" t="s">
        <f>=I1054+J1054+K1054+L1054</f>
      </c>
      <c r="N1054" s="6"/>
      <c r="O1054" s="6"/>
      <c r="P1054" s="6"/>
      <c r="Q1054" s="6"/>
      <c r="R1054" s="6"/>
      <c r="S1054" s="16"/>
    </row>
    <row collapsed="false" customFormat="false" customHeight="false" hidden="false" ht="12.1" outlineLevel="0" r="1055">
      <c r="A1055" s="20" t="n">
        <v>44558.437824074</v>
      </c>
      <c r="B1055" s="16" t="s">
        <v>91</v>
      </c>
      <c r="C1055" s="16" t="s">
        <v>464</v>
      </c>
      <c r="D1055" s="16" t="s">
        <v>295</v>
      </c>
      <c r="E1055" s="16" t="s">
        <v>69</v>
      </c>
      <c r="F1055" s="16" t="s">
        <v>19</v>
      </c>
      <c r="G1055" s="7" t="n">
        <v>8800</v>
      </c>
      <c r="H1055" s="6" t="n">
        <v>0.1133</v>
      </c>
      <c r="I1055" s="6" t="n">
        <v>-997.04</v>
      </c>
      <c r="J1055" s="6" t="n">
        <v>-0</v>
      </c>
      <c r="K1055" s="6" t="n">
        <v>-0</v>
      </c>
      <c r="L1055" s="6" t="n">
        <v>-0</v>
      </c>
      <c r="M1055" s="6" t="s">
        <f>=I1055+J1055+K1055+L1055</f>
      </c>
      <c r="N1055" s="6"/>
      <c r="O1055" s="6"/>
      <c r="P1055" s="6"/>
      <c r="Q1055" s="6"/>
      <c r="R1055" s="6"/>
      <c r="S1055" s="16"/>
    </row>
    <row collapsed="false" customFormat="false" customHeight="false" hidden="false" ht="12.1" outlineLevel="0" r="1056">
      <c r="A1056" s="20" t="n">
        <v>44558.445474537</v>
      </c>
      <c r="B1056" s="16" t="s">
        <v>89</v>
      </c>
      <c r="C1056" s="16" t="s">
        <v>569</v>
      </c>
      <c r="D1056" s="16" t="s">
        <v>295</v>
      </c>
      <c r="E1056" s="16" t="s">
        <v>69</v>
      </c>
      <c r="F1056" s="16" t="s">
        <v>41</v>
      </c>
      <c r="G1056" s="7" t="n">
        <v>302</v>
      </c>
      <c r="H1056" s="6" t="n">
        <v>6.638</v>
      </c>
      <c r="I1056" s="6" t="n">
        <v>-2004.68</v>
      </c>
      <c r="J1056" s="6" t="n">
        <v>-0</v>
      </c>
      <c r="K1056" s="6" t="n">
        <v>-0</v>
      </c>
      <c r="L1056" s="6" t="n">
        <v>-0</v>
      </c>
      <c r="M1056" s="6"/>
      <c r="N1056" s="6" t="s">
        <f>=I1056+J1056+K1056+L1056</f>
      </c>
      <c r="O1056" s="6"/>
      <c r="P1056" s="6"/>
      <c r="Q1056" s="6"/>
      <c r="R1056" s="6"/>
      <c r="S1056" s="16"/>
    </row>
    <row collapsed="false" customFormat="false" customHeight="false" hidden="false" ht="12.1" outlineLevel="0" r="1057">
      <c r="A1057" s="20" t="n">
        <v>44558.448668981</v>
      </c>
      <c r="B1057" s="16" t="s">
        <v>91</v>
      </c>
      <c r="C1057" s="16" t="s">
        <v>464</v>
      </c>
      <c r="D1057" s="16" t="s">
        <v>295</v>
      </c>
      <c r="E1057" s="16" t="s">
        <v>69</v>
      </c>
      <c r="F1057" s="16" t="s">
        <v>19</v>
      </c>
      <c r="G1057" s="7" t="n">
        <v>2700</v>
      </c>
      <c r="H1057" s="6" t="n">
        <v>0.1133</v>
      </c>
      <c r="I1057" s="6" t="n">
        <v>-305.91</v>
      </c>
      <c r="J1057" s="6" t="n">
        <v>-0</v>
      </c>
      <c r="K1057" s="6" t="n">
        <v>-0</v>
      </c>
      <c r="L1057" s="6" t="n">
        <v>-0</v>
      </c>
      <c r="M1057" s="6" t="s">
        <f>=I1057+J1057+K1057+L1057</f>
      </c>
      <c r="N1057" s="6"/>
      <c r="O1057" s="6"/>
      <c r="P1057" s="6"/>
      <c r="Q1057" s="6"/>
      <c r="R1057" s="6"/>
      <c r="S1057" s="16"/>
    </row>
    <row collapsed="false" customFormat="false" customHeight="false" hidden="false" ht="12.1" outlineLevel="0" r="1058">
      <c r="A1058" s="21" t="n">
        <v>44559.122789352</v>
      </c>
      <c r="B1058" s="22" t="s">
        <v>482</v>
      </c>
      <c r="C1058" s="22" t="s">
        <v>536</v>
      </c>
      <c r="D1058" s="22" t="s">
        <v>482</v>
      </c>
      <c r="E1058" s="22" t="s">
        <v>482</v>
      </c>
      <c r="F1058" s="22" t="s">
        <v>19</v>
      </c>
      <c r="G1058" s="23" t="n">
        <v>1</v>
      </c>
      <c r="H1058" s="24" t="n">
        <v>1</v>
      </c>
      <c r="I1058" s="24" t="n">
        <v>0.41</v>
      </c>
      <c r="J1058" s="24" t="n">
        <v>0</v>
      </c>
      <c r="K1058" s="24" t="n">
        <v>-0</v>
      </c>
      <c r="L1058" s="24" t="n">
        <v>-0</v>
      </c>
      <c r="M1058" s="6" t="s">
        <f>=I1058+J1058+K1058+L1058</f>
      </c>
      <c r="N1058" s="24"/>
      <c r="O1058" s="24"/>
      <c r="P1058" s="24"/>
      <c r="Q1058" s="24"/>
      <c r="R1058" s="24"/>
      <c r="S1058" s="22"/>
    </row>
    <row collapsed="false" customFormat="false" customHeight="false" hidden="false" ht="12.1" outlineLevel="0" r="1059">
      <c r="A1059" s="21" t="n">
        <v>44559.6471875</v>
      </c>
      <c r="B1059" s="22" t="s">
        <v>482</v>
      </c>
      <c r="C1059" s="22" t="s">
        <v>574</v>
      </c>
      <c r="D1059" s="22" t="s">
        <v>482</v>
      </c>
      <c r="E1059" s="22" t="s">
        <v>482</v>
      </c>
      <c r="F1059" s="22" t="s">
        <v>19</v>
      </c>
      <c r="G1059" s="23" t="n">
        <v>1</v>
      </c>
      <c r="H1059" s="24" t="n">
        <v>1</v>
      </c>
      <c r="I1059" s="24" t="n">
        <v>0.15</v>
      </c>
      <c r="J1059" s="24" t="n">
        <v>0</v>
      </c>
      <c r="K1059" s="24" t="n">
        <v>-0</v>
      </c>
      <c r="L1059" s="24" t="n">
        <v>-0</v>
      </c>
      <c r="M1059" s="6" t="s">
        <f>=I1059+J1059+K1059+L1059</f>
      </c>
      <c r="N1059" s="24"/>
      <c r="O1059" s="24"/>
      <c r="P1059" s="24"/>
      <c r="Q1059" s="24"/>
      <c r="R1059" s="24"/>
      <c r="S1059" s="22"/>
    </row>
    <row collapsed="false" customFormat="false" customHeight="false" hidden="false" ht="12.1" outlineLevel="0" r="1060">
      <c r="A1060" s="25" t="n">
        <v>44560.851701389</v>
      </c>
      <c r="B1060" s="26" t="s">
        <v>91</v>
      </c>
      <c r="C1060" s="26" t="s">
        <v>464</v>
      </c>
      <c r="D1060" s="26" t="s">
        <v>299</v>
      </c>
      <c r="E1060" s="26" t="s">
        <v>69</v>
      </c>
      <c r="F1060" s="26" t="s">
        <v>19</v>
      </c>
      <c r="G1060" s="27" t="n">
        <v>-15000</v>
      </c>
      <c r="H1060" s="28" t="n">
        <v>0.112</v>
      </c>
      <c r="I1060" s="28" t="n">
        <v>1680</v>
      </c>
      <c r="J1060" s="28" t="n">
        <v>0</v>
      </c>
      <c r="K1060" s="28" t="n">
        <v>-0</v>
      </c>
      <c r="L1060" s="28" t="n">
        <v>-0</v>
      </c>
      <c r="M1060" s="6" t="s">
        <f>=I1060+J1060+K1060+L1060</f>
      </c>
      <c r="N1060" s="28"/>
      <c r="O1060" s="28"/>
      <c r="P1060" s="28"/>
      <c r="Q1060" s="28"/>
      <c r="R1060" s="28"/>
      <c r="S1060" s="26"/>
    </row>
    <row collapsed="false" customFormat="false" customHeight="false" hidden="false" ht="12.1" outlineLevel="0" r="1061">
      <c r="A1061" s="25" t="n">
        <v>44560.8603125</v>
      </c>
      <c r="B1061" s="26" t="s">
        <v>91</v>
      </c>
      <c r="C1061" s="26" t="s">
        <v>464</v>
      </c>
      <c r="D1061" s="26" t="s">
        <v>299</v>
      </c>
      <c r="E1061" s="26" t="s">
        <v>69</v>
      </c>
      <c r="F1061" s="26" t="s">
        <v>19</v>
      </c>
      <c r="G1061" s="27" t="n">
        <v>-12300</v>
      </c>
      <c r="H1061" s="28" t="n">
        <v>0.1121</v>
      </c>
      <c r="I1061" s="28" t="n">
        <v>1378.83</v>
      </c>
      <c r="J1061" s="28" t="n">
        <v>0</v>
      </c>
      <c r="K1061" s="28" t="n">
        <v>-0</v>
      </c>
      <c r="L1061" s="28" t="n">
        <v>-0</v>
      </c>
      <c r="M1061" s="6" t="s">
        <f>=I1061+J1061+K1061+L1061</f>
      </c>
      <c r="N1061" s="28"/>
      <c r="O1061" s="28"/>
      <c r="P1061" s="28"/>
      <c r="Q1061" s="28"/>
      <c r="R1061" s="28"/>
      <c r="S1061" s="26"/>
    </row>
    <row collapsed="false" customFormat="false" customHeight="false" hidden="false" ht="12.1" outlineLevel="0" r="1062">
      <c r="A1062" s="25" t="n">
        <v>44560.864467593</v>
      </c>
      <c r="B1062" s="26" t="s">
        <v>307</v>
      </c>
      <c r="C1062" s="26" t="s">
        <v>465</v>
      </c>
      <c r="D1062" s="26" t="s">
        <v>299</v>
      </c>
      <c r="E1062" s="26" t="s">
        <v>69</v>
      </c>
      <c r="F1062" s="26" t="s">
        <v>41</v>
      </c>
      <c r="G1062" s="27" t="n">
        <v>-357</v>
      </c>
      <c r="H1062" s="28" t="n">
        <v>6.17</v>
      </c>
      <c r="I1062" s="28" t="n">
        <v>2202.69</v>
      </c>
      <c r="J1062" s="28" t="n">
        <v>0</v>
      </c>
      <c r="K1062" s="28" t="n">
        <v>-0</v>
      </c>
      <c r="L1062" s="28" t="n">
        <v>-0</v>
      </c>
      <c r="M1062" s="28"/>
      <c r="N1062" s="6" t="s">
        <f>=I1062+J1062+K1062+L1062</f>
      </c>
      <c r="O1062" s="28"/>
      <c r="P1062" s="28"/>
      <c r="Q1062" s="28"/>
      <c r="R1062" s="28"/>
      <c r="S1062" s="26"/>
    </row>
    <row collapsed="false" customFormat="false" customHeight="false" hidden="false" ht="12.1" outlineLevel="0" r="1063">
      <c r="A1063" s="25" t="n">
        <v>44560.870636574</v>
      </c>
      <c r="B1063" s="26" t="s">
        <v>89</v>
      </c>
      <c r="C1063" s="26" t="s">
        <v>569</v>
      </c>
      <c r="D1063" s="26" t="s">
        <v>299</v>
      </c>
      <c r="E1063" s="26" t="s">
        <v>69</v>
      </c>
      <c r="F1063" s="26" t="s">
        <v>41</v>
      </c>
      <c r="G1063" s="27" t="n">
        <v>-302</v>
      </c>
      <c r="H1063" s="28" t="n">
        <v>6.658</v>
      </c>
      <c r="I1063" s="28" t="n">
        <v>2010.72</v>
      </c>
      <c r="J1063" s="28" t="n">
        <v>0</v>
      </c>
      <c r="K1063" s="28" t="n">
        <v>-0</v>
      </c>
      <c r="L1063" s="28" t="n">
        <v>-0</v>
      </c>
      <c r="M1063" s="28"/>
      <c r="N1063" s="6" t="s">
        <f>=I1063+J1063+K1063+L1063</f>
      </c>
      <c r="O1063" s="28"/>
      <c r="P1063" s="28"/>
      <c r="Q1063" s="28"/>
      <c r="R1063" s="28"/>
      <c r="S1063" s="26"/>
    </row>
    <row collapsed="false" customFormat="false" customHeight="false" hidden="false" ht="12.1" outlineLevel="0" r="1064">
      <c r="A1064" s="25" t="n">
        <v>44560.871157407</v>
      </c>
      <c r="B1064" s="26" t="s">
        <v>345</v>
      </c>
      <c r="C1064" s="26" t="s">
        <v>557</v>
      </c>
      <c r="D1064" s="26" t="s">
        <v>299</v>
      </c>
      <c r="E1064" s="26" t="s">
        <v>69</v>
      </c>
      <c r="F1064" s="26" t="s">
        <v>19</v>
      </c>
      <c r="G1064" s="27" t="n">
        <v>-103</v>
      </c>
      <c r="H1064" s="28" t="n">
        <v>1.408</v>
      </c>
      <c r="I1064" s="28" t="n">
        <v>145.02</v>
      </c>
      <c r="J1064" s="28" t="n">
        <v>0</v>
      </c>
      <c r="K1064" s="28" t="n">
        <v>-0.44</v>
      </c>
      <c r="L1064" s="28" t="n">
        <v>-0</v>
      </c>
      <c r="M1064" s="6" t="s">
        <f>=I1064+J1064+K1064+L1064</f>
      </c>
      <c r="N1064" s="28"/>
      <c r="O1064" s="28"/>
      <c r="P1064" s="28"/>
      <c r="Q1064" s="28"/>
      <c r="R1064" s="28"/>
      <c r="S1064" s="26"/>
    </row>
    <row collapsed="false" customFormat="false" customHeight="false" hidden="false" ht="12.1" outlineLevel="0" r="1065">
      <c r="A1065" s="20" t="n">
        <v>44560.889236111</v>
      </c>
      <c r="B1065" s="16" t="s">
        <v>462</v>
      </c>
      <c r="C1065" s="16" t="s">
        <v>463</v>
      </c>
      <c r="D1065" s="16" t="s">
        <v>295</v>
      </c>
      <c r="E1065" s="16" t="s">
        <v>452</v>
      </c>
      <c r="F1065" s="16" t="s">
        <v>41</v>
      </c>
      <c r="G1065" s="7" t="n">
        <v>55</v>
      </c>
      <c r="H1065" s="6" t="n">
        <v>74.605</v>
      </c>
      <c r="I1065" s="6" t="n">
        <v>-4103.28</v>
      </c>
      <c r="J1065" s="6" t="n">
        <v>-0</v>
      </c>
      <c r="K1065" s="6" t="n">
        <v>-12.31</v>
      </c>
      <c r="L1065" s="6" t="n">
        <v>-0</v>
      </c>
      <c r="M1065" s="6"/>
      <c r="N1065" s="6" t="s">
        <f>=I1065+J1065+K1065+L1065</f>
      </c>
      <c r="O1065" s="6"/>
      <c r="P1065" s="6"/>
      <c r="Q1065" s="6"/>
      <c r="R1065" s="6"/>
      <c r="S1065" s="16"/>
    </row>
    <row collapsed="false" customFormat="false" customHeight="false" hidden="false" ht="12.1" outlineLevel="0" r="1066">
      <c r="A1066" s="25" t="n">
        <v>44566.98818287</v>
      </c>
      <c r="B1066" s="26" t="s">
        <v>57</v>
      </c>
      <c r="C1066" s="26" t="s">
        <v>58</v>
      </c>
      <c r="D1066" s="26" t="s">
        <v>299</v>
      </c>
      <c r="E1066" s="26" t="s">
        <v>17</v>
      </c>
      <c r="F1066" s="26" t="s">
        <v>19</v>
      </c>
      <c r="G1066" s="27" t="n">
        <v>-1</v>
      </c>
      <c r="H1066" s="28" t="n">
        <v>12.08</v>
      </c>
      <c r="I1066" s="28" t="n">
        <v>12.08</v>
      </c>
      <c r="J1066" s="28" t="n">
        <v>0</v>
      </c>
      <c r="K1066" s="28" t="n">
        <v>-0.04</v>
      </c>
      <c r="L1066" s="28" t="n">
        <v>-0</v>
      </c>
      <c r="M1066" s="6" t="s">
        <f>=I1066+J1066+K1066+L1066</f>
      </c>
      <c r="N1066" s="28"/>
      <c r="O1066" s="28"/>
      <c r="P1066" s="28"/>
      <c r="Q1066" s="28"/>
      <c r="R1066" s="28"/>
      <c r="S1066" s="26"/>
    </row>
    <row collapsed="false" customFormat="false" customHeight="false" hidden="false" ht="12.1" outlineLevel="0" r="1067">
      <c r="A1067" s="25" t="n">
        <v>44566.98818287</v>
      </c>
      <c r="B1067" s="26" t="s">
        <v>57</v>
      </c>
      <c r="C1067" s="26" t="s">
        <v>58</v>
      </c>
      <c r="D1067" s="26" t="s">
        <v>299</v>
      </c>
      <c r="E1067" s="26" t="s">
        <v>17</v>
      </c>
      <c r="F1067" s="26" t="s">
        <v>19</v>
      </c>
      <c r="G1067" s="27" t="n">
        <v>-1</v>
      </c>
      <c r="H1067" s="28" t="n">
        <v>12.08</v>
      </c>
      <c r="I1067" s="28" t="n">
        <v>12.08</v>
      </c>
      <c r="J1067" s="28" t="n">
        <v>0</v>
      </c>
      <c r="K1067" s="28" t="n">
        <v>-0.04</v>
      </c>
      <c r="L1067" s="28" t="n">
        <v>-0</v>
      </c>
      <c r="M1067" s="6" t="s">
        <f>=I1067+J1067+K1067+L1067</f>
      </c>
      <c r="N1067" s="28"/>
      <c r="O1067" s="28"/>
      <c r="P1067" s="28"/>
      <c r="Q1067" s="28"/>
      <c r="R1067" s="28"/>
      <c r="S1067" s="26"/>
    </row>
    <row collapsed="false" customFormat="false" customHeight="false" hidden="false" ht="12.1" outlineLevel="0" r="1068">
      <c r="A1068" s="25" t="n">
        <v>44566.988773148</v>
      </c>
      <c r="B1068" s="26" t="s">
        <v>406</v>
      </c>
      <c r="C1068" s="26" t="s">
        <v>656</v>
      </c>
      <c r="D1068" s="26" t="s">
        <v>299</v>
      </c>
      <c r="E1068" s="26" t="s">
        <v>17</v>
      </c>
      <c r="F1068" s="26" t="s">
        <v>19</v>
      </c>
      <c r="G1068" s="27" t="n">
        <v>-1</v>
      </c>
      <c r="H1068" s="28" t="n">
        <v>39.7</v>
      </c>
      <c r="I1068" s="28" t="n">
        <v>39.7</v>
      </c>
      <c r="J1068" s="28" t="n">
        <v>0</v>
      </c>
      <c r="K1068" s="28" t="n">
        <v>-0.12</v>
      </c>
      <c r="L1068" s="28" t="n">
        <v>-0</v>
      </c>
      <c r="M1068" s="6" t="s">
        <f>=I1068+J1068+K1068+L1068</f>
      </c>
      <c r="N1068" s="28"/>
      <c r="O1068" s="28"/>
      <c r="P1068" s="28"/>
      <c r="Q1068" s="28"/>
      <c r="R1068" s="28"/>
      <c r="S1068" s="26"/>
    </row>
    <row collapsed="false" customFormat="false" customHeight="false" hidden="false" ht="12.1" outlineLevel="0" r="1069">
      <c r="A1069" s="20" t="n">
        <v>44574.73462963</v>
      </c>
      <c r="B1069" s="16" t="s">
        <v>57</v>
      </c>
      <c r="C1069" s="16" t="s">
        <v>58</v>
      </c>
      <c r="D1069" s="16" t="s">
        <v>295</v>
      </c>
      <c r="E1069" s="16" t="s">
        <v>17</v>
      </c>
      <c r="F1069" s="16" t="s">
        <v>19</v>
      </c>
      <c r="G1069" s="7" t="n">
        <v>1</v>
      </c>
      <c r="H1069" s="6" t="n">
        <v>10.62</v>
      </c>
      <c r="I1069" s="6" t="n">
        <v>-10.62</v>
      </c>
      <c r="J1069" s="6" t="n">
        <v>-0</v>
      </c>
      <c r="K1069" s="6" t="n">
        <v>-0.03</v>
      </c>
      <c r="L1069" s="6" t="n">
        <v>-0</v>
      </c>
      <c r="M1069" s="6" t="s">
        <f>=I1069+J1069+K1069+L1069</f>
      </c>
      <c r="N1069" s="6"/>
      <c r="O1069" s="6"/>
      <c r="P1069" s="6"/>
      <c r="Q1069" s="6"/>
      <c r="R1069" s="6"/>
      <c r="S1069" s="16"/>
    </row>
    <row collapsed="false" customFormat="false" customHeight="false" hidden="false" ht="12.1" outlineLevel="0" r="1070">
      <c r="A1070" s="20" t="n">
        <v>44574.73462963</v>
      </c>
      <c r="B1070" s="16" t="s">
        <v>57</v>
      </c>
      <c r="C1070" s="16" t="s">
        <v>58</v>
      </c>
      <c r="D1070" s="16" t="s">
        <v>295</v>
      </c>
      <c r="E1070" s="16" t="s">
        <v>17</v>
      </c>
      <c r="F1070" s="16" t="s">
        <v>19</v>
      </c>
      <c r="G1070" s="7" t="n">
        <v>2</v>
      </c>
      <c r="H1070" s="6" t="n">
        <v>10.62</v>
      </c>
      <c r="I1070" s="6" t="n">
        <v>-21.24</v>
      </c>
      <c r="J1070" s="6" t="n">
        <v>-0</v>
      </c>
      <c r="K1070" s="6" t="n">
        <v>-0.06</v>
      </c>
      <c r="L1070" s="6" t="n">
        <v>-0</v>
      </c>
      <c r="M1070" s="6" t="s">
        <f>=I1070+J1070+K1070+L1070</f>
      </c>
      <c r="N1070" s="6"/>
      <c r="O1070" s="6"/>
      <c r="P1070" s="6"/>
      <c r="Q1070" s="6"/>
      <c r="R1070" s="6"/>
      <c r="S1070" s="16"/>
    </row>
    <row collapsed="false" customFormat="false" customHeight="false" hidden="false" ht="12.1" outlineLevel="0" r="1071">
      <c r="A1071" s="21" t="n">
        <v>44575.5678125</v>
      </c>
      <c r="B1071" s="22" t="s">
        <v>448</v>
      </c>
      <c r="C1071" s="22" t="s">
        <v>110</v>
      </c>
      <c r="D1071" s="22" t="s">
        <v>448</v>
      </c>
      <c r="E1071" s="22" t="s">
        <v>448</v>
      </c>
      <c r="F1071" s="22" t="s">
        <v>41</v>
      </c>
      <c r="G1071" s="23" t="n">
        <v>1</v>
      </c>
      <c r="H1071" s="24" t="n">
        <v>1</v>
      </c>
      <c r="I1071" s="24" t="n">
        <v>50000</v>
      </c>
      <c r="J1071" s="24" t="n">
        <v>0</v>
      </c>
      <c r="K1071" s="24" t="n">
        <v>-0</v>
      </c>
      <c r="L1071" s="24" t="n">
        <v>-0</v>
      </c>
      <c r="M1071" s="24"/>
      <c r="N1071" s="6" t="s">
        <f>=I1071+J1071+K1071+L1071</f>
      </c>
      <c r="O1071" s="24"/>
      <c r="P1071" s="24"/>
      <c r="Q1071" s="24"/>
      <c r="R1071" s="24"/>
      <c r="S1071" s="22"/>
    </row>
    <row collapsed="false" customFormat="false" customHeight="false" hidden="false" ht="12.1" outlineLevel="0" r="1072">
      <c r="A1072" s="20" t="n">
        <v>44575.609074074</v>
      </c>
      <c r="B1072" s="16" t="s">
        <v>462</v>
      </c>
      <c r="C1072" s="16" t="s">
        <v>463</v>
      </c>
      <c r="D1072" s="16" t="s">
        <v>295</v>
      </c>
      <c r="E1072" s="16" t="s">
        <v>452</v>
      </c>
      <c r="F1072" s="16" t="s">
        <v>41</v>
      </c>
      <c r="G1072" s="7" t="n">
        <v>130</v>
      </c>
      <c r="H1072" s="6" t="n">
        <v>76.5425</v>
      </c>
      <c r="I1072" s="6" t="n">
        <v>-9950.53</v>
      </c>
      <c r="J1072" s="6" t="n">
        <v>-0</v>
      </c>
      <c r="K1072" s="6" t="n">
        <v>-29.85</v>
      </c>
      <c r="L1072" s="6" t="n">
        <v>-0</v>
      </c>
      <c r="M1072" s="6"/>
      <c r="N1072" s="6" t="s">
        <f>=I1072+J1072+K1072+L1072</f>
      </c>
      <c r="O1072" s="6"/>
      <c r="P1072" s="6"/>
      <c r="Q1072" s="6"/>
      <c r="R1072" s="6"/>
      <c r="S1072" s="16"/>
    </row>
    <row collapsed="false" customFormat="false" customHeight="false" hidden="false" ht="12.1" outlineLevel="0" r="1073">
      <c r="A1073" s="20" t="n">
        <v>44578.928368056</v>
      </c>
      <c r="B1073" s="16" t="s">
        <v>462</v>
      </c>
      <c r="C1073" s="16" t="s">
        <v>463</v>
      </c>
      <c r="D1073" s="16" t="s">
        <v>295</v>
      </c>
      <c r="E1073" s="16" t="s">
        <v>452</v>
      </c>
      <c r="F1073" s="16" t="s">
        <v>41</v>
      </c>
      <c r="G1073" s="7" t="n">
        <v>130</v>
      </c>
      <c r="H1073" s="6" t="n">
        <v>76.1625</v>
      </c>
      <c r="I1073" s="6" t="n">
        <v>-9901.13</v>
      </c>
      <c r="J1073" s="6" t="n">
        <v>-0</v>
      </c>
      <c r="K1073" s="6" t="n">
        <v>-29.7</v>
      </c>
      <c r="L1073" s="6" t="n">
        <v>-0</v>
      </c>
      <c r="M1073" s="6"/>
      <c r="N1073" s="6" t="s">
        <f>=I1073+J1073+K1073+L1073</f>
      </c>
      <c r="O1073" s="6"/>
      <c r="P1073" s="6"/>
      <c r="Q1073" s="6"/>
      <c r="R1073" s="6"/>
      <c r="S1073" s="16"/>
    </row>
    <row collapsed="false" customFormat="false" customHeight="false" hidden="false" ht="12.1" outlineLevel="0" r="1074">
      <c r="A1074" s="20" t="n">
        <v>44579.829803241</v>
      </c>
      <c r="B1074" s="16" t="s">
        <v>89</v>
      </c>
      <c r="C1074" s="16" t="s">
        <v>569</v>
      </c>
      <c r="D1074" s="16" t="s">
        <v>295</v>
      </c>
      <c r="E1074" s="16" t="s">
        <v>69</v>
      </c>
      <c r="F1074" s="16" t="s">
        <v>41</v>
      </c>
      <c r="G1074" s="7" t="n">
        <v>166</v>
      </c>
      <c r="H1074" s="6" t="n">
        <v>5.994</v>
      </c>
      <c r="I1074" s="6" t="n">
        <v>-995</v>
      </c>
      <c r="J1074" s="6" t="n">
        <v>-0</v>
      </c>
      <c r="K1074" s="6" t="n">
        <v>-0</v>
      </c>
      <c r="L1074" s="6" t="n">
        <v>-0</v>
      </c>
      <c r="M1074" s="6"/>
      <c r="N1074" s="6" t="s">
        <f>=I1074+J1074+K1074+L1074</f>
      </c>
      <c r="O1074" s="6"/>
      <c r="P1074" s="6"/>
      <c r="Q1074" s="6"/>
      <c r="R1074" s="6"/>
      <c r="S1074" s="16"/>
    </row>
    <row collapsed="false" customFormat="false" customHeight="false" hidden="false" ht="12.1" outlineLevel="0" r="1075">
      <c r="A1075" s="25" t="n">
        <v>46214.429861111</v>
      </c>
      <c r="B1075" s="26" t="s">
        <v>450</v>
      </c>
      <c r="C1075" s="26" t="s">
        <v>666</v>
      </c>
      <c r="D1075" s="26" t="s">
        <v>442</v>
      </c>
      <c r="E1075" s="26" t="s">
        <v>452</v>
      </c>
      <c r="F1075" s="26" t="s">
        <v>35</v>
      </c>
      <c r="G1075" s="27" t="n">
        <v>126</v>
      </c>
      <c r="H1075" s="28" t="n">
        <v>1</v>
      </c>
      <c r="I1075" s="2"/>
      <c r="J1075" s="2"/>
      <c r="K1075" s="2"/>
      <c r="L1075" s="2"/>
      <c r="M1075" s="2"/>
      <c r="N1075" s="2"/>
      <c r="O1075" s="2"/>
      <c r="P1075" s="2"/>
      <c r="Q1075" s="6" t="n">
        <v>126</v>
      </c>
      <c r="R1075" s="2"/>
      <c r="S1075" s="2"/>
    </row>
    <row collapsed="false" customFormat="false" customHeight="false" hidden="false" ht="12.1" outlineLevel="0" r="1076">
      <c r="A1076" s="25" t="n">
        <v>46214.429861111</v>
      </c>
      <c r="B1076" s="26" t="s">
        <v>462</v>
      </c>
      <c r="C1076" s="26" t="s">
        <v>667</v>
      </c>
      <c r="D1076" s="26" t="s">
        <v>442</v>
      </c>
      <c r="E1076" s="26" t="s">
        <v>452</v>
      </c>
      <c r="F1076" s="26" t="s">
        <v>19</v>
      </c>
      <c r="G1076" s="27" t="n">
        <v>10566</v>
      </c>
      <c r="H1076" s="28" t="n">
        <v>1</v>
      </c>
      <c r="I1076" s="2"/>
      <c r="J1076" s="2"/>
      <c r="K1076" s="2"/>
      <c r="L1076" s="2"/>
      <c r="M1076" s="6" t="n">
        <v>10566</v>
      </c>
      <c r="N1076" s="2"/>
      <c r="O1076" s="2"/>
      <c r="P1076" s="2"/>
      <c r="Q1076" s="2"/>
      <c r="R1076" s="2"/>
      <c r="S1076" s="2"/>
    </row>
    <row collapsed="false" customFormat="false" customHeight="false" hidden="false" ht="12.1" outlineLevel="0" r="1077">
      <c r="A1077" s="25" t="n">
        <v>46214.429861111</v>
      </c>
      <c r="B1077" s="26" t="s">
        <v>504</v>
      </c>
      <c r="C1077" s="26" t="s">
        <v>504</v>
      </c>
      <c r="D1077" s="26" t="s">
        <v>442</v>
      </c>
      <c r="E1077" s="26" t="s">
        <v>452</v>
      </c>
      <c r="F1077" s="26" t="s">
        <v>45</v>
      </c>
      <c r="G1077" s="27" t="n">
        <v>1</v>
      </c>
      <c r="H1077" s="28" t="n">
        <v>1</v>
      </c>
      <c r="I1077" s="2"/>
      <c r="J1077" s="2"/>
      <c r="K1077" s="2"/>
      <c r="L1077" s="2"/>
      <c r="M1077" s="2"/>
      <c r="N1077" s="2"/>
      <c r="O1077" s="2"/>
      <c r="P1077" s="6" t="n">
        <v>1</v>
      </c>
      <c r="Q1077" s="2"/>
      <c r="R1077" s="2"/>
      <c r="S1077" s="2"/>
    </row>
    <row collapsed="false" customFormat="false" customHeight="false" hidden="false" ht="12.1" outlineLevel="0" r="1078">
      <c r="A1078" s="25" t="n">
        <v>46214.429861111</v>
      </c>
      <c r="B1078" s="26" t="s">
        <v>506</v>
      </c>
      <c r="C1078" s="26" t="s">
        <v>506</v>
      </c>
      <c r="D1078" s="26" t="s">
        <v>442</v>
      </c>
      <c r="E1078" s="26" t="s">
        <v>452</v>
      </c>
      <c r="F1078" s="26" t="s">
        <v>32</v>
      </c>
      <c r="G1078" s="27" t="n">
        <v>1</v>
      </c>
      <c r="H1078" s="28" t="n">
        <v>1</v>
      </c>
      <c r="I1078" s="2"/>
      <c r="J1078" s="2"/>
      <c r="K1078" s="2"/>
      <c r="L1078" s="2"/>
      <c r="M1078" s="2"/>
      <c r="N1078" s="2"/>
      <c r="O1078" s="2"/>
      <c r="P1078" s="2"/>
      <c r="Q1078" s="2"/>
      <c r="R1078" s="6" t="n">
        <v>1</v>
      </c>
      <c r="S1078" s="2"/>
    </row>
    <row collapsed="false" customFormat="false" customHeight="false" hidden="false" ht="12.1" outlineLevel="0" r="1079">
      <c r="A1079" s="20" t="n">
        <v>46214.429861111</v>
      </c>
      <c r="B1079" s="16" t="s">
        <v>592</v>
      </c>
      <c r="C1079" s="16" t="s">
        <v>668</v>
      </c>
      <c r="D1079" s="16" t="s">
        <v>442</v>
      </c>
      <c r="E1079" s="16" t="s">
        <v>452</v>
      </c>
      <c r="F1079" s="16" t="s">
        <v>19</v>
      </c>
      <c r="G1079" s="7" t="n">
        <v>-389</v>
      </c>
      <c r="H1079" s="6" t="n">
        <v>1</v>
      </c>
      <c r="I1079" s="2"/>
      <c r="J1079" s="2"/>
      <c r="K1079" s="2"/>
      <c r="L1079" s="2"/>
      <c r="M1079" s="6" t="n">
        <v>-389</v>
      </c>
      <c r="N1079" s="2"/>
      <c r="O1079" s="2"/>
      <c r="P1079" s="2"/>
      <c r="Q1079" s="2"/>
      <c r="R1079" s="2"/>
      <c r="S1079" s="2"/>
    </row>
    <row collapsed="false" customFormat="false" customHeight="false" hidden="false" ht="12.1" outlineLevel="0" r="1080">
      <c r="A1080" s="25" t="n">
        <v>46214.429861111</v>
      </c>
      <c r="B1080" s="26" t="s">
        <v>639</v>
      </c>
      <c r="C1080" s="26" t="s">
        <v>639</v>
      </c>
      <c r="D1080" s="26" t="s">
        <v>442</v>
      </c>
      <c r="E1080" s="26" t="s">
        <v>452</v>
      </c>
      <c r="F1080" s="26" t="s">
        <v>48</v>
      </c>
      <c r="G1080" s="27" t="n">
        <v>5000</v>
      </c>
      <c r="H1080" s="28" t="n">
        <v>1</v>
      </c>
      <c r="I1080" s="2"/>
      <c r="J1080" s="2"/>
      <c r="K1080" s="2"/>
      <c r="L1080" s="2"/>
      <c r="M1080" s="2"/>
      <c r="N1080" s="2"/>
      <c r="O1080" s="6" t="n">
        <v>5000</v>
      </c>
      <c r="P1080" s="2"/>
      <c r="Q1080" s="2"/>
      <c r="R1080" s="2"/>
      <c r="S1080" s="2"/>
    </row>
    <row collapsed="false" customFormat="false" customHeight="false" hidden="false" ht="12.1" outlineLevel="0" r="1081">
      <c r="A1081" s="20" t="n">
        <v>46214.429861111</v>
      </c>
      <c r="B1081" s="16" t="s">
        <v>642</v>
      </c>
      <c r="C1081" s="16" t="s">
        <v>669</v>
      </c>
      <c r="D1081" s="16" t="s">
        <v>442</v>
      </c>
      <c r="E1081" s="16" t="s">
        <v>452</v>
      </c>
      <c r="F1081" s="16" t="s">
        <v>35</v>
      </c>
      <c r="G1081" s="7" t="n">
        <v>-8</v>
      </c>
      <c r="H1081" s="6" t="n">
        <v>1</v>
      </c>
      <c r="I1081" s="2"/>
      <c r="J1081" s="2"/>
      <c r="K1081" s="2"/>
      <c r="L1081" s="2"/>
      <c r="M1081" s="2"/>
      <c r="N1081" s="2"/>
      <c r="O1081" s="2"/>
      <c r="P1081" s="2"/>
      <c r="Q1081" s="6" t="n">
        <v>-8</v>
      </c>
      <c r="R1081" s="2"/>
      <c r="S1081" s="2"/>
    </row>
    <row collapsed="false" customFormat="false" customHeight="false" hidden="false" ht="12.1" outlineLevel="0" r="108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 t="s">
        <v>670</v>
      </c>
      <c r="M1082" s="5" t="s">
        <f>=SUM(M2:M1081)</f>
      </c>
      <c r="N1082" s="5" t="s">
        <f>=SUM(N2:N1081)</f>
      </c>
      <c r="O1082" s="5" t="s">
        <f>=SUM(O2:O1081)</f>
      </c>
      <c r="P1082" s="5" t="s">
        <f>=SUM(P2:P1081)</f>
      </c>
      <c r="Q1082" s="5" t="s">
        <f>=SUM(Q2:Q1081)</f>
      </c>
      <c r="R1082" s="5" t="s">
        <f>=SUM(R2:R1081)</f>
      </c>
      <c r="S1082" s="4"/>
    </row>
  </sheetData>
  <autoFilter ref="A1:S108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102</v>
      </c>
      <c r="B1" s="34" t="s">
        <v>671</v>
      </c>
      <c r="C1" s="34" t="s">
        <v>0</v>
      </c>
      <c r="D1" s="34" t="s">
        <v>2</v>
      </c>
      <c r="E1" s="34" t="s">
        <v>672</v>
      </c>
      <c r="F1" s="34" t="s">
        <v>3</v>
      </c>
      <c r="G1" s="34" t="s">
        <v>673</v>
      </c>
      <c r="H1" s="34" t="s">
        <v>674</v>
      </c>
      <c r="I1" s="34" t="s">
        <v>675</v>
      </c>
      <c r="J1" s="34" t="s">
        <v>676</v>
      </c>
      <c r="K1" s="34" t="s">
        <v>677</v>
      </c>
      <c r="L1" s="34" t="s">
        <v>678</v>
      </c>
      <c r="M1" s="34" t="s">
        <v>679</v>
      </c>
      <c r="N1" s="34" t="s">
        <v>680</v>
      </c>
    </row>
    <row collapsed="false" customFormat="false" customHeight="false" hidden="false" ht="12.1" outlineLevel="0" r="2">
      <c r="A2" s="33" t="n">
        <v>44007</v>
      </c>
      <c r="B2" s="16" t="s">
        <v>681</v>
      </c>
      <c r="C2" s="16" t="s">
        <v>317</v>
      </c>
      <c r="D2" s="16" t="s">
        <v>477</v>
      </c>
      <c r="E2" s="7" t="n">
        <v>1</v>
      </c>
      <c r="F2" s="16" t="s">
        <v>19</v>
      </c>
      <c r="G2" s="6" t="n">
        <v>52.9361</v>
      </c>
      <c r="H2" s="6" t="n">
        <v>39.07</v>
      </c>
      <c r="I2" s="6" t="n">
        <v>2615.14</v>
      </c>
      <c r="J2" s="6" t="n">
        <v>0.22</v>
      </c>
      <c r="K2" s="6" t="n">
        <v>52.9361</v>
      </c>
      <c r="L2" s="6" t="n">
        <v>37.79</v>
      </c>
      <c r="M2" s="6" t="n">
        <v>1.45</v>
      </c>
      <c r="N2" s="6" t="n">
        <v>1.41</v>
      </c>
    </row>
    <row collapsed="false" customFormat="false" customHeight="false" hidden="false" ht="12.1" outlineLevel="0" r="3">
      <c r="A3" s="33" t="n">
        <v>44008</v>
      </c>
      <c r="B3" s="16" t="s">
        <v>681</v>
      </c>
      <c r="C3" s="16" t="s">
        <v>313</v>
      </c>
      <c r="D3" s="16" t="s">
        <v>473</v>
      </c>
      <c r="E3" s="7" t="n">
        <v>3</v>
      </c>
      <c r="F3" s="16" t="s">
        <v>19</v>
      </c>
      <c r="G3" s="6" t="n">
        <v>0.6947</v>
      </c>
      <c r="H3" s="6" t="n">
        <v>6.68</v>
      </c>
      <c r="I3" s="6" t="n">
        <v>448.13</v>
      </c>
      <c r="J3" s="6" t="n">
        <v>0</v>
      </c>
      <c r="K3" s="6" t="n">
        <v>2.084</v>
      </c>
      <c r="L3" s="6" t="n">
        <v>2.08</v>
      </c>
      <c r="M3" s="6" t="n">
        <v>0.15</v>
      </c>
      <c r="N3" s="6" t="n">
        <v>0.15</v>
      </c>
    </row>
    <row collapsed="false" customFormat="false" customHeight="false" hidden="false" ht="12.1" outlineLevel="0" r="4">
      <c r="A4" s="33" t="n">
        <v>44023</v>
      </c>
      <c r="B4" s="16" t="s">
        <v>681</v>
      </c>
      <c r="C4" s="16" t="s">
        <v>60</v>
      </c>
      <c r="D4" s="16" t="s">
        <v>61</v>
      </c>
      <c r="E4" s="7" t="n">
        <v>10</v>
      </c>
      <c r="F4" s="16" t="s">
        <v>41</v>
      </c>
      <c r="G4" s="6" t="n">
        <v>3</v>
      </c>
      <c r="H4" s="6" t="n">
        <v>106.8</v>
      </c>
      <c r="I4" s="6" t="n">
        <v>99.8</v>
      </c>
      <c r="J4" s="6" t="n">
        <v>4</v>
      </c>
      <c r="K4" s="6" t="n">
        <v>30</v>
      </c>
      <c r="L4" s="6" t="n">
        <v>26</v>
      </c>
      <c r="M4" s="6" t="n">
        <v>2.61</v>
      </c>
      <c r="N4" s="6" t="n">
        <v>2.43</v>
      </c>
    </row>
    <row collapsed="false" customFormat="false" customHeight="false" hidden="false" ht="12.1" outlineLevel="0" r="5">
      <c r="A5" s="33" t="n">
        <v>44021</v>
      </c>
      <c r="B5" s="16" t="s">
        <v>681</v>
      </c>
      <c r="C5" s="16" t="s">
        <v>30</v>
      </c>
      <c r="D5" s="16" t="s">
        <v>31</v>
      </c>
      <c r="E5" s="7" t="n">
        <v>1</v>
      </c>
      <c r="F5" s="16" t="s">
        <v>19</v>
      </c>
      <c r="G5" s="6" t="n">
        <v>37.0437</v>
      </c>
      <c r="H5" s="6" t="n">
        <v>30.46</v>
      </c>
      <c r="I5" s="6" t="n">
        <v>2034.84</v>
      </c>
      <c r="J5" s="6" t="n">
        <v>0.05</v>
      </c>
      <c r="K5" s="6" t="n">
        <v>37.0437</v>
      </c>
      <c r="L5" s="6" t="n">
        <v>33.48</v>
      </c>
      <c r="M5" s="6" t="n">
        <v>1.65</v>
      </c>
      <c r="N5" s="6" t="n">
        <v>1.54</v>
      </c>
    </row>
    <row collapsed="false" customFormat="false" customHeight="false" hidden="false" ht="12.1" outlineLevel="0" r="6">
      <c r="A6" s="33" t="n">
        <v>44025</v>
      </c>
      <c r="B6" s="16" t="s">
        <v>681</v>
      </c>
      <c r="C6" s="16" t="s">
        <v>49</v>
      </c>
      <c r="D6" s="16" t="s">
        <v>50</v>
      </c>
      <c r="E6" s="7" t="n">
        <v>10</v>
      </c>
      <c r="F6" s="16" t="s">
        <v>41</v>
      </c>
      <c r="G6" s="6" t="n">
        <v>3.21</v>
      </c>
      <c r="H6" s="6" t="n">
        <v>135.64</v>
      </c>
      <c r="I6" s="6" t="n">
        <v>141.62</v>
      </c>
      <c r="J6" s="6" t="n">
        <v>4</v>
      </c>
      <c r="K6" s="6" t="n">
        <v>32.1</v>
      </c>
      <c r="L6" s="6" t="n">
        <v>28.1</v>
      </c>
      <c r="M6" s="6" t="n">
        <v>1.98</v>
      </c>
      <c r="N6" s="6" t="n">
        <v>2.07</v>
      </c>
    </row>
    <row collapsed="false" customFormat="false" customHeight="false" hidden="false" ht="12.1" outlineLevel="0" r="7">
      <c r="A7" s="33" t="n">
        <v>44040</v>
      </c>
      <c r="B7" s="16" t="s">
        <v>681</v>
      </c>
      <c r="C7" s="16" t="s">
        <v>52</v>
      </c>
      <c r="D7" s="16" t="s">
        <v>53</v>
      </c>
      <c r="E7" s="7" t="n">
        <v>100</v>
      </c>
      <c r="F7" s="16" t="s">
        <v>41</v>
      </c>
      <c r="G7" s="6" t="n">
        <v>1.35</v>
      </c>
      <c r="H7" s="6" t="n">
        <v>9.51</v>
      </c>
      <c r="I7" s="6" t="n">
        <v>9.47</v>
      </c>
      <c r="J7" s="6" t="n">
        <v>18</v>
      </c>
      <c r="K7" s="6" t="n">
        <v>135</v>
      </c>
      <c r="L7" s="6" t="n">
        <v>117</v>
      </c>
      <c r="M7" s="6" t="n">
        <v>12.35</v>
      </c>
      <c r="N7" s="6" t="n">
        <v>12.3</v>
      </c>
    </row>
    <row collapsed="false" customFormat="false" customHeight="false" hidden="false" ht="12.1" outlineLevel="0" r="8">
      <c r="A8" s="33" t="n">
        <v>44049</v>
      </c>
      <c r="B8" s="16" t="s">
        <v>681</v>
      </c>
      <c r="C8" s="16" t="s">
        <v>316</v>
      </c>
      <c r="D8" s="16" t="s">
        <v>476</v>
      </c>
      <c r="E8" s="7" t="n">
        <v>2</v>
      </c>
      <c r="F8" s="16" t="s">
        <v>19</v>
      </c>
      <c r="G8" s="6" t="n">
        <v>24.1826</v>
      </c>
      <c r="H8" s="6" t="n">
        <v>48.92</v>
      </c>
      <c r="I8" s="6" t="n">
        <v>3862.08</v>
      </c>
      <c r="J8" s="6" t="n">
        <v>0.07</v>
      </c>
      <c r="K8" s="6" t="n">
        <v>48.3652</v>
      </c>
      <c r="L8" s="6" t="n">
        <v>43.24</v>
      </c>
      <c r="M8" s="6" t="n">
        <v>0.56</v>
      </c>
      <c r="N8" s="6" t="n">
        <v>0.6</v>
      </c>
    </row>
    <row collapsed="false" customFormat="false" customHeight="false" hidden="false" ht="12.1" outlineLevel="0" r="9">
      <c r="A9" s="33" t="n">
        <v>44049</v>
      </c>
      <c r="B9" s="16" t="s">
        <v>681</v>
      </c>
      <c r="C9" s="16" t="s">
        <v>322</v>
      </c>
      <c r="D9" s="16" t="s">
        <v>489</v>
      </c>
      <c r="E9" s="7" t="n">
        <v>1</v>
      </c>
      <c r="F9" s="16" t="s">
        <v>19</v>
      </c>
      <c r="G9" s="6" t="n">
        <v>22.3506</v>
      </c>
      <c r="H9" s="6" t="n">
        <v>7.15</v>
      </c>
      <c r="I9" s="6" t="n">
        <v>461.77</v>
      </c>
      <c r="J9" s="6" t="n">
        <v>0.11</v>
      </c>
      <c r="K9" s="6" t="n">
        <v>22.3506</v>
      </c>
      <c r="L9" s="6" t="n">
        <v>14.29</v>
      </c>
      <c r="M9" s="6" t="n">
        <v>3.09</v>
      </c>
      <c r="N9" s="6" t="n">
        <v>2.73</v>
      </c>
    </row>
    <row collapsed="false" customFormat="false" customHeight="false" hidden="false" ht="12.1" outlineLevel="0" r="10">
      <c r="A10" s="33" t="n">
        <v>44049</v>
      </c>
      <c r="B10" s="16" t="s">
        <v>681</v>
      </c>
      <c r="C10" s="16" t="s">
        <v>323</v>
      </c>
      <c r="D10" s="16" t="s">
        <v>490</v>
      </c>
      <c r="E10" s="7" t="n">
        <v>1</v>
      </c>
      <c r="F10" s="16" t="s">
        <v>19</v>
      </c>
      <c r="G10" s="6" t="n">
        <v>7.3281</v>
      </c>
      <c r="H10" s="6" t="n">
        <v>24.4</v>
      </c>
      <c r="I10" s="6" t="n">
        <v>1807.06</v>
      </c>
      <c r="J10" s="6" t="n">
        <v>0.01</v>
      </c>
      <c r="K10" s="6" t="n">
        <v>7.3281</v>
      </c>
      <c r="L10" s="6" t="n">
        <v>6.6</v>
      </c>
      <c r="M10" s="6" t="n">
        <v>0.37</v>
      </c>
      <c r="N10" s="6" t="n">
        <v>0.37</v>
      </c>
    </row>
    <row collapsed="false" customFormat="false" customHeight="false" hidden="false" ht="12.1" outlineLevel="0" r="11">
      <c r="A11" s="33" t="n">
        <v>44056</v>
      </c>
      <c r="B11" s="16" t="s">
        <v>681</v>
      </c>
      <c r="C11" s="16" t="s">
        <v>327</v>
      </c>
      <c r="D11" s="16" t="s">
        <v>682</v>
      </c>
      <c r="E11" s="7" t="n">
        <v>1</v>
      </c>
      <c r="F11" s="16" t="s">
        <v>19</v>
      </c>
      <c r="G11" s="6" t="n">
        <v>23.4352</v>
      </c>
      <c r="H11" s="6" t="n">
        <v>32.87</v>
      </c>
      <c r="I11" s="6" t="n">
        <v>2401.98</v>
      </c>
      <c r="J11" s="6" t="n">
        <v>0.05</v>
      </c>
      <c r="K11" s="6" t="n">
        <v>23.4352</v>
      </c>
      <c r="L11" s="6" t="n">
        <v>19.77</v>
      </c>
      <c r="M11" s="6" t="n">
        <v>0.82</v>
      </c>
      <c r="N11" s="6" t="n">
        <v>0.82</v>
      </c>
    </row>
    <row collapsed="false" customFormat="false" customHeight="false" hidden="false" ht="12.1" outlineLevel="0" r="12">
      <c r="A12" s="33" t="n">
        <v>44056</v>
      </c>
      <c r="B12" s="16" t="s">
        <v>681</v>
      </c>
      <c r="C12" s="16" t="s">
        <v>331</v>
      </c>
      <c r="D12" s="16" t="s">
        <v>511</v>
      </c>
      <c r="E12" s="7" t="n">
        <v>1</v>
      </c>
      <c r="F12" s="16" t="s">
        <v>19</v>
      </c>
      <c r="G12" s="6" t="n">
        <v>396.9342</v>
      </c>
      <c r="H12" s="6" t="n">
        <v>82.04</v>
      </c>
      <c r="I12" s="6" t="n">
        <v>6144.16</v>
      </c>
      <c r="J12" s="6" t="n">
        <v>0.54</v>
      </c>
      <c r="K12" s="6" t="n">
        <v>396.9342</v>
      </c>
      <c r="L12" s="6" t="n">
        <v>357.39</v>
      </c>
      <c r="M12" s="6" t="n">
        <v>5.82</v>
      </c>
      <c r="N12" s="6" t="n">
        <v>5.95</v>
      </c>
    </row>
    <row collapsed="false" customFormat="false" customHeight="false" hidden="false" ht="12.1" outlineLevel="0" r="13">
      <c r="A13" s="33" t="n">
        <v>44064</v>
      </c>
      <c r="B13" s="16" t="s">
        <v>681</v>
      </c>
      <c r="C13" s="16" t="s">
        <v>303</v>
      </c>
      <c r="D13" s="16" t="s">
        <v>683</v>
      </c>
      <c r="E13" s="7" t="n">
        <v>10</v>
      </c>
      <c r="F13" s="16" t="s">
        <v>41</v>
      </c>
      <c r="G13" s="6" t="n">
        <v>5</v>
      </c>
      <c r="H13" s="6" t="n">
        <v>96.62</v>
      </c>
      <c r="I13" s="6" t="n">
        <v>85.46</v>
      </c>
      <c r="J13" s="6" t="n">
        <v>7</v>
      </c>
      <c r="K13" s="6" t="n">
        <v>50</v>
      </c>
      <c r="L13" s="6" t="n">
        <v>43</v>
      </c>
      <c r="M13" s="6" t="n">
        <v>5.03</v>
      </c>
      <c r="N13" s="6" t="n">
        <v>4.45</v>
      </c>
    </row>
    <row collapsed="false" customFormat="false" customHeight="false" hidden="false" ht="12.1" outlineLevel="0" r="14">
      <c r="A14" s="33" t="n">
        <v>44062</v>
      </c>
      <c r="B14" s="16" t="s">
        <v>681</v>
      </c>
      <c r="C14" s="16" t="s">
        <v>16</v>
      </c>
      <c r="D14" s="16" t="s">
        <v>18</v>
      </c>
      <c r="E14" s="7" t="n">
        <v>1</v>
      </c>
      <c r="F14" s="16" t="s">
        <v>19</v>
      </c>
      <c r="G14" s="6" t="n">
        <v>37.4504</v>
      </c>
      <c r="H14" s="6" t="n">
        <v>211.49</v>
      </c>
      <c r="I14" s="6" t="n">
        <v>15229.49</v>
      </c>
      <c r="J14" s="6" t="n">
        <v>0.05</v>
      </c>
      <c r="K14" s="6" t="n">
        <v>37.4504</v>
      </c>
      <c r="L14" s="6" t="n">
        <v>33.78</v>
      </c>
      <c r="M14" s="6" t="n">
        <v>0.22</v>
      </c>
      <c r="N14" s="6" t="n">
        <v>0.22</v>
      </c>
    </row>
    <row collapsed="false" customFormat="false" customHeight="false" hidden="false" ht="12.1" outlineLevel="0" r="15">
      <c r="A15" s="33" t="n">
        <v>44074</v>
      </c>
      <c r="B15" s="16" t="s">
        <v>681</v>
      </c>
      <c r="C15" s="16" t="s">
        <v>36</v>
      </c>
      <c r="D15" s="16" t="s">
        <v>37</v>
      </c>
      <c r="E15" s="7" t="n">
        <v>1</v>
      </c>
      <c r="F15" s="16" t="s">
        <v>19</v>
      </c>
      <c r="G15" s="6" t="n">
        <v>31.348</v>
      </c>
      <c r="H15" s="6" t="n">
        <v>63.49</v>
      </c>
      <c r="I15" s="6" t="n">
        <v>4425.83</v>
      </c>
      <c r="J15" s="6" t="n">
        <v>0.04</v>
      </c>
      <c r="K15" s="6" t="n">
        <v>31.348</v>
      </c>
      <c r="L15" s="6" t="n">
        <v>28.36</v>
      </c>
      <c r="M15" s="6" t="n">
        <v>0.64</v>
      </c>
      <c r="N15" s="6" t="n">
        <v>0.6</v>
      </c>
    </row>
    <row collapsed="false" customFormat="false" customHeight="false" hidden="false" ht="12.1" outlineLevel="0" r="16">
      <c r="A16" s="33" t="n">
        <v>44077</v>
      </c>
      <c r="B16" s="16" t="s">
        <v>681</v>
      </c>
      <c r="C16" s="16" t="s">
        <v>315</v>
      </c>
      <c r="D16" s="16" t="s">
        <v>475</v>
      </c>
      <c r="E16" s="7" t="n">
        <v>2</v>
      </c>
      <c r="F16" s="16" t="s">
        <v>19</v>
      </c>
      <c r="G16" s="6" t="n">
        <v>13.2946</v>
      </c>
      <c r="H16" s="6" t="n">
        <v>25.84</v>
      </c>
      <c r="I16" s="6" t="n">
        <v>1789.24</v>
      </c>
      <c r="J16" s="6" t="n">
        <v>0.04</v>
      </c>
      <c r="K16" s="6" t="n">
        <v>26.5892</v>
      </c>
      <c r="L16" s="6" t="n">
        <v>23.63</v>
      </c>
      <c r="M16" s="6" t="n">
        <v>0.66</v>
      </c>
      <c r="N16" s="6" t="n">
        <v>0.62</v>
      </c>
    </row>
    <row collapsed="false" customFormat="false" customHeight="false" hidden="false" ht="12.1" outlineLevel="0" r="17">
      <c r="A17" s="33" t="n">
        <v>44082</v>
      </c>
      <c r="B17" s="16" t="s">
        <v>681</v>
      </c>
      <c r="C17" s="16" t="s">
        <v>54</v>
      </c>
      <c r="D17" s="16" t="s">
        <v>55</v>
      </c>
      <c r="E17" s="7" t="n">
        <v>1</v>
      </c>
      <c r="F17" s="16" t="s">
        <v>41</v>
      </c>
      <c r="G17" s="6" t="n">
        <v>15.44</v>
      </c>
      <c r="H17" s="6" t="n">
        <v>928.6</v>
      </c>
      <c r="I17" s="6" t="n">
        <v>870.4</v>
      </c>
      <c r="J17" s="6" t="n">
        <v>2</v>
      </c>
      <c r="K17" s="6" t="n">
        <v>15.44</v>
      </c>
      <c r="L17" s="6" t="n">
        <v>13.44</v>
      </c>
      <c r="M17" s="6" t="n">
        <v>1.54</v>
      </c>
      <c r="N17" s="6" t="n">
        <v>1.45</v>
      </c>
    </row>
    <row collapsed="false" customFormat="false" customHeight="false" hidden="false" ht="12.1" outlineLevel="0" r="18">
      <c r="A18" s="33" t="n">
        <v>44084</v>
      </c>
      <c r="B18" s="16" t="s">
        <v>681</v>
      </c>
      <c r="C18" s="16" t="s">
        <v>324</v>
      </c>
      <c r="D18" s="16" t="s">
        <v>491</v>
      </c>
      <c r="E18" s="7" t="n">
        <v>2</v>
      </c>
      <c r="F18" s="16" t="s">
        <v>19</v>
      </c>
      <c r="G18" s="6" t="n">
        <v>19.7785</v>
      </c>
      <c r="H18" s="6" t="n">
        <v>15.07</v>
      </c>
      <c r="I18" s="6" t="n">
        <v>969.29</v>
      </c>
      <c r="J18" s="6" t="n">
        <v>0.05</v>
      </c>
      <c r="K18" s="6" t="n">
        <v>39.5571</v>
      </c>
      <c r="L18" s="6" t="n">
        <v>35.75</v>
      </c>
      <c r="M18" s="6" t="n">
        <v>1.84</v>
      </c>
      <c r="N18" s="6" t="n">
        <v>1.56</v>
      </c>
    </row>
    <row collapsed="false" customFormat="false" customHeight="false" hidden="false" ht="12.1" outlineLevel="0" r="19">
      <c r="A19" s="33" t="n">
        <v>44092</v>
      </c>
      <c r="B19" s="16" t="s">
        <v>681</v>
      </c>
      <c r="C19" s="16" t="s">
        <v>305</v>
      </c>
      <c r="D19" s="16" t="s">
        <v>684</v>
      </c>
      <c r="E19" s="7" t="n">
        <v>1</v>
      </c>
      <c r="F19" s="16" t="s">
        <v>41</v>
      </c>
      <c r="G19" s="6" t="n">
        <v>13.9</v>
      </c>
      <c r="H19" s="6" t="n">
        <v>743.4</v>
      </c>
      <c r="I19" s="6" t="n">
        <v>662.58</v>
      </c>
      <c r="J19" s="6" t="n">
        <v>2</v>
      </c>
      <c r="K19" s="6" t="n">
        <v>13.9</v>
      </c>
      <c r="L19" s="6" t="n">
        <v>11.9</v>
      </c>
      <c r="M19" s="6" t="n">
        <v>1.8</v>
      </c>
      <c r="N19" s="6" t="n">
        <v>1.6</v>
      </c>
    </row>
    <row collapsed="false" customFormat="false" customHeight="false" hidden="false" ht="12.1" outlineLevel="0" r="20">
      <c r="A20" s="33" t="n">
        <v>44097</v>
      </c>
      <c r="B20" s="16" t="s">
        <v>681</v>
      </c>
      <c r="C20" s="16" t="s">
        <v>317</v>
      </c>
      <c r="D20" s="16" t="s">
        <v>477</v>
      </c>
      <c r="E20" s="7" t="n">
        <v>1</v>
      </c>
      <c r="F20" s="16" t="s">
        <v>19</v>
      </c>
      <c r="G20" s="6" t="n">
        <v>59.4915</v>
      </c>
      <c r="H20" s="6" t="n">
        <v>34.78</v>
      </c>
      <c r="I20" s="6" t="n">
        <v>2615.14</v>
      </c>
      <c r="J20" s="6" t="n">
        <v>0.22</v>
      </c>
      <c r="K20" s="6" t="n">
        <v>59.4915</v>
      </c>
      <c r="L20" s="6" t="n">
        <v>42.71</v>
      </c>
      <c r="M20" s="6" t="n">
        <v>1.63</v>
      </c>
      <c r="N20" s="6" t="n">
        <v>1.61</v>
      </c>
    </row>
    <row collapsed="false" customFormat="false" customHeight="false" hidden="false" ht="12.1" outlineLevel="0" r="21">
      <c r="A21" s="33" t="n">
        <v>44103</v>
      </c>
      <c r="B21" s="16" t="s">
        <v>681</v>
      </c>
      <c r="C21" s="16" t="s">
        <v>60</v>
      </c>
      <c r="D21" s="16" t="s">
        <v>61</v>
      </c>
      <c r="E21" s="7" t="n">
        <v>10</v>
      </c>
      <c r="F21" s="16" t="s">
        <v>41</v>
      </c>
      <c r="G21" s="6" t="n">
        <v>2.5</v>
      </c>
      <c r="H21" s="6" t="n">
        <v>115.8</v>
      </c>
      <c r="I21" s="6" t="n">
        <v>99.8</v>
      </c>
      <c r="J21" s="6" t="n">
        <v>3</v>
      </c>
      <c r="K21" s="6" t="n">
        <v>25</v>
      </c>
      <c r="L21" s="6" t="n">
        <v>22</v>
      </c>
      <c r="M21" s="6" t="n">
        <v>2.2</v>
      </c>
      <c r="N21" s="6" t="n">
        <v>1.9</v>
      </c>
    </row>
    <row collapsed="false" customFormat="false" customHeight="false" hidden="false" ht="12.1" outlineLevel="0" r="22">
      <c r="A22" s="33" t="n">
        <v>44099</v>
      </c>
      <c r="B22" s="16" t="s">
        <v>681</v>
      </c>
      <c r="C22" s="16" t="s">
        <v>313</v>
      </c>
      <c r="D22" s="16" t="s">
        <v>473</v>
      </c>
      <c r="E22" s="7" t="n">
        <v>3</v>
      </c>
      <c r="F22" s="16" t="s">
        <v>19</v>
      </c>
      <c r="G22" s="6" t="n">
        <v>0.7718</v>
      </c>
      <c r="H22" s="6" t="n">
        <v>6.05</v>
      </c>
      <c r="I22" s="6" t="n">
        <v>448.13</v>
      </c>
      <c r="J22" s="6" t="n">
        <v>0</v>
      </c>
      <c r="K22" s="6" t="n">
        <v>2.3153</v>
      </c>
      <c r="L22" s="6" t="n">
        <v>2.32</v>
      </c>
      <c r="M22" s="6" t="n">
        <v>0.17</v>
      </c>
      <c r="N22" s="6" t="n">
        <v>0.17</v>
      </c>
    </row>
    <row collapsed="false" customFormat="false" customHeight="false" hidden="false" ht="12.1" outlineLevel="0" r="23">
      <c r="A23" s="33" t="n">
        <v>44109</v>
      </c>
      <c r="B23" s="16" t="s">
        <v>681</v>
      </c>
      <c r="C23" s="16" t="s">
        <v>39</v>
      </c>
      <c r="D23" s="16" t="s">
        <v>40</v>
      </c>
      <c r="E23" s="7" t="n">
        <v>10</v>
      </c>
      <c r="F23" s="16" t="s">
        <v>41</v>
      </c>
      <c r="G23" s="6" t="n">
        <v>18.7</v>
      </c>
      <c r="H23" s="6" t="n">
        <v>202.62</v>
      </c>
      <c r="I23" s="6" t="n">
        <v>197.54</v>
      </c>
      <c r="J23" s="6" t="n">
        <v>24</v>
      </c>
      <c r="K23" s="6" t="n">
        <v>187</v>
      </c>
      <c r="L23" s="6" t="n">
        <v>163</v>
      </c>
      <c r="M23" s="6" t="n">
        <v>8.25</v>
      </c>
      <c r="N23" s="6" t="n">
        <v>8.04</v>
      </c>
    </row>
    <row collapsed="false" customFormat="false" customHeight="false" hidden="false" ht="12.1" outlineLevel="0" r="24">
      <c r="A24" s="33" t="n">
        <v>44109</v>
      </c>
      <c r="B24" s="16" t="s">
        <v>681</v>
      </c>
      <c r="C24" s="16" t="s">
        <v>43</v>
      </c>
      <c r="D24" s="16" t="s">
        <v>44</v>
      </c>
      <c r="E24" s="7" t="n">
        <v>10</v>
      </c>
      <c r="F24" s="16" t="s">
        <v>41</v>
      </c>
      <c r="G24" s="6" t="n">
        <v>18.7</v>
      </c>
      <c r="H24" s="6" t="n">
        <v>208.89</v>
      </c>
      <c r="I24" s="6" t="n">
        <v>218.65</v>
      </c>
      <c r="J24" s="6" t="n">
        <v>24</v>
      </c>
      <c r="K24" s="6" t="n">
        <v>187</v>
      </c>
      <c r="L24" s="6" t="n">
        <v>163</v>
      </c>
      <c r="M24" s="6" t="n">
        <v>7.45</v>
      </c>
      <c r="N24" s="6" t="n">
        <v>7.8</v>
      </c>
    </row>
    <row collapsed="false" customFormat="false" customHeight="false" hidden="false" ht="12.1" outlineLevel="0" r="25">
      <c r="A25" s="33" t="n">
        <v>44114</v>
      </c>
      <c r="B25" s="16" t="s">
        <v>681</v>
      </c>
      <c r="C25" s="16" t="s">
        <v>311</v>
      </c>
      <c r="D25" s="16" t="s">
        <v>685</v>
      </c>
      <c r="E25" s="7" t="n">
        <v>1000</v>
      </c>
      <c r="F25" s="16" t="s">
        <v>41</v>
      </c>
      <c r="G25" s="6" t="n">
        <v>0.0357</v>
      </c>
      <c r="H25" s="6" t="n">
        <v>0.7168</v>
      </c>
      <c r="I25" s="6" t="n">
        <v>0.77</v>
      </c>
      <c r="J25" s="6" t="n">
        <v>5</v>
      </c>
      <c r="K25" s="6" t="n">
        <v>35.7</v>
      </c>
      <c r="L25" s="6" t="n">
        <v>30.7</v>
      </c>
      <c r="M25" s="6" t="n">
        <v>4</v>
      </c>
      <c r="N25" s="6" t="n">
        <v>4.28</v>
      </c>
    </row>
    <row collapsed="false" customFormat="false" customHeight="false" hidden="false" ht="12.1" outlineLevel="0" r="26">
      <c r="A26" s="33" t="n">
        <v>44112</v>
      </c>
      <c r="B26" s="16" t="s">
        <v>681</v>
      </c>
      <c r="C26" s="16" t="s">
        <v>30</v>
      </c>
      <c r="D26" s="16" t="s">
        <v>31</v>
      </c>
      <c r="E26" s="7" t="n">
        <v>1</v>
      </c>
      <c r="F26" s="16" t="s">
        <v>19</v>
      </c>
      <c r="G26" s="6" t="n">
        <v>40.6079</v>
      </c>
      <c r="H26" s="6" t="n">
        <v>28.8</v>
      </c>
      <c r="I26" s="6" t="n">
        <v>2034.84</v>
      </c>
      <c r="J26" s="6" t="n">
        <v>0.05</v>
      </c>
      <c r="K26" s="6" t="n">
        <v>40.6079</v>
      </c>
      <c r="L26" s="6" t="n">
        <v>36.7</v>
      </c>
      <c r="M26" s="6" t="n">
        <v>1.8</v>
      </c>
      <c r="N26" s="6" t="n">
        <v>1.63</v>
      </c>
    </row>
    <row collapsed="false" customFormat="false" customHeight="false" hidden="false" ht="12.1" outlineLevel="0" r="27">
      <c r="A27" s="33" t="n">
        <v>44116</v>
      </c>
      <c r="B27" s="16" t="s">
        <v>681</v>
      </c>
      <c r="C27" s="16" t="s">
        <v>49</v>
      </c>
      <c r="D27" s="16" t="s">
        <v>50</v>
      </c>
      <c r="E27" s="7" t="n">
        <v>20</v>
      </c>
      <c r="F27" s="16" t="s">
        <v>41</v>
      </c>
      <c r="G27" s="6" t="n">
        <v>4.75</v>
      </c>
      <c r="H27" s="6" t="n">
        <v>173.28</v>
      </c>
      <c r="I27" s="6" t="n">
        <v>138.63</v>
      </c>
      <c r="J27" s="6" t="n">
        <v>12</v>
      </c>
      <c r="K27" s="6" t="n">
        <v>95</v>
      </c>
      <c r="L27" s="6" t="n">
        <v>83</v>
      </c>
      <c r="M27" s="6" t="n">
        <v>2.99</v>
      </c>
      <c r="N27" s="6" t="n">
        <v>2.39</v>
      </c>
    </row>
    <row collapsed="false" customFormat="false" customHeight="false" hidden="false" ht="12.1" outlineLevel="0" r="28">
      <c r="A28" s="33" t="n">
        <v>44140</v>
      </c>
      <c r="B28" s="16" t="s">
        <v>681</v>
      </c>
      <c r="C28" s="16" t="s">
        <v>316</v>
      </c>
      <c r="D28" s="16" t="s">
        <v>476</v>
      </c>
      <c r="E28" s="7" t="n">
        <v>3</v>
      </c>
      <c r="F28" s="16" t="s">
        <v>19</v>
      </c>
      <c r="G28" s="6" t="n">
        <v>26.4002</v>
      </c>
      <c r="H28" s="6" t="n">
        <v>45.7</v>
      </c>
      <c r="I28" s="6" t="n">
        <v>3846.31</v>
      </c>
      <c r="J28" s="6" t="n">
        <v>0.1</v>
      </c>
      <c r="K28" s="6" t="n">
        <v>79.2006</v>
      </c>
      <c r="L28" s="6" t="n">
        <v>71.2</v>
      </c>
      <c r="M28" s="6" t="n">
        <v>0.62</v>
      </c>
      <c r="N28" s="6" t="n">
        <v>0.65</v>
      </c>
    </row>
    <row collapsed="false" customFormat="false" customHeight="false" hidden="false" ht="12.1" outlineLevel="0" r="29">
      <c r="A29" s="33" t="n">
        <v>44140</v>
      </c>
      <c r="B29" s="16" t="s">
        <v>681</v>
      </c>
      <c r="C29" s="16" t="s">
        <v>322</v>
      </c>
      <c r="D29" s="16" t="s">
        <v>489</v>
      </c>
      <c r="E29" s="7" t="n">
        <v>1</v>
      </c>
      <c r="F29" s="16" t="s">
        <v>19</v>
      </c>
      <c r="G29" s="6" t="n">
        <v>12.2401</v>
      </c>
      <c r="H29" s="6" t="n">
        <v>5.1975</v>
      </c>
      <c r="I29" s="6" t="n">
        <v>461.77</v>
      </c>
      <c r="J29" s="6" t="n">
        <v>0.06</v>
      </c>
      <c r="K29" s="6" t="n">
        <v>12.2401</v>
      </c>
      <c r="L29" s="6" t="n">
        <v>7.44</v>
      </c>
      <c r="M29" s="6" t="n">
        <v>1.61</v>
      </c>
      <c r="N29" s="6" t="n">
        <v>1.79</v>
      </c>
    </row>
    <row collapsed="false" customFormat="false" customHeight="false" hidden="false" ht="12.1" outlineLevel="0" r="30">
      <c r="A30" s="33" t="n">
        <v>44140</v>
      </c>
      <c r="B30" s="16" t="s">
        <v>681</v>
      </c>
      <c r="C30" s="16" t="s">
        <v>323</v>
      </c>
      <c r="D30" s="16" t="s">
        <v>490</v>
      </c>
      <c r="E30" s="7" t="n">
        <v>1</v>
      </c>
      <c r="F30" s="16" t="s">
        <v>19</v>
      </c>
      <c r="G30" s="6" t="n">
        <v>8.0001</v>
      </c>
      <c r="H30" s="6" t="n">
        <v>21.78</v>
      </c>
      <c r="I30" s="6" t="n">
        <v>1807.06</v>
      </c>
      <c r="J30" s="6" t="n">
        <v>0.01</v>
      </c>
      <c r="K30" s="6" t="n">
        <v>8.0001</v>
      </c>
      <c r="L30" s="6" t="n">
        <v>7.2</v>
      </c>
      <c r="M30" s="6" t="n">
        <v>0.4</v>
      </c>
      <c r="N30" s="6" t="n">
        <v>0.41</v>
      </c>
    </row>
    <row collapsed="false" customFormat="false" customHeight="false" hidden="false" ht="12.1" outlineLevel="0" r="31">
      <c r="A31" s="33" t="n">
        <v>44141</v>
      </c>
      <c r="B31" s="16" t="s">
        <v>681</v>
      </c>
      <c r="C31" s="16" t="s">
        <v>335</v>
      </c>
      <c r="D31" s="16" t="s">
        <v>519</v>
      </c>
      <c r="E31" s="7" t="n">
        <v>1</v>
      </c>
      <c r="F31" s="16" t="s">
        <v>19</v>
      </c>
      <c r="G31" s="6" t="n">
        <v>16.0835</v>
      </c>
      <c r="H31" s="6" t="n">
        <v>119.03</v>
      </c>
      <c r="I31" s="6" t="n">
        <v>9729.84</v>
      </c>
      <c r="J31" s="6" t="n">
        <v>0.02</v>
      </c>
      <c r="K31" s="6" t="n">
        <v>16.0835</v>
      </c>
      <c r="L31" s="6" t="n">
        <v>14.51</v>
      </c>
      <c r="M31" s="6" t="n">
        <v>0.15</v>
      </c>
      <c r="N31" s="6" t="n">
        <v>0.16</v>
      </c>
    </row>
    <row collapsed="false" customFormat="false" customHeight="false" hidden="false" ht="12.1" outlineLevel="0" r="32">
      <c r="A32" s="33" t="n">
        <v>44146</v>
      </c>
      <c r="B32" s="16" t="s">
        <v>681</v>
      </c>
      <c r="C32" s="16" t="s">
        <v>327</v>
      </c>
      <c r="D32" s="16" t="s">
        <v>682</v>
      </c>
      <c r="E32" s="7" t="n">
        <v>7</v>
      </c>
      <c r="F32" s="16" t="s">
        <v>19</v>
      </c>
      <c r="G32" s="6" t="n">
        <v>25.4405</v>
      </c>
      <c r="H32" s="6" t="n">
        <v>31.76</v>
      </c>
      <c r="I32" s="6" t="n">
        <v>2277.37</v>
      </c>
      <c r="J32" s="6" t="n">
        <v>0.35</v>
      </c>
      <c r="K32" s="6" t="n">
        <v>178.0833</v>
      </c>
      <c r="L32" s="6" t="n">
        <v>151.34</v>
      </c>
      <c r="M32" s="6" t="n">
        <v>0.95</v>
      </c>
      <c r="N32" s="6" t="n">
        <v>0.89</v>
      </c>
    </row>
    <row collapsed="false" customFormat="false" customHeight="false" hidden="false" ht="12.1" outlineLevel="0" r="33">
      <c r="A33" s="33" t="n">
        <v>44153</v>
      </c>
      <c r="B33" s="16" t="s">
        <v>681</v>
      </c>
      <c r="C33" s="16" t="s">
        <v>16</v>
      </c>
      <c r="D33" s="16" t="s">
        <v>18</v>
      </c>
      <c r="E33" s="7" t="n">
        <v>1</v>
      </c>
      <c r="F33" s="16" t="s">
        <v>19</v>
      </c>
      <c r="G33" s="6" t="n">
        <v>42.7017</v>
      </c>
      <c r="H33" s="6" t="n">
        <v>213.9</v>
      </c>
      <c r="I33" s="6" t="n">
        <v>15229.49</v>
      </c>
      <c r="J33" s="6" t="n">
        <v>0.06</v>
      </c>
      <c r="K33" s="6" t="n">
        <v>42.7017</v>
      </c>
      <c r="L33" s="6" t="n">
        <v>38.13</v>
      </c>
      <c r="M33" s="6" t="n">
        <v>0.25</v>
      </c>
      <c r="N33" s="6" t="n">
        <v>0.23</v>
      </c>
    </row>
    <row collapsed="false" customFormat="false" customHeight="false" hidden="false" ht="12.1" outlineLevel="0" r="34">
      <c r="A34" s="33" t="n">
        <v>44166</v>
      </c>
      <c r="B34" s="16" t="s">
        <v>681</v>
      </c>
      <c r="C34" s="16" t="s">
        <v>347</v>
      </c>
      <c r="D34" s="16" t="s">
        <v>686</v>
      </c>
      <c r="E34" s="7" t="n">
        <v>2</v>
      </c>
      <c r="F34" s="16" t="s">
        <v>41</v>
      </c>
      <c r="G34" s="6" t="n">
        <v>26</v>
      </c>
      <c r="H34" s="6" t="n">
        <v>1115.5</v>
      </c>
      <c r="I34" s="6" t="n">
        <v>1197.08</v>
      </c>
      <c r="J34" s="6" t="n">
        <v>7</v>
      </c>
      <c r="K34" s="6" t="n">
        <v>52</v>
      </c>
      <c r="L34" s="6" t="n">
        <v>45</v>
      </c>
      <c r="M34" s="6" t="n">
        <v>1.88</v>
      </c>
      <c r="N34" s="6" t="n">
        <v>2.02</v>
      </c>
    </row>
    <row collapsed="false" customFormat="false" customHeight="false" hidden="false" ht="12.1" outlineLevel="0" r="35">
      <c r="A35" s="33" t="n">
        <v>44165</v>
      </c>
      <c r="B35" s="16" t="s">
        <v>681</v>
      </c>
      <c r="C35" s="16" t="s">
        <v>36</v>
      </c>
      <c r="D35" s="16" t="s">
        <v>37</v>
      </c>
      <c r="E35" s="7" t="n">
        <v>1</v>
      </c>
      <c r="F35" s="16" t="s">
        <v>19</v>
      </c>
      <c r="G35" s="6" t="n">
        <v>33.7577</v>
      </c>
      <c r="H35" s="6" t="n">
        <v>65</v>
      </c>
      <c r="I35" s="6" t="n">
        <v>4425.83</v>
      </c>
      <c r="J35" s="6" t="n">
        <v>0.04</v>
      </c>
      <c r="K35" s="6" t="n">
        <v>33.7577</v>
      </c>
      <c r="L35" s="6" t="n">
        <v>30.72</v>
      </c>
      <c r="M35" s="6" t="n">
        <v>0.69</v>
      </c>
      <c r="N35" s="6" t="n">
        <v>0.62</v>
      </c>
    </row>
    <row collapsed="false" customFormat="false" customHeight="false" hidden="false" ht="12.1" outlineLevel="0" r="36">
      <c r="A36" s="33" t="n">
        <v>44166</v>
      </c>
      <c r="B36" s="16" t="s">
        <v>681</v>
      </c>
      <c r="C36" s="16" t="s">
        <v>344</v>
      </c>
      <c r="D36" s="16" t="s">
        <v>555</v>
      </c>
      <c r="E36" s="7" t="n">
        <v>1</v>
      </c>
      <c r="F36" s="16" t="s">
        <v>19</v>
      </c>
      <c r="G36" s="6" t="n">
        <v>12.954</v>
      </c>
      <c r="H36" s="6" t="n">
        <v>127.75</v>
      </c>
      <c r="I36" s="6" t="n">
        <v>9086.31</v>
      </c>
      <c r="J36" s="6" t="n">
        <v>0.02</v>
      </c>
      <c r="K36" s="6" t="n">
        <v>12.954</v>
      </c>
      <c r="L36" s="6" t="n">
        <v>11.43</v>
      </c>
      <c r="M36" s="6" t="n">
        <v>0.13</v>
      </c>
      <c r="N36" s="6" t="n">
        <v>0.12</v>
      </c>
    </row>
    <row collapsed="false" customFormat="false" customHeight="false" hidden="false" ht="12.1" outlineLevel="0" r="37">
      <c r="A37" s="33" t="n">
        <v>44168</v>
      </c>
      <c r="B37" s="16" t="s">
        <v>681</v>
      </c>
      <c r="C37" s="16" t="s">
        <v>315</v>
      </c>
      <c r="D37" s="16" t="s">
        <v>475</v>
      </c>
      <c r="E37" s="7" t="n">
        <v>2</v>
      </c>
      <c r="F37" s="16" t="s">
        <v>19</v>
      </c>
      <c r="G37" s="6" t="n">
        <v>13.6107</v>
      </c>
      <c r="H37" s="6" t="n">
        <v>28.88</v>
      </c>
      <c r="I37" s="6" t="n">
        <v>1789.24</v>
      </c>
      <c r="J37" s="6" t="n">
        <v>0.04</v>
      </c>
      <c r="K37" s="6" t="n">
        <v>27.2214</v>
      </c>
      <c r="L37" s="6" t="n">
        <v>24.2</v>
      </c>
      <c r="M37" s="6" t="n">
        <v>0.68</v>
      </c>
      <c r="N37" s="6" t="n">
        <v>0.55</v>
      </c>
    </row>
    <row collapsed="false" customFormat="false" customHeight="false" hidden="false" ht="12.1" outlineLevel="0" r="38">
      <c r="A38" s="33" t="n">
        <v>44173</v>
      </c>
      <c r="B38" s="16" t="s">
        <v>681</v>
      </c>
      <c r="C38" s="16" t="s">
        <v>54</v>
      </c>
      <c r="D38" s="16" t="s">
        <v>55</v>
      </c>
      <c r="E38" s="7" t="n">
        <v>1</v>
      </c>
      <c r="F38" s="16" t="s">
        <v>41</v>
      </c>
      <c r="G38" s="6" t="n">
        <v>37.34</v>
      </c>
      <c r="H38" s="6" t="n">
        <v>1165.8</v>
      </c>
      <c r="I38" s="6" t="n">
        <v>870.4</v>
      </c>
      <c r="J38" s="6" t="n">
        <v>5</v>
      </c>
      <c r="K38" s="6" t="n">
        <v>37.34</v>
      </c>
      <c r="L38" s="6" t="n">
        <v>32.34</v>
      </c>
      <c r="M38" s="6" t="n">
        <v>3.72</v>
      </c>
      <c r="N38" s="6" t="n">
        <v>2.77</v>
      </c>
    </row>
    <row collapsed="false" customFormat="false" customHeight="false" hidden="false" ht="12.1" outlineLevel="0" r="39">
      <c r="A39" s="33" t="n">
        <v>44169</v>
      </c>
      <c r="B39" s="16" t="s">
        <v>681</v>
      </c>
      <c r="C39" s="16" t="s">
        <v>324</v>
      </c>
      <c r="D39" s="16" t="s">
        <v>491</v>
      </c>
      <c r="E39" s="7" t="n">
        <v>2</v>
      </c>
      <c r="F39" s="16" t="s">
        <v>19</v>
      </c>
      <c r="G39" s="6" t="n">
        <v>19.5519</v>
      </c>
      <c r="H39" s="6" t="n">
        <v>17.88</v>
      </c>
      <c r="I39" s="6" t="n">
        <v>969.29</v>
      </c>
      <c r="J39" s="6" t="n">
        <v>0.05</v>
      </c>
      <c r="K39" s="6" t="n">
        <v>39.1038</v>
      </c>
      <c r="L39" s="6" t="n">
        <v>35.34</v>
      </c>
      <c r="M39" s="6" t="n">
        <v>1.82</v>
      </c>
      <c r="N39" s="6" t="n">
        <v>1.31</v>
      </c>
    </row>
    <row collapsed="false" customFormat="false" customHeight="false" hidden="false" ht="12.1" outlineLevel="0" r="40">
      <c r="A40" s="33" t="n">
        <v>44179</v>
      </c>
      <c r="B40" s="16" t="s">
        <v>681</v>
      </c>
      <c r="C40" s="16" t="s">
        <v>338</v>
      </c>
      <c r="D40" s="16" t="s">
        <v>540</v>
      </c>
      <c r="E40" s="7" t="n">
        <v>1</v>
      </c>
      <c r="F40" s="16" t="s">
        <v>19</v>
      </c>
      <c r="G40" s="6" t="n">
        <v>49.7213</v>
      </c>
      <c r="H40" s="6" t="n">
        <v>60.76</v>
      </c>
      <c r="I40" s="6" t="n">
        <v>4957.26</v>
      </c>
      <c r="J40" s="6" t="n">
        <v>0.07</v>
      </c>
      <c r="K40" s="6" t="n">
        <v>49.7213</v>
      </c>
      <c r="L40" s="6" t="n">
        <v>44.6</v>
      </c>
      <c r="M40" s="6" t="n">
        <v>0.9</v>
      </c>
      <c r="N40" s="6" t="n">
        <v>1</v>
      </c>
    </row>
    <row collapsed="false" customFormat="false" customHeight="false" hidden="false" ht="12.1" outlineLevel="0" r="41">
      <c r="A41" s="33" t="n">
        <v>44183</v>
      </c>
      <c r="B41" s="16" t="s">
        <v>681</v>
      </c>
      <c r="C41" s="16" t="s">
        <v>313</v>
      </c>
      <c r="D41" s="16" t="s">
        <v>473</v>
      </c>
      <c r="E41" s="7" t="n">
        <v>3</v>
      </c>
      <c r="F41" s="16" t="s">
        <v>19</v>
      </c>
      <c r="G41" s="6" t="n">
        <v>0.7298</v>
      </c>
      <c r="H41" s="6" t="n">
        <v>10.88</v>
      </c>
      <c r="I41" s="6" t="n">
        <v>448.13</v>
      </c>
      <c r="J41" s="6" t="n">
        <v>0</v>
      </c>
      <c r="K41" s="6" t="n">
        <v>2.1893</v>
      </c>
      <c r="L41" s="6" t="n">
        <v>2.19</v>
      </c>
      <c r="M41" s="6" t="n">
        <v>0.16</v>
      </c>
      <c r="N41" s="6" t="n">
        <v>0.09</v>
      </c>
    </row>
    <row collapsed="false" customFormat="false" customHeight="false" hidden="false" ht="12.1" outlineLevel="0" r="42">
      <c r="A42" s="33" t="n">
        <v>44193</v>
      </c>
      <c r="B42" s="16" t="s">
        <v>681</v>
      </c>
      <c r="C42" s="16" t="s">
        <v>60</v>
      </c>
      <c r="D42" s="16" t="s">
        <v>61</v>
      </c>
      <c r="E42" s="7" t="n">
        <v>10</v>
      </c>
      <c r="F42" s="16" t="s">
        <v>41</v>
      </c>
      <c r="G42" s="6" t="n">
        <v>5.08</v>
      </c>
      <c r="H42" s="6" t="n">
        <v>139.68</v>
      </c>
      <c r="I42" s="6" t="n">
        <v>99.8</v>
      </c>
      <c r="J42" s="6" t="n">
        <v>7</v>
      </c>
      <c r="K42" s="6" t="n">
        <v>50.8</v>
      </c>
      <c r="L42" s="6" t="n">
        <v>43.8</v>
      </c>
      <c r="M42" s="6" t="n">
        <v>4.39</v>
      </c>
      <c r="N42" s="6" t="n">
        <v>3.14</v>
      </c>
    </row>
    <row collapsed="false" customFormat="false" customHeight="false" hidden="false" ht="12.1" outlineLevel="0" r="43">
      <c r="A43" s="33" t="n">
        <v>44194</v>
      </c>
      <c r="B43" s="16" t="s">
        <v>681</v>
      </c>
      <c r="C43" s="16" t="s">
        <v>49</v>
      </c>
      <c r="D43" s="16" t="s">
        <v>50</v>
      </c>
      <c r="E43" s="7" t="n">
        <v>20</v>
      </c>
      <c r="F43" s="16" t="s">
        <v>41</v>
      </c>
      <c r="G43" s="6" t="n">
        <v>6.43</v>
      </c>
      <c r="H43" s="6" t="n">
        <v>209.8</v>
      </c>
      <c r="I43" s="6" t="n">
        <v>138.63</v>
      </c>
      <c r="J43" s="6" t="n">
        <v>17</v>
      </c>
      <c r="K43" s="6" t="n">
        <v>128.6</v>
      </c>
      <c r="L43" s="6" t="n">
        <v>111.6</v>
      </c>
      <c r="M43" s="6" t="n">
        <v>4.03</v>
      </c>
      <c r="N43" s="6" t="n">
        <v>2.66</v>
      </c>
    </row>
    <row collapsed="false" customFormat="false" customHeight="false" hidden="false" ht="12.1" outlineLevel="0" r="44">
      <c r="A44" s="33" t="n">
        <v>44195</v>
      </c>
      <c r="B44" s="16" t="s">
        <v>681</v>
      </c>
      <c r="C44" s="16" t="s">
        <v>317</v>
      </c>
      <c r="D44" s="16" t="s">
        <v>477</v>
      </c>
      <c r="E44" s="7" t="n">
        <v>1</v>
      </c>
      <c r="F44" s="16" t="s">
        <v>19</v>
      </c>
      <c r="G44" s="6" t="n">
        <v>59.5146</v>
      </c>
      <c r="H44" s="6" t="n">
        <v>42.512</v>
      </c>
      <c r="I44" s="6" t="n">
        <v>2615.14</v>
      </c>
      <c r="J44" s="6" t="n">
        <v>0.23</v>
      </c>
      <c r="K44" s="6" t="n">
        <v>59.5146</v>
      </c>
      <c r="L44" s="6" t="n">
        <v>42.57</v>
      </c>
      <c r="M44" s="6" t="n">
        <v>1.63</v>
      </c>
      <c r="N44" s="6" t="n">
        <v>1.36</v>
      </c>
    </row>
    <row collapsed="false" customFormat="false" customHeight="false" hidden="false" ht="12.1" outlineLevel="0" r="45">
      <c r="A45" s="33" t="n">
        <v>44200</v>
      </c>
      <c r="B45" s="16" t="s">
        <v>681</v>
      </c>
      <c r="C45" s="16" t="s">
        <v>340</v>
      </c>
      <c r="D45" s="16" t="s">
        <v>551</v>
      </c>
      <c r="E45" s="7" t="n">
        <v>2</v>
      </c>
      <c r="F45" s="16" t="s">
        <v>19</v>
      </c>
      <c r="G45" s="6" t="n">
        <v>26.5953</v>
      </c>
      <c r="H45" s="6" t="n">
        <v>44.75</v>
      </c>
      <c r="I45" s="6" t="n">
        <v>3173.83</v>
      </c>
      <c r="J45" s="6" t="n">
        <v>0.07</v>
      </c>
      <c r="K45" s="6" t="n">
        <v>53.1905</v>
      </c>
      <c r="L45" s="6" t="n">
        <v>48.02</v>
      </c>
      <c r="M45" s="6" t="n">
        <v>0.76</v>
      </c>
      <c r="N45" s="6" t="n">
        <v>0.73</v>
      </c>
    </row>
    <row collapsed="false" customFormat="false" customHeight="false" hidden="false" ht="12.1" outlineLevel="0" r="46">
      <c r="A46" s="33" t="n">
        <v>44204</v>
      </c>
      <c r="B46" s="16" t="s">
        <v>681</v>
      </c>
      <c r="C46" s="16" t="s">
        <v>30</v>
      </c>
      <c r="D46" s="16" t="s">
        <v>31</v>
      </c>
      <c r="E46" s="7" t="n">
        <v>5</v>
      </c>
      <c r="F46" s="16" t="s">
        <v>19</v>
      </c>
      <c r="G46" s="6" t="n">
        <v>38.4154</v>
      </c>
      <c r="H46" s="6" t="n">
        <v>29.39</v>
      </c>
      <c r="I46" s="6" t="n">
        <v>2164.48</v>
      </c>
      <c r="J46" s="6" t="n">
        <v>0.26</v>
      </c>
      <c r="K46" s="6" t="n">
        <v>192.0768</v>
      </c>
      <c r="L46" s="6" t="n">
        <v>172.87</v>
      </c>
      <c r="M46" s="6" t="n">
        <v>1.6</v>
      </c>
      <c r="N46" s="6" t="n">
        <v>1.59</v>
      </c>
    </row>
    <row collapsed="false" customFormat="false" customHeight="false" hidden="false" ht="12.1" outlineLevel="0" r="47">
      <c r="A47" s="33" t="n">
        <v>44217</v>
      </c>
      <c r="B47" s="16" t="s">
        <v>681</v>
      </c>
      <c r="C47" s="16" t="s">
        <v>27</v>
      </c>
      <c r="D47" s="16" t="s">
        <v>28</v>
      </c>
      <c r="E47" s="7" t="n">
        <v>1</v>
      </c>
      <c r="F47" s="16" t="s">
        <v>19</v>
      </c>
      <c r="G47" s="6" t="n">
        <v>58.0238</v>
      </c>
      <c r="H47" s="6" t="n">
        <v>131.139</v>
      </c>
      <c r="I47" s="6" t="n">
        <v>10501.85</v>
      </c>
      <c r="J47" s="6" t="n">
        <v>0.08</v>
      </c>
      <c r="K47" s="6" t="n">
        <v>58.0238</v>
      </c>
      <c r="L47" s="6" t="n">
        <v>52.16</v>
      </c>
      <c r="M47" s="6" t="n">
        <v>0.5</v>
      </c>
      <c r="N47" s="6" t="n">
        <v>0.54</v>
      </c>
    </row>
    <row collapsed="false" customFormat="false" customHeight="false" hidden="false" ht="12.1" outlineLevel="0" r="48">
      <c r="A48" s="33" t="n">
        <v>44217</v>
      </c>
      <c r="B48" s="16" t="s">
        <v>681</v>
      </c>
      <c r="C48" s="16" t="s">
        <v>359</v>
      </c>
      <c r="D48" s="16" t="s">
        <v>580</v>
      </c>
      <c r="E48" s="7" t="n">
        <v>1</v>
      </c>
      <c r="F48" s="16" t="s">
        <v>19</v>
      </c>
      <c r="G48" s="6" t="n">
        <v>71.2277</v>
      </c>
      <c r="H48" s="6" t="n">
        <v>63.9341</v>
      </c>
      <c r="I48" s="6" t="n">
        <v>4291.98</v>
      </c>
      <c r="J48" s="6" t="n">
        <v>0.29</v>
      </c>
      <c r="K48" s="6" t="n">
        <v>71.2277</v>
      </c>
      <c r="L48" s="6" t="n">
        <v>49.95</v>
      </c>
      <c r="M48" s="6" t="n">
        <v>1.16</v>
      </c>
      <c r="N48" s="6" t="n">
        <v>1.07</v>
      </c>
    </row>
    <row collapsed="false" customFormat="false" customHeight="false" hidden="false" ht="12.1" outlineLevel="0" r="49">
      <c r="A49" s="33" t="n">
        <v>44224</v>
      </c>
      <c r="B49" s="16" t="s">
        <v>681</v>
      </c>
      <c r="C49" s="16" t="s">
        <v>359</v>
      </c>
      <c r="D49" s="16" t="s">
        <v>580</v>
      </c>
      <c r="E49" s="7" t="n">
        <v>1</v>
      </c>
      <c r="F49" s="16" t="s">
        <v>19</v>
      </c>
      <c r="G49" s="6" t="n">
        <v>22.7371</v>
      </c>
      <c r="H49" s="6" t="n">
        <v>66.1967</v>
      </c>
      <c r="I49" s="6" t="n">
        <v>4291.98</v>
      </c>
      <c r="J49" s="6" t="n">
        <v>0.09</v>
      </c>
      <c r="K49" s="6" t="n">
        <v>22.7371</v>
      </c>
      <c r="L49" s="6" t="n">
        <v>15.98</v>
      </c>
      <c r="M49" s="6" t="n">
        <v>0.37</v>
      </c>
      <c r="N49" s="6" t="n">
        <v>0.32</v>
      </c>
    </row>
    <row collapsed="false" customFormat="false" customHeight="false" hidden="false" ht="12.1" outlineLevel="0" r="50">
      <c r="A50" s="33" t="n">
        <v>44231</v>
      </c>
      <c r="B50" s="16" t="s">
        <v>681</v>
      </c>
      <c r="C50" s="16" t="s">
        <v>323</v>
      </c>
      <c r="D50" s="16" t="s">
        <v>490</v>
      </c>
      <c r="E50" s="7" t="n">
        <v>1</v>
      </c>
      <c r="F50" s="16" t="s">
        <v>19</v>
      </c>
      <c r="G50" s="6" t="n">
        <v>7.608</v>
      </c>
      <c r="H50" s="6" t="n">
        <v>31.6</v>
      </c>
      <c r="I50" s="6" t="n">
        <v>1807.06</v>
      </c>
      <c r="J50" s="6" t="n">
        <v>0.01</v>
      </c>
      <c r="K50" s="6" t="n">
        <v>7.608</v>
      </c>
      <c r="L50" s="6" t="n">
        <v>6.85</v>
      </c>
      <c r="M50" s="6" t="n">
        <v>0.38</v>
      </c>
      <c r="N50" s="6" t="n">
        <v>0.28</v>
      </c>
    </row>
    <row collapsed="false" customFormat="false" customHeight="false" hidden="false" ht="12.1" outlineLevel="0" r="51">
      <c r="A51" s="33" t="n">
        <v>44232</v>
      </c>
      <c r="B51" s="16" t="s">
        <v>681</v>
      </c>
      <c r="C51" s="16" t="s">
        <v>322</v>
      </c>
      <c r="D51" s="16" t="s">
        <v>489</v>
      </c>
      <c r="E51" s="7" t="n">
        <v>1</v>
      </c>
      <c r="F51" s="16" t="s">
        <v>19</v>
      </c>
      <c r="G51" s="6" t="n">
        <v>11.5866</v>
      </c>
      <c r="H51" s="6" t="n">
        <v>6.597</v>
      </c>
      <c r="I51" s="6" t="n">
        <v>461.77</v>
      </c>
      <c r="J51" s="6" t="n">
        <v>0.06</v>
      </c>
      <c r="K51" s="6" t="n">
        <v>11.5866</v>
      </c>
      <c r="L51" s="6" t="n">
        <v>7.04</v>
      </c>
      <c r="M51" s="6" t="n">
        <v>1.52</v>
      </c>
      <c r="N51" s="6" t="n">
        <v>1.41</v>
      </c>
    </row>
    <row collapsed="false" customFormat="false" customHeight="false" hidden="false" ht="12.1" outlineLevel="0" r="52">
      <c r="A52" s="33" t="n">
        <v>44235</v>
      </c>
      <c r="B52" s="16" t="s">
        <v>681</v>
      </c>
      <c r="C52" s="16" t="s">
        <v>358</v>
      </c>
      <c r="D52" s="16" t="s">
        <v>576</v>
      </c>
      <c r="E52" s="7" t="n">
        <v>1</v>
      </c>
      <c r="F52" s="16" t="s">
        <v>19</v>
      </c>
      <c r="G52" s="6" t="n">
        <v>122.4304</v>
      </c>
      <c r="H52" s="6" t="n">
        <v>121.79</v>
      </c>
      <c r="I52" s="6" t="n">
        <v>9251.55</v>
      </c>
      <c r="J52" s="6" t="n">
        <v>0.16</v>
      </c>
      <c r="K52" s="6" t="n">
        <v>122.4304</v>
      </c>
      <c r="L52" s="6" t="n">
        <v>110.41</v>
      </c>
      <c r="M52" s="6" t="n">
        <v>1.19</v>
      </c>
      <c r="N52" s="6" t="n">
        <v>1.21</v>
      </c>
    </row>
    <row collapsed="false" customFormat="false" customHeight="false" hidden="false" ht="12.1" outlineLevel="0" r="53">
      <c r="A53" s="33" t="n">
        <v>44244</v>
      </c>
      <c r="B53" s="16" t="s">
        <v>681</v>
      </c>
      <c r="C53" s="16" t="s">
        <v>16</v>
      </c>
      <c r="D53" s="16" t="s">
        <v>18</v>
      </c>
      <c r="E53" s="7" t="n">
        <v>1</v>
      </c>
      <c r="F53" s="16" t="s">
        <v>19</v>
      </c>
      <c r="G53" s="6" t="n">
        <v>41.0421</v>
      </c>
      <c r="H53" s="6" t="n">
        <v>243.14</v>
      </c>
      <c r="I53" s="6" t="n">
        <v>15229.49</v>
      </c>
      <c r="J53" s="6" t="n">
        <v>0.06</v>
      </c>
      <c r="K53" s="6" t="n">
        <v>41.0421</v>
      </c>
      <c r="L53" s="6" t="n">
        <v>36.64</v>
      </c>
      <c r="M53" s="6" t="n">
        <v>0.24</v>
      </c>
      <c r="N53" s="6" t="n">
        <v>0.21</v>
      </c>
    </row>
    <row collapsed="false" customFormat="false" customHeight="false" hidden="false" ht="12.1" outlineLevel="0" r="54">
      <c r="A54" s="33" t="n">
        <v>44245</v>
      </c>
      <c r="B54" s="16" t="s">
        <v>681</v>
      </c>
      <c r="C54" s="16" t="s">
        <v>327</v>
      </c>
      <c r="D54" s="16" t="s">
        <v>682</v>
      </c>
      <c r="E54" s="7" t="n">
        <v>3</v>
      </c>
      <c r="F54" s="16" t="s">
        <v>19</v>
      </c>
      <c r="G54" s="6" t="n">
        <v>24.5644</v>
      </c>
      <c r="H54" s="6" t="n">
        <v>40.227</v>
      </c>
      <c r="I54" s="6" t="n">
        <v>2564.59</v>
      </c>
      <c r="J54" s="6" t="n">
        <v>0.15</v>
      </c>
      <c r="K54" s="6" t="n">
        <v>73.6931</v>
      </c>
      <c r="L54" s="6" t="n">
        <v>62.63</v>
      </c>
      <c r="M54" s="6" t="n">
        <v>0.81</v>
      </c>
      <c r="N54" s="6" t="n">
        <v>0.7</v>
      </c>
    </row>
    <row collapsed="false" customFormat="false" customHeight="false" hidden="false" ht="12.1" outlineLevel="0" r="55">
      <c r="A55" s="33" t="n">
        <v>44252</v>
      </c>
      <c r="B55" s="16" t="s">
        <v>681</v>
      </c>
      <c r="C55" s="16" t="s">
        <v>359</v>
      </c>
      <c r="D55" s="16" t="s">
        <v>580</v>
      </c>
      <c r="E55" s="7" t="n">
        <v>1</v>
      </c>
      <c r="F55" s="16" t="s">
        <v>19</v>
      </c>
      <c r="G55" s="6" t="n">
        <v>22.3472</v>
      </c>
      <c r="H55" s="6" t="n">
        <v>70.9567</v>
      </c>
      <c r="I55" s="6" t="n">
        <v>4291.98</v>
      </c>
      <c r="J55" s="6" t="n">
        <v>0.09</v>
      </c>
      <c r="K55" s="6" t="n">
        <v>22.3472</v>
      </c>
      <c r="L55" s="6" t="n">
        <v>15.71</v>
      </c>
      <c r="M55" s="6" t="n">
        <v>0.37</v>
      </c>
      <c r="N55" s="6" t="n">
        <v>0.3</v>
      </c>
    </row>
    <row collapsed="false" customFormat="false" customHeight="false" hidden="false" ht="12.1" outlineLevel="0" r="56">
      <c r="A56" s="33" t="n">
        <v>44253</v>
      </c>
      <c r="B56" s="16" t="s">
        <v>681</v>
      </c>
      <c r="C56" s="16" t="s">
        <v>36</v>
      </c>
      <c r="D56" s="16" t="s">
        <v>37</v>
      </c>
      <c r="E56" s="7" t="n">
        <v>2</v>
      </c>
      <c r="F56" s="16" t="s">
        <v>19</v>
      </c>
      <c r="G56" s="6" t="n">
        <v>32.6962</v>
      </c>
      <c r="H56" s="6" t="n">
        <v>67.865</v>
      </c>
      <c r="I56" s="6" t="n">
        <v>4636.41</v>
      </c>
      <c r="J56" s="6" t="n">
        <v>0.09</v>
      </c>
      <c r="K56" s="6" t="n">
        <v>65.3925</v>
      </c>
      <c r="L56" s="6" t="n">
        <v>58.78</v>
      </c>
      <c r="M56" s="6" t="n">
        <v>0.63</v>
      </c>
      <c r="N56" s="6" t="n">
        <v>0.59</v>
      </c>
    </row>
    <row collapsed="false" customFormat="false" customHeight="false" hidden="false" ht="12.1" outlineLevel="0" r="57">
      <c r="A57" s="33" t="n">
        <v>44257</v>
      </c>
      <c r="B57" s="16" t="s">
        <v>681</v>
      </c>
      <c r="C57" s="16" t="s">
        <v>344</v>
      </c>
      <c r="D57" s="16" t="s">
        <v>555</v>
      </c>
      <c r="E57" s="7" t="n">
        <v>1</v>
      </c>
      <c r="F57" s="16" t="s">
        <v>19</v>
      </c>
      <c r="G57" s="6" t="n">
        <v>12.5876</v>
      </c>
      <c r="H57" s="6" t="n">
        <v>137.1</v>
      </c>
      <c r="I57" s="6" t="n">
        <v>9086.31</v>
      </c>
      <c r="J57" s="6" t="n">
        <v>0.02</v>
      </c>
      <c r="K57" s="6" t="n">
        <v>12.5876</v>
      </c>
      <c r="L57" s="6" t="n">
        <v>11.11</v>
      </c>
      <c r="M57" s="6" t="n">
        <v>0.12</v>
      </c>
      <c r="N57" s="6" t="n">
        <v>0.11</v>
      </c>
    </row>
    <row collapsed="false" customFormat="false" customHeight="false" hidden="false" ht="12.1" outlineLevel="0" r="58">
      <c r="A58" s="33" t="n">
        <v>44258</v>
      </c>
      <c r="B58" s="16" t="s">
        <v>681</v>
      </c>
      <c r="C58" s="16" t="s">
        <v>357</v>
      </c>
      <c r="D58" s="16" t="s">
        <v>575</v>
      </c>
      <c r="E58" s="7" t="n">
        <v>1</v>
      </c>
      <c r="F58" s="16" t="s">
        <v>19</v>
      </c>
      <c r="G58" s="6" t="n">
        <v>41.0165</v>
      </c>
      <c r="H58" s="6" t="n">
        <v>56.25</v>
      </c>
      <c r="I58" s="6" t="n">
        <v>4465.07</v>
      </c>
      <c r="J58" s="6" t="n">
        <v>0.06</v>
      </c>
      <c r="K58" s="6" t="n">
        <v>41.0165</v>
      </c>
      <c r="L58" s="6" t="n">
        <v>36.54</v>
      </c>
      <c r="M58" s="6" t="n">
        <v>0.82</v>
      </c>
      <c r="N58" s="6" t="n">
        <v>0.87</v>
      </c>
    </row>
    <row collapsed="false" customFormat="false" customHeight="false" hidden="false" ht="12.1" outlineLevel="0" r="59">
      <c r="A59" s="33" t="n">
        <v>44259</v>
      </c>
      <c r="B59" s="16" t="s">
        <v>681</v>
      </c>
      <c r="C59" s="16" t="s">
        <v>315</v>
      </c>
      <c r="D59" s="16" t="s">
        <v>475</v>
      </c>
      <c r="E59" s="7" t="n">
        <v>5</v>
      </c>
      <c r="F59" s="16" t="s">
        <v>19</v>
      </c>
      <c r="G59" s="6" t="n">
        <v>13.2334</v>
      </c>
      <c r="H59" s="6" t="n">
        <v>36.24</v>
      </c>
      <c r="I59" s="6" t="n">
        <v>2165.11</v>
      </c>
      <c r="J59" s="6" t="n">
        <v>0.09</v>
      </c>
      <c r="K59" s="6" t="n">
        <v>66.1668</v>
      </c>
      <c r="L59" s="6" t="n">
        <v>59.55</v>
      </c>
      <c r="M59" s="6" t="n">
        <v>0.55</v>
      </c>
      <c r="N59" s="6" t="n">
        <v>0.45</v>
      </c>
    </row>
    <row collapsed="false" customFormat="false" customHeight="false" hidden="false" ht="12.1" outlineLevel="0" r="60">
      <c r="A60" s="33" t="n">
        <v>44260</v>
      </c>
      <c r="B60" s="16" t="s">
        <v>681</v>
      </c>
      <c r="C60" s="16" t="s">
        <v>313</v>
      </c>
      <c r="D60" s="16" t="s">
        <v>473</v>
      </c>
      <c r="E60" s="7" t="n">
        <v>3</v>
      </c>
      <c r="F60" s="16" t="s">
        <v>19</v>
      </c>
      <c r="G60" s="6" t="n">
        <v>0.7379</v>
      </c>
      <c r="H60" s="6" t="n">
        <v>13.56</v>
      </c>
      <c r="I60" s="6" t="n">
        <v>448.13</v>
      </c>
      <c r="J60" s="6" t="n">
        <v>0</v>
      </c>
      <c r="K60" s="6" t="n">
        <v>2.2136</v>
      </c>
      <c r="L60" s="6" t="n">
        <v>2.21</v>
      </c>
      <c r="M60" s="6" t="n">
        <v>0.16</v>
      </c>
      <c r="N60" s="6" t="n">
        <v>0.07</v>
      </c>
    </row>
    <row collapsed="false" customFormat="false" customHeight="false" hidden="false" ht="12.1" outlineLevel="0" r="61">
      <c r="A61" s="33" t="n">
        <v>44267</v>
      </c>
      <c r="B61" s="16" t="s">
        <v>681</v>
      </c>
      <c r="C61" s="16" t="s">
        <v>324</v>
      </c>
      <c r="D61" s="16" t="s">
        <v>491</v>
      </c>
      <c r="E61" s="7" t="n">
        <v>2</v>
      </c>
      <c r="F61" s="16" t="s">
        <v>19</v>
      </c>
      <c r="G61" s="6" t="n">
        <v>19.1099</v>
      </c>
      <c r="H61" s="6" t="n">
        <v>20.77</v>
      </c>
      <c r="I61" s="6" t="n">
        <v>969.29</v>
      </c>
      <c r="J61" s="6" t="n">
        <v>0.05</v>
      </c>
      <c r="K61" s="6" t="n">
        <v>38.2198</v>
      </c>
      <c r="L61" s="6" t="n">
        <v>34.54</v>
      </c>
      <c r="M61" s="6" t="n">
        <v>1.78</v>
      </c>
      <c r="N61" s="6" t="n">
        <v>1.13</v>
      </c>
    </row>
    <row collapsed="false" customFormat="false" customHeight="false" hidden="false" ht="12.1" outlineLevel="0" r="62">
      <c r="A62" s="33" t="n">
        <v>44267</v>
      </c>
      <c r="B62" s="16" t="s">
        <v>681</v>
      </c>
      <c r="C62" s="16" t="s">
        <v>338</v>
      </c>
      <c r="D62" s="16" t="s">
        <v>540</v>
      </c>
      <c r="E62" s="7" t="n">
        <v>1</v>
      </c>
      <c r="F62" s="16" t="s">
        <v>19</v>
      </c>
      <c r="G62" s="6" t="n">
        <v>52.1847</v>
      </c>
      <c r="H62" s="6" t="n">
        <v>62.38</v>
      </c>
      <c r="I62" s="6" t="n">
        <v>4957.26</v>
      </c>
      <c r="J62" s="6" t="n">
        <v>0.07</v>
      </c>
      <c r="K62" s="6" t="n">
        <v>52.1847</v>
      </c>
      <c r="L62" s="6" t="n">
        <v>47.04</v>
      </c>
      <c r="M62" s="6" t="n">
        <v>0.95</v>
      </c>
      <c r="N62" s="6" t="n">
        <v>1.03</v>
      </c>
    </row>
    <row collapsed="false" customFormat="false" customHeight="false" hidden="false" ht="12.1" outlineLevel="0" r="63">
      <c r="A63" s="33" t="n">
        <v>44270</v>
      </c>
      <c r="B63" s="16" t="s">
        <v>681</v>
      </c>
      <c r="C63" s="16" t="s">
        <v>324</v>
      </c>
      <c r="D63" s="16" t="s">
        <v>491</v>
      </c>
      <c r="E63" s="7" t="n">
        <v>2</v>
      </c>
      <c r="F63" s="16" t="s">
        <v>19</v>
      </c>
      <c r="G63" s="6" t="n">
        <v>19.1121</v>
      </c>
      <c r="H63" s="6" t="n">
        <v>21.17</v>
      </c>
      <c r="I63" s="6" t="n">
        <v>969.29</v>
      </c>
      <c r="J63" s="6" t="n">
        <v>0.05</v>
      </c>
      <c r="K63" s="6" t="n">
        <v>38.2242</v>
      </c>
      <c r="L63" s="6" t="n">
        <v>34.55</v>
      </c>
      <c r="M63" s="6" t="n">
        <v>1.78</v>
      </c>
      <c r="N63" s="6" t="n">
        <v>1.11</v>
      </c>
    </row>
    <row collapsed="false" customFormat="false" customHeight="false" hidden="false" ht="12.1" outlineLevel="0" r="64">
      <c r="A64" s="33" t="n">
        <v>44278</v>
      </c>
      <c r="B64" s="16" t="s">
        <v>681</v>
      </c>
      <c r="C64" s="16" t="s">
        <v>317</v>
      </c>
      <c r="D64" s="16" t="s">
        <v>477</v>
      </c>
      <c r="E64" s="7" t="n">
        <v>1</v>
      </c>
      <c r="F64" s="16" t="s">
        <v>19</v>
      </c>
      <c r="G64" s="6" t="n">
        <v>58.5677</v>
      </c>
      <c r="H64" s="6" t="n">
        <v>46.855</v>
      </c>
      <c r="I64" s="6" t="n">
        <v>2615.14</v>
      </c>
      <c r="J64" s="6" t="n">
        <v>0.22</v>
      </c>
      <c r="K64" s="6" t="n">
        <v>58.5677</v>
      </c>
      <c r="L64" s="6" t="n">
        <v>42.15</v>
      </c>
      <c r="M64" s="6" t="n">
        <v>1.61</v>
      </c>
      <c r="N64" s="6" t="n">
        <v>1.21</v>
      </c>
    </row>
    <row collapsed="false" customFormat="false" customHeight="false" hidden="false" ht="12.1" outlineLevel="0" r="65">
      <c r="A65" s="33" t="n">
        <v>44281</v>
      </c>
      <c r="B65" s="16" t="s">
        <v>681</v>
      </c>
      <c r="C65" s="16" t="s">
        <v>30</v>
      </c>
      <c r="D65" s="16" t="s">
        <v>687</v>
      </c>
      <c r="E65" s="7" t="n">
        <v>1</v>
      </c>
      <c r="F65" s="16" t="s">
        <v>41</v>
      </c>
      <c r="G65" s="6" t="n">
        <v>18.53</v>
      </c>
      <c r="H65" s="6" t="n">
        <v>4337.8</v>
      </c>
      <c r="I65" s="6" t="n">
        <v>2355.18</v>
      </c>
      <c r="J65" s="6" t="n">
        <v>2</v>
      </c>
      <c r="K65" s="6" t="n">
        <v>18.53</v>
      </c>
      <c r="L65" s="6" t="n">
        <v>16.53</v>
      </c>
      <c r="M65" s="6" t="n">
        <v>0.7</v>
      </c>
      <c r="N65" s="6" t="n">
        <v>0.38</v>
      </c>
    </row>
    <row collapsed="false" customFormat="false" customHeight="false" hidden="false" ht="12.1" outlineLevel="0" r="66">
      <c r="A66" s="33" t="n">
        <v>44284</v>
      </c>
      <c r="B66" s="16" t="s">
        <v>681</v>
      </c>
      <c r="C66" s="16" t="s">
        <v>359</v>
      </c>
      <c r="D66" s="16" t="s">
        <v>580</v>
      </c>
      <c r="E66" s="7" t="n">
        <v>1</v>
      </c>
      <c r="F66" s="16" t="s">
        <v>19</v>
      </c>
      <c r="G66" s="6" t="n">
        <v>22.9546</v>
      </c>
      <c r="H66" s="6" t="n">
        <v>72.31</v>
      </c>
      <c r="I66" s="6" t="n">
        <v>4291.98</v>
      </c>
      <c r="J66" s="6" t="n">
        <v>0.09</v>
      </c>
      <c r="K66" s="6" t="n">
        <v>22.9546</v>
      </c>
      <c r="L66" s="6" t="n">
        <v>16.14</v>
      </c>
      <c r="M66" s="6" t="n">
        <v>0.38</v>
      </c>
      <c r="N66" s="6" t="n">
        <v>0.29</v>
      </c>
    </row>
    <row collapsed="false" customFormat="false" customHeight="false" hidden="false" ht="12.1" outlineLevel="0" r="67">
      <c r="A67" s="33" t="n">
        <v>44285</v>
      </c>
      <c r="B67" s="16" t="s">
        <v>681</v>
      </c>
      <c r="C67" s="16" t="s">
        <v>359</v>
      </c>
      <c r="D67" s="16" t="s">
        <v>580</v>
      </c>
      <c r="E67" s="7" t="n">
        <v>1</v>
      </c>
      <c r="F67" s="16" t="s">
        <v>19</v>
      </c>
      <c r="G67" s="6" t="n">
        <v>22.9761</v>
      </c>
      <c r="H67" s="6" t="n">
        <v>71.067</v>
      </c>
      <c r="I67" s="6" t="n">
        <v>4291.98</v>
      </c>
      <c r="J67" s="6" t="n">
        <v>0.09</v>
      </c>
      <c r="K67" s="6" t="n">
        <v>22.9761</v>
      </c>
      <c r="L67" s="6" t="n">
        <v>16.15</v>
      </c>
      <c r="M67" s="6" t="n">
        <v>0.38</v>
      </c>
      <c r="N67" s="6" t="n">
        <v>0.3</v>
      </c>
    </row>
    <row collapsed="false" customFormat="false" customHeight="false" hidden="false" ht="12.1" outlineLevel="0" r="68">
      <c r="A68" s="33" t="n">
        <v>44291</v>
      </c>
      <c r="B68" s="16" t="s">
        <v>681</v>
      </c>
      <c r="C68" s="16" t="s">
        <v>340</v>
      </c>
      <c r="D68" s="16" t="s">
        <v>551</v>
      </c>
      <c r="E68" s="7" t="n">
        <v>2</v>
      </c>
      <c r="F68" s="16" t="s">
        <v>19</v>
      </c>
      <c r="G68" s="6" t="n">
        <v>28.1472</v>
      </c>
      <c r="H68" s="6" t="n">
        <v>51.98</v>
      </c>
      <c r="I68" s="6" t="n">
        <v>3173.83</v>
      </c>
      <c r="J68" s="6" t="n">
        <v>0.07</v>
      </c>
      <c r="K68" s="6" t="n">
        <v>56.2943</v>
      </c>
      <c r="L68" s="6" t="n">
        <v>50.97</v>
      </c>
      <c r="M68" s="6" t="n">
        <v>0.8</v>
      </c>
      <c r="N68" s="6" t="n">
        <v>0.64</v>
      </c>
    </row>
    <row collapsed="false" customFormat="false" customHeight="false" hidden="false" ht="12.1" outlineLevel="0" r="69">
      <c r="A69" s="33" t="n">
        <v>44294</v>
      </c>
      <c r="B69" s="16" t="s">
        <v>681</v>
      </c>
      <c r="C69" s="16" t="s">
        <v>30</v>
      </c>
      <c r="D69" s="16" t="s">
        <v>31</v>
      </c>
      <c r="E69" s="7" t="n">
        <v>5</v>
      </c>
      <c r="F69" s="16" t="s">
        <v>19</v>
      </c>
      <c r="G69" s="6" t="n">
        <v>40.442</v>
      </c>
      <c r="H69" s="6" t="n">
        <v>30.93</v>
      </c>
      <c r="I69" s="6" t="n">
        <v>2164.48</v>
      </c>
      <c r="J69" s="6" t="n">
        <v>0.26</v>
      </c>
      <c r="K69" s="6" t="n">
        <v>202.2098</v>
      </c>
      <c r="L69" s="6" t="n">
        <v>181.99</v>
      </c>
      <c r="M69" s="6" t="n">
        <v>1.68</v>
      </c>
      <c r="N69" s="6" t="n">
        <v>1.51</v>
      </c>
    </row>
    <row collapsed="false" customFormat="false" customHeight="false" hidden="false" ht="12.1" outlineLevel="0" r="70">
      <c r="A70" s="33" t="n">
        <v>44294</v>
      </c>
      <c r="B70" s="16" t="s">
        <v>681</v>
      </c>
      <c r="C70" s="16" t="s">
        <v>360</v>
      </c>
      <c r="D70" s="16" t="s">
        <v>583</v>
      </c>
      <c r="E70" s="7" t="n">
        <v>1</v>
      </c>
      <c r="F70" s="16" t="s">
        <v>19</v>
      </c>
      <c r="G70" s="6" t="n">
        <v>48.8414</v>
      </c>
      <c r="H70" s="6" t="n">
        <v>58.3725</v>
      </c>
      <c r="I70" s="6" t="n">
        <v>4225.37</v>
      </c>
      <c r="J70" s="6" t="n">
        <v>0.06</v>
      </c>
      <c r="K70" s="6" t="n">
        <v>48.8414</v>
      </c>
      <c r="L70" s="6" t="n">
        <v>44.18</v>
      </c>
      <c r="M70" s="6" t="n">
        <v>1.05</v>
      </c>
      <c r="N70" s="6" t="n">
        <v>0.97</v>
      </c>
    </row>
    <row collapsed="false" customFormat="false" customHeight="false" hidden="false" ht="12.1" outlineLevel="0" r="71">
      <c r="A71" s="33" t="n">
        <v>44302</v>
      </c>
      <c r="B71" s="16" t="s">
        <v>681</v>
      </c>
      <c r="C71" s="16" t="s">
        <v>305</v>
      </c>
      <c r="D71" s="16" t="s">
        <v>684</v>
      </c>
      <c r="E71" s="7" t="n">
        <v>1</v>
      </c>
      <c r="F71" s="16" t="s">
        <v>41</v>
      </c>
      <c r="G71" s="6" t="n">
        <v>76.44</v>
      </c>
      <c r="H71" s="6" t="n">
        <v>901</v>
      </c>
      <c r="I71" s="6" t="n">
        <v>662.58</v>
      </c>
      <c r="J71" s="6" t="n">
        <v>10</v>
      </c>
      <c r="K71" s="6" t="n">
        <v>76.44</v>
      </c>
      <c r="L71" s="6" t="n">
        <v>66.44</v>
      </c>
      <c r="M71" s="6" t="n">
        <v>10.03</v>
      </c>
      <c r="N71" s="6" t="n">
        <v>7.37</v>
      </c>
    </row>
    <row collapsed="false" customFormat="false" customHeight="false" hidden="false" ht="12.1" outlineLevel="0" r="72">
      <c r="A72" s="33" t="n">
        <v>44308</v>
      </c>
      <c r="B72" s="16" t="s">
        <v>681</v>
      </c>
      <c r="C72" s="16" t="s">
        <v>27</v>
      </c>
      <c r="D72" s="16" t="s">
        <v>28</v>
      </c>
      <c r="E72" s="7" t="n">
        <v>1</v>
      </c>
      <c r="F72" s="16" t="s">
        <v>19</v>
      </c>
      <c r="G72" s="6" t="n">
        <v>66.8332</v>
      </c>
      <c r="H72" s="6" t="n">
        <v>136.85</v>
      </c>
      <c r="I72" s="6" t="n">
        <v>10501.85</v>
      </c>
      <c r="J72" s="6" t="n">
        <v>0.09</v>
      </c>
      <c r="K72" s="6" t="n">
        <v>66.8332</v>
      </c>
      <c r="L72" s="6" t="n">
        <v>59.92</v>
      </c>
      <c r="M72" s="6" t="n">
        <v>0.57</v>
      </c>
      <c r="N72" s="6" t="n">
        <v>0.57</v>
      </c>
    </row>
    <row collapsed="false" customFormat="false" customHeight="false" hidden="false" ht="12.1" outlineLevel="0" r="73">
      <c r="A73" s="33" t="n">
        <v>44315</v>
      </c>
      <c r="B73" s="16" t="s">
        <v>681</v>
      </c>
      <c r="C73" s="16" t="s">
        <v>359</v>
      </c>
      <c r="D73" s="16" t="s">
        <v>580</v>
      </c>
      <c r="E73" s="7" t="n">
        <v>1</v>
      </c>
      <c r="F73" s="16" t="s">
        <v>19</v>
      </c>
      <c r="G73" s="6" t="n">
        <v>22.7065</v>
      </c>
      <c r="H73" s="6" t="n">
        <v>74.42</v>
      </c>
      <c r="I73" s="6" t="n">
        <v>4291.98</v>
      </c>
      <c r="J73" s="6" t="n">
        <v>0.09</v>
      </c>
      <c r="K73" s="6" t="n">
        <v>22.7065</v>
      </c>
      <c r="L73" s="6" t="n">
        <v>15.96</v>
      </c>
      <c r="M73" s="6" t="n">
        <v>0.37</v>
      </c>
      <c r="N73" s="6" t="n">
        <v>0.29</v>
      </c>
    </row>
    <row collapsed="false" customFormat="false" customHeight="false" hidden="false" ht="12.1" outlineLevel="0" r="74">
      <c r="A74" s="33" t="n">
        <v>44323</v>
      </c>
      <c r="B74" s="16" t="s">
        <v>681</v>
      </c>
      <c r="C74" s="16" t="s">
        <v>65</v>
      </c>
      <c r="D74" s="16" t="s">
        <v>66</v>
      </c>
      <c r="E74" s="7" t="n">
        <v>1</v>
      </c>
      <c r="F74" s="16" t="s">
        <v>41</v>
      </c>
      <c r="G74" s="6" t="n">
        <v>66.3</v>
      </c>
      <c r="H74" s="6" t="n">
        <v>1662.3</v>
      </c>
      <c r="I74" s="6" t="n">
        <v>1680.03</v>
      </c>
      <c r="J74" s="6" t="n">
        <v>9</v>
      </c>
      <c r="K74" s="6" t="n">
        <v>66.3</v>
      </c>
      <c r="L74" s="6" t="n">
        <v>57.3</v>
      </c>
      <c r="M74" s="6" t="n">
        <v>3.41</v>
      </c>
      <c r="N74" s="6" t="n">
        <v>3.45</v>
      </c>
    </row>
    <row collapsed="false" customFormat="false" customHeight="false" hidden="false" ht="12.1" outlineLevel="0" r="75">
      <c r="A75" s="33" t="n">
        <v>44322</v>
      </c>
      <c r="B75" s="16" t="s">
        <v>681</v>
      </c>
      <c r="C75" s="16" t="s">
        <v>323</v>
      </c>
      <c r="D75" s="16" t="s">
        <v>490</v>
      </c>
      <c r="E75" s="7" t="n">
        <v>1</v>
      </c>
      <c r="F75" s="16" t="s">
        <v>19</v>
      </c>
      <c r="G75" s="6" t="n">
        <v>7.4862</v>
      </c>
      <c r="H75" s="6" t="n">
        <v>45.94</v>
      </c>
      <c r="I75" s="6" t="n">
        <v>1807.06</v>
      </c>
      <c r="J75" s="6" t="n">
        <v>0.01</v>
      </c>
      <c r="K75" s="6" t="n">
        <v>7.4862</v>
      </c>
      <c r="L75" s="6" t="n">
        <v>6.74</v>
      </c>
      <c r="M75" s="6" t="n">
        <v>0.37</v>
      </c>
      <c r="N75" s="6" t="n">
        <v>0.2</v>
      </c>
    </row>
    <row collapsed="false" customFormat="false" customHeight="false" hidden="false" ht="12.1" outlineLevel="0" r="76">
      <c r="A76" s="33" t="n">
        <v>44322</v>
      </c>
      <c r="B76" s="16" t="s">
        <v>681</v>
      </c>
      <c r="C76" s="16" t="s">
        <v>363</v>
      </c>
      <c r="D76" s="16" t="s">
        <v>588</v>
      </c>
      <c r="E76" s="7" t="n">
        <v>1</v>
      </c>
      <c r="F76" s="16" t="s">
        <v>19</v>
      </c>
      <c r="G76" s="6" t="n">
        <v>29.1961</v>
      </c>
      <c r="H76" s="6" t="n">
        <v>39.97</v>
      </c>
      <c r="I76" s="6" t="n">
        <v>2549.81</v>
      </c>
      <c r="J76" s="6" t="n">
        <v>0.04</v>
      </c>
      <c r="K76" s="6" t="n">
        <v>29.1961</v>
      </c>
      <c r="L76" s="6" t="n">
        <v>26.2</v>
      </c>
      <c r="M76" s="6" t="n">
        <v>1.03</v>
      </c>
      <c r="N76" s="6" t="n">
        <v>0.88</v>
      </c>
    </row>
    <row collapsed="false" customFormat="false" customHeight="false" hidden="false" ht="12.1" outlineLevel="0" r="77">
      <c r="A77" s="33" t="n">
        <v>44327</v>
      </c>
      <c r="B77" s="16" t="s">
        <v>681</v>
      </c>
      <c r="C77" s="16" t="s">
        <v>49</v>
      </c>
      <c r="D77" s="16" t="s">
        <v>50</v>
      </c>
      <c r="E77" s="7" t="n">
        <v>20</v>
      </c>
      <c r="F77" s="16" t="s">
        <v>41</v>
      </c>
      <c r="G77" s="6" t="n">
        <v>7.25</v>
      </c>
      <c r="H77" s="6" t="n">
        <v>272.86</v>
      </c>
      <c r="I77" s="6" t="n">
        <v>138.63</v>
      </c>
      <c r="J77" s="6" t="n">
        <v>19</v>
      </c>
      <c r="K77" s="6" t="n">
        <v>145</v>
      </c>
      <c r="L77" s="6" t="n">
        <v>126</v>
      </c>
      <c r="M77" s="6" t="n">
        <v>4.54</v>
      </c>
      <c r="N77" s="6" t="n">
        <v>2.31</v>
      </c>
    </row>
    <row collapsed="false" customFormat="false" customHeight="false" hidden="false" ht="12.1" outlineLevel="0" r="78">
      <c r="A78" s="33" t="n">
        <v>44323</v>
      </c>
      <c r="B78" s="16" t="s">
        <v>681</v>
      </c>
      <c r="C78" s="16" t="s">
        <v>358</v>
      </c>
      <c r="D78" s="16" t="s">
        <v>576</v>
      </c>
      <c r="E78" s="7" t="n">
        <v>1</v>
      </c>
      <c r="F78" s="16" t="s">
        <v>19</v>
      </c>
      <c r="G78" s="6" t="n">
        <v>122.3063</v>
      </c>
      <c r="H78" s="6" t="n">
        <v>148.42</v>
      </c>
      <c r="I78" s="6" t="n">
        <v>9251.55</v>
      </c>
      <c r="J78" s="6" t="n">
        <v>0.16</v>
      </c>
      <c r="K78" s="6" t="n">
        <v>122.3063</v>
      </c>
      <c r="L78" s="6" t="n">
        <v>110.37</v>
      </c>
      <c r="M78" s="6" t="n">
        <v>1.19</v>
      </c>
      <c r="N78" s="6" t="n">
        <v>1</v>
      </c>
    </row>
    <row collapsed="false" customFormat="false" customHeight="false" hidden="false" ht="12.1" outlineLevel="0" r="79">
      <c r="A79" s="33" t="n">
        <v>44328</v>
      </c>
      <c r="B79" s="16" t="s">
        <v>681</v>
      </c>
      <c r="C79" s="16" t="s">
        <v>39</v>
      </c>
      <c r="D79" s="16" t="s">
        <v>40</v>
      </c>
      <c r="E79" s="7" t="n">
        <v>10</v>
      </c>
      <c r="F79" s="16" t="s">
        <v>41</v>
      </c>
      <c r="G79" s="6" t="n">
        <v>18.7</v>
      </c>
      <c r="H79" s="6" t="n">
        <v>280.59</v>
      </c>
      <c r="I79" s="6" t="n">
        <v>197.54</v>
      </c>
      <c r="J79" s="6" t="n">
        <v>24</v>
      </c>
      <c r="K79" s="6" t="n">
        <v>187</v>
      </c>
      <c r="L79" s="6" t="n">
        <v>163</v>
      </c>
      <c r="M79" s="6" t="n">
        <v>8.25</v>
      </c>
      <c r="N79" s="6" t="n">
        <v>5.81</v>
      </c>
    </row>
    <row collapsed="false" customFormat="false" customHeight="false" hidden="false" ht="12.1" outlineLevel="0" r="80">
      <c r="A80" s="33" t="n">
        <v>44328</v>
      </c>
      <c r="B80" s="16" t="s">
        <v>681</v>
      </c>
      <c r="C80" s="16" t="s">
        <v>43</v>
      </c>
      <c r="D80" s="16" t="s">
        <v>44</v>
      </c>
      <c r="E80" s="7" t="n">
        <v>10</v>
      </c>
      <c r="F80" s="16" t="s">
        <v>41</v>
      </c>
      <c r="G80" s="6" t="n">
        <v>18.7</v>
      </c>
      <c r="H80" s="6" t="n">
        <v>302.02</v>
      </c>
      <c r="I80" s="6" t="n">
        <v>218.65</v>
      </c>
      <c r="J80" s="6" t="n">
        <v>24</v>
      </c>
      <c r="K80" s="6" t="n">
        <v>187</v>
      </c>
      <c r="L80" s="6" t="n">
        <v>163</v>
      </c>
      <c r="M80" s="6" t="n">
        <v>7.45</v>
      </c>
      <c r="N80" s="6" t="n">
        <v>5.4</v>
      </c>
    </row>
    <row collapsed="false" customFormat="false" customHeight="false" hidden="false" ht="12.1" outlineLevel="0" r="81">
      <c r="A81" s="33" t="n">
        <v>44329</v>
      </c>
      <c r="B81" s="16" t="s">
        <v>681</v>
      </c>
      <c r="C81" s="16" t="s">
        <v>327</v>
      </c>
      <c r="D81" s="16" t="s">
        <v>682</v>
      </c>
      <c r="E81" s="7" t="n">
        <v>3</v>
      </c>
      <c r="F81" s="16" t="s">
        <v>19</v>
      </c>
      <c r="G81" s="6" t="n">
        <v>25.6919</v>
      </c>
      <c r="H81" s="6" t="n">
        <v>39.6</v>
      </c>
      <c r="I81" s="6" t="n">
        <v>2564.59</v>
      </c>
      <c r="J81" s="6" t="n">
        <v>0.16</v>
      </c>
      <c r="K81" s="6" t="n">
        <v>77.0756</v>
      </c>
      <c r="L81" s="6" t="n">
        <v>65.23</v>
      </c>
      <c r="M81" s="6" t="n">
        <v>0.85</v>
      </c>
      <c r="N81" s="6" t="n">
        <v>0.74</v>
      </c>
    </row>
    <row collapsed="false" customFormat="false" customHeight="false" hidden="false" ht="12.1" outlineLevel="0" r="82">
      <c r="A82" s="33" t="n">
        <v>44335</v>
      </c>
      <c r="B82" s="16" t="s">
        <v>681</v>
      </c>
      <c r="C82" s="16" t="s">
        <v>16</v>
      </c>
      <c r="D82" s="16" t="s">
        <v>18</v>
      </c>
      <c r="E82" s="7" t="n">
        <v>1</v>
      </c>
      <c r="F82" s="16" t="s">
        <v>19</v>
      </c>
      <c r="G82" s="6" t="n">
        <v>41.2716</v>
      </c>
      <c r="H82" s="6" t="n">
        <v>243.08</v>
      </c>
      <c r="I82" s="6" t="n">
        <v>15229.49</v>
      </c>
      <c r="J82" s="6" t="n">
        <v>0.06</v>
      </c>
      <c r="K82" s="6" t="n">
        <v>41.2716</v>
      </c>
      <c r="L82" s="6" t="n">
        <v>36.85</v>
      </c>
      <c r="M82" s="6" t="n">
        <v>0.24</v>
      </c>
      <c r="N82" s="6" t="n">
        <v>0.21</v>
      </c>
    </row>
    <row collapsed="false" customFormat="false" customHeight="false" hidden="false" ht="12.1" outlineLevel="0" r="83">
      <c r="A83" s="33" t="n">
        <v>44343</v>
      </c>
      <c r="B83" s="16" t="s">
        <v>681</v>
      </c>
      <c r="C83" s="16" t="s">
        <v>359</v>
      </c>
      <c r="D83" s="16" t="s">
        <v>580</v>
      </c>
      <c r="E83" s="7" t="n">
        <v>1</v>
      </c>
      <c r="F83" s="16" t="s">
        <v>19</v>
      </c>
      <c r="G83" s="6" t="n">
        <v>22.2625</v>
      </c>
      <c r="H83" s="6" t="n">
        <v>77.8</v>
      </c>
      <c r="I83" s="6" t="n">
        <v>4291.98</v>
      </c>
      <c r="J83" s="6" t="n">
        <v>0.09</v>
      </c>
      <c r="K83" s="6" t="n">
        <v>22.2625</v>
      </c>
      <c r="L83" s="6" t="n">
        <v>15.65</v>
      </c>
      <c r="M83" s="6" t="n">
        <v>0.36</v>
      </c>
      <c r="N83" s="6" t="n">
        <v>0.27</v>
      </c>
    </row>
    <row collapsed="false" customFormat="false" customHeight="false" hidden="false" ht="12.1" outlineLevel="0" r="84">
      <c r="A84" s="33" t="n">
        <v>44348</v>
      </c>
      <c r="B84" s="16" t="s">
        <v>681</v>
      </c>
      <c r="C84" s="16" t="s">
        <v>54</v>
      </c>
      <c r="D84" s="16" t="s">
        <v>55</v>
      </c>
      <c r="E84" s="7" t="n">
        <v>1</v>
      </c>
      <c r="F84" s="16" t="s">
        <v>41</v>
      </c>
      <c r="G84" s="6" t="n">
        <v>36.27</v>
      </c>
      <c r="H84" s="6" t="n">
        <v>1695.2</v>
      </c>
      <c r="I84" s="6" t="n">
        <v>870.4</v>
      </c>
      <c r="J84" s="6" t="n">
        <v>5</v>
      </c>
      <c r="K84" s="6" t="n">
        <v>36.27</v>
      </c>
      <c r="L84" s="6" t="n">
        <v>31.27</v>
      </c>
      <c r="M84" s="6" t="n">
        <v>3.59</v>
      </c>
      <c r="N84" s="6" t="n">
        <v>1.84</v>
      </c>
    </row>
    <row collapsed="false" customFormat="false" customHeight="false" hidden="false" ht="12.1" outlineLevel="0" r="85">
      <c r="A85" s="33" t="n">
        <v>44348</v>
      </c>
      <c r="B85" s="16" t="s">
        <v>681</v>
      </c>
      <c r="C85" s="16" t="s">
        <v>54</v>
      </c>
      <c r="D85" s="16" t="s">
        <v>55</v>
      </c>
      <c r="E85" s="7" t="n">
        <v>1</v>
      </c>
      <c r="F85" s="16" t="s">
        <v>41</v>
      </c>
      <c r="G85" s="6" t="n">
        <v>46.77</v>
      </c>
      <c r="H85" s="6" t="n">
        <v>1695.2</v>
      </c>
      <c r="I85" s="6" t="n">
        <v>870.4</v>
      </c>
      <c r="J85" s="6" t="n">
        <v>6</v>
      </c>
      <c r="K85" s="6" t="n">
        <v>46.77</v>
      </c>
      <c r="L85" s="6" t="n">
        <v>40.77</v>
      </c>
      <c r="M85" s="6" t="n">
        <v>4.68</v>
      </c>
      <c r="N85" s="6" t="n">
        <v>2.41</v>
      </c>
    </row>
    <row collapsed="false" customFormat="false" customHeight="false" hidden="false" ht="12.1" outlineLevel="0" r="86">
      <c r="A86" s="33" t="n">
        <v>44344</v>
      </c>
      <c r="B86" s="16" t="s">
        <v>681</v>
      </c>
      <c r="C86" s="16" t="s">
        <v>36</v>
      </c>
      <c r="D86" s="16" t="s">
        <v>37</v>
      </c>
      <c r="E86" s="7" t="n">
        <v>2</v>
      </c>
      <c r="F86" s="16" t="s">
        <v>19</v>
      </c>
      <c r="G86" s="6" t="n">
        <v>32.6888</v>
      </c>
      <c r="H86" s="6" t="n">
        <v>79.51</v>
      </c>
      <c r="I86" s="6" t="n">
        <v>4636.41</v>
      </c>
      <c r="J86" s="6" t="n">
        <v>0.09</v>
      </c>
      <c r="K86" s="6" t="n">
        <v>65.3776</v>
      </c>
      <c r="L86" s="6" t="n">
        <v>58.77</v>
      </c>
      <c r="M86" s="6" t="n">
        <v>0.63</v>
      </c>
      <c r="N86" s="6" t="n">
        <v>0.5</v>
      </c>
    </row>
    <row collapsed="false" customFormat="false" customHeight="false" hidden="false" ht="12.1" outlineLevel="0" r="87">
      <c r="A87" s="33" t="n">
        <v>44348</v>
      </c>
      <c r="B87" s="16" t="s">
        <v>681</v>
      </c>
      <c r="C87" s="16" t="s">
        <v>344</v>
      </c>
      <c r="D87" s="16" t="s">
        <v>555</v>
      </c>
      <c r="E87" s="7" t="n">
        <v>1</v>
      </c>
      <c r="F87" s="16" t="s">
        <v>19</v>
      </c>
      <c r="G87" s="6" t="n">
        <v>12.4604</v>
      </c>
      <c r="H87" s="6" t="n">
        <v>142.93</v>
      </c>
      <c r="I87" s="6" t="n">
        <v>9086.31</v>
      </c>
      <c r="J87" s="6" t="n">
        <v>0.02</v>
      </c>
      <c r="K87" s="6" t="n">
        <v>12.4604</v>
      </c>
      <c r="L87" s="6" t="n">
        <v>10.99</v>
      </c>
      <c r="M87" s="6" t="n">
        <v>0.12</v>
      </c>
      <c r="N87" s="6" t="n">
        <v>0.1</v>
      </c>
    </row>
    <row collapsed="false" customFormat="false" customHeight="false" hidden="false" ht="12.1" outlineLevel="0" r="88">
      <c r="A88" s="33" t="n">
        <v>44349</v>
      </c>
      <c r="B88" s="16" t="s">
        <v>681</v>
      </c>
      <c r="C88" s="16" t="s">
        <v>357</v>
      </c>
      <c r="D88" s="16" t="s">
        <v>575</v>
      </c>
      <c r="E88" s="7" t="n">
        <v>1</v>
      </c>
      <c r="F88" s="16" t="s">
        <v>19</v>
      </c>
      <c r="G88" s="6" t="n">
        <v>40.2826</v>
      </c>
      <c r="H88" s="6" t="n">
        <v>73.4</v>
      </c>
      <c r="I88" s="6" t="n">
        <v>4465.07</v>
      </c>
      <c r="J88" s="6" t="n">
        <v>0.06</v>
      </c>
      <c r="K88" s="6" t="n">
        <v>40.2826</v>
      </c>
      <c r="L88" s="6" t="n">
        <v>35.89</v>
      </c>
      <c r="M88" s="6" t="n">
        <v>0.8</v>
      </c>
      <c r="N88" s="6" t="n">
        <v>0.67</v>
      </c>
    </row>
    <row collapsed="false" customFormat="false" customHeight="false" hidden="false" ht="12.1" outlineLevel="0" r="89">
      <c r="A89" s="33" t="n">
        <v>44350</v>
      </c>
      <c r="B89" s="16" t="s">
        <v>681</v>
      </c>
      <c r="C89" s="16" t="s">
        <v>315</v>
      </c>
      <c r="D89" s="16" t="s">
        <v>475</v>
      </c>
      <c r="E89" s="7" t="n">
        <v>5</v>
      </c>
      <c r="F89" s="16" t="s">
        <v>19</v>
      </c>
      <c r="G89" s="6" t="n">
        <v>13.2296</v>
      </c>
      <c r="H89" s="6" t="n">
        <v>42.94</v>
      </c>
      <c r="I89" s="6" t="n">
        <v>2165.11</v>
      </c>
      <c r="J89" s="6" t="n">
        <v>0.09</v>
      </c>
      <c r="K89" s="6" t="n">
        <v>66.1481</v>
      </c>
      <c r="L89" s="6" t="n">
        <v>59.53</v>
      </c>
      <c r="M89" s="6" t="n">
        <v>0.55</v>
      </c>
      <c r="N89" s="6" t="n">
        <v>0.38</v>
      </c>
    </row>
    <row collapsed="false" customFormat="false" customHeight="false" hidden="false" ht="12.1" outlineLevel="0" r="90">
      <c r="A90" s="33" t="n">
        <v>44364</v>
      </c>
      <c r="B90" s="16" t="s">
        <v>681</v>
      </c>
      <c r="C90" s="16" t="s">
        <v>365</v>
      </c>
      <c r="D90" s="16" t="s">
        <v>596</v>
      </c>
      <c r="E90" s="7" t="n">
        <v>1</v>
      </c>
      <c r="F90" s="16" t="s">
        <v>19</v>
      </c>
      <c r="G90" s="6" t="n">
        <v>32.4866</v>
      </c>
      <c r="H90" s="6" t="n">
        <v>118.02</v>
      </c>
      <c r="I90" s="6" t="n">
        <v>8755.18</v>
      </c>
      <c r="J90" s="6" t="n">
        <v>0.09</v>
      </c>
      <c r="K90" s="6" t="n">
        <v>32.4866</v>
      </c>
      <c r="L90" s="6" t="n">
        <v>26</v>
      </c>
      <c r="M90" s="6" t="n">
        <v>0.3</v>
      </c>
      <c r="N90" s="6" t="n">
        <v>0.31</v>
      </c>
    </row>
    <row collapsed="false" customFormat="false" customHeight="false" hidden="false" ht="12.1" outlineLevel="0" r="91">
      <c r="A91" s="33" t="n">
        <v>44370</v>
      </c>
      <c r="B91" s="16" t="s">
        <v>681</v>
      </c>
      <c r="C91" s="16" t="s">
        <v>49</v>
      </c>
      <c r="D91" s="16" t="s">
        <v>50</v>
      </c>
      <c r="E91" s="7" t="n">
        <v>20</v>
      </c>
      <c r="F91" s="16" t="s">
        <v>41</v>
      </c>
      <c r="G91" s="6" t="n">
        <v>7.71</v>
      </c>
      <c r="H91" s="6" t="n">
        <v>246.7</v>
      </c>
      <c r="I91" s="6" t="n">
        <v>138.63</v>
      </c>
      <c r="J91" s="6" t="n">
        <v>20</v>
      </c>
      <c r="K91" s="6" t="n">
        <v>154.2</v>
      </c>
      <c r="L91" s="6" t="n">
        <v>134.2</v>
      </c>
      <c r="M91" s="6" t="n">
        <v>4.84</v>
      </c>
      <c r="N91" s="6" t="n">
        <v>2.72</v>
      </c>
    </row>
    <row collapsed="false" customFormat="false" customHeight="false" hidden="false" ht="12.1" outlineLevel="0" r="92">
      <c r="A92" s="33" t="n">
        <v>44369</v>
      </c>
      <c r="B92" s="16" t="s">
        <v>681</v>
      </c>
      <c r="C92" s="16" t="s">
        <v>317</v>
      </c>
      <c r="D92" s="16" t="s">
        <v>477</v>
      </c>
      <c r="E92" s="7" t="n">
        <v>1</v>
      </c>
      <c r="F92" s="16" t="s">
        <v>19</v>
      </c>
      <c r="G92" s="6" t="n">
        <v>58.7715</v>
      </c>
      <c r="H92" s="6" t="n">
        <v>47.1771</v>
      </c>
      <c r="I92" s="6" t="n">
        <v>2615.14</v>
      </c>
      <c r="J92" s="6" t="n">
        <v>0.22</v>
      </c>
      <c r="K92" s="6" t="n">
        <v>58.7715</v>
      </c>
      <c r="L92" s="6" t="n">
        <v>42.67</v>
      </c>
      <c r="M92" s="6" t="n">
        <v>1.63</v>
      </c>
      <c r="N92" s="6" t="n">
        <v>1.24</v>
      </c>
    </row>
    <row collapsed="false" customFormat="false" customHeight="false" hidden="false" ht="12.1" outlineLevel="0" r="93">
      <c r="A93" s="33" t="n">
        <v>44372</v>
      </c>
      <c r="B93" s="16" t="s">
        <v>681</v>
      </c>
      <c r="C93" s="16" t="s">
        <v>313</v>
      </c>
      <c r="D93" s="16" t="s">
        <v>473</v>
      </c>
      <c r="E93" s="7" t="n">
        <v>3</v>
      </c>
      <c r="F93" s="16" t="s">
        <v>19</v>
      </c>
      <c r="G93" s="6" t="n">
        <v>0.7233</v>
      </c>
      <c r="H93" s="6" t="n">
        <v>13.14</v>
      </c>
      <c r="I93" s="6" t="n">
        <v>448.13</v>
      </c>
      <c r="J93" s="6" t="n">
        <v>0</v>
      </c>
      <c r="K93" s="6" t="n">
        <v>2.1698</v>
      </c>
      <c r="L93" s="6" t="n">
        <v>2.17</v>
      </c>
      <c r="M93" s="6" t="n">
        <v>0.16</v>
      </c>
      <c r="N93" s="6" t="n">
        <v>0.08</v>
      </c>
    </row>
    <row collapsed="false" customFormat="false" customHeight="false" hidden="false" ht="12.1" outlineLevel="0" r="94">
      <c r="A94" s="33" t="n">
        <v>44379</v>
      </c>
      <c r="B94" s="16" t="s">
        <v>681</v>
      </c>
      <c r="C94" s="16" t="s">
        <v>340</v>
      </c>
      <c r="D94" s="16" t="s">
        <v>551</v>
      </c>
      <c r="E94" s="7" t="n">
        <v>2</v>
      </c>
      <c r="F94" s="16" t="s">
        <v>19</v>
      </c>
      <c r="G94" s="6" t="n">
        <v>26.9762</v>
      </c>
      <c r="H94" s="6" t="n">
        <v>53.07</v>
      </c>
      <c r="I94" s="6" t="n">
        <v>3173.83</v>
      </c>
      <c r="J94" s="6" t="n">
        <v>0.07</v>
      </c>
      <c r="K94" s="6" t="n">
        <v>53.9524</v>
      </c>
      <c r="L94" s="6" t="n">
        <v>48.85</v>
      </c>
      <c r="M94" s="6" t="n">
        <v>0.77</v>
      </c>
      <c r="N94" s="6" t="n">
        <v>0.63</v>
      </c>
    </row>
    <row collapsed="false" customFormat="false" customHeight="false" hidden="false" ht="12.1" outlineLevel="0" r="95">
      <c r="A95" s="33" t="n">
        <v>44388</v>
      </c>
      <c r="B95" s="16" t="s">
        <v>681</v>
      </c>
      <c r="C95" s="16" t="s">
        <v>60</v>
      </c>
      <c r="D95" s="16" t="s">
        <v>61</v>
      </c>
      <c r="E95" s="7" t="n">
        <v>10</v>
      </c>
      <c r="F95" s="16" t="s">
        <v>41</v>
      </c>
      <c r="G95" s="6" t="n">
        <v>6.07</v>
      </c>
      <c r="H95" s="6" t="n">
        <v>143.7</v>
      </c>
      <c r="I95" s="6" t="n">
        <v>99.8</v>
      </c>
      <c r="J95" s="6" t="n">
        <v>8</v>
      </c>
      <c r="K95" s="6" t="n">
        <v>60.7</v>
      </c>
      <c r="L95" s="6" t="n">
        <v>52.7</v>
      </c>
      <c r="M95" s="6" t="n">
        <v>5.28</v>
      </c>
      <c r="N95" s="6" t="n">
        <v>3.67</v>
      </c>
    </row>
    <row collapsed="false" customFormat="false" customHeight="false" hidden="false" ht="12.1" outlineLevel="0" r="96">
      <c r="A96" s="33" t="n">
        <v>44387</v>
      </c>
      <c r="B96" s="16" t="s">
        <v>681</v>
      </c>
      <c r="C96" s="16" t="s">
        <v>311</v>
      </c>
      <c r="D96" s="16" t="s">
        <v>685</v>
      </c>
      <c r="E96" s="7" t="n">
        <v>1000</v>
      </c>
      <c r="F96" s="16" t="s">
        <v>41</v>
      </c>
      <c r="G96" s="6" t="n">
        <v>0.053</v>
      </c>
      <c r="H96" s="6" t="n">
        <v>0.8339</v>
      </c>
      <c r="I96" s="6" t="n">
        <v>0.77</v>
      </c>
      <c r="J96" s="6" t="n">
        <v>7</v>
      </c>
      <c r="K96" s="6" t="n">
        <v>53</v>
      </c>
      <c r="L96" s="6" t="n">
        <v>46</v>
      </c>
      <c r="M96" s="6" t="n">
        <v>6</v>
      </c>
      <c r="N96" s="6" t="n">
        <v>5.52</v>
      </c>
    </row>
    <row collapsed="false" customFormat="false" customHeight="false" hidden="false" ht="12.1" outlineLevel="0" r="97">
      <c r="A97" s="33" t="n">
        <v>44389</v>
      </c>
      <c r="B97" s="16" t="s">
        <v>681</v>
      </c>
      <c r="C97" s="16" t="s">
        <v>303</v>
      </c>
      <c r="D97" s="16" t="s">
        <v>683</v>
      </c>
      <c r="E97" s="7" t="n">
        <v>10</v>
      </c>
      <c r="F97" s="16" t="s">
        <v>41</v>
      </c>
      <c r="G97" s="6" t="n">
        <v>5</v>
      </c>
      <c r="H97" s="6" t="n">
        <v>98.84</v>
      </c>
      <c r="I97" s="6" t="n">
        <v>85.46</v>
      </c>
      <c r="J97" s="6" t="n">
        <v>7</v>
      </c>
      <c r="K97" s="6" t="n">
        <v>50</v>
      </c>
      <c r="L97" s="6" t="n">
        <v>43</v>
      </c>
      <c r="M97" s="6" t="n">
        <v>5.03</v>
      </c>
      <c r="N97" s="6" t="n">
        <v>4.35</v>
      </c>
    </row>
    <row collapsed="false" customFormat="false" customHeight="false" hidden="false" ht="12.1" outlineLevel="0" r="98">
      <c r="A98" s="33" t="n">
        <v>44389</v>
      </c>
      <c r="B98" s="16" t="s">
        <v>681</v>
      </c>
      <c r="C98" s="16" t="s">
        <v>52</v>
      </c>
      <c r="D98" s="16" t="s">
        <v>53</v>
      </c>
      <c r="E98" s="7" t="n">
        <v>100</v>
      </c>
      <c r="F98" s="16" t="s">
        <v>41</v>
      </c>
      <c r="G98" s="6" t="n">
        <v>0.06</v>
      </c>
      <c r="H98" s="6" t="n">
        <v>6.97</v>
      </c>
      <c r="I98" s="6" t="n">
        <v>9.47</v>
      </c>
      <c r="J98" s="6" t="n">
        <v>1</v>
      </c>
      <c r="K98" s="6" t="n">
        <v>6</v>
      </c>
      <c r="L98" s="6" t="n">
        <v>5</v>
      </c>
      <c r="M98" s="6" t="n">
        <v>0.53</v>
      </c>
      <c r="N98" s="6" t="n">
        <v>0.72</v>
      </c>
    </row>
    <row collapsed="false" customFormat="false" customHeight="false" hidden="false" ht="12.1" outlineLevel="0" r="99">
      <c r="A99" s="33" t="n">
        <v>44385</v>
      </c>
      <c r="B99" s="16" t="s">
        <v>681</v>
      </c>
      <c r="C99" s="16" t="s">
        <v>30</v>
      </c>
      <c r="D99" s="16" t="s">
        <v>31</v>
      </c>
      <c r="E99" s="7" t="n">
        <v>5</v>
      </c>
      <c r="F99" s="16" t="s">
        <v>19</v>
      </c>
      <c r="G99" s="6" t="n">
        <v>38.5102</v>
      </c>
      <c r="H99" s="6" t="n">
        <v>28.41</v>
      </c>
      <c r="I99" s="6" t="n">
        <v>2164.48</v>
      </c>
      <c r="J99" s="6" t="n">
        <v>0.26</v>
      </c>
      <c r="K99" s="6" t="n">
        <v>192.5508</v>
      </c>
      <c r="L99" s="6" t="n">
        <v>173.3</v>
      </c>
      <c r="M99" s="6" t="n">
        <v>1.6</v>
      </c>
      <c r="N99" s="6" t="n">
        <v>1.65</v>
      </c>
    </row>
    <row collapsed="false" customFormat="false" customHeight="false" hidden="false" ht="12.1" outlineLevel="0" r="100">
      <c r="A100" s="33" t="n">
        <v>44392</v>
      </c>
      <c r="B100" s="16" t="s">
        <v>681</v>
      </c>
      <c r="C100" s="16" t="s">
        <v>343</v>
      </c>
      <c r="D100" s="16" t="s">
        <v>688</v>
      </c>
      <c r="E100" s="7" t="n">
        <v>20</v>
      </c>
      <c r="F100" s="16" t="s">
        <v>41</v>
      </c>
      <c r="G100" s="6" t="n">
        <v>12.55</v>
      </c>
      <c r="H100" s="6" t="n">
        <v>280.01</v>
      </c>
      <c r="I100" s="6" t="n">
        <v>183.95</v>
      </c>
      <c r="J100" s="6" t="n">
        <v>33</v>
      </c>
      <c r="K100" s="6" t="n">
        <v>251</v>
      </c>
      <c r="L100" s="6" t="n">
        <v>218</v>
      </c>
      <c r="M100" s="6" t="n">
        <v>5.93</v>
      </c>
      <c r="N100" s="6" t="n">
        <v>3.89</v>
      </c>
    </row>
    <row collapsed="false" customFormat="false" customHeight="false" hidden="false" ht="12.1" outlineLevel="0" r="101">
      <c r="A101" s="33" t="n">
        <v>44391</v>
      </c>
      <c r="B101" s="16" t="s">
        <v>681</v>
      </c>
      <c r="C101" s="16" t="s">
        <v>383</v>
      </c>
      <c r="D101" s="16" t="s">
        <v>622</v>
      </c>
      <c r="E101" s="7" t="n">
        <v>1</v>
      </c>
      <c r="F101" s="16" t="s">
        <v>19</v>
      </c>
      <c r="G101" s="6" t="n">
        <v>33.3265</v>
      </c>
      <c r="H101" s="6" t="n">
        <v>118.65</v>
      </c>
      <c r="I101" s="6" t="n">
        <v>8165.97</v>
      </c>
      <c r="J101" s="6" t="n">
        <v>0.05</v>
      </c>
      <c r="K101" s="6" t="n">
        <v>33.3265</v>
      </c>
      <c r="L101" s="6" t="n">
        <v>29.62</v>
      </c>
      <c r="M101" s="6" t="n">
        <v>0.36</v>
      </c>
      <c r="N101" s="6" t="n">
        <v>0.34</v>
      </c>
    </row>
    <row collapsed="false" customFormat="false" customHeight="false" hidden="false" ht="12.1" outlineLevel="0" r="102">
      <c r="A102" s="33" t="n">
        <v>44399</v>
      </c>
      <c r="B102" s="16" t="s">
        <v>681</v>
      </c>
      <c r="C102" s="16" t="s">
        <v>27</v>
      </c>
      <c r="D102" s="16" t="s">
        <v>28</v>
      </c>
      <c r="E102" s="7" t="n">
        <v>1</v>
      </c>
      <c r="F102" s="16" t="s">
        <v>19</v>
      </c>
      <c r="G102" s="6" t="n">
        <v>64.8104</v>
      </c>
      <c r="H102" s="6" t="n">
        <v>138.33</v>
      </c>
      <c r="I102" s="6" t="n">
        <v>10501.85</v>
      </c>
      <c r="J102" s="6" t="n">
        <v>0.09</v>
      </c>
      <c r="K102" s="6" t="n">
        <v>64.8104</v>
      </c>
      <c r="L102" s="6" t="n">
        <v>58.11</v>
      </c>
      <c r="M102" s="6" t="n">
        <v>0.55</v>
      </c>
      <c r="N102" s="6" t="n">
        <v>0.56</v>
      </c>
    </row>
    <row collapsed="false" customFormat="false" customHeight="false" hidden="false" ht="12.1" outlineLevel="0" r="103">
      <c r="A103" s="33" t="n">
        <v>44407</v>
      </c>
      <c r="B103" s="16" t="s">
        <v>681</v>
      </c>
      <c r="C103" s="16" t="s">
        <v>33</v>
      </c>
      <c r="D103" s="16" t="s">
        <v>34</v>
      </c>
      <c r="E103" s="7" t="n">
        <v>4</v>
      </c>
      <c r="F103" s="16" t="s">
        <v>19</v>
      </c>
      <c r="G103" s="6" t="n">
        <v>36.5952</v>
      </c>
      <c r="H103" s="6" t="n">
        <v>11.43</v>
      </c>
      <c r="I103" s="6" t="n">
        <v>1248.52</v>
      </c>
      <c r="J103" s="6" t="n">
        <v>0.2</v>
      </c>
      <c r="K103" s="6" t="n">
        <v>146.3808</v>
      </c>
      <c r="L103" s="6" t="n">
        <v>131.74</v>
      </c>
      <c r="M103" s="6" t="n">
        <v>2.64</v>
      </c>
      <c r="N103" s="6" t="n">
        <v>3.94</v>
      </c>
    </row>
    <row collapsed="false" customFormat="false" customHeight="false" hidden="false" ht="12.1" outlineLevel="0" r="104">
      <c r="A104" s="33" t="n">
        <v>44410</v>
      </c>
      <c r="B104" s="16" t="s">
        <v>681</v>
      </c>
      <c r="C104" s="16" t="s">
        <v>33</v>
      </c>
      <c r="D104" s="16" t="s">
        <v>34</v>
      </c>
      <c r="E104" s="7" t="n">
        <v>4</v>
      </c>
      <c r="F104" s="16" t="s">
        <v>19</v>
      </c>
      <c r="G104" s="6" t="n">
        <v>36.5694</v>
      </c>
      <c r="H104" s="6" t="n">
        <v>11.24</v>
      </c>
      <c r="I104" s="6" t="n">
        <v>1248.52</v>
      </c>
      <c r="J104" s="6" t="n">
        <v>0.2</v>
      </c>
      <c r="K104" s="6" t="n">
        <v>146.2776</v>
      </c>
      <c r="L104" s="6" t="n">
        <v>131.65</v>
      </c>
      <c r="M104" s="6" t="n">
        <v>2.64</v>
      </c>
      <c r="N104" s="6" t="n">
        <v>4</v>
      </c>
    </row>
    <row collapsed="false" customFormat="false" customHeight="false" hidden="false" ht="12.1" outlineLevel="0" r="105">
      <c r="A105" s="33" t="n">
        <v>44412</v>
      </c>
      <c r="B105" s="16" t="s">
        <v>681</v>
      </c>
      <c r="C105" s="16" t="s">
        <v>323</v>
      </c>
      <c r="D105" s="16" t="s">
        <v>490</v>
      </c>
      <c r="E105" s="7" t="n">
        <v>1</v>
      </c>
      <c r="F105" s="16" t="s">
        <v>19</v>
      </c>
      <c r="G105" s="6" t="n">
        <v>14.5745</v>
      </c>
      <c r="H105" s="6" t="n">
        <v>46.83</v>
      </c>
      <c r="I105" s="6" t="n">
        <v>1807.06</v>
      </c>
      <c r="J105" s="6" t="n">
        <v>0.02</v>
      </c>
      <c r="K105" s="6" t="n">
        <v>14.5745</v>
      </c>
      <c r="L105" s="6" t="n">
        <v>13.12</v>
      </c>
      <c r="M105" s="6" t="n">
        <v>0.73</v>
      </c>
      <c r="N105" s="6" t="n">
        <v>0.38</v>
      </c>
    </row>
    <row collapsed="false" customFormat="false" customHeight="false" hidden="false" ht="12.1" outlineLevel="0" r="106">
      <c r="A106" s="33" t="n">
        <v>44413</v>
      </c>
      <c r="B106" s="16" t="s">
        <v>681</v>
      </c>
      <c r="C106" s="16" t="s">
        <v>33</v>
      </c>
      <c r="D106" s="16" t="s">
        <v>34</v>
      </c>
      <c r="E106" s="7" t="n">
        <v>4</v>
      </c>
      <c r="F106" s="16" t="s">
        <v>19</v>
      </c>
      <c r="G106" s="6" t="n">
        <v>54.5893</v>
      </c>
      <c r="H106" s="6" t="n">
        <v>20.53</v>
      </c>
      <c r="I106" s="6" t="n">
        <v>1248.52</v>
      </c>
      <c r="J106" s="6" t="n">
        <v>0.3</v>
      </c>
      <c r="K106" s="6" t="n">
        <v>218.3571</v>
      </c>
      <c r="L106" s="6" t="n">
        <v>196.52</v>
      </c>
      <c r="M106" s="6" t="n">
        <v>3.94</v>
      </c>
      <c r="N106" s="6" t="n">
        <v>3.29</v>
      </c>
    </row>
    <row collapsed="false" customFormat="false" customHeight="false" hidden="false" ht="12.1" outlineLevel="0" r="107">
      <c r="A107" s="33" t="n">
        <v>44414</v>
      </c>
      <c r="B107" s="16" t="s">
        <v>681</v>
      </c>
      <c r="C107" s="16" t="s">
        <v>33</v>
      </c>
      <c r="D107" s="16" t="s">
        <v>34</v>
      </c>
      <c r="E107" s="7" t="n">
        <v>4</v>
      </c>
      <c r="F107" s="16" t="s">
        <v>19</v>
      </c>
      <c r="G107" s="6" t="n">
        <v>109.752</v>
      </c>
      <c r="H107" s="6" t="n">
        <v>19.61</v>
      </c>
      <c r="I107" s="6" t="n">
        <v>1248.52</v>
      </c>
      <c r="J107" s="6" t="n">
        <v>0.6</v>
      </c>
      <c r="K107" s="6" t="n">
        <v>439.008</v>
      </c>
      <c r="L107" s="6" t="n">
        <v>395.11</v>
      </c>
      <c r="M107" s="6" t="n">
        <v>7.91</v>
      </c>
      <c r="N107" s="6" t="n">
        <v>6.88</v>
      </c>
    </row>
    <row collapsed="false" customFormat="false" customHeight="false" hidden="false" ht="12.1" outlineLevel="0" r="108">
      <c r="A108" s="33" t="n">
        <v>44419</v>
      </c>
      <c r="B108" s="16" t="s">
        <v>681</v>
      </c>
      <c r="C108" s="16" t="s">
        <v>327</v>
      </c>
      <c r="D108" s="16" t="s">
        <v>682</v>
      </c>
      <c r="E108" s="7" t="n">
        <v>3</v>
      </c>
      <c r="F108" s="16" t="s">
        <v>19</v>
      </c>
      <c r="G108" s="6" t="n">
        <v>35.3262</v>
      </c>
      <c r="H108" s="6" t="n">
        <v>41.5</v>
      </c>
      <c r="I108" s="6" t="n">
        <v>2564.59</v>
      </c>
      <c r="J108" s="6" t="n">
        <v>0.22</v>
      </c>
      <c r="K108" s="6" t="n">
        <v>105.9785</v>
      </c>
      <c r="L108" s="6" t="n">
        <v>89.79</v>
      </c>
      <c r="M108" s="6" t="n">
        <v>1.17</v>
      </c>
      <c r="N108" s="6" t="n">
        <v>0.98</v>
      </c>
    </row>
    <row collapsed="false" customFormat="false" customHeight="false" hidden="false" ht="12.1" outlineLevel="0" r="109">
      <c r="A109" s="33" t="n">
        <v>44427</v>
      </c>
      <c r="B109" s="16" t="s">
        <v>681</v>
      </c>
      <c r="C109" s="16" t="s">
        <v>16</v>
      </c>
      <c r="D109" s="16" t="s">
        <v>18</v>
      </c>
      <c r="E109" s="7" t="n">
        <v>1</v>
      </c>
      <c r="F109" s="16" t="s">
        <v>19</v>
      </c>
      <c r="G109" s="6" t="n">
        <v>41.1394</v>
      </c>
      <c r="H109" s="6" t="n">
        <v>290.73</v>
      </c>
      <c r="I109" s="6" t="n">
        <v>15229.49</v>
      </c>
      <c r="J109" s="6" t="n">
        <v>0.06</v>
      </c>
      <c r="K109" s="6" t="n">
        <v>41.1394</v>
      </c>
      <c r="L109" s="6" t="n">
        <v>36.73</v>
      </c>
      <c r="M109" s="6" t="n">
        <v>0.24</v>
      </c>
      <c r="N109" s="6" t="n">
        <v>0.17</v>
      </c>
    </row>
    <row collapsed="false" customFormat="false" customHeight="false" hidden="false" ht="12.1" outlineLevel="0" r="110">
      <c r="A110" s="33" t="n">
        <v>44441</v>
      </c>
      <c r="B110" s="16" t="s">
        <v>681</v>
      </c>
      <c r="C110" s="16" t="s">
        <v>54</v>
      </c>
      <c r="D110" s="16" t="s">
        <v>55</v>
      </c>
      <c r="E110" s="7" t="n">
        <v>1</v>
      </c>
      <c r="F110" s="16" t="s">
        <v>41</v>
      </c>
      <c r="G110" s="6" t="n">
        <v>84.45</v>
      </c>
      <c r="H110" s="6" t="n">
        <v>1671.8</v>
      </c>
      <c r="I110" s="6" t="n">
        <v>870.4</v>
      </c>
      <c r="J110" s="6" t="n">
        <v>11</v>
      </c>
      <c r="K110" s="6" t="n">
        <v>84.45</v>
      </c>
      <c r="L110" s="6" t="n">
        <v>73.45</v>
      </c>
      <c r="M110" s="6" t="n">
        <v>8.44</v>
      </c>
      <c r="N110" s="6" t="n">
        <v>4.39</v>
      </c>
    </row>
    <row collapsed="false" customFormat="false" customHeight="false" hidden="false" ht="12.1" outlineLevel="0" r="111">
      <c r="A111" s="33" t="n">
        <v>44439</v>
      </c>
      <c r="B111" s="16" t="s">
        <v>681</v>
      </c>
      <c r="C111" s="16" t="s">
        <v>36</v>
      </c>
      <c r="D111" s="16" t="s">
        <v>37</v>
      </c>
      <c r="E111" s="7" t="n">
        <v>2</v>
      </c>
      <c r="F111" s="16" t="s">
        <v>19</v>
      </c>
      <c r="G111" s="6" t="n">
        <v>32.7406</v>
      </c>
      <c r="H111" s="6" t="n">
        <v>78.51</v>
      </c>
      <c r="I111" s="6" t="n">
        <v>4636.41</v>
      </c>
      <c r="J111" s="6" t="n">
        <v>0.09</v>
      </c>
      <c r="K111" s="6" t="n">
        <v>65.4812</v>
      </c>
      <c r="L111" s="6" t="n">
        <v>58.86</v>
      </c>
      <c r="M111" s="6" t="n">
        <v>0.63</v>
      </c>
      <c r="N111" s="6" t="n">
        <v>0.51</v>
      </c>
    </row>
    <row collapsed="false" customFormat="false" customHeight="false" hidden="false" ht="12.1" outlineLevel="0" r="112">
      <c r="A112" s="33" t="n">
        <v>44439</v>
      </c>
      <c r="B112" s="16" t="s">
        <v>681</v>
      </c>
      <c r="C112" s="16" t="s">
        <v>344</v>
      </c>
      <c r="D112" s="16" t="s">
        <v>555</v>
      </c>
      <c r="E112" s="7" t="n">
        <v>1</v>
      </c>
      <c r="F112" s="16" t="s">
        <v>19</v>
      </c>
      <c r="G112" s="6" t="n">
        <v>12.5076</v>
      </c>
      <c r="H112" s="6" t="n">
        <v>142.94</v>
      </c>
      <c r="I112" s="6" t="n">
        <v>9086.31</v>
      </c>
      <c r="J112" s="6" t="n">
        <v>0.02</v>
      </c>
      <c r="K112" s="6" t="n">
        <v>12.5076</v>
      </c>
      <c r="L112" s="6" t="n">
        <v>11.04</v>
      </c>
      <c r="M112" s="6" t="n">
        <v>0.12</v>
      </c>
      <c r="N112" s="6" t="n">
        <v>0.1</v>
      </c>
    </row>
    <row collapsed="false" customFormat="false" customHeight="false" hidden="false" ht="12.1" outlineLevel="0" r="113">
      <c r="A113" s="33" t="n">
        <v>44441</v>
      </c>
      <c r="B113" s="16" t="s">
        <v>681</v>
      </c>
      <c r="C113" s="16" t="s">
        <v>315</v>
      </c>
      <c r="D113" s="16" t="s">
        <v>475</v>
      </c>
      <c r="E113" s="7" t="n">
        <v>5</v>
      </c>
      <c r="F113" s="16" t="s">
        <v>19</v>
      </c>
      <c r="G113" s="6" t="n">
        <v>15.3702</v>
      </c>
      <c r="H113" s="6" t="n">
        <v>41.75</v>
      </c>
      <c r="I113" s="6" t="n">
        <v>2165.11</v>
      </c>
      <c r="J113" s="6" t="n">
        <v>0.11</v>
      </c>
      <c r="K113" s="6" t="n">
        <v>76.8508</v>
      </c>
      <c r="L113" s="6" t="n">
        <v>68.8</v>
      </c>
      <c r="M113" s="6" t="n">
        <v>0.64</v>
      </c>
      <c r="N113" s="6" t="n">
        <v>0.45</v>
      </c>
    </row>
    <row collapsed="false" customFormat="false" customHeight="false" hidden="false" ht="12.1" outlineLevel="0" r="114">
      <c r="A114" s="33" t="n">
        <v>44446</v>
      </c>
      <c r="B114" s="16" t="s">
        <v>681</v>
      </c>
      <c r="C114" s="16" t="s">
        <v>49</v>
      </c>
      <c r="D114" s="16" t="s">
        <v>50</v>
      </c>
      <c r="E114" s="7" t="n">
        <v>20</v>
      </c>
      <c r="F114" s="16" t="s">
        <v>41</v>
      </c>
      <c r="G114" s="6" t="n">
        <v>13.62</v>
      </c>
      <c r="H114" s="6" t="n">
        <v>236.2</v>
      </c>
      <c r="I114" s="6" t="n">
        <v>138.63</v>
      </c>
      <c r="J114" s="6" t="n">
        <v>35</v>
      </c>
      <c r="K114" s="6" t="n">
        <v>272.4</v>
      </c>
      <c r="L114" s="6" t="n">
        <v>237.4</v>
      </c>
      <c r="M114" s="6" t="n">
        <v>8.56</v>
      </c>
      <c r="N114" s="6" t="n">
        <v>5.03</v>
      </c>
    </row>
    <row collapsed="false" customFormat="false" customHeight="false" hidden="false" ht="12.1" outlineLevel="0" r="115">
      <c r="A115" s="33" t="n">
        <v>44449</v>
      </c>
      <c r="B115" s="16" t="s">
        <v>681</v>
      </c>
      <c r="C115" s="16" t="s">
        <v>305</v>
      </c>
      <c r="D115" s="16" t="s">
        <v>684</v>
      </c>
      <c r="E115" s="7" t="n">
        <v>1</v>
      </c>
      <c r="F115" s="16" t="s">
        <v>41</v>
      </c>
      <c r="G115" s="6" t="n">
        <v>65.5</v>
      </c>
      <c r="H115" s="6" t="n">
        <v>1167.6</v>
      </c>
      <c r="I115" s="6" t="n">
        <v>662.58</v>
      </c>
      <c r="J115" s="6" t="n">
        <v>9</v>
      </c>
      <c r="K115" s="6" t="n">
        <v>65.5</v>
      </c>
      <c r="L115" s="6" t="n">
        <v>56.5</v>
      </c>
      <c r="M115" s="6" t="n">
        <v>8.53</v>
      </c>
      <c r="N115" s="6" t="n">
        <v>4.84</v>
      </c>
    </row>
    <row collapsed="false" customFormat="false" customHeight="false" hidden="false" ht="12.1" outlineLevel="0" r="116">
      <c r="A116" s="33" t="n">
        <v>44449</v>
      </c>
      <c r="B116" s="16" t="s">
        <v>681</v>
      </c>
      <c r="C116" s="16" t="s">
        <v>65</v>
      </c>
      <c r="D116" s="16" t="s">
        <v>66</v>
      </c>
      <c r="E116" s="7" t="n">
        <v>1</v>
      </c>
      <c r="F116" s="16" t="s">
        <v>41</v>
      </c>
      <c r="G116" s="6" t="n">
        <v>33.2</v>
      </c>
      <c r="H116" s="6" t="n">
        <v>1394</v>
      </c>
      <c r="I116" s="6" t="n">
        <v>1680.03</v>
      </c>
      <c r="J116" s="6" t="n">
        <v>4</v>
      </c>
      <c r="K116" s="6" t="n">
        <v>33.2</v>
      </c>
      <c r="L116" s="6" t="n">
        <v>29.2</v>
      </c>
      <c r="M116" s="6" t="n">
        <v>1.74</v>
      </c>
      <c r="N116" s="6" t="n">
        <v>2.09</v>
      </c>
    </row>
    <row collapsed="false" customFormat="false" customHeight="false" hidden="false" ht="12.1" outlineLevel="0" r="117">
      <c r="A117" s="33" t="n">
        <v>44470</v>
      </c>
      <c r="B117" s="16" t="s">
        <v>681</v>
      </c>
      <c r="C117" s="16" t="s">
        <v>371</v>
      </c>
      <c r="D117" s="16" t="s">
        <v>605</v>
      </c>
      <c r="E117" s="7" t="n">
        <v>2</v>
      </c>
      <c r="F117" s="16" t="s">
        <v>19</v>
      </c>
      <c r="G117" s="6" t="n">
        <v>7.2664</v>
      </c>
      <c r="H117" s="6" t="n">
        <v>70.98</v>
      </c>
      <c r="I117" s="6" t="n">
        <v>6057.31</v>
      </c>
      <c r="J117" s="6" t="n">
        <v>0.02</v>
      </c>
      <c r="K117" s="6" t="n">
        <v>14.5328</v>
      </c>
      <c r="L117" s="6" t="n">
        <v>13.08</v>
      </c>
      <c r="M117" s="6" t="n">
        <v>0.11</v>
      </c>
      <c r="N117" s="6" t="n">
        <v>0.13</v>
      </c>
    </row>
    <row collapsed="false" customFormat="false" customHeight="false" hidden="false" ht="12.1" outlineLevel="0" r="118">
      <c r="A118" s="33" t="n">
        <v>44477</v>
      </c>
      <c r="B118" s="16" t="s">
        <v>681</v>
      </c>
      <c r="C118" s="16" t="s">
        <v>30</v>
      </c>
      <c r="D118" s="16" t="s">
        <v>31</v>
      </c>
      <c r="E118" s="7" t="n">
        <v>5</v>
      </c>
      <c r="F118" s="16" t="s">
        <v>19</v>
      </c>
      <c r="G118" s="6" t="n">
        <v>37.5884</v>
      </c>
      <c r="H118" s="6" t="n">
        <v>26.57</v>
      </c>
      <c r="I118" s="6" t="n">
        <v>2164.48</v>
      </c>
      <c r="J118" s="6" t="n">
        <v>0.26</v>
      </c>
      <c r="K118" s="6" t="n">
        <v>187.942</v>
      </c>
      <c r="L118" s="6" t="n">
        <v>169.15</v>
      </c>
      <c r="M118" s="6" t="n">
        <v>1.56</v>
      </c>
      <c r="N118" s="6" t="n">
        <v>1.76</v>
      </c>
    </row>
    <row collapsed="false" customFormat="false" customHeight="false" hidden="false" ht="12.1" outlineLevel="0" r="119">
      <c r="A119" s="33" t="n">
        <v>44490</v>
      </c>
      <c r="B119" s="16" t="s">
        <v>681</v>
      </c>
      <c r="C119" s="16" t="s">
        <v>27</v>
      </c>
      <c r="D119" s="16" t="s">
        <v>28</v>
      </c>
      <c r="E119" s="7" t="n">
        <v>1</v>
      </c>
      <c r="F119" s="16" t="s">
        <v>19</v>
      </c>
      <c r="G119" s="6" t="n">
        <v>61.8041</v>
      </c>
      <c r="H119" s="6" t="n">
        <v>140.3402</v>
      </c>
      <c r="I119" s="6" t="n">
        <v>10501.85</v>
      </c>
      <c r="J119" s="6" t="n">
        <v>0.09</v>
      </c>
      <c r="K119" s="6" t="n">
        <v>61.8041</v>
      </c>
      <c r="L119" s="6" t="n">
        <v>55.41</v>
      </c>
      <c r="M119" s="6" t="n">
        <v>0.53</v>
      </c>
      <c r="N119" s="6" t="n">
        <v>0.56</v>
      </c>
    </row>
    <row collapsed="false" customFormat="false" customHeight="false" hidden="false" ht="12.1" outlineLevel="0" r="120">
      <c r="A120" s="33" t="n">
        <v>44510</v>
      </c>
      <c r="B120" s="16" t="s">
        <v>681</v>
      </c>
      <c r="C120" s="16" t="s">
        <v>327</v>
      </c>
      <c r="D120" s="16" t="s">
        <v>682</v>
      </c>
      <c r="E120" s="7" t="n">
        <v>1</v>
      </c>
      <c r="F120" s="16" t="s">
        <v>19</v>
      </c>
      <c r="G120" s="6" t="n">
        <v>34.2176</v>
      </c>
      <c r="H120" s="6" t="n">
        <v>45.56</v>
      </c>
      <c r="I120" s="6" t="n">
        <v>2690.24</v>
      </c>
      <c r="J120" s="6" t="n">
        <v>0.07</v>
      </c>
      <c r="K120" s="6" t="n">
        <v>34.2176</v>
      </c>
      <c r="L120" s="6" t="n">
        <v>29.23</v>
      </c>
      <c r="M120" s="6" t="n">
        <v>1.09</v>
      </c>
      <c r="N120" s="6" t="n">
        <v>0.9</v>
      </c>
    </row>
    <row collapsed="false" customFormat="false" customHeight="false" hidden="false" ht="12.1" outlineLevel="0" r="121">
      <c r="A121" s="33" t="n">
        <v>44518</v>
      </c>
      <c r="B121" s="16" t="s">
        <v>681</v>
      </c>
      <c r="C121" s="16" t="s">
        <v>16</v>
      </c>
      <c r="D121" s="16" t="s">
        <v>18</v>
      </c>
      <c r="E121" s="7" t="n">
        <v>1</v>
      </c>
      <c r="F121" s="16" t="s">
        <v>19</v>
      </c>
      <c r="G121" s="6" t="n">
        <v>45.1501</v>
      </c>
      <c r="H121" s="6" t="n">
        <v>339.12</v>
      </c>
      <c r="I121" s="6" t="n">
        <v>15229.49</v>
      </c>
      <c r="J121" s="6" t="n">
        <v>0.06</v>
      </c>
      <c r="K121" s="6" t="n">
        <v>45.1501</v>
      </c>
      <c r="L121" s="6" t="n">
        <v>40.78</v>
      </c>
      <c r="M121" s="6" t="n">
        <v>0.27</v>
      </c>
      <c r="N121" s="6" t="n">
        <v>0.17</v>
      </c>
    </row>
    <row collapsed="false" customFormat="false" customHeight="false" hidden="false" ht="12.1" outlineLevel="0" r="122">
      <c r="A122" s="33" t="n">
        <v>44522</v>
      </c>
      <c r="B122" s="16" t="s">
        <v>681</v>
      </c>
      <c r="C122" s="16" t="s">
        <v>21</v>
      </c>
      <c r="D122" s="16" t="s">
        <v>22</v>
      </c>
      <c r="E122" s="7" t="n">
        <v>1</v>
      </c>
      <c r="F122" s="16" t="s">
        <v>19</v>
      </c>
      <c r="G122" s="6" t="n">
        <v>77.1274</v>
      </c>
      <c r="H122" s="6" t="n">
        <v>162.89</v>
      </c>
      <c r="I122" s="6" t="n">
        <v>11581.31</v>
      </c>
      <c r="J122" s="6" t="n">
        <v>0.11</v>
      </c>
      <c r="K122" s="6" t="n">
        <v>77.1274</v>
      </c>
      <c r="L122" s="6" t="n">
        <v>69.12</v>
      </c>
      <c r="M122" s="6" t="n">
        <v>0.6</v>
      </c>
      <c r="N122" s="6" t="n">
        <v>0.58</v>
      </c>
    </row>
    <row collapsed="false" customFormat="false" customHeight="false" hidden="false" ht="12.1" outlineLevel="0" r="123">
      <c r="A123" s="33" t="n">
        <v>44529</v>
      </c>
      <c r="B123" s="16" t="s">
        <v>681</v>
      </c>
      <c r="C123" s="16" t="s">
        <v>36</v>
      </c>
      <c r="D123" s="16" t="s">
        <v>37</v>
      </c>
      <c r="E123" s="7" t="n">
        <v>1</v>
      </c>
      <c r="F123" s="16" t="s">
        <v>19</v>
      </c>
      <c r="G123" s="6" t="n">
        <v>34.7702</v>
      </c>
      <c r="H123" s="6" t="n">
        <v>81.34</v>
      </c>
      <c r="I123" s="6" t="n">
        <v>4846.98</v>
      </c>
      <c r="J123" s="6" t="n">
        <v>0.05</v>
      </c>
      <c r="K123" s="6" t="n">
        <v>34.7702</v>
      </c>
      <c r="L123" s="6" t="n">
        <v>30.99</v>
      </c>
      <c r="M123" s="6" t="n">
        <v>0.64</v>
      </c>
      <c r="N123" s="6" t="n">
        <v>0.5</v>
      </c>
    </row>
    <row collapsed="false" customFormat="false" customHeight="false" hidden="false" ht="12.1" outlineLevel="0" r="124">
      <c r="A124" s="33" t="n">
        <v>44537</v>
      </c>
      <c r="B124" s="16" t="s">
        <v>681</v>
      </c>
      <c r="C124" s="16" t="s">
        <v>49</v>
      </c>
      <c r="D124" s="16" t="s">
        <v>50</v>
      </c>
      <c r="E124" s="7" t="n">
        <v>20</v>
      </c>
      <c r="F124" s="16" t="s">
        <v>41</v>
      </c>
      <c r="G124" s="6" t="n">
        <v>13.33</v>
      </c>
      <c r="H124" s="6" t="n">
        <v>208.36</v>
      </c>
      <c r="I124" s="6" t="n">
        <v>138.63</v>
      </c>
      <c r="J124" s="6" t="n">
        <v>35</v>
      </c>
      <c r="K124" s="6" t="n">
        <v>266.6</v>
      </c>
      <c r="L124" s="6" t="n">
        <v>231.6</v>
      </c>
      <c r="M124" s="6" t="n">
        <v>8.35</v>
      </c>
      <c r="N124" s="6" t="n">
        <v>5.56</v>
      </c>
    </row>
    <row collapsed="false" customFormat="false" customHeight="false" hidden="false" ht="12.1" outlineLevel="0" r="125">
      <c r="A125" s="33" t="n">
        <v>44537</v>
      </c>
      <c r="B125" s="16" t="s">
        <v>681</v>
      </c>
      <c r="C125" s="16" t="s">
        <v>344</v>
      </c>
      <c r="D125" s="16" t="s">
        <v>555</v>
      </c>
      <c r="E125" s="7" t="n">
        <v>1</v>
      </c>
      <c r="F125" s="16" t="s">
        <v>19</v>
      </c>
      <c r="G125" s="6" t="n">
        <v>12.5238</v>
      </c>
      <c r="H125" s="6" t="n">
        <v>126.31</v>
      </c>
      <c r="I125" s="6" t="n">
        <v>9086.31</v>
      </c>
      <c r="J125" s="6" t="n">
        <v>0.02</v>
      </c>
      <c r="K125" s="6" t="n">
        <v>12.5238</v>
      </c>
      <c r="L125" s="6" t="n">
        <v>11.05</v>
      </c>
      <c r="M125" s="6" t="n">
        <v>0.12</v>
      </c>
      <c r="N125" s="6" t="n">
        <v>0.12</v>
      </c>
    </row>
    <row collapsed="false" customFormat="false" customHeight="false" hidden="false" ht="12.1" outlineLevel="0" r="126">
      <c r="A126" s="33" t="n">
        <v>44544</v>
      </c>
      <c r="B126" s="16" t="s">
        <v>681</v>
      </c>
      <c r="C126" s="16" t="s">
        <v>54</v>
      </c>
      <c r="D126" s="16" t="s">
        <v>55</v>
      </c>
      <c r="E126" s="7" t="n">
        <v>1</v>
      </c>
      <c r="F126" s="16" t="s">
        <v>41</v>
      </c>
      <c r="G126" s="6" t="n">
        <v>85.93</v>
      </c>
      <c r="H126" s="6" t="n">
        <v>1466.2</v>
      </c>
      <c r="I126" s="6" t="n">
        <v>870.4</v>
      </c>
      <c r="J126" s="6" t="n">
        <v>11</v>
      </c>
      <c r="K126" s="6" t="n">
        <v>85.93</v>
      </c>
      <c r="L126" s="6" t="n">
        <v>74.93</v>
      </c>
      <c r="M126" s="6" t="n">
        <v>8.61</v>
      </c>
      <c r="N126" s="6" t="n">
        <v>5.11</v>
      </c>
    </row>
    <row collapsed="false" customFormat="false" customHeight="false" hidden="false" ht="12.1" outlineLevel="0" r="127">
      <c r="A127" s="33" t="n">
        <v>44556</v>
      </c>
      <c r="B127" s="16" t="s">
        <v>681</v>
      </c>
      <c r="C127" s="16" t="s">
        <v>60</v>
      </c>
      <c r="D127" s="16" t="s">
        <v>61</v>
      </c>
      <c r="E127" s="7" t="n">
        <v>10</v>
      </c>
      <c r="F127" s="16" t="s">
        <v>41</v>
      </c>
      <c r="G127" s="6" t="n">
        <v>5.2</v>
      </c>
      <c r="H127" s="6" t="n">
        <v>124.54</v>
      </c>
      <c r="I127" s="6" t="n">
        <v>99.8</v>
      </c>
      <c r="J127" s="6" t="n">
        <v>7</v>
      </c>
      <c r="K127" s="6" t="n">
        <v>52</v>
      </c>
      <c r="L127" s="6" t="n">
        <v>45</v>
      </c>
      <c r="M127" s="6" t="n">
        <v>4.51</v>
      </c>
      <c r="N127" s="6" t="n">
        <v>3.61</v>
      </c>
    </row>
    <row collapsed="false" customFormat="false" customHeight="false" hidden="false" ht="12.1" outlineLevel="0" r="128">
      <c r="A128" s="33" t="n">
        <v>44568</v>
      </c>
      <c r="B128" s="16" t="s">
        <v>681</v>
      </c>
      <c r="C128" s="16" t="s">
        <v>30</v>
      </c>
      <c r="D128" s="16" t="s">
        <v>31</v>
      </c>
      <c r="E128" s="7" t="n">
        <v>5</v>
      </c>
      <c r="F128" s="16" t="s">
        <v>19</v>
      </c>
      <c r="G128" s="6" t="n">
        <v>38.6322</v>
      </c>
      <c r="H128" s="6" t="n">
        <v>25.59</v>
      </c>
      <c r="I128" s="6" t="n">
        <v>2164.48</v>
      </c>
      <c r="J128" s="6" t="n">
        <v>0.26</v>
      </c>
      <c r="K128" s="6" t="n">
        <v>193.1608</v>
      </c>
      <c r="L128" s="6" t="n">
        <v>173.84</v>
      </c>
      <c r="M128" s="6" t="n">
        <v>1.61</v>
      </c>
      <c r="N128" s="6" t="n">
        <v>1.83</v>
      </c>
    </row>
    <row collapsed="false" customFormat="false" customHeight="false" hidden="false" ht="12.1" outlineLevel="0" r="129">
      <c r="A129" s="33" t="n">
        <v>44581</v>
      </c>
      <c r="B129" s="16" t="s">
        <v>681</v>
      </c>
      <c r="C129" s="16" t="s">
        <v>27</v>
      </c>
      <c r="D129" s="16" t="s">
        <v>28</v>
      </c>
      <c r="E129" s="7" t="n">
        <v>1</v>
      </c>
      <c r="F129" s="16" t="s">
        <v>19</v>
      </c>
      <c r="G129" s="6" t="n">
        <v>66.8766</v>
      </c>
      <c r="H129" s="6" t="n">
        <v>161.1302</v>
      </c>
      <c r="I129" s="6" t="n">
        <v>10501.85</v>
      </c>
      <c r="J129" s="6" t="n">
        <v>0.09</v>
      </c>
      <c r="K129" s="6" t="n">
        <v>66.8766</v>
      </c>
      <c r="L129" s="6" t="n">
        <v>59.96</v>
      </c>
      <c r="M129" s="6" t="n">
        <v>0.57</v>
      </c>
      <c r="N129" s="6" t="n">
        <v>0.48</v>
      </c>
    </row>
    <row collapsed="false" customFormat="false" customHeight="false" hidden="false" ht="12.1" outlineLevel="0" r="130">
      <c r="A130" s="33" t="n">
        <v>44608</v>
      </c>
      <c r="B130" s="16" t="s">
        <v>681</v>
      </c>
      <c r="C130" s="16" t="s">
        <v>16</v>
      </c>
      <c r="D130" s="16" t="s">
        <v>18</v>
      </c>
      <c r="E130" s="7" t="n">
        <v>1</v>
      </c>
      <c r="F130" s="16" t="s">
        <v>19</v>
      </c>
      <c r="G130" s="6" t="n">
        <v>47.2229</v>
      </c>
      <c r="H130" s="6" t="n">
        <v>300.47</v>
      </c>
      <c r="I130" s="6" t="n">
        <v>15229.49</v>
      </c>
      <c r="J130" s="6" t="n">
        <v>0.06</v>
      </c>
      <c r="K130" s="6" t="n">
        <v>47.2229</v>
      </c>
      <c r="L130" s="6" t="n">
        <v>42.65</v>
      </c>
      <c r="M130" s="6" t="n">
        <v>0.28</v>
      </c>
      <c r="N130" s="6" t="n">
        <v>0.19</v>
      </c>
    </row>
    <row collapsed="false" customFormat="false" customHeight="false" hidden="false" ht="12.1" outlineLevel="0" r="131">
      <c r="A131" s="33" t="n">
        <v>44610</v>
      </c>
      <c r="B131" s="16" t="s">
        <v>681</v>
      </c>
      <c r="C131" s="16" t="s">
        <v>21</v>
      </c>
      <c r="D131" s="16" t="s">
        <v>22</v>
      </c>
      <c r="E131" s="7" t="n">
        <v>1</v>
      </c>
      <c r="F131" s="16" t="s">
        <v>19</v>
      </c>
      <c r="G131" s="6" t="n">
        <v>80.2979</v>
      </c>
      <c r="H131" s="6" t="n">
        <v>165.13</v>
      </c>
      <c r="I131" s="6" t="n">
        <v>11581.31</v>
      </c>
      <c r="J131" s="6" t="n">
        <v>0.11</v>
      </c>
      <c r="K131" s="6" t="n">
        <v>80.2979</v>
      </c>
      <c r="L131" s="6" t="n">
        <v>71.97</v>
      </c>
      <c r="M131" s="6" t="n">
        <v>0.62</v>
      </c>
      <c r="N131" s="6" t="n">
        <v>0.58</v>
      </c>
    </row>
    <row collapsed="false" customFormat="false" customHeight="false" hidden="false" ht="12.1" outlineLevel="0" r="132">
      <c r="A132" s="33" t="n">
        <v>44620</v>
      </c>
      <c r="B132" s="16" t="s">
        <v>681</v>
      </c>
      <c r="C132" s="16" t="s">
        <v>36</v>
      </c>
      <c r="D132" s="16" t="s">
        <v>37</v>
      </c>
      <c r="E132" s="7" t="n">
        <v>1</v>
      </c>
      <c r="F132" s="16" t="s">
        <v>19</v>
      </c>
      <c r="G132" s="6" t="n">
        <v>38.4323</v>
      </c>
      <c r="H132" s="6" t="n">
        <v>93.37</v>
      </c>
      <c r="I132" s="6" t="n">
        <v>4846.98</v>
      </c>
      <c r="J132" s="6" t="n">
        <v>0.05</v>
      </c>
      <c r="K132" s="6" t="n">
        <v>38.4323</v>
      </c>
      <c r="L132" s="6" t="n">
        <v>34.25</v>
      </c>
      <c r="M132" s="6" t="n">
        <v>0.71</v>
      </c>
      <c r="N132" s="6" t="n">
        <v>0.44</v>
      </c>
    </row>
    <row collapsed="false" customFormat="false" customHeight="false" hidden="false" ht="12.1" outlineLevel="0" r="133">
      <c r="A133" s="33" t="n">
        <v>44664</v>
      </c>
      <c r="B133" s="16" t="s">
        <v>681</v>
      </c>
      <c r="C133" s="16" t="s">
        <v>30</v>
      </c>
      <c r="D133" s="16" t="s">
        <v>31</v>
      </c>
      <c r="E133" s="7" t="n">
        <v>5</v>
      </c>
      <c r="F133" s="16" t="s">
        <v>19</v>
      </c>
      <c r="G133" s="6" t="n">
        <v>22.0966</v>
      </c>
      <c r="H133" s="6" t="n">
        <v>19.56</v>
      </c>
      <c r="I133" s="6" t="n">
        <v>2164.48</v>
      </c>
      <c r="J133" s="6" t="n">
        <v>0.14</v>
      </c>
      <c r="K133" s="6" t="n">
        <v>110.483</v>
      </c>
      <c r="L133" s="6" t="n">
        <v>99.34</v>
      </c>
      <c r="M133" s="6" t="n">
        <v>0.92</v>
      </c>
      <c r="N133" s="6" t="n">
        <v>1.28</v>
      </c>
    </row>
    <row collapsed="false" customFormat="false" customHeight="false" hidden="false" ht="12.1" outlineLevel="0" r="134">
      <c r="A134" s="33" t="n">
        <v>44672</v>
      </c>
      <c r="B134" s="16" t="s">
        <v>681</v>
      </c>
      <c r="C134" s="16" t="s">
        <v>27</v>
      </c>
      <c r="D134" s="16" t="s">
        <v>28</v>
      </c>
      <c r="E134" s="7" t="n">
        <v>1</v>
      </c>
      <c r="F134" s="16" t="s">
        <v>19</v>
      </c>
      <c r="G134" s="6" t="n">
        <v>70.3749</v>
      </c>
      <c r="H134" s="6" t="n">
        <v>163.65</v>
      </c>
      <c r="I134" s="6" t="n">
        <v>10501.85</v>
      </c>
      <c r="J134" s="6" t="n">
        <v>0.09</v>
      </c>
      <c r="K134" s="6" t="n">
        <v>70.3749</v>
      </c>
      <c r="L134" s="6" t="n">
        <v>63.44</v>
      </c>
      <c r="M134" s="6" t="n">
        <v>0.6</v>
      </c>
      <c r="N134" s="6" t="n">
        <v>0.5</v>
      </c>
    </row>
    <row collapsed="false" customFormat="false" customHeight="false" hidden="false" ht="12.1" outlineLevel="0" r="135">
      <c r="A135" s="33" t="n">
        <v>44699</v>
      </c>
      <c r="B135" s="16" t="s">
        <v>681</v>
      </c>
      <c r="C135" s="16" t="s">
        <v>16</v>
      </c>
      <c r="D135" s="16" t="s">
        <v>18</v>
      </c>
      <c r="E135" s="7" t="n">
        <v>1</v>
      </c>
      <c r="F135" s="16" t="s">
        <v>19</v>
      </c>
      <c r="G135" s="6" t="n">
        <v>39.3965</v>
      </c>
      <c r="H135" s="6" t="n">
        <v>266.82</v>
      </c>
      <c r="I135" s="6" t="n">
        <v>15229.49</v>
      </c>
      <c r="J135" s="6" t="n">
        <v>0.06</v>
      </c>
      <c r="K135" s="6" t="n">
        <v>39.3965</v>
      </c>
      <c r="L135" s="6" t="n">
        <v>35.58</v>
      </c>
      <c r="M135" s="6" t="n">
        <v>0.23</v>
      </c>
      <c r="N135" s="6" t="n">
        <v>0.21</v>
      </c>
    </row>
    <row collapsed="false" customFormat="false" customHeight="false" hidden="false" ht="12.1" outlineLevel="0" r="136">
      <c r="A136" s="33" t="n">
        <v>44704</v>
      </c>
      <c r="B136" s="16" t="s">
        <v>681</v>
      </c>
      <c r="C136" s="16" t="s">
        <v>21</v>
      </c>
      <c r="D136" s="16" t="s">
        <v>22</v>
      </c>
      <c r="E136" s="7" t="n">
        <v>1</v>
      </c>
      <c r="F136" s="16" t="s">
        <v>19</v>
      </c>
      <c r="G136" s="6" t="n">
        <v>66.5414</v>
      </c>
      <c r="H136" s="6" t="n">
        <v>176.98</v>
      </c>
      <c r="I136" s="6" t="n">
        <v>11581.31</v>
      </c>
      <c r="J136" s="6" t="n">
        <v>0.11</v>
      </c>
      <c r="K136" s="6" t="n">
        <v>66.5414</v>
      </c>
      <c r="L136" s="6" t="n">
        <v>60.06</v>
      </c>
      <c r="M136" s="6" t="n">
        <v>0.52</v>
      </c>
      <c r="N136" s="6" t="n">
        <v>0.58</v>
      </c>
    </row>
    <row collapsed="false" customFormat="false" customHeight="false" hidden="false" ht="12.1" outlineLevel="0" r="137">
      <c r="A137" s="33" t="n">
        <v>44712</v>
      </c>
      <c r="B137" s="16" t="s">
        <v>681</v>
      </c>
      <c r="C137" s="16" t="s">
        <v>36</v>
      </c>
      <c r="D137" s="16" t="s">
        <v>37</v>
      </c>
      <c r="E137" s="7" t="n">
        <v>1</v>
      </c>
      <c r="F137" s="16" t="s">
        <v>19</v>
      </c>
      <c r="G137" s="6" t="n">
        <v>29.0249</v>
      </c>
      <c r="H137" s="6" t="n">
        <v>91.04</v>
      </c>
      <c r="I137" s="6" t="n">
        <v>4846.98</v>
      </c>
      <c r="J137" s="6" t="n">
        <v>0.05</v>
      </c>
      <c r="K137" s="6" t="n">
        <v>29.0249</v>
      </c>
      <c r="L137" s="6" t="n">
        <v>25.87</v>
      </c>
      <c r="M137" s="6" t="n">
        <v>0.53</v>
      </c>
      <c r="N137" s="6" t="n">
        <v>0.45</v>
      </c>
    </row>
    <row collapsed="false" customFormat="false" customHeight="false" hidden="false" ht="12.1" outlineLevel="0" r="138">
      <c r="A138" s="33" t="n">
        <v>44754</v>
      </c>
      <c r="B138" s="16" t="s">
        <v>681</v>
      </c>
      <c r="C138" s="16" t="s">
        <v>52</v>
      </c>
      <c r="D138" s="16" t="s">
        <v>53</v>
      </c>
      <c r="E138" s="7" t="n">
        <v>100</v>
      </c>
      <c r="F138" s="16" t="s">
        <v>41</v>
      </c>
      <c r="G138" s="6" t="n">
        <v>0.54</v>
      </c>
      <c r="H138" s="6" t="n">
        <v>5.01</v>
      </c>
      <c r="I138" s="6" t="n">
        <v>9.47</v>
      </c>
      <c r="J138" s="6" t="n">
        <v>7</v>
      </c>
      <c r="K138" s="6" t="n">
        <v>54</v>
      </c>
      <c r="L138" s="6" t="n">
        <v>47</v>
      </c>
      <c r="M138" s="6" t="n">
        <v>4.96</v>
      </c>
      <c r="N138" s="6" t="n">
        <v>9.38</v>
      </c>
    </row>
    <row collapsed="false" customFormat="false" customHeight="false" hidden="false" ht="12.1" outlineLevel="0" r="139">
      <c r="A139" s="33" t="n">
        <v>44750</v>
      </c>
      <c r="B139" s="16" t="s">
        <v>681</v>
      </c>
      <c r="C139" s="16" t="s">
        <v>30</v>
      </c>
      <c r="D139" s="16" t="s">
        <v>31</v>
      </c>
      <c r="E139" s="7" t="n">
        <v>5</v>
      </c>
      <c r="F139" s="16" t="s">
        <v>19</v>
      </c>
      <c r="G139" s="6" t="n">
        <v>17.5537</v>
      </c>
      <c r="H139" s="6" t="n">
        <v>21.15</v>
      </c>
      <c r="I139" s="6" t="n">
        <v>2164.48</v>
      </c>
      <c r="J139" s="6" t="n">
        <v>0.14</v>
      </c>
      <c r="K139" s="6" t="n">
        <v>87.7684</v>
      </c>
      <c r="L139" s="6" t="n">
        <v>78.93</v>
      </c>
      <c r="M139" s="6" t="n">
        <v>0.73</v>
      </c>
      <c r="N139" s="6" t="n">
        <v>1.18</v>
      </c>
    </row>
    <row collapsed="false" customFormat="false" customHeight="false" hidden="false" ht="12.1" outlineLevel="0" r="140">
      <c r="A140" s="33" t="n">
        <v>44763</v>
      </c>
      <c r="B140" s="16" t="s">
        <v>681</v>
      </c>
      <c r="C140" s="16" t="s">
        <v>27</v>
      </c>
      <c r="D140" s="16" t="s">
        <v>28</v>
      </c>
      <c r="E140" s="7" t="n">
        <v>1</v>
      </c>
      <c r="F140" s="16" t="s">
        <v>19</v>
      </c>
      <c r="G140" s="6" t="n">
        <v>50.0772</v>
      </c>
      <c r="H140" s="6" t="n">
        <v>141.55</v>
      </c>
      <c r="I140" s="6" t="n">
        <v>10501.85</v>
      </c>
      <c r="J140" s="6" t="n">
        <v>0.09</v>
      </c>
      <c r="K140" s="6" t="n">
        <v>50.0772</v>
      </c>
      <c r="L140" s="6" t="n">
        <v>45.14</v>
      </c>
      <c r="M140" s="6" t="n">
        <v>0.43</v>
      </c>
      <c r="N140" s="6" t="n">
        <v>0.58</v>
      </c>
    </row>
    <row collapsed="false" customFormat="false" customHeight="false" hidden="false" ht="12.1" outlineLevel="0" r="141">
      <c r="A141" s="33" t="n">
        <v>44790</v>
      </c>
      <c r="B141" s="16" t="s">
        <v>681</v>
      </c>
      <c r="C141" s="16" t="s">
        <v>16</v>
      </c>
      <c r="D141" s="16" t="s">
        <v>18</v>
      </c>
      <c r="E141" s="7" t="n">
        <v>1</v>
      </c>
      <c r="F141" s="16" t="s">
        <v>19</v>
      </c>
      <c r="G141" s="6" t="n">
        <v>38.0833</v>
      </c>
      <c r="H141" s="6" t="n">
        <v>292.71</v>
      </c>
      <c r="I141" s="6" t="n">
        <v>15229.49</v>
      </c>
      <c r="J141" s="6" t="n">
        <v>0.06</v>
      </c>
      <c r="K141" s="6" t="n">
        <v>38.0833</v>
      </c>
      <c r="L141" s="6" t="n">
        <v>34.4</v>
      </c>
      <c r="M141" s="6" t="n">
        <v>0.23</v>
      </c>
      <c r="N141" s="6" t="n">
        <v>0.19</v>
      </c>
    </row>
    <row collapsed="false" customFormat="false" customHeight="false" hidden="false" ht="12.1" outlineLevel="0" r="142">
      <c r="A142" s="33" t="n">
        <v>44795</v>
      </c>
      <c r="B142" s="16" t="s">
        <v>681</v>
      </c>
      <c r="C142" s="16" t="s">
        <v>21</v>
      </c>
      <c r="D142" s="16" t="s">
        <v>22</v>
      </c>
      <c r="E142" s="7" t="n">
        <v>1</v>
      </c>
      <c r="F142" s="16" t="s">
        <v>19</v>
      </c>
      <c r="G142" s="6" t="n">
        <v>66.8193</v>
      </c>
      <c r="H142" s="6" t="n">
        <v>169.31</v>
      </c>
      <c r="I142" s="6" t="n">
        <v>11581.31</v>
      </c>
      <c r="J142" s="6" t="n">
        <v>0.11</v>
      </c>
      <c r="K142" s="6" t="n">
        <v>66.8193</v>
      </c>
      <c r="L142" s="6" t="n">
        <v>60.31</v>
      </c>
      <c r="M142" s="6" t="n">
        <v>0.52</v>
      </c>
      <c r="N142" s="6" t="n">
        <v>0.6</v>
      </c>
    </row>
    <row collapsed="false" customFormat="false" customHeight="false" hidden="false" ht="12.1" outlineLevel="0" r="143">
      <c r="A143" s="33" t="n">
        <v>44804</v>
      </c>
      <c r="B143" s="16" t="s">
        <v>681</v>
      </c>
      <c r="C143" s="16" t="s">
        <v>36</v>
      </c>
      <c r="D143" s="16" t="s">
        <v>37</v>
      </c>
      <c r="E143" s="7" t="n">
        <v>1</v>
      </c>
      <c r="F143" s="16" t="s">
        <v>19</v>
      </c>
      <c r="G143" s="6" t="n">
        <v>27.7691</v>
      </c>
      <c r="H143" s="6" t="n">
        <v>76.74</v>
      </c>
      <c r="I143" s="6" t="n">
        <v>4846.98</v>
      </c>
      <c r="J143" s="6" t="n">
        <v>0.05</v>
      </c>
      <c r="K143" s="6" t="n">
        <v>27.7691</v>
      </c>
      <c r="L143" s="6" t="n">
        <v>24.75</v>
      </c>
      <c r="M143" s="6" t="n">
        <v>0.51</v>
      </c>
      <c r="N143" s="6" t="n">
        <v>0.53</v>
      </c>
    </row>
    <row collapsed="false" customFormat="false" customHeight="false" hidden="false" ht="12.1" outlineLevel="0" r="144">
      <c r="A144" s="33" t="n">
        <v>44840</v>
      </c>
      <c r="B144" s="16" t="s">
        <v>681</v>
      </c>
      <c r="C144" s="16" t="s">
        <v>30</v>
      </c>
      <c r="D144" s="16" t="s">
        <v>31</v>
      </c>
      <c r="E144" s="7" t="n">
        <v>5</v>
      </c>
      <c r="F144" s="16" t="s">
        <v>19</v>
      </c>
      <c r="G144" s="6" t="n">
        <v>16.5144</v>
      </c>
      <c r="H144" s="6" t="n">
        <v>15.93</v>
      </c>
      <c r="I144" s="6" t="n">
        <v>2164.48</v>
      </c>
      <c r="J144" s="6" t="n">
        <v>0.14</v>
      </c>
      <c r="K144" s="6" t="n">
        <v>82.572</v>
      </c>
      <c r="L144" s="6" t="n">
        <v>74.26</v>
      </c>
      <c r="M144" s="6" t="n">
        <v>0.69</v>
      </c>
      <c r="N144" s="6" t="n">
        <v>1.57</v>
      </c>
    </row>
    <row collapsed="false" customFormat="false" customHeight="false" hidden="false" ht="12.1" outlineLevel="0" r="145">
      <c r="A145" s="33" t="n">
        <v>44854</v>
      </c>
      <c r="B145" s="16" t="s">
        <v>681</v>
      </c>
      <c r="C145" s="16" t="s">
        <v>27</v>
      </c>
      <c r="D145" s="16" t="s">
        <v>28</v>
      </c>
      <c r="E145" s="7" t="n">
        <v>1</v>
      </c>
      <c r="F145" s="16" t="s">
        <v>19</v>
      </c>
      <c r="G145" s="6" t="n">
        <v>56.2321</v>
      </c>
      <c r="H145" s="6" t="n">
        <v>129.56</v>
      </c>
      <c r="I145" s="6" t="n">
        <v>10501.85</v>
      </c>
      <c r="J145" s="6" t="n">
        <v>0.09</v>
      </c>
      <c r="K145" s="6" t="n">
        <v>56.2321</v>
      </c>
      <c r="L145" s="6" t="n">
        <v>50.69</v>
      </c>
      <c r="M145" s="6" t="n">
        <v>0.48</v>
      </c>
      <c r="N145" s="6" t="n">
        <v>0.64</v>
      </c>
    </row>
    <row collapsed="false" customFormat="false" customHeight="false" hidden="false" ht="12.1" outlineLevel="0" r="146">
      <c r="A146" s="33" t="n">
        <v>44881</v>
      </c>
      <c r="B146" s="16" t="s">
        <v>681</v>
      </c>
      <c r="C146" s="16" t="s">
        <v>16</v>
      </c>
      <c r="D146" s="16" t="s">
        <v>18</v>
      </c>
      <c r="E146" s="7" t="n">
        <v>1</v>
      </c>
      <c r="F146" s="16" t="s">
        <v>19</v>
      </c>
      <c r="G146" s="6" t="n">
        <v>41.0119</v>
      </c>
      <c r="H146" s="6" t="n">
        <v>241.97</v>
      </c>
      <c r="I146" s="6" t="n">
        <v>15229.49</v>
      </c>
      <c r="J146" s="6" t="n">
        <v>0.07</v>
      </c>
      <c r="K146" s="6" t="n">
        <v>41.0119</v>
      </c>
      <c r="L146" s="6" t="n">
        <v>36.79</v>
      </c>
      <c r="M146" s="6" t="n">
        <v>0.24</v>
      </c>
      <c r="N146" s="6" t="n">
        <v>0.25</v>
      </c>
    </row>
    <row collapsed="false" customFormat="false" customHeight="false" hidden="false" ht="12.1" outlineLevel="0" r="147">
      <c r="A147" s="33" t="n">
        <v>44886</v>
      </c>
      <c r="B147" s="16" t="s">
        <v>681</v>
      </c>
      <c r="C147" s="16" t="s">
        <v>21</v>
      </c>
      <c r="D147" s="16" t="s">
        <v>22</v>
      </c>
      <c r="E147" s="7" t="n">
        <v>1</v>
      </c>
      <c r="F147" s="16" t="s">
        <v>19</v>
      </c>
      <c r="G147" s="6" t="n">
        <v>68.2227</v>
      </c>
      <c r="H147" s="6" t="n">
        <v>176.2</v>
      </c>
      <c r="I147" s="6" t="n">
        <v>11581.31</v>
      </c>
      <c r="J147" s="6" t="n">
        <v>0.11</v>
      </c>
      <c r="K147" s="6" t="n">
        <v>68.2227</v>
      </c>
      <c r="L147" s="6" t="n">
        <v>61.58</v>
      </c>
      <c r="M147" s="6" t="n">
        <v>0.53</v>
      </c>
      <c r="N147" s="6" t="n">
        <v>0.58</v>
      </c>
    </row>
    <row collapsed="false" customFormat="false" customHeight="false" hidden="false" ht="12.1" outlineLevel="0" r="148">
      <c r="A148" s="33" t="n">
        <v>44895</v>
      </c>
      <c r="B148" s="16" t="s">
        <v>681</v>
      </c>
      <c r="C148" s="16" t="s">
        <v>36</v>
      </c>
      <c r="D148" s="16" t="s">
        <v>37</v>
      </c>
      <c r="E148" s="7" t="n">
        <v>1</v>
      </c>
      <c r="F148" s="16" t="s">
        <v>19</v>
      </c>
      <c r="G148" s="6" t="n">
        <v>29.3156</v>
      </c>
      <c r="H148" s="6" t="n">
        <v>66.45</v>
      </c>
      <c r="I148" s="6" t="n">
        <v>4846.98</v>
      </c>
      <c r="J148" s="6" t="n">
        <v>0.05</v>
      </c>
      <c r="K148" s="6" t="n">
        <v>29.3156</v>
      </c>
      <c r="L148" s="6" t="n">
        <v>26.26</v>
      </c>
      <c r="M148" s="6" t="n">
        <v>0.54</v>
      </c>
      <c r="N148" s="6" t="n">
        <v>0.65</v>
      </c>
    </row>
    <row collapsed="false" customFormat="false" customHeight="false" hidden="false" ht="12.1" outlineLevel="0" r="149">
      <c r="A149" s="33" t="n">
        <v>44935</v>
      </c>
      <c r="B149" s="16" t="s">
        <v>681</v>
      </c>
      <c r="C149" s="16" t="s">
        <v>30</v>
      </c>
      <c r="D149" s="16" t="s">
        <v>31</v>
      </c>
      <c r="E149" s="7" t="n">
        <v>5</v>
      </c>
      <c r="F149" s="16" t="s">
        <v>19</v>
      </c>
      <c r="G149" s="6" t="n">
        <v>19.5538</v>
      </c>
      <c r="H149" s="6" t="n">
        <v>19.53</v>
      </c>
      <c r="I149" s="6" t="n">
        <v>2164.48</v>
      </c>
      <c r="J149" s="6" t="n">
        <v>0.14</v>
      </c>
      <c r="K149" s="6" t="n">
        <v>97.7691</v>
      </c>
      <c r="L149" s="6" t="n">
        <v>87.92</v>
      </c>
      <c r="M149" s="6" t="n">
        <v>0.81</v>
      </c>
      <c r="N149" s="6" t="n">
        <v>1.28</v>
      </c>
    </row>
    <row collapsed="false" customFormat="false" customHeight="false" hidden="false" ht="12.1" outlineLevel="0" r="150">
      <c r="A150" s="33" t="n">
        <v>44945</v>
      </c>
      <c r="B150" s="16" t="s">
        <v>681</v>
      </c>
      <c r="C150" s="16" t="s">
        <v>27</v>
      </c>
      <c r="D150" s="16" t="s">
        <v>28</v>
      </c>
      <c r="E150" s="7" t="n">
        <v>1</v>
      </c>
      <c r="F150" s="16" t="s">
        <v>19</v>
      </c>
      <c r="G150" s="6" t="n">
        <v>62.8809</v>
      </c>
      <c r="H150" s="6" t="n">
        <v>146.41</v>
      </c>
      <c r="I150" s="6" t="n">
        <v>10501.85</v>
      </c>
      <c r="J150" s="6" t="n">
        <v>0.09</v>
      </c>
      <c r="K150" s="6" t="n">
        <v>62.8809</v>
      </c>
      <c r="L150" s="6" t="n">
        <v>56.68</v>
      </c>
      <c r="M150" s="6" t="n">
        <v>0.54</v>
      </c>
      <c r="N150" s="6" t="n">
        <v>0.56</v>
      </c>
    </row>
    <row collapsed="false" customFormat="false" customHeight="false" hidden="false" ht="12.1" outlineLevel="0" r="151">
      <c r="A151" s="33" t="n">
        <v>44972</v>
      </c>
      <c r="B151" s="16" t="s">
        <v>681</v>
      </c>
      <c r="C151" s="16" t="s">
        <v>16</v>
      </c>
      <c r="D151" s="16" t="s">
        <v>18</v>
      </c>
      <c r="E151" s="7" t="n">
        <v>1</v>
      </c>
      <c r="F151" s="16" t="s">
        <v>19</v>
      </c>
      <c r="G151" s="6" t="n">
        <v>50.2279</v>
      </c>
      <c r="H151" s="6" t="n">
        <v>272.17</v>
      </c>
      <c r="I151" s="6" t="n">
        <v>15229.49</v>
      </c>
      <c r="J151" s="6" t="n">
        <v>0.07</v>
      </c>
      <c r="K151" s="6" t="n">
        <v>50.2279</v>
      </c>
      <c r="L151" s="6" t="n">
        <v>45.06</v>
      </c>
      <c r="M151" s="6" t="n">
        <v>0.3</v>
      </c>
      <c r="N151" s="6" t="n">
        <v>0.22</v>
      </c>
    </row>
    <row collapsed="false" customFormat="false" customHeight="false" hidden="false" ht="12.1" outlineLevel="0" r="152">
      <c r="A152" s="33" t="n">
        <v>44974</v>
      </c>
      <c r="B152" s="16" t="s">
        <v>681</v>
      </c>
      <c r="C152" s="16" t="s">
        <v>21</v>
      </c>
      <c r="D152" s="16" t="s">
        <v>22</v>
      </c>
      <c r="E152" s="7" t="n">
        <v>1</v>
      </c>
      <c r="F152" s="16" t="s">
        <v>19</v>
      </c>
      <c r="G152" s="6" t="n">
        <v>84.4831</v>
      </c>
      <c r="H152" s="6" t="n">
        <v>158.24</v>
      </c>
      <c r="I152" s="6" t="n">
        <v>11581.31</v>
      </c>
      <c r="J152" s="6" t="n">
        <v>0.11</v>
      </c>
      <c r="K152" s="6" t="n">
        <v>84.4831</v>
      </c>
      <c r="L152" s="6" t="n">
        <v>76.26</v>
      </c>
      <c r="M152" s="6" t="n">
        <v>0.66</v>
      </c>
      <c r="N152" s="6" t="n">
        <v>0.64</v>
      </c>
    </row>
    <row collapsed="false" customFormat="false" customHeight="false" hidden="false" ht="12.1" outlineLevel="0" r="153">
      <c r="A153" s="33" t="n">
        <v>44985</v>
      </c>
      <c r="B153" s="16" t="s">
        <v>681</v>
      </c>
      <c r="C153" s="16" t="s">
        <v>36</v>
      </c>
      <c r="D153" s="16" t="s">
        <v>37</v>
      </c>
      <c r="E153" s="7" t="n">
        <v>1</v>
      </c>
      <c r="F153" s="16" t="s">
        <v>19</v>
      </c>
      <c r="G153" s="6" t="n">
        <v>36.2075</v>
      </c>
      <c r="H153" s="6" t="n">
        <v>60.41</v>
      </c>
      <c r="I153" s="6" t="n">
        <v>4846.98</v>
      </c>
      <c r="J153" s="6" t="n">
        <v>0.05</v>
      </c>
      <c r="K153" s="6" t="n">
        <v>36.2075</v>
      </c>
      <c r="L153" s="6" t="n">
        <v>32.44</v>
      </c>
      <c r="M153" s="6" t="n">
        <v>0.67</v>
      </c>
      <c r="N153" s="6" t="n">
        <v>0.71</v>
      </c>
    </row>
    <row collapsed="false" customFormat="false" customHeight="false" hidden="false" ht="12.1" outlineLevel="0" r="154">
      <c r="A154" s="33" t="n">
        <v>45022</v>
      </c>
      <c r="B154" s="16" t="s">
        <v>681</v>
      </c>
      <c r="C154" s="16" t="s">
        <v>30</v>
      </c>
      <c r="D154" s="16" t="s">
        <v>31</v>
      </c>
      <c r="E154" s="7" t="n">
        <v>5</v>
      </c>
      <c r="F154" s="16" t="s">
        <v>19</v>
      </c>
      <c r="G154" s="6" t="n">
        <v>22.0999</v>
      </c>
      <c r="H154" s="6" t="n">
        <v>19.88</v>
      </c>
      <c r="I154" s="6" t="n">
        <v>2164.48</v>
      </c>
      <c r="J154" s="6" t="n">
        <v>0.14</v>
      </c>
      <c r="K154" s="6" t="n">
        <v>110.4996</v>
      </c>
      <c r="L154" s="6" t="n">
        <v>99.37</v>
      </c>
      <c r="M154" s="6" t="n">
        <v>0.92</v>
      </c>
      <c r="N154" s="6" t="n">
        <v>1.26</v>
      </c>
    </row>
    <row collapsed="false" customFormat="false" customHeight="false" hidden="false" ht="12.1" outlineLevel="0" r="155">
      <c r="A155" s="33" t="n">
        <v>45036</v>
      </c>
      <c r="B155" s="16" t="s">
        <v>681</v>
      </c>
      <c r="C155" s="16" t="s">
        <v>27</v>
      </c>
      <c r="D155" s="16" t="s">
        <v>28</v>
      </c>
      <c r="E155" s="7" t="n">
        <v>1</v>
      </c>
      <c r="F155" s="16" t="s">
        <v>19</v>
      </c>
      <c r="G155" s="6" t="n">
        <v>76.8373</v>
      </c>
      <c r="H155" s="6" t="n">
        <v>151.24</v>
      </c>
      <c r="I155" s="6" t="n">
        <v>10501.85</v>
      </c>
      <c r="J155" s="6" t="n">
        <v>0.09</v>
      </c>
      <c r="K155" s="6" t="n">
        <v>76.8373</v>
      </c>
      <c r="L155" s="6" t="n">
        <v>69.49</v>
      </c>
      <c r="M155" s="6" t="n">
        <v>0.66</v>
      </c>
      <c r="N155" s="6" t="n">
        <v>0.56</v>
      </c>
    </row>
    <row collapsed="false" customFormat="false" customHeight="false" hidden="false" ht="12.1" outlineLevel="0" r="156">
      <c r="A156" s="33" t="n">
        <v>45057</v>
      </c>
      <c r="B156" s="16" t="s">
        <v>681</v>
      </c>
      <c r="C156" s="16" t="s">
        <v>39</v>
      </c>
      <c r="D156" s="16" t="s">
        <v>40</v>
      </c>
      <c r="E156" s="7" t="n">
        <v>10</v>
      </c>
      <c r="F156" s="16" t="s">
        <v>41</v>
      </c>
      <c r="G156" s="6" t="n">
        <v>25</v>
      </c>
      <c r="H156" s="6" t="n">
        <v>226.55</v>
      </c>
      <c r="I156" s="6" t="n">
        <v>197.54</v>
      </c>
      <c r="J156" s="6" t="n">
        <v>33</v>
      </c>
      <c r="K156" s="6" t="n">
        <v>250</v>
      </c>
      <c r="L156" s="6" t="n">
        <v>217</v>
      </c>
      <c r="M156" s="6" t="n">
        <v>10.99</v>
      </c>
      <c r="N156" s="6" t="n">
        <v>9.58</v>
      </c>
    </row>
    <row collapsed="false" customFormat="false" customHeight="false" hidden="false" ht="12.1" outlineLevel="0" r="157">
      <c r="A157" s="33" t="n">
        <v>45057</v>
      </c>
      <c r="B157" s="16" t="s">
        <v>681</v>
      </c>
      <c r="C157" s="16" t="s">
        <v>43</v>
      </c>
      <c r="D157" s="16" t="s">
        <v>44</v>
      </c>
      <c r="E157" s="7" t="n">
        <v>10</v>
      </c>
      <c r="F157" s="16" t="s">
        <v>41</v>
      </c>
      <c r="G157" s="6" t="n">
        <v>25</v>
      </c>
      <c r="H157" s="6" t="n">
        <v>229.32</v>
      </c>
      <c r="I157" s="6" t="n">
        <v>218.65</v>
      </c>
      <c r="J157" s="6" t="n">
        <v>33</v>
      </c>
      <c r="K157" s="6" t="n">
        <v>250</v>
      </c>
      <c r="L157" s="6" t="n">
        <v>217</v>
      </c>
      <c r="M157" s="6" t="n">
        <v>9.92</v>
      </c>
      <c r="N157" s="6" t="n">
        <v>9.46</v>
      </c>
    </row>
    <row collapsed="false" customFormat="false" customHeight="false" hidden="false" ht="12.1" outlineLevel="0" r="158">
      <c r="A158" s="33" t="n">
        <v>45063</v>
      </c>
      <c r="B158" s="16" t="s">
        <v>681</v>
      </c>
      <c r="C158" s="16" t="s">
        <v>16</v>
      </c>
      <c r="D158" s="16" t="s">
        <v>18</v>
      </c>
      <c r="E158" s="7" t="n">
        <v>1</v>
      </c>
      <c r="F158" s="16" t="s">
        <v>19</v>
      </c>
      <c r="G158" s="6" t="n">
        <v>54.3863</v>
      </c>
      <c r="H158" s="6" t="n">
        <v>311.74</v>
      </c>
      <c r="I158" s="6" t="n">
        <v>15229.49</v>
      </c>
      <c r="J158" s="6" t="n">
        <v>0.07</v>
      </c>
      <c r="K158" s="6" t="n">
        <v>54.3863</v>
      </c>
      <c r="L158" s="6" t="n">
        <v>48.79</v>
      </c>
      <c r="M158" s="6" t="n">
        <v>0.32</v>
      </c>
      <c r="N158" s="6" t="n">
        <v>0.2</v>
      </c>
    </row>
    <row collapsed="false" customFormat="false" customHeight="false" hidden="false" ht="12.1" outlineLevel="0" r="159">
      <c r="A159" s="33" t="n">
        <v>45068</v>
      </c>
      <c r="B159" s="16" t="s">
        <v>681</v>
      </c>
      <c r="C159" s="16" t="s">
        <v>21</v>
      </c>
      <c r="D159" s="16" t="s">
        <v>22</v>
      </c>
      <c r="E159" s="7" t="n">
        <v>1</v>
      </c>
      <c r="F159" s="16" t="s">
        <v>19</v>
      </c>
      <c r="G159" s="6" t="n">
        <v>95.0921</v>
      </c>
      <c r="H159" s="6" t="n">
        <v>158.91</v>
      </c>
      <c r="I159" s="6" t="n">
        <v>11581.31</v>
      </c>
      <c r="J159" s="6" t="n">
        <v>0.12</v>
      </c>
      <c r="K159" s="6" t="n">
        <v>95.0921</v>
      </c>
      <c r="L159" s="6" t="n">
        <v>85.5</v>
      </c>
      <c r="M159" s="6" t="n">
        <v>0.74</v>
      </c>
      <c r="N159" s="6" t="n">
        <v>0.67</v>
      </c>
    </row>
    <row collapsed="false" customFormat="false" customHeight="false" hidden="false" ht="12.1" outlineLevel="0" r="160">
      <c r="A160" s="33" t="n">
        <v>45077</v>
      </c>
      <c r="B160" s="16" t="s">
        <v>681</v>
      </c>
      <c r="C160" s="16" t="s">
        <v>36</v>
      </c>
      <c r="D160" s="16" t="s">
        <v>37</v>
      </c>
      <c r="E160" s="7" t="n">
        <v>1</v>
      </c>
      <c r="F160" s="16" t="s">
        <v>19</v>
      </c>
      <c r="G160" s="6" t="n">
        <v>38.7299</v>
      </c>
      <c r="H160" s="6" t="n">
        <v>52.38</v>
      </c>
      <c r="I160" s="6" t="n">
        <v>4846.98</v>
      </c>
      <c r="J160" s="6" t="n">
        <v>0.05</v>
      </c>
      <c r="K160" s="6" t="n">
        <v>38.7299</v>
      </c>
      <c r="L160" s="6" t="n">
        <v>34.7</v>
      </c>
      <c r="M160" s="6" t="n">
        <v>0.72</v>
      </c>
      <c r="N160" s="6" t="n">
        <v>0.82</v>
      </c>
    </row>
    <row collapsed="false" customFormat="false" customHeight="false" hidden="false" ht="12.1" outlineLevel="0" r="161">
      <c r="A161" s="33" t="n">
        <v>45114</v>
      </c>
      <c r="B161" s="16" t="s">
        <v>681</v>
      </c>
      <c r="C161" s="16" t="s">
        <v>30</v>
      </c>
      <c r="D161" s="16" t="s">
        <v>31</v>
      </c>
      <c r="E161" s="7" t="n">
        <v>5</v>
      </c>
      <c r="F161" s="16" t="s">
        <v>19</v>
      </c>
      <c r="G161" s="6" t="n">
        <v>25.7343</v>
      </c>
      <c r="H161" s="6" t="n">
        <v>15.87</v>
      </c>
      <c r="I161" s="6" t="n">
        <v>2164.48</v>
      </c>
      <c r="J161" s="6" t="n">
        <v>0.14</v>
      </c>
      <c r="K161" s="6" t="n">
        <v>128.6716</v>
      </c>
      <c r="L161" s="6" t="n">
        <v>115.71</v>
      </c>
      <c r="M161" s="6" t="n">
        <v>1.07</v>
      </c>
      <c r="N161" s="6" t="n">
        <v>1.58</v>
      </c>
    </row>
    <row collapsed="false" customFormat="false" customHeight="false" hidden="false" ht="12.1" outlineLevel="0" r="162">
      <c r="A162" s="33" t="n">
        <v>45119</v>
      </c>
      <c r="B162" s="16" t="s">
        <v>681</v>
      </c>
      <c r="C162" s="16" t="s">
        <v>52</v>
      </c>
      <c r="D162" s="16" t="s">
        <v>53</v>
      </c>
      <c r="E162" s="7" t="n">
        <v>100</v>
      </c>
      <c r="F162" s="16" t="s">
        <v>41</v>
      </c>
      <c r="G162" s="6" t="n">
        <v>0.798</v>
      </c>
      <c r="H162" s="6" t="n">
        <v>9.26</v>
      </c>
      <c r="I162" s="6" t="n">
        <v>9.47</v>
      </c>
      <c r="J162" s="6" t="n">
        <v>10</v>
      </c>
      <c r="K162" s="6" t="n">
        <v>79.8</v>
      </c>
      <c r="L162" s="6" t="n">
        <v>69.8</v>
      </c>
      <c r="M162" s="6" t="n">
        <v>7.37</v>
      </c>
      <c r="N162" s="6" t="n">
        <v>7.54</v>
      </c>
    </row>
    <row collapsed="false" customFormat="false" customHeight="false" hidden="false" ht="12.1" outlineLevel="0" r="163">
      <c r="A163" s="33" t="n">
        <v>45127</v>
      </c>
      <c r="B163" s="16" t="s">
        <v>681</v>
      </c>
      <c r="C163" s="16" t="s">
        <v>27</v>
      </c>
      <c r="D163" s="16" t="s">
        <v>28</v>
      </c>
      <c r="E163" s="7" t="n">
        <v>1</v>
      </c>
      <c r="F163" s="16" t="s">
        <v>19</v>
      </c>
      <c r="G163" s="6" t="n">
        <v>85.8235</v>
      </c>
      <c r="H163" s="6" t="n">
        <v>150.29</v>
      </c>
      <c r="I163" s="6" t="n">
        <v>10501.85</v>
      </c>
      <c r="J163" s="6" t="n">
        <v>0.09</v>
      </c>
      <c r="K163" s="6" t="n">
        <v>85.8235</v>
      </c>
      <c r="L163" s="6" t="n">
        <v>77.62</v>
      </c>
      <c r="M163" s="6" t="n">
        <v>0.74</v>
      </c>
      <c r="N163" s="6" t="n">
        <v>0.57</v>
      </c>
    </row>
    <row collapsed="false" customFormat="false" customHeight="false" hidden="false" ht="12.1" outlineLevel="0" r="164">
      <c r="A164" s="33" t="n">
        <v>45154</v>
      </c>
      <c r="B164" s="16" t="s">
        <v>681</v>
      </c>
      <c r="C164" s="16" t="s">
        <v>16</v>
      </c>
      <c r="D164" s="16" t="s">
        <v>18</v>
      </c>
      <c r="E164" s="7" t="n">
        <v>1</v>
      </c>
      <c r="F164" s="16" t="s">
        <v>19</v>
      </c>
      <c r="G164" s="6" t="n">
        <v>66.2468</v>
      </c>
      <c r="H164" s="6" t="n">
        <v>321.86</v>
      </c>
      <c r="I164" s="6" t="n">
        <v>15229.49</v>
      </c>
      <c r="J164" s="6" t="n">
        <v>0.07</v>
      </c>
      <c r="K164" s="6" t="n">
        <v>66.2468</v>
      </c>
      <c r="L164" s="6" t="n">
        <v>59.43</v>
      </c>
      <c r="M164" s="6" t="n">
        <v>0.39</v>
      </c>
      <c r="N164" s="6" t="n">
        <v>0.19</v>
      </c>
    </row>
    <row collapsed="false" customFormat="false" customHeight="false" hidden="false" ht="12.1" outlineLevel="0" r="165">
      <c r="A165" s="33" t="n">
        <v>45163</v>
      </c>
      <c r="B165" s="16" t="s">
        <v>681</v>
      </c>
      <c r="C165" s="16" t="s">
        <v>21</v>
      </c>
      <c r="D165" s="16" t="s">
        <v>22</v>
      </c>
      <c r="E165" s="7" t="n">
        <v>1</v>
      </c>
      <c r="F165" s="16" t="s">
        <v>19</v>
      </c>
      <c r="G165" s="6" t="n">
        <v>112.3368</v>
      </c>
      <c r="H165" s="6" t="n">
        <v>165.09</v>
      </c>
      <c r="I165" s="6" t="n">
        <v>11581.31</v>
      </c>
      <c r="J165" s="6" t="n">
        <v>0.12</v>
      </c>
      <c r="K165" s="6" t="n">
        <v>112.3368</v>
      </c>
      <c r="L165" s="6" t="n">
        <v>101.01</v>
      </c>
      <c r="M165" s="6" t="n">
        <v>0.87</v>
      </c>
      <c r="N165" s="6" t="n">
        <v>0.65</v>
      </c>
    </row>
    <row collapsed="false" customFormat="false" customHeight="false" hidden="false" ht="12.1" outlineLevel="0" r="166">
      <c r="A166" s="33" t="n">
        <v>45169</v>
      </c>
      <c r="B166" s="16" t="s">
        <v>681</v>
      </c>
      <c r="C166" s="16" t="s">
        <v>36</v>
      </c>
      <c r="D166" s="16" t="s">
        <v>37</v>
      </c>
      <c r="E166" s="7" t="n">
        <v>1</v>
      </c>
      <c r="F166" s="16" t="s">
        <v>19</v>
      </c>
      <c r="G166" s="6" t="n">
        <v>46.0456</v>
      </c>
      <c r="H166" s="6" t="n">
        <v>54.37</v>
      </c>
      <c r="I166" s="6" t="n">
        <v>4846.98</v>
      </c>
      <c r="J166" s="6" t="n">
        <v>0.05</v>
      </c>
      <c r="K166" s="6" t="n">
        <v>46.0456</v>
      </c>
      <c r="L166" s="6" t="n">
        <v>41.25</v>
      </c>
      <c r="M166" s="6" t="n">
        <v>0.85</v>
      </c>
      <c r="N166" s="6" t="n">
        <v>0.79</v>
      </c>
    </row>
    <row collapsed="false" customFormat="false" customHeight="false" hidden="false" ht="12.1" outlineLevel="0" r="167">
      <c r="A167" s="33" t="n">
        <v>45205</v>
      </c>
      <c r="B167" s="16" t="s">
        <v>681</v>
      </c>
      <c r="C167" s="16" t="s">
        <v>30</v>
      </c>
      <c r="D167" s="16" t="s">
        <v>31</v>
      </c>
      <c r="E167" s="7" t="n">
        <v>5</v>
      </c>
      <c r="F167" s="16" t="s">
        <v>19</v>
      </c>
      <c r="G167" s="6" t="n">
        <v>27.71</v>
      </c>
      <c r="H167" s="6" t="n">
        <v>14.83</v>
      </c>
      <c r="I167" s="6" t="n">
        <v>2164.48</v>
      </c>
      <c r="J167" s="6" t="n">
        <v>0.14</v>
      </c>
      <c r="K167" s="6" t="n">
        <v>138.5499</v>
      </c>
      <c r="L167" s="6" t="n">
        <v>124.6</v>
      </c>
      <c r="M167" s="6" t="n">
        <v>1.15</v>
      </c>
      <c r="N167" s="6" t="n">
        <v>1.69</v>
      </c>
    </row>
    <row collapsed="false" customFormat="false" customHeight="false" hidden="false" ht="12.1" outlineLevel="0" r="168">
      <c r="A168" s="33" t="n">
        <v>45218</v>
      </c>
      <c r="B168" s="16" t="s">
        <v>681</v>
      </c>
      <c r="C168" s="16" t="s">
        <v>27</v>
      </c>
      <c r="D168" s="16" t="s">
        <v>28</v>
      </c>
      <c r="E168" s="7" t="n">
        <v>1</v>
      </c>
      <c r="F168" s="16" t="s">
        <v>19</v>
      </c>
      <c r="G168" s="6" t="n">
        <v>91.6274</v>
      </c>
      <c r="H168" s="6" t="n">
        <v>150.03</v>
      </c>
      <c r="I168" s="6" t="n">
        <v>10501.85</v>
      </c>
      <c r="J168" s="6" t="n">
        <v>0.09</v>
      </c>
      <c r="K168" s="6" t="n">
        <v>91.6274</v>
      </c>
      <c r="L168" s="6" t="n">
        <v>82.86</v>
      </c>
      <c r="M168" s="6" t="n">
        <v>0.79</v>
      </c>
      <c r="N168" s="6" t="n">
        <v>0.57</v>
      </c>
    </row>
    <row collapsed="false" customFormat="false" customHeight="false" hidden="false" ht="12.1" outlineLevel="0" r="169">
      <c r="A169" s="33" t="n">
        <v>45245</v>
      </c>
      <c r="B169" s="16" t="s">
        <v>681</v>
      </c>
      <c r="C169" s="16" t="s">
        <v>16</v>
      </c>
      <c r="D169" s="16" t="s">
        <v>18</v>
      </c>
      <c r="E169" s="7" t="n">
        <v>1</v>
      </c>
      <c r="F169" s="16" t="s">
        <v>19</v>
      </c>
      <c r="G169" s="6" t="n">
        <v>68.4428</v>
      </c>
      <c r="H169" s="6" t="n">
        <v>370.27</v>
      </c>
      <c r="I169" s="6" t="n">
        <v>15229.49</v>
      </c>
      <c r="J169" s="6" t="n">
        <v>0.08</v>
      </c>
      <c r="K169" s="6" t="n">
        <v>68.4428</v>
      </c>
      <c r="L169" s="6" t="n">
        <v>61.14</v>
      </c>
      <c r="M169" s="6" t="n">
        <v>0.4</v>
      </c>
      <c r="N169" s="6" t="n">
        <v>0.18</v>
      </c>
    </row>
    <row collapsed="false" customFormat="false" customHeight="false" hidden="false" ht="12.1" outlineLevel="0" r="170">
      <c r="A170" s="33" t="n">
        <v>45250</v>
      </c>
      <c r="B170" s="16" t="s">
        <v>681</v>
      </c>
      <c r="C170" s="16" t="s">
        <v>21</v>
      </c>
      <c r="D170" s="16" t="s">
        <v>22</v>
      </c>
      <c r="E170" s="7" t="n">
        <v>1</v>
      </c>
      <c r="F170" s="16" t="s">
        <v>19</v>
      </c>
      <c r="G170" s="6" t="n">
        <v>106.0572</v>
      </c>
      <c r="H170" s="6" t="n">
        <v>149.79</v>
      </c>
      <c r="I170" s="6" t="n">
        <v>11581.31</v>
      </c>
      <c r="J170" s="6" t="n">
        <v>0.12</v>
      </c>
      <c r="K170" s="6" t="n">
        <v>106.0572</v>
      </c>
      <c r="L170" s="6" t="n">
        <v>95.36</v>
      </c>
      <c r="M170" s="6" t="n">
        <v>0.82</v>
      </c>
      <c r="N170" s="6" t="n">
        <v>0.71</v>
      </c>
    </row>
    <row collapsed="false" customFormat="false" customHeight="false" hidden="false" ht="12.1" outlineLevel="0" r="171">
      <c r="A171" s="33" t="n">
        <v>45260</v>
      </c>
      <c r="B171" s="16" t="s">
        <v>681</v>
      </c>
      <c r="C171" s="16" t="s">
        <v>36</v>
      </c>
      <c r="D171" s="16" t="s">
        <v>37</v>
      </c>
      <c r="E171" s="7" t="n">
        <v>1</v>
      </c>
      <c r="F171" s="16" t="s">
        <v>19</v>
      </c>
      <c r="G171" s="6" t="n">
        <v>43.5532</v>
      </c>
      <c r="H171" s="6" t="n">
        <v>47.09</v>
      </c>
      <c r="I171" s="6" t="n">
        <v>4846.98</v>
      </c>
      <c r="J171" s="6" t="n">
        <v>0.05</v>
      </c>
      <c r="K171" s="6" t="n">
        <v>43.5532</v>
      </c>
      <c r="L171" s="6" t="n">
        <v>39.11</v>
      </c>
      <c r="M171" s="6" t="n">
        <v>0.81</v>
      </c>
      <c r="N171" s="6" t="n">
        <v>0.93</v>
      </c>
    </row>
    <row collapsed="false" customFormat="false" customHeight="false" hidden="false" ht="12.1" outlineLevel="0" r="172">
      <c r="A172" s="33" t="n">
        <v>45300</v>
      </c>
      <c r="B172" s="16" t="s">
        <v>681</v>
      </c>
      <c r="C172" s="16" t="s">
        <v>30</v>
      </c>
      <c r="D172" s="16" t="s">
        <v>31</v>
      </c>
      <c r="E172" s="7" t="n">
        <v>5</v>
      </c>
      <c r="F172" s="16" t="s">
        <v>19</v>
      </c>
      <c r="G172" s="6" t="n">
        <v>24.9333</v>
      </c>
      <c r="H172" s="6" t="n">
        <v>17.32</v>
      </c>
      <c r="I172" s="6" t="n">
        <v>2164.48</v>
      </c>
      <c r="J172" s="6" t="n">
        <v>0.14</v>
      </c>
      <c r="K172" s="6" t="n">
        <v>124.6667</v>
      </c>
      <c r="L172" s="6" t="n">
        <v>112.11</v>
      </c>
      <c r="M172" s="6" t="n">
        <v>1.04</v>
      </c>
      <c r="N172" s="6" t="n">
        <v>1.44</v>
      </c>
    </row>
    <row collapsed="false" customFormat="false" customHeight="false" hidden="false" ht="12.1" outlineLevel="0" r="173">
      <c r="A173" s="33" t="n">
        <v>45309</v>
      </c>
      <c r="B173" s="16" t="s">
        <v>681</v>
      </c>
      <c r="C173" s="16" t="s">
        <v>27</v>
      </c>
      <c r="D173" s="16" t="s">
        <v>28</v>
      </c>
      <c r="E173" s="7" t="n">
        <v>1</v>
      </c>
      <c r="F173" s="16" t="s">
        <v>19</v>
      </c>
      <c r="G173" s="6" t="n">
        <v>83.1411</v>
      </c>
      <c r="H173" s="6" t="n">
        <v>149.94</v>
      </c>
      <c r="I173" s="6" t="n">
        <v>10501.85</v>
      </c>
      <c r="J173" s="6" t="n">
        <v>0.09</v>
      </c>
      <c r="K173" s="6" t="n">
        <v>83.1411</v>
      </c>
      <c r="L173" s="6" t="n">
        <v>75.19</v>
      </c>
      <c r="M173" s="6" t="n">
        <v>0.72</v>
      </c>
      <c r="N173" s="6" t="n">
        <v>0.57</v>
      </c>
    </row>
    <row collapsed="false" customFormat="false" customHeight="false" hidden="false" ht="12.1" outlineLevel="0" r="174">
      <c r="A174" s="33" t="n">
        <v>45336</v>
      </c>
      <c r="B174" s="16" t="s">
        <v>681</v>
      </c>
      <c r="C174" s="16" t="s">
        <v>16</v>
      </c>
      <c r="D174" s="16" t="s">
        <v>18</v>
      </c>
      <c r="E174" s="7" t="n">
        <v>1</v>
      </c>
      <c r="F174" s="16" t="s">
        <v>19</v>
      </c>
      <c r="G174" s="6" t="n">
        <v>68.4043</v>
      </c>
      <c r="H174" s="6" t="n">
        <v>406.32</v>
      </c>
      <c r="I174" s="6" t="n">
        <v>15229.49</v>
      </c>
      <c r="J174" s="6" t="n">
        <v>0.08</v>
      </c>
      <c r="K174" s="6" t="n">
        <v>68.4043</v>
      </c>
      <c r="L174" s="6" t="n">
        <v>61.11</v>
      </c>
      <c r="M174" s="6" t="n">
        <v>0.4</v>
      </c>
      <c r="N174" s="6" t="n">
        <v>0.16</v>
      </c>
    </row>
    <row collapsed="false" customFormat="false" customHeight="false" hidden="false" ht="12.1" outlineLevel="0" r="175">
      <c r="A175" s="33" t="n">
        <v>45338</v>
      </c>
      <c r="B175" s="16" t="s">
        <v>681</v>
      </c>
      <c r="C175" s="16" t="s">
        <v>21</v>
      </c>
      <c r="D175" s="16" t="s">
        <v>22</v>
      </c>
      <c r="E175" s="7" t="n">
        <v>1</v>
      </c>
      <c r="F175" s="16" t="s">
        <v>19</v>
      </c>
      <c r="G175" s="6" t="n">
        <v>109.2702</v>
      </c>
      <c r="H175" s="6" t="n">
        <v>157.92</v>
      </c>
      <c r="I175" s="6" t="n">
        <v>11581.31</v>
      </c>
      <c r="J175" s="6" t="n">
        <v>0.12</v>
      </c>
      <c r="K175" s="6" t="n">
        <v>109.2702</v>
      </c>
      <c r="L175" s="6" t="n">
        <v>98.25</v>
      </c>
      <c r="M175" s="6" t="n">
        <v>0.85</v>
      </c>
      <c r="N175" s="6" t="n">
        <v>0.68</v>
      </c>
    </row>
    <row collapsed="false" customFormat="false" customHeight="false" hidden="false" ht="12.1" outlineLevel="0" r="176">
      <c r="A176" s="33" t="n">
        <v>45351</v>
      </c>
      <c r="B176" s="16" t="s">
        <v>681</v>
      </c>
      <c r="C176" s="16" t="s">
        <v>36</v>
      </c>
      <c r="D176" s="16" t="s">
        <v>37</v>
      </c>
      <c r="E176" s="7" t="n">
        <v>1</v>
      </c>
      <c r="F176" s="16" t="s">
        <v>19</v>
      </c>
      <c r="G176" s="6" t="n">
        <v>45.0159</v>
      </c>
      <c r="H176" s="6" t="n">
        <v>53.89</v>
      </c>
      <c r="I176" s="6" t="n">
        <v>4846.98</v>
      </c>
      <c r="J176" s="6" t="n">
        <v>0.05</v>
      </c>
      <c r="K176" s="6" t="n">
        <v>45.0159</v>
      </c>
      <c r="L176" s="6" t="n">
        <v>40.42</v>
      </c>
      <c r="M176" s="6" t="n">
        <v>0.83</v>
      </c>
      <c r="N176" s="6" t="n">
        <v>0.82</v>
      </c>
    </row>
    <row collapsed="false" customFormat="false" customHeight="false" hidden="false" ht="12.1" outlineLevel="0" r="177">
      <c r="A177" s="33" t="n">
        <v>45384</v>
      </c>
      <c r="B177" s="16" t="s">
        <v>681</v>
      </c>
      <c r="C177" s="16" t="s">
        <v>33</v>
      </c>
      <c r="D177" s="16" t="s">
        <v>34</v>
      </c>
      <c r="E177" s="7" t="n">
        <v>4</v>
      </c>
      <c r="F177" s="16" t="s">
        <v>19</v>
      </c>
      <c r="G177" s="6" t="n">
        <v>92.2914</v>
      </c>
      <c r="H177" s="6" t="n">
        <v>12.71</v>
      </c>
      <c r="I177" s="6" t="n">
        <v>1248.52</v>
      </c>
      <c r="J177" s="6" t="n">
        <v>0.4</v>
      </c>
      <c r="K177" s="6" t="n">
        <v>369.1656</v>
      </c>
      <c r="L177" s="6" t="n">
        <v>332.25</v>
      </c>
      <c r="M177" s="6" t="n">
        <v>6.65</v>
      </c>
      <c r="N177" s="6" t="n">
        <v>7.08</v>
      </c>
    </row>
    <row collapsed="false" customFormat="false" customHeight="false" hidden="false" ht="12.1" outlineLevel="0" r="178">
      <c r="A178" s="33" t="n">
        <v>45391</v>
      </c>
      <c r="B178" s="16" t="s">
        <v>681</v>
      </c>
      <c r="C178" s="16" t="s">
        <v>30</v>
      </c>
      <c r="D178" s="16" t="s">
        <v>31</v>
      </c>
      <c r="E178" s="7" t="n">
        <v>5</v>
      </c>
      <c r="F178" s="16" t="s">
        <v>19</v>
      </c>
      <c r="G178" s="6" t="n">
        <v>25.7375</v>
      </c>
      <c r="H178" s="6" t="n">
        <v>17.25</v>
      </c>
      <c r="I178" s="6" t="n">
        <v>2164.48</v>
      </c>
      <c r="J178" s="6" t="n">
        <v>0.14</v>
      </c>
      <c r="K178" s="6" t="n">
        <v>128.6876</v>
      </c>
      <c r="L178" s="6" t="n">
        <v>115.73</v>
      </c>
      <c r="M178" s="6" t="n">
        <v>1.07</v>
      </c>
      <c r="N178" s="6" t="n">
        <v>1.45</v>
      </c>
    </row>
    <row collapsed="false" customFormat="false" customHeight="false" hidden="false" ht="12.1" outlineLevel="0" r="179">
      <c r="A179" s="33" t="n">
        <v>45400</v>
      </c>
      <c r="B179" s="16" t="s">
        <v>681</v>
      </c>
      <c r="C179" s="16" t="s">
        <v>27</v>
      </c>
      <c r="D179" s="16" t="s">
        <v>28</v>
      </c>
      <c r="E179" s="7" t="n">
        <v>1</v>
      </c>
      <c r="F179" s="16" t="s">
        <v>19</v>
      </c>
      <c r="G179" s="6" t="n">
        <v>94.9845</v>
      </c>
      <c r="H179" s="6" t="n">
        <v>156.96</v>
      </c>
      <c r="I179" s="6" t="n">
        <v>10501.85</v>
      </c>
      <c r="J179" s="6" t="n">
        <v>0.1</v>
      </c>
      <c r="K179" s="6" t="n">
        <v>94.9845</v>
      </c>
      <c r="L179" s="6" t="n">
        <v>85.55</v>
      </c>
      <c r="M179" s="6" t="n">
        <v>0.81</v>
      </c>
      <c r="N179" s="6" t="n">
        <v>0.58</v>
      </c>
    </row>
    <row collapsed="false" customFormat="false" customHeight="false" hidden="false" ht="12.1" outlineLevel="0" r="180">
      <c r="A180" s="33" t="n">
        <v>45427</v>
      </c>
      <c r="B180" s="16" t="s">
        <v>681</v>
      </c>
      <c r="C180" s="16" t="s">
        <v>16</v>
      </c>
      <c r="D180" s="16" t="s">
        <v>18</v>
      </c>
      <c r="E180" s="7" t="n">
        <v>1</v>
      </c>
      <c r="F180" s="16" t="s">
        <v>19</v>
      </c>
      <c r="G180" s="6" t="n">
        <v>68.5193</v>
      </c>
      <c r="H180" s="6" t="n">
        <v>416.56</v>
      </c>
      <c r="I180" s="6" t="n">
        <v>15229.49</v>
      </c>
      <c r="J180" s="6" t="n">
        <v>0.08</v>
      </c>
      <c r="K180" s="6" t="n">
        <v>68.5193</v>
      </c>
      <c r="L180" s="6" t="n">
        <v>61.21</v>
      </c>
      <c r="M180" s="6" t="n">
        <v>0.4</v>
      </c>
      <c r="N180" s="6" t="n">
        <v>0.16</v>
      </c>
    </row>
    <row collapsed="false" customFormat="false" customHeight="false" hidden="false" ht="12.1" outlineLevel="0" r="181">
      <c r="A181" s="33" t="n">
        <v>45432</v>
      </c>
      <c r="B181" s="16" t="s">
        <v>681</v>
      </c>
      <c r="C181" s="16" t="s">
        <v>21</v>
      </c>
      <c r="D181" s="16" t="s">
        <v>22</v>
      </c>
      <c r="E181" s="7" t="n">
        <v>1</v>
      </c>
      <c r="F181" s="16" t="s">
        <v>19</v>
      </c>
      <c r="G181" s="6" t="n">
        <v>112.8243</v>
      </c>
      <c r="H181" s="6" t="n">
        <v>154.64</v>
      </c>
      <c r="I181" s="6" t="n">
        <v>11581.31</v>
      </c>
      <c r="J181" s="6" t="n">
        <v>0.12</v>
      </c>
      <c r="K181" s="6" t="n">
        <v>112.8243</v>
      </c>
      <c r="L181" s="6" t="n">
        <v>101.91</v>
      </c>
      <c r="M181" s="6" t="n">
        <v>0.88</v>
      </c>
      <c r="N181" s="6" t="n">
        <v>0.72</v>
      </c>
    </row>
    <row collapsed="false" customFormat="false" customHeight="false" hidden="false" ht="12.1" outlineLevel="0" r="182">
      <c r="A182" s="33" t="n">
        <v>45439</v>
      </c>
      <c r="B182" s="16" t="s">
        <v>681</v>
      </c>
      <c r="C182" s="16" t="s">
        <v>49</v>
      </c>
      <c r="D182" s="16" t="s">
        <v>50</v>
      </c>
      <c r="E182" s="7" t="n">
        <v>20</v>
      </c>
      <c r="F182" s="16" t="s">
        <v>41</v>
      </c>
      <c r="G182" s="6" t="n">
        <v>25.43</v>
      </c>
      <c r="H182" s="6" t="n">
        <v>219.22</v>
      </c>
      <c r="I182" s="6" t="n">
        <v>138.63</v>
      </c>
      <c r="J182" s="6" t="n">
        <v>66</v>
      </c>
      <c r="K182" s="6" t="n">
        <v>508.6</v>
      </c>
      <c r="L182" s="6" t="n">
        <v>442.6</v>
      </c>
      <c r="M182" s="6" t="n">
        <v>15.96</v>
      </c>
      <c r="N182" s="6" t="n">
        <v>10.09</v>
      </c>
    </row>
    <row collapsed="false" customFormat="false" customHeight="false" hidden="false" ht="12.1" outlineLevel="0" r="183">
      <c r="A183" s="33" t="n">
        <v>45443</v>
      </c>
      <c r="B183" s="16" t="s">
        <v>681</v>
      </c>
      <c r="C183" s="16" t="s">
        <v>36</v>
      </c>
      <c r="D183" s="16" t="s">
        <v>37</v>
      </c>
      <c r="E183" s="7" t="n">
        <v>1</v>
      </c>
      <c r="F183" s="16" t="s">
        <v>19</v>
      </c>
      <c r="G183" s="6" t="n">
        <v>43.9956</v>
      </c>
      <c r="H183" s="6" t="n">
        <v>56.58</v>
      </c>
      <c r="I183" s="6" t="n">
        <v>4846.98</v>
      </c>
      <c r="J183" s="6" t="n">
        <v>0.05</v>
      </c>
      <c r="K183" s="6" t="n">
        <v>43.9956</v>
      </c>
      <c r="L183" s="6" t="n">
        <v>39.51</v>
      </c>
      <c r="M183" s="6" t="n">
        <v>0.82</v>
      </c>
      <c r="N183" s="6" t="n">
        <v>0.78</v>
      </c>
    </row>
    <row collapsed="false" customFormat="false" customHeight="false" hidden="false" ht="12.1" outlineLevel="0" r="184">
      <c r="A184" s="33" t="n">
        <v>45461</v>
      </c>
      <c r="B184" s="16" t="s">
        <v>681</v>
      </c>
      <c r="C184" s="16" t="s">
        <v>54</v>
      </c>
      <c r="D184" s="16" t="s">
        <v>55</v>
      </c>
      <c r="E184" s="7" t="n">
        <v>1</v>
      </c>
      <c r="F184" s="16" t="s">
        <v>41</v>
      </c>
      <c r="G184" s="6" t="n">
        <v>38.3</v>
      </c>
      <c r="H184" s="6" t="n">
        <v>1555.6</v>
      </c>
      <c r="I184" s="6" t="n">
        <v>870.4</v>
      </c>
      <c r="J184" s="6" t="n">
        <v>5</v>
      </c>
      <c r="K184" s="6" t="n">
        <v>38.3</v>
      </c>
      <c r="L184" s="6" t="n">
        <v>33.3</v>
      </c>
      <c r="M184" s="6" t="n">
        <v>3.83</v>
      </c>
      <c r="N184" s="6" t="n">
        <v>2.14</v>
      </c>
    </row>
    <row collapsed="false" customFormat="false" customHeight="false" hidden="false" ht="12.1" outlineLevel="0" r="185">
      <c r="A185" s="33" t="n">
        <v>45461</v>
      </c>
      <c r="B185" s="16" t="s">
        <v>681</v>
      </c>
      <c r="C185" s="16" t="s">
        <v>54</v>
      </c>
      <c r="D185" s="16" t="s">
        <v>55</v>
      </c>
      <c r="E185" s="7" t="n">
        <v>1</v>
      </c>
      <c r="F185" s="16" t="s">
        <v>41</v>
      </c>
      <c r="G185" s="6" t="n">
        <v>191.51</v>
      </c>
      <c r="H185" s="6" t="n">
        <v>1555.6</v>
      </c>
      <c r="I185" s="6" t="n">
        <v>870.4</v>
      </c>
      <c r="J185" s="6" t="n">
        <v>25</v>
      </c>
      <c r="K185" s="6" t="n">
        <v>191.51</v>
      </c>
      <c r="L185" s="6" t="n">
        <v>166.51</v>
      </c>
      <c r="M185" s="6" t="n">
        <v>19.13</v>
      </c>
      <c r="N185" s="6" t="n">
        <v>10.7</v>
      </c>
    </row>
    <row collapsed="false" customFormat="false" customHeight="false" hidden="false" ht="12.1" outlineLevel="0" r="186">
      <c r="A186" s="33" t="n">
        <v>45460</v>
      </c>
      <c r="B186" s="16" t="s">
        <v>681</v>
      </c>
      <c r="C186" s="16" t="s">
        <v>57</v>
      </c>
      <c r="D186" s="16" t="s">
        <v>58</v>
      </c>
      <c r="E186" s="7" t="n">
        <v>3</v>
      </c>
      <c r="F186" s="16" t="s">
        <v>19</v>
      </c>
      <c r="G186" s="6" t="n">
        <v>4.4533</v>
      </c>
      <c r="H186" s="6" t="n">
        <v>0.6849</v>
      </c>
      <c r="I186" s="6" t="n">
        <v>793.72</v>
      </c>
      <c r="J186" s="6" t="n">
        <v>0.02</v>
      </c>
      <c r="K186" s="6" t="n">
        <v>13.3599</v>
      </c>
      <c r="L186" s="6" t="n">
        <v>11.58</v>
      </c>
      <c r="M186" s="6" t="n">
        <v>0.49</v>
      </c>
      <c r="N186" s="6" t="n">
        <v>6.33</v>
      </c>
    </row>
    <row collapsed="false" customFormat="false" customHeight="false" hidden="false" ht="12.1" outlineLevel="0" r="187">
      <c r="A187" s="33" t="n">
        <v>45483</v>
      </c>
      <c r="B187" s="16" t="s">
        <v>681</v>
      </c>
      <c r="C187" s="16" t="s">
        <v>52</v>
      </c>
      <c r="D187" s="16" t="s">
        <v>53</v>
      </c>
      <c r="E187" s="7" t="n">
        <v>100</v>
      </c>
      <c r="F187" s="16" t="s">
        <v>41</v>
      </c>
      <c r="G187" s="6" t="n">
        <v>0.772</v>
      </c>
      <c r="H187" s="6" t="n">
        <v>7.9</v>
      </c>
      <c r="I187" s="6" t="n">
        <v>9.47</v>
      </c>
      <c r="J187" s="6" t="n">
        <v>10</v>
      </c>
      <c r="K187" s="6" t="n">
        <v>77.2</v>
      </c>
      <c r="L187" s="6" t="n">
        <v>67.2</v>
      </c>
      <c r="M187" s="6" t="n">
        <v>7.09</v>
      </c>
      <c r="N187" s="6" t="n">
        <v>8.51</v>
      </c>
    </row>
    <row collapsed="false" customFormat="false" customHeight="false" hidden="false" ht="12.1" outlineLevel="0" r="188">
      <c r="A188" s="33" t="n">
        <v>45484</v>
      </c>
      <c r="B188" s="16" t="s">
        <v>681</v>
      </c>
      <c r="C188" s="16" t="s">
        <v>39</v>
      </c>
      <c r="D188" s="16" t="s">
        <v>40</v>
      </c>
      <c r="E188" s="7" t="n">
        <v>10</v>
      </c>
      <c r="F188" s="16" t="s">
        <v>41</v>
      </c>
      <c r="G188" s="6" t="n">
        <v>33.3</v>
      </c>
      <c r="H188" s="6" t="n">
        <v>296</v>
      </c>
      <c r="I188" s="6" t="n">
        <v>197.54</v>
      </c>
      <c r="J188" s="6" t="n">
        <v>43</v>
      </c>
      <c r="K188" s="6" t="n">
        <v>333</v>
      </c>
      <c r="L188" s="6" t="n">
        <v>290</v>
      </c>
      <c r="M188" s="6" t="n">
        <v>14.68</v>
      </c>
      <c r="N188" s="6" t="n">
        <v>9.8</v>
      </c>
    </row>
    <row collapsed="false" customFormat="false" customHeight="false" hidden="false" ht="12.1" outlineLevel="0" r="189">
      <c r="A189" s="33" t="n">
        <v>45484</v>
      </c>
      <c r="B189" s="16" t="s">
        <v>681</v>
      </c>
      <c r="C189" s="16" t="s">
        <v>43</v>
      </c>
      <c r="D189" s="16" t="s">
        <v>44</v>
      </c>
      <c r="E189" s="7" t="n">
        <v>10</v>
      </c>
      <c r="F189" s="16" t="s">
        <v>41</v>
      </c>
      <c r="G189" s="6" t="n">
        <v>33.3</v>
      </c>
      <c r="H189" s="6" t="n">
        <v>295.87</v>
      </c>
      <c r="I189" s="6" t="n">
        <v>218.65</v>
      </c>
      <c r="J189" s="6" t="n">
        <v>43</v>
      </c>
      <c r="K189" s="6" t="n">
        <v>333</v>
      </c>
      <c r="L189" s="6" t="n">
        <v>290</v>
      </c>
      <c r="M189" s="6" t="n">
        <v>13.26</v>
      </c>
      <c r="N189" s="6" t="n">
        <v>9.8</v>
      </c>
    </row>
    <row collapsed="false" customFormat="false" customHeight="false" hidden="false" ht="12.1" outlineLevel="0" r="190">
      <c r="A190" s="33" t="n">
        <v>45483</v>
      </c>
      <c r="B190" s="16" t="s">
        <v>681</v>
      </c>
      <c r="C190" s="16" t="s">
        <v>30</v>
      </c>
      <c r="D190" s="16" t="s">
        <v>31</v>
      </c>
      <c r="E190" s="7" t="n">
        <v>5</v>
      </c>
      <c r="F190" s="16" t="s">
        <v>19</v>
      </c>
      <c r="G190" s="6" t="n">
        <v>24.4649</v>
      </c>
      <c r="H190" s="6" t="n">
        <v>18.8</v>
      </c>
      <c r="I190" s="6" t="n">
        <v>2164.48</v>
      </c>
      <c r="J190" s="6" t="n">
        <v>0.14</v>
      </c>
      <c r="K190" s="6" t="n">
        <v>122.3243</v>
      </c>
      <c r="L190" s="6" t="n">
        <v>110</v>
      </c>
      <c r="M190" s="6" t="n">
        <v>1.02</v>
      </c>
      <c r="N190" s="6" t="n">
        <v>1.33</v>
      </c>
    </row>
    <row collapsed="false" customFormat="false" customHeight="false" hidden="false" ht="12.1" outlineLevel="0" r="191">
      <c r="A191" s="33" t="n">
        <v>45492</v>
      </c>
      <c r="B191" s="16" t="s">
        <v>681</v>
      </c>
      <c r="C191" s="16" t="s">
        <v>27</v>
      </c>
      <c r="D191" s="16" t="s">
        <v>28</v>
      </c>
      <c r="E191" s="7" t="n">
        <v>1</v>
      </c>
      <c r="F191" s="16" t="s">
        <v>19</v>
      </c>
      <c r="G191" s="6" t="n">
        <v>88.4905</v>
      </c>
      <c r="H191" s="6" t="n">
        <v>168.44</v>
      </c>
      <c r="I191" s="6" t="n">
        <v>10501.85</v>
      </c>
      <c r="J191" s="6" t="n">
        <v>0.1</v>
      </c>
      <c r="K191" s="6" t="n">
        <v>88.4905</v>
      </c>
      <c r="L191" s="6" t="n">
        <v>79.7</v>
      </c>
      <c r="M191" s="6" t="n">
        <v>0.76</v>
      </c>
      <c r="N191" s="6" t="n">
        <v>0.54</v>
      </c>
    </row>
    <row collapsed="false" customFormat="false" customHeight="false" hidden="false" ht="12.1" outlineLevel="0" r="192">
      <c r="A192" s="33" t="n">
        <v>45519</v>
      </c>
      <c r="B192" s="16" t="s">
        <v>681</v>
      </c>
      <c r="C192" s="16" t="s">
        <v>16</v>
      </c>
      <c r="D192" s="16" t="s">
        <v>18</v>
      </c>
      <c r="E192" s="7" t="n">
        <v>1</v>
      </c>
      <c r="F192" s="16" t="s">
        <v>19</v>
      </c>
      <c r="G192" s="6" t="n">
        <v>67.5041</v>
      </c>
      <c r="H192" s="6" t="n">
        <v>416.86</v>
      </c>
      <c r="I192" s="6" t="n">
        <v>15229.49</v>
      </c>
      <c r="J192" s="6" t="n">
        <v>0.08</v>
      </c>
      <c r="K192" s="6" t="n">
        <v>67.5041</v>
      </c>
      <c r="L192" s="6" t="n">
        <v>60.3</v>
      </c>
      <c r="M192" s="6" t="n">
        <v>0.4</v>
      </c>
      <c r="N192" s="6" t="n">
        <v>0.16</v>
      </c>
    </row>
    <row collapsed="false" customFormat="false" customHeight="false" hidden="false" ht="12.1" outlineLevel="0" r="193">
      <c r="A193" s="33" t="n">
        <v>45531</v>
      </c>
      <c r="B193" s="16" t="s">
        <v>681</v>
      </c>
      <c r="C193" s="16" t="s">
        <v>21</v>
      </c>
      <c r="D193" s="16" t="s">
        <v>22</v>
      </c>
      <c r="E193" s="7" t="n">
        <v>1</v>
      </c>
      <c r="F193" s="16" t="s">
        <v>19</v>
      </c>
      <c r="G193" s="6" t="n">
        <v>113.8004</v>
      </c>
      <c r="H193" s="6" t="n">
        <v>164.61</v>
      </c>
      <c r="I193" s="6" t="n">
        <v>11581.31</v>
      </c>
      <c r="J193" s="6" t="n">
        <v>0.12</v>
      </c>
      <c r="K193" s="6" t="n">
        <v>113.8004</v>
      </c>
      <c r="L193" s="6" t="n">
        <v>102.79</v>
      </c>
      <c r="M193" s="6" t="n">
        <v>0.89</v>
      </c>
      <c r="N193" s="6" t="n">
        <v>0.68</v>
      </c>
    </row>
    <row collapsed="false" customFormat="false" customHeight="false" hidden="false" ht="12.1" outlineLevel="0" r="194">
      <c r="A194" s="33" t="n">
        <v>45534</v>
      </c>
      <c r="B194" s="16" t="s">
        <v>681</v>
      </c>
      <c r="C194" s="16" t="s">
        <v>36</v>
      </c>
      <c r="D194" s="16" t="s">
        <v>37</v>
      </c>
      <c r="E194" s="7" t="n">
        <v>1</v>
      </c>
      <c r="F194" s="16" t="s">
        <v>19</v>
      </c>
      <c r="G194" s="6" t="n">
        <v>44.8129</v>
      </c>
      <c r="H194" s="6" t="n">
        <v>64.65</v>
      </c>
      <c r="I194" s="6" t="n">
        <v>4846.98</v>
      </c>
      <c r="J194" s="6" t="n">
        <v>0.05</v>
      </c>
      <c r="K194" s="6" t="n">
        <v>44.8129</v>
      </c>
      <c r="L194" s="6" t="n">
        <v>40.24</v>
      </c>
      <c r="M194" s="6" t="n">
        <v>0.83</v>
      </c>
      <c r="N194" s="6" t="n">
        <v>0.68</v>
      </c>
    </row>
    <row collapsed="false" customFormat="false" customHeight="false" hidden="false" ht="12.1" outlineLevel="0" r="195">
      <c r="A195" s="33" t="n">
        <v>45545</v>
      </c>
      <c r="B195" s="16" t="s">
        <v>681</v>
      </c>
      <c r="C195" s="16" t="s">
        <v>54</v>
      </c>
      <c r="D195" s="16" t="s">
        <v>55</v>
      </c>
      <c r="E195" s="7" t="n">
        <v>1</v>
      </c>
      <c r="F195" s="16" t="s">
        <v>41</v>
      </c>
      <c r="G195" s="6" t="n">
        <v>31.06</v>
      </c>
      <c r="H195" s="6" t="n">
        <v>1254.2</v>
      </c>
      <c r="I195" s="6" t="n">
        <v>870.4</v>
      </c>
      <c r="J195" s="6" t="n">
        <v>4</v>
      </c>
      <c r="K195" s="6" t="n">
        <v>31.06</v>
      </c>
      <c r="L195" s="6" t="n">
        <v>27.06</v>
      </c>
      <c r="M195" s="6" t="n">
        <v>3.11</v>
      </c>
      <c r="N195" s="6" t="n">
        <v>2.16</v>
      </c>
    </row>
    <row collapsed="false" customFormat="false" customHeight="false" hidden="false" ht="12.1" outlineLevel="0" r="196">
      <c r="A196" s="33" t="n">
        <v>45575</v>
      </c>
      <c r="B196" s="16" t="s">
        <v>681</v>
      </c>
      <c r="C196" s="16" t="s">
        <v>30</v>
      </c>
      <c r="D196" s="16" t="s">
        <v>31</v>
      </c>
      <c r="E196" s="7" t="n">
        <v>5</v>
      </c>
      <c r="F196" s="16" t="s">
        <v>19</v>
      </c>
      <c r="G196" s="6" t="n">
        <v>26.9516</v>
      </c>
      <c r="H196" s="6" t="n">
        <v>21.93</v>
      </c>
      <c r="I196" s="6" t="n">
        <v>2164.48</v>
      </c>
      <c r="J196" s="6" t="n">
        <v>0.14</v>
      </c>
      <c r="K196" s="6" t="n">
        <v>134.7581</v>
      </c>
      <c r="L196" s="6" t="n">
        <v>121.19</v>
      </c>
      <c r="M196" s="6" t="n">
        <v>1.12</v>
      </c>
      <c r="N196" s="6" t="n">
        <v>1.14</v>
      </c>
    </row>
    <row collapsed="false" customFormat="false" customHeight="false" hidden="false" ht="12.1" outlineLevel="0" r="197">
      <c r="A197" s="33" t="n">
        <v>45583</v>
      </c>
      <c r="B197" s="16" t="s">
        <v>681</v>
      </c>
      <c r="C197" s="16" t="s">
        <v>27</v>
      </c>
      <c r="D197" s="16" t="s">
        <v>28</v>
      </c>
      <c r="E197" s="7" t="n">
        <v>1</v>
      </c>
      <c r="F197" s="16" t="s">
        <v>19</v>
      </c>
      <c r="G197" s="6" t="n">
        <v>97.829</v>
      </c>
      <c r="H197" s="6" t="n">
        <v>172.28</v>
      </c>
      <c r="I197" s="6" t="n">
        <v>10501.85</v>
      </c>
      <c r="J197" s="6" t="n">
        <v>0.1</v>
      </c>
      <c r="K197" s="6" t="n">
        <v>97.829</v>
      </c>
      <c r="L197" s="6" t="n">
        <v>88.11</v>
      </c>
      <c r="M197" s="6" t="n">
        <v>0.84</v>
      </c>
      <c r="N197" s="6" t="n">
        <v>0.53</v>
      </c>
    </row>
    <row collapsed="false" customFormat="false" customHeight="false" hidden="false" ht="12.1" outlineLevel="0" r="198">
      <c r="A198" s="33" t="n">
        <v>45617</v>
      </c>
      <c r="B198" s="16" t="s">
        <v>681</v>
      </c>
      <c r="C198" s="16" t="s">
        <v>16</v>
      </c>
      <c r="D198" s="16" t="s">
        <v>18</v>
      </c>
      <c r="E198" s="7" t="n">
        <v>1</v>
      </c>
      <c r="F198" s="16" t="s">
        <v>19</v>
      </c>
      <c r="G198" s="6" t="n">
        <v>83.1819</v>
      </c>
      <c r="H198" s="6" t="n">
        <v>415.49</v>
      </c>
      <c r="I198" s="6" t="n">
        <v>15229.49</v>
      </c>
      <c r="J198" s="6" t="n">
        <v>0.08</v>
      </c>
      <c r="K198" s="6" t="n">
        <v>83.1819</v>
      </c>
      <c r="L198" s="6" t="n">
        <v>75.16</v>
      </c>
      <c r="M198" s="6" t="n">
        <v>0.49</v>
      </c>
      <c r="N198" s="6" t="n">
        <v>0.18</v>
      </c>
    </row>
    <row collapsed="false" customFormat="false" customHeight="false" hidden="false" ht="12.1" outlineLevel="0" r="199">
      <c r="A199" s="33" t="n">
        <v>45622</v>
      </c>
      <c r="B199" s="16" t="s">
        <v>681</v>
      </c>
      <c r="C199" s="16" t="s">
        <v>21</v>
      </c>
      <c r="D199" s="16" t="s">
        <v>22</v>
      </c>
      <c r="E199" s="7" t="n">
        <v>1</v>
      </c>
      <c r="F199" s="16" t="s">
        <v>19</v>
      </c>
      <c r="G199" s="6" t="n">
        <v>128.7006</v>
      </c>
      <c r="H199" s="6" t="n">
        <v>155.78</v>
      </c>
      <c r="I199" s="6" t="n">
        <v>11581.31</v>
      </c>
      <c r="J199" s="6" t="n">
        <v>0.12</v>
      </c>
      <c r="K199" s="6" t="n">
        <v>128.7006</v>
      </c>
      <c r="L199" s="6" t="n">
        <v>116.25</v>
      </c>
      <c r="M199" s="6" t="n">
        <v>1</v>
      </c>
      <c r="N199" s="6" t="n">
        <v>0.72</v>
      </c>
    </row>
    <row collapsed="false" customFormat="false" customHeight="false" hidden="false" ht="12.1" outlineLevel="0" r="200">
      <c r="A200" s="33" t="n">
        <v>45625</v>
      </c>
      <c r="B200" s="16" t="s">
        <v>681</v>
      </c>
      <c r="C200" s="16" t="s">
        <v>36</v>
      </c>
      <c r="D200" s="16" t="s">
        <v>37</v>
      </c>
      <c r="E200" s="7" t="n">
        <v>1</v>
      </c>
      <c r="F200" s="16" t="s">
        <v>19</v>
      </c>
      <c r="G200" s="6" t="n">
        <v>54.7891</v>
      </c>
      <c r="H200" s="6" t="n">
        <v>64.45</v>
      </c>
      <c r="I200" s="6" t="n">
        <v>4846.98</v>
      </c>
      <c r="J200" s="6" t="n">
        <v>0.05</v>
      </c>
      <c r="K200" s="6" t="n">
        <v>54.7891</v>
      </c>
      <c r="L200" s="6" t="n">
        <v>49.31</v>
      </c>
      <c r="M200" s="6" t="n">
        <v>1.02</v>
      </c>
      <c r="N200" s="6" t="n">
        <v>0.7</v>
      </c>
    </row>
    <row collapsed="false" customFormat="false" customHeight="false" hidden="false" ht="12.1" outlineLevel="0" r="201">
      <c r="A201" s="33" t="n">
        <v>45643</v>
      </c>
      <c r="B201" s="16" t="s">
        <v>681</v>
      </c>
      <c r="C201" s="16" t="s">
        <v>54</v>
      </c>
      <c r="D201" s="16" t="s">
        <v>55</v>
      </c>
      <c r="E201" s="7" t="n">
        <v>1</v>
      </c>
      <c r="F201" s="16" t="s">
        <v>41</v>
      </c>
      <c r="G201" s="6" t="n">
        <v>49.06</v>
      </c>
      <c r="H201" s="6" t="n">
        <v>1016.4</v>
      </c>
      <c r="I201" s="6" t="n">
        <v>870.4</v>
      </c>
      <c r="J201" s="6" t="n">
        <v>6</v>
      </c>
      <c r="K201" s="6" t="n">
        <v>49.06</v>
      </c>
      <c r="L201" s="6" t="n">
        <v>43.06</v>
      </c>
      <c r="M201" s="6" t="n">
        <v>4.95</v>
      </c>
      <c r="N201" s="6" t="n">
        <v>4.24</v>
      </c>
    </row>
    <row collapsed="false" customFormat="false" customHeight="false" hidden="false" ht="12.1" outlineLevel="0" r="202">
      <c r="A202" s="33" t="n">
        <v>45667</v>
      </c>
      <c r="B202" s="16" t="s">
        <v>681</v>
      </c>
      <c r="C202" s="16" t="s">
        <v>30</v>
      </c>
      <c r="D202" s="16" t="s">
        <v>31</v>
      </c>
      <c r="E202" s="7" t="n">
        <v>5</v>
      </c>
      <c r="F202" s="16" t="s">
        <v>19</v>
      </c>
      <c r="G202" s="6" t="n">
        <v>28.4369</v>
      </c>
      <c r="H202" s="6" t="n">
        <v>22.18</v>
      </c>
      <c r="I202" s="6" t="n">
        <v>2164.48</v>
      </c>
      <c r="J202" s="6" t="n">
        <v>0.14</v>
      </c>
      <c r="K202" s="6" t="n">
        <v>142.1846</v>
      </c>
      <c r="L202" s="6" t="n">
        <v>127.86</v>
      </c>
      <c r="M202" s="6" t="n">
        <v>1.18</v>
      </c>
      <c r="N202" s="6" t="n">
        <v>1.13</v>
      </c>
    </row>
    <row collapsed="false" customFormat="false" customHeight="false" hidden="false" ht="12.1" outlineLevel="0" r="203">
      <c r="A203" s="33" t="n">
        <v>45681</v>
      </c>
      <c r="B203" s="16" t="s">
        <v>681</v>
      </c>
      <c r="C203" s="16" t="s">
        <v>27</v>
      </c>
      <c r="D203" s="16" t="s">
        <v>28</v>
      </c>
      <c r="E203" s="7" t="n">
        <v>1</v>
      </c>
      <c r="F203" s="16" t="s">
        <v>19</v>
      </c>
      <c r="G203" s="6" t="n">
        <v>99.7915</v>
      </c>
      <c r="H203" s="6" t="n">
        <v>166.15</v>
      </c>
      <c r="I203" s="6" t="n">
        <v>10501.85</v>
      </c>
      <c r="J203" s="6" t="n">
        <v>0.1</v>
      </c>
      <c r="K203" s="6" t="n">
        <v>99.7915</v>
      </c>
      <c r="L203" s="6" t="n">
        <v>89.88</v>
      </c>
      <c r="M203" s="6" t="n">
        <v>0.86</v>
      </c>
      <c r="N203" s="6" t="n">
        <v>0.55</v>
      </c>
    </row>
    <row collapsed="false" customFormat="false" customHeight="false" hidden="false" ht="12.1" outlineLevel="0" r="204">
      <c r="A204" s="33" t="n">
        <v>45706</v>
      </c>
      <c r="B204" s="16" t="s">
        <v>681</v>
      </c>
      <c r="C204" s="16" t="s">
        <v>21</v>
      </c>
      <c r="D204" s="16" t="s">
        <v>22</v>
      </c>
      <c r="E204" s="7" t="n">
        <v>1</v>
      </c>
      <c r="F204" s="16" t="s">
        <v>19</v>
      </c>
      <c r="G204" s="6" t="n">
        <v>113.379</v>
      </c>
      <c r="H204" s="6" t="n">
        <v>156.15</v>
      </c>
      <c r="I204" s="6" t="n">
        <v>11581.31</v>
      </c>
      <c r="J204" s="6" t="n">
        <v>0.12</v>
      </c>
      <c r="K204" s="6" t="n">
        <v>113.379</v>
      </c>
      <c r="L204" s="6" t="n">
        <v>102.41</v>
      </c>
      <c r="M204" s="6" t="n">
        <v>0.88</v>
      </c>
      <c r="N204" s="6" t="n">
        <v>0.72</v>
      </c>
    </row>
    <row collapsed="false" customFormat="false" customHeight="false" hidden="false" ht="12.1" outlineLevel="0" r="205">
      <c r="A205" s="33" t="n">
        <v>45708</v>
      </c>
      <c r="B205" s="16" t="s">
        <v>681</v>
      </c>
      <c r="C205" s="16" t="s">
        <v>16</v>
      </c>
      <c r="D205" s="16" t="s">
        <v>18</v>
      </c>
      <c r="E205" s="7" t="n">
        <v>1</v>
      </c>
      <c r="F205" s="16" t="s">
        <v>19</v>
      </c>
      <c r="G205" s="6" t="n">
        <v>75.0542</v>
      </c>
      <c r="H205" s="6" t="n">
        <v>414.77</v>
      </c>
      <c r="I205" s="6" t="n">
        <v>15229.49</v>
      </c>
      <c r="J205" s="6" t="n">
        <v>0.08</v>
      </c>
      <c r="K205" s="6" t="n">
        <v>75.0542</v>
      </c>
      <c r="L205" s="6" t="n">
        <v>67.82</v>
      </c>
      <c r="M205" s="6" t="n">
        <v>0.45</v>
      </c>
      <c r="N205" s="6" t="n">
        <v>0.18</v>
      </c>
    </row>
    <row collapsed="false" customFormat="false" customHeight="false" hidden="false" ht="12.1" outlineLevel="0" r="206">
      <c r="A206" s="33" t="n">
        <v>45716</v>
      </c>
      <c r="B206" s="16" t="s">
        <v>681</v>
      </c>
      <c r="C206" s="16" t="s">
        <v>36</v>
      </c>
      <c r="D206" s="16" t="s">
        <v>37</v>
      </c>
      <c r="E206" s="7" t="n">
        <v>1</v>
      </c>
      <c r="F206" s="16" t="s">
        <v>19</v>
      </c>
      <c r="G206" s="6" t="n">
        <v>43.8484</v>
      </c>
      <c r="H206" s="6" t="n">
        <v>60.99</v>
      </c>
      <c r="I206" s="6" t="n">
        <v>4846.98</v>
      </c>
      <c r="J206" s="6" t="n">
        <v>0.05</v>
      </c>
      <c r="K206" s="6" t="n">
        <v>43.8484</v>
      </c>
      <c r="L206" s="6" t="n">
        <v>39.46</v>
      </c>
      <c r="M206" s="6" t="n">
        <v>0.81</v>
      </c>
      <c r="N206" s="6" t="n">
        <v>0.74</v>
      </c>
    </row>
    <row collapsed="false" customFormat="false" customHeight="false" hidden="false" ht="12.1" outlineLevel="0" r="207">
      <c r="A207" s="33" t="n">
        <v>45757</v>
      </c>
      <c r="B207" s="16" t="s">
        <v>681</v>
      </c>
      <c r="C207" s="16" t="s">
        <v>30</v>
      </c>
      <c r="D207" s="16" t="s">
        <v>31</v>
      </c>
      <c r="E207" s="7" t="n">
        <v>5</v>
      </c>
      <c r="F207" s="16" t="s">
        <v>19</v>
      </c>
      <c r="G207" s="6" t="n">
        <v>23.9337</v>
      </c>
      <c r="H207" s="6" t="n">
        <v>26.47</v>
      </c>
      <c r="I207" s="6" t="n">
        <v>2164.48</v>
      </c>
      <c r="J207" s="6" t="n">
        <v>0.14</v>
      </c>
      <c r="K207" s="6" t="n">
        <v>119.6683</v>
      </c>
      <c r="L207" s="6" t="n">
        <v>107.62</v>
      </c>
      <c r="M207" s="6" t="n">
        <v>0.99</v>
      </c>
      <c r="N207" s="6" t="n">
        <v>0.94</v>
      </c>
    </row>
    <row collapsed="false" customFormat="false" customHeight="false" hidden="false" ht="12.1" outlineLevel="0" r="208">
      <c r="A208" s="33" t="n">
        <v>45768</v>
      </c>
      <c r="B208" s="16" t="s">
        <v>681</v>
      </c>
      <c r="C208" s="16" t="s">
        <v>27</v>
      </c>
      <c r="D208" s="16" t="s">
        <v>28</v>
      </c>
      <c r="E208" s="7" t="n">
        <v>1</v>
      </c>
      <c r="F208" s="16" t="s">
        <v>19</v>
      </c>
      <c r="G208" s="6" t="n">
        <v>85.7619</v>
      </c>
      <c r="H208" s="6" t="n">
        <v>170.63</v>
      </c>
      <c r="I208" s="6" t="n">
        <v>10501.85</v>
      </c>
      <c r="J208" s="6" t="n">
        <v>0.11</v>
      </c>
      <c r="K208" s="6" t="n">
        <v>85.7619</v>
      </c>
      <c r="L208" s="6" t="n">
        <v>76.84</v>
      </c>
      <c r="M208" s="6" t="n">
        <v>0.73</v>
      </c>
      <c r="N208" s="6" t="n">
        <v>0.56</v>
      </c>
    </row>
    <row collapsed="false" customFormat="false" customHeight="false" hidden="false" ht="12.1" outlineLevel="0" r="209">
      <c r="A209" s="33" t="n">
        <v>45792</v>
      </c>
      <c r="B209" s="16" t="s">
        <v>681</v>
      </c>
      <c r="C209" s="16" t="s">
        <v>16</v>
      </c>
      <c r="D209" s="16" t="s">
        <v>18</v>
      </c>
      <c r="E209" s="7" t="n">
        <v>1</v>
      </c>
      <c r="F209" s="16" t="s">
        <v>19</v>
      </c>
      <c r="G209" s="6" t="n">
        <v>66.5857</v>
      </c>
      <c r="H209" s="6" t="n">
        <v>452.94</v>
      </c>
      <c r="I209" s="6" t="n">
        <v>15229.49</v>
      </c>
      <c r="J209" s="6" t="n">
        <v>0.08</v>
      </c>
      <c r="K209" s="6" t="n">
        <v>66.5857</v>
      </c>
      <c r="L209" s="6" t="n">
        <v>60.17</v>
      </c>
      <c r="M209" s="6" t="n">
        <v>0.4</v>
      </c>
      <c r="N209" s="6" t="n">
        <v>0.17</v>
      </c>
    </row>
    <row collapsed="false" customFormat="false" customHeight="false" hidden="false" ht="12.1" outlineLevel="0" r="210">
      <c r="A210" s="33" t="n">
        <v>45804</v>
      </c>
      <c r="B210" s="16" t="s">
        <v>681</v>
      </c>
      <c r="C210" s="16" t="s">
        <v>21</v>
      </c>
      <c r="D210" s="16" t="s">
        <v>22</v>
      </c>
      <c r="E210" s="7" t="n">
        <v>1</v>
      </c>
      <c r="F210" s="16" t="s">
        <v>19</v>
      </c>
      <c r="G210" s="6" t="n">
        <v>103.5564</v>
      </c>
      <c r="H210" s="6" t="n">
        <v>152.94</v>
      </c>
      <c r="I210" s="6" t="n">
        <v>11581.31</v>
      </c>
      <c r="J210" s="6" t="n">
        <v>0.13</v>
      </c>
      <c r="K210" s="6" t="n">
        <v>103.5564</v>
      </c>
      <c r="L210" s="6" t="n">
        <v>93.2</v>
      </c>
      <c r="M210" s="6" t="n">
        <v>0.8</v>
      </c>
      <c r="N210" s="6" t="n">
        <v>0.76</v>
      </c>
    </row>
    <row collapsed="false" customFormat="false" customHeight="false" hidden="false" ht="12.1" outlineLevel="0" r="211">
      <c r="A211" s="33" t="n">
        <v>45807</v>
      </c>
      <c r="B211" s="16" t="s">
        <v>681</v>
      </c>
      <c r="C211" s="16" t="s">
        <v>36</v>
      </c>
      <c r="D211" s="16" t="s">
        <v>37</v>
      </c>
      <c r="E211" s="7" t="n">
        <v>1</v>
      </c>
      <c r="F211" s="16" t="s">
        <v>19</v>
      </c>
      <c r="G211" s="6" t="n">
        <v>39.2485</v>
      </c>
      <c r="H211" s="6" t="n">
        <v>56.12</v>
      </c>
      <c r="I211" s="6" t="n">
        <v>4846.98</v>
      </c>
      <c r="J211" s="6" t="n">
        <v>0.05</v>
      </c>
      <c r="K211" s="6" t="n">
        <v>39.2485</v>
      </c>
      <c r="L211" s="6" t="n">
        <v>35.32</v>
      </c>
      <c r="M211" s="6" t="n">
        <v>0.73</v>
      </c>
      <c r="N211" s="6" t="n">
        <v>0.8</v>
      </c>
    </row>
    <row collapsed="false" customFormat="false" customHeight="false" hidden="false" ht="12.1" outlineLevel="0" r="212">
      <c r="A212" s="33" t="n">
        <v>45848</v>
      </c>
      <c r="B212" s="16" t="s">
        <v>681</v>
      </c>
      <c r="C212" s="16" t="s">
        <v>30</v>
      </c>
      <c r="D212" s="16" t="s">
        <v>31</v>
      </c>
      <c r="E212" s="7" t="n">
        <v>5</v>
      </c>
      <c r="F212" s="16" t="s">
        <v>19</v>
      </c>
      <c r="G212" s="6" t="n">
        <v>21.732</v>
      </c>
      <c r="H212" s="6" t="n">
        <v>28.1</v>
      </c>
      <c r="I212" s="6" t="n">
        <v>2164.48</v>
      </c>
      <c r="J212" s="6" t="n">
        <v>0.14</v>
      </c>
      <c r="K212" s="6" t="n">
        <v>108.6601</v>
      </c>
      <c r="L212" s="6" t="n">
        <v>97.72</v>
      </c>
      <c r="M212" s="6" t="n">
        <v>0.9</v>
      </c>
      <c r="N212" s="6" t="n">
        <v>0.89</v>
      </c>
    </row>
    <row collapsed="false" customFormat="false" customHeight="false" hidden="false" ht="12.1" outlineLevel="0" r="213">
      <c r="A213" s="33" t="n">
        <v>45852</v>
      </c>
      <c r="B213" s="16" t="s">
        <v>681</v>
      </c>
      <c r="C213" s="16" t="s">
        <v>52</v>
      </c>
      <c r="D213" s="16" t="s">
        <v>53</v>
      </c>
      <c r="E213" s="7" t="n">
        <v>100</v>
      </c>
      <c r="F213" s="16" t="s">
        <v>41</v>
      </c>
      <c r="G213" s="6" t="n">
        <v>0.9573</v>
      </c>
      <c r="H213" s="6" t="n">
        <v>8.565</v>
      </c>
      <c r="I213" s="6" t="n">
        <v>9.47</v>
      </c>
      <c r="J213" s="6" t="n">
        <v>12</v>
      </c>
      <c r="K213" s="6" t="n">
        <v>95.73</v>
      </c>
      <c r="L213" s="6" t="n">
        <v>83.73</v>
      </c>
      <c r="M213" s="6" t="n">
        <v>8.84</v>
      </c>
      <c r="N213" s="6" t="n">
        <v>9.78</v>
      </c>
    </row>
    <row collapsed="false" customFormat="false" customHeight="false" hidden="false" ht="12.1" outlineLevel="0" r="214">
      <c r="A214" s="33" t="n">
        <v>45856</v>
      </c>
      <c r="B214" s="16" t="s">
        <v>681</v>
      </c>
      <c r="C214" s="16" t="s">
        <v>39</v>
      </c>
      <c r="D214" s="16" t="s">
        <v>40</v>
      </c>
      <c r="E214" s="7" t="n">
        <v>10</v>
      </c>
      <c r="F214" s="16" t="s">
        <v>41</v>
      </c>
      <c r="G214" s="6" t="n">
        <v>34.84</v>
      </c>
      <c r="H214" s="6" t="n">
        <v>308.4</v>
      </c>
      <c r="I214" s="6" t="n">
        <v>197.54</v>
      </c>
      <c r="J214" s="6" t="n">
        <v>45</v>
      </c>
      <c r="K214" s="6" t="n">
        <v>348.4</v>
      </c>
      <c r="L214" s="6" t="n">
        <v>303.4</v>
      </c>
      <c r="M214" s="6" t="n">
        <v>15.36</v>
      </c>
      <c r="N214" s="6" t="n">
        <v>9.84</v>
      </c>
    </row>
    <row collapsed="false" customFormat="false" customHeight="false" hidden="false" ht="12.1" outlineLevel="0" r="215">
      <c r="A215" s="33" t="n">
        <v>45856</v>
      </c>
      <c r="B215" s="16" t="s">
        <v>681</v>
      </c>
      <c r="C215" s="16" t="s">
        <v>43</v>
      </c>
      <c r="D215" s="16" t="s">
        <v>44</v>
      </c>
      <c r="E215" s="7" t="n">
        <v>10</v>
      </c>
      <c r="F215" s="16" t="s">
        <v>41</v>
      </c>
      <c r="G215" s="6" t="n">
        <v>34.84</v>
      </c>
      <c r="H215" s="6" t="n">
        <v>309</v>
      </c>
      <c r="I215" s="6" t="n">
        <v>218.65</v>
      </c>
      <c r="J215" s="6" t="n">
        <v>45</v>
      </c>
      <c r="K215" s="6" t="n">
        <v>348.4</v>
      </c>
      <c r="L215" s="6" t="n">
        <v>303.4</v>
      </c>
      <c r="M215" s="6" t="n">
        <v>13.88</v>
      </c>
      <c r="N215" s="6" t="n">
        <v>9.82</v>
      </c>
    </row>
    <row collapsed="false" customFormat="false" customHeight="false" hidden="false" ht="12.1" outlineLevel="0" r="216">
      <c r="A216" s="33" t="n">
        <v>45856</v>
      </c>
      <c r="B216" s="16" t="s">
        <v>681</v>
      </c>
      <c r="C216" s="16" t="s">
        <v>27</v>
      </c>
      <c r="D216" s="16" t="s">
        <v>28</v>
      </c>
      <c r="E216" s="7" t="n">
        <v>1</v>
      </c>
      <c r="F216" s="16" t="s">
        <v>19</v>
      </c>
      <c r="G216" s="6" t="n">
        <v>82.6422</v>
      </c>
      <c r="H216" s="6" t="n">
        <v>154.563</v>
      </c>
      <c r="I216" s="6" t="n">
        <v>10501.85</v>
      </c>
      <c r="J216" s="6" t="n">
        <v>0.11</v>
      </c>
      <c r="K216" s="6" t="n">
        <v>82.6422</v>
      </c>
      <c r="L216" s="6" t="n">
        <v>74.04</v>
      </c>
      <c r="M216" s="6" t="n">
        <v>0.71</v>
      </c>
      <c r="N216" s="6" t="n">
        <v>0.61</v>
      </c>
    </row>
    <row collapsed="false" customFormat="false" customHeight="false" hidden="false" ht="12.1" outlineLevel="0" r="217">
      <c r="A217" s="33" t="n">
        <v>45890</v>
      </c>
      <c r="B217" s="16" t="s">
        <v>681</v>
      </c>
      <c r="C217" s="16" t="s">
        <v>16</v>
      </c>
      <c r="D217" s="16" t="s">
        <v>18</v>
      </c>
      <c r="E217" s="7" t="n">
        <v>1</v>
      </c>
      <c r="F217" s="16" t="s">
        <v>19</v>
      </c>
      <c r="G217" s="6" t="n">
        <v>66.4867</v>
      </c>
      <c r="H217" s="6" t="n">
        <v>505.72</v>
      </c>
      <c r="I217" s="6" t="n">
        <v>15229.49</v>
      </c>
      <c r="J217" s="6" t="n">
        <v>0.08</v>
      </c>
      <c r="K217" s="6" t="n">
        <v>66.4867</v>
      </c>
      <c r="L217" s="6" t="n">
        <v>60.08</v>
      </c>
      <c r="M217" s="6" t="n">
        <v>0.39</v>
      </c>
      <c r="N217" s="6" t="n">
        <v>0.15</v>
      </c>
    </row>
    <row collapsed="false" customFormat="false" customHeight="false" hidden="false" ht="12.1" outlineLevel="0" r="218">
      <c r="A218" s="33" t="n">
        <v>45895</v>
      </c>
      <c r="B218" s="16" t="s">
        <v>681</v>
      </c>
      <c r="C218" s="16" t="s">
        <v>21</v>
      </c>
      <c r="D218" s="16" t="s">
        <v>22</v>
      </c>
      <c r="E218" s="7" t="n">
        <v>1</v>
      </c>
      <c r="F218" s="16" t="s">
        <v>19</v>
      </c>
      <c r="G218" s="6" t="n">
        <v>104.8895</v>
      </c>
      <c r="H218" s="6" t="n">
        <v>178.41</v>
      </c>
      <c r="I218" s="6" t="n">
        <v>11581.31</v>
      </c>
      <c r="J218" s="6" t="n">
        <v>0.13</v>
      </c>
      <c r="K218" s="6" t="n">
        <v>104.8895</v>
      </c>
      <c r="L218" s="6" t="n">
        <v>94.4</v>
      </c>
      <c r="M218" s="6" t="n">
        <v>0.82</v>
      </c>
      <c r="N218" s="6" t="n">
        <v>0.66</v>
      </c>
    </row>
    <row collapsed="false" customFormat="false" customHeight="false" hidden="false" ht="12.1" outlineLevel="0" r="219">
      <c r="A219" s="33" t="n">
        <v>45898</v>
      </c>
      <c r="B219" s="16" t="s">
        <v>681</v>
      </c>
      <c r="C219" s="16" t="s">
        <v>36</v>
      </c>
      <c r="D219" s="16" t="s">
        <v>37</v>
      </c>
      <c r="E219" s="7" t="n">
        <v>1</v>
      </c>
      <c r="F219" s="16" t="s">
        <v>19</v>
      </c>
      <c r="G219" s="6" t="n">
        <v>40.1459</v>
      </c>
      <c r="H219" s="6" t="n">
        <v>55.62</v>
      </c>
      <c r="I219" s="6" t="n">
        <v>4846.98</v>
      </c>
      <c r="J219" s="6" t="n">
        <v>0.05</v>
      </c>
      <c r="K219" s="6" t="n">
        <v>40.1459</v>
      </c>
      <c r="L219" s="6" t="n">
        <v>36.13</v>
      </c>
      <c r="M219" s="6" t="n">
        <v>0.75</v>
      </c>
      <c r="N219" s="6" t="n">
        <v>0.81</v>
      </c>
    </row>
    <row collapsed="false" customFormat="false" customHeight="false" hidden="false" ht="12.1" outlineLevel="0" r="220">
      <c r="A220" s="33" t="n">
        <v>45940</v>
      </c>
      <c r="B220" s="16" t="s">
        <v>681</v>
      </c>
      <c r="C220" s="16" t="s">
        <v>30</v>
      </c>
      <c r="D220" s="16" t="s">
        <v>31</v>
      </c>
      <c r="E220" s="7" t="n">
        <v>5</v>
      </c>
      <c r="F220" s="16" t="s">
        <v>19</v>
      </c>
      <c r="G220" s="6" t="n">
        <v>22.6321</v>
      </c>
      <c r="H220" s="6" t="n">
        <v>26.1</v>
      </c>
      <c r="I220" s="6" t="n">
        <v>2164.48</v>
      </c>
      <c r="J220" s="6" t="n">
        <v>0.14</v>
      </c>
      <c r="K220" s="6" t="n">
        <v>113.1603</v>
      </c>
      <c r="L220" s="6" t="n">
        <v>101.76</v>
      </c>
      <c r="M220" s="6" t="n">
        <v>0.94</v>
      </c>
      <c r="N220" s="6" t="n">
        <v>0.96</v>
      </c>
    </row>
    <row collapsed="false" customFormat="false" customHeight="false" hidden="false" ht="12.1" outlineLevel="0" r="221">
      <c r="A221" s="33" t="n">
        <v>45954</v>
      </c>
      <c r="B221" s="16" t="s">
        <v>681</v>
      </c>
      <c r="C221" s="16" t="s">
        <v>27</v>
      </c>
      <c r="D221" s="16" t="s">
        <v>28</v>
      </c>
      <c r="E221" s="7" t="n">
        <v>1</v>
      </c>
      <c r="F221" s="16" t="s">
        <v>19</v>
      </c>
      <c r="G221" s="6" t="n">
        <v>85.9013</v>
      </c>
      <c r="H221" s="6" t="n">
        <v>151.153</v>
      </c>
      <c r="I221" s="6" t="n">
        <v>10501.85</v>
      </c>
      <c r="J221" s="6" t="n">
        <v>0.11</v>
      </c>
      <c r="K221" s="6" t="n">
        <v>85.9013</v>
      </c>
      <c r="L221" s="6" t="n">
        <v>76.96</v>
      </c>
      <c r="M221" s="6" t="n">
        <v>0.73</v>
      </c>
      <c r="N221" s="6" t="n">
        <v>0.63</v>
      </c>
    </row>
    <row collapsed="false" customFormat="false" customHeight="false" hidden="false" ht="12.1" outlineLevel="0" r="222">
      <c r="A222" s="33" t="n">
        <v>45981</v>
      </c>
      <c r="B222" s="16" t="s">
        <v>681</v>
      </c>
      <c r="C222" s="16" t="s">
        <v>16</v>
      </c>
      <c r="D222" s="16" t="s">
        <v>18</v>
      </c>
      <c r="E222" s="7" t="n">
        <v>1</v>
      </c>
      <c r="F222" s="16" t="s">
        <v>19</v>
      </c>
      <c r="G222" s="6" t="n">
        <v>73.6598</v>
      </c>
      <c r="H222" s="6" t="n">
        <v>486.21</v>
      </c>
      <c r="I222" s="6" t="n">
        <v>15229.49</v>
      </c>
      <c r="J222" s="6" t="n">
        <v>0.09</v>
      </c>
      <c r="K222" s="6" t="n">
        <v>73.6598</v>
      </c>
      <c r="L222" s="6" t="n">
        <v>66.37</v>
      </c>
      <c r="M222" s="6" t="n">
        <v>0.44</v>
      </c>
      <c r="N222" s="6" t="n">
        <v>0.17</v>
      </c>
    </row>
    <row collapsed="false" customFormat="false" customHeight="false" hidden="false" ht="12.1" outlineLevel="0" r="223">
      <c r="A223" s="33" t="n">
        <v>45986</v>
      </c>
      <c r="B223" s="16" t="s">
        <v>681</v>
      </c>
      <c r="C223" s="16" t="s">
        <v>21</v>
      </c>
      <c r="D223" s="16" t="s">
        <v>22</v>
      </c>
      <c r="E223" s="7" t="n">
        <v>1</v>
      </c>
      <c r="F223" s="16" t="s">
        <v>19</v>
      </c>
      <c r="G223" s="6" t="n">
        <v>102.5963</v>
      </c>
      <c r="H223" s="6" t="n">
        <v>204.75</v>
      </c>
      <c r="I223" s="6" t="n">
        <v>11581.31</v>
      </c>
      <c r="J223" s="6" t="n">
        <v>0.13</v>
      </c>
      <c r="K223" s="6" t="n">
        <v>102.5963</v>
      </c>
      <c r="L223" s="6" t="n">
        <v>92.34</v>
      </c>
      <c r="M223" s="6" t="n">
        <v>0.8</v>
      </c>
      <c r="N223" s="6" t="n">
        <v>0.57</v>
      </c>
    </row>
    <row collapsed="false" customFormat="false" customHeight="false" hidden="false" ht="12.1" outlineLevel="0" r="224">
      <c r="A224" s="33" t="n">
        <v>45992</v>
      </c>
      <c r="B224" s="16" t="s">
        <v>681</v>
      </c>
      <c r="C224" s="16" t="s">
        <v>36</v>
      </c>
      <c r="D224" s="16" t="s">
        <v>37</v>
      </c>
      <c r="E224" s="7" t="n">
        <v>1</v>
      </c>
      <c r="F224" s="16" t="s">
        <v>19</v>
      </c>
      <c r="G224" s="6" t="n">
        <v>39.8965</v>
      </c>
      <c r="H224" s="6" t="n">
        <v>58.05</v>
      </c>
      <c r="I224" s="6" t="n">
        <v>4846.98</v>
      </c>
      <c r="J224" s="6" t="n">
        <v>0.05</v>
      </c>
      <c r="K224" s="6" t="n">
        <v>39.8965</v>
      </c>
      <c r="L224" s="6" t="n">
        <v>35.99</v>
      </c>
      <c r="M224" s="6" t="n">
        <v>0.74</v>
      </c>
      <c r="N224" s="6" t="n">
        <v>0.79</v>
      </c>
    </row>
    <row collapsed="false" customFormat="false" customHeight="false" hidden="false" ht="12.1" outlineLevel="0" r="225">
      <c r="A225" s="33" t="n">
        <v>46034</v>
      </c>
      <c r="B225" s="16" t="s">
        <v>681</v>
      </c>
      <c r="C225" s="16" t="s">
        <v>30</v>
      </c>
      <c r="D225" s="16" t="s">
        <v>31</v>
      </c>
      <c r="E225" s="7" t="n">
        <v>5</v>
      </c>
      <c r="F225" s="16" t="s">
        <v>19</v>
      </c>
      <c r="G225" s="6" t="n">
        <v>21.747</v>
      </c>
      <c r="H225" s="6" t="n">
        <v>23.99</v>
      </c>
      <c r="I225" s="6" t="n">
        <v>2164.48</v>
      </c>
      <c r="J225" s="6" t="n">
        <v>0.14</v>
      </c>
      <c r="K225" s="6" t="n">
        <v>108.7351</v>
      </c>
      <c r="L225" s="6" t="n">
        <v>97.78</v>
      </c>
      <c r="M225" s="6" t="n">
        <v>0.9</v>
      </c>
      <c r="N225" s="6" t="n">
        <v>1.04</v>
      </c>
    </row>
    <row collapsed="false" customFormat="false" customHeight="false" hidden="false" ht="12.1" outlineLevel="0" r="226">
      <c r="A226" s="33" t="n">
        <v>46045</v>
      </c>
      <c r="B226" s="16" t="s">
        <v>681</v>
      </c>
      <c r="C226" s="16" t="s">
        <v>27</v>
      </c>
      <c r="D226" s="16" t="s">
        <v>28</v>
      </c>
      <c r="E226" s="7" t="n">
        <v>1</v>
      </c>
      <c r="F226" s="16" t="s">
        <v>19</v>
      </c>
      <c r="G226" s="6" t="n">
        <v>80.3724</v>
      </c>
      <c r="H226" s="6" t="n">
        <v>148.873</v>
      </c>
      <c r="I226" s="6" t="n">
        <v>10501.85</v>
      </c>
      <c r="J226" s="6" t="n">
        <v>0.11</v>
      </c>
      <c r="K226" s="6" t="n">
        <v>80.3724</v>
      </c>
      <c r="L226" s="6" t="n">
        <v>72.01</v>
      </c>
      <c r="M226" s="6" t="n">
        <v>0.69</v>
      </c>
      <c r="N226" s="6" t="n">
        <v>0.64</v>
      </c>
    </row>
    <row collapsed="false" customFormat="false" customHeight="false" hidden="false" ht="12.1" outlineLevel="0" r="227">
      <c r="A227" s="33" t="n">
        <v>46072</v>
      </c>
      <c r="B227" s="16" t="s">
        <v>681</v>
      </c>
      <c r="C227" s="16" t="s">
        <v>16</v>
      </c>
      <c r="D227" s="16" t="s">
        <v>18</v>
      </c>
      <c r="E227" s="7" t="n">
        <v>1</v>
      </c>
      <c r="F227" s="16" t="s">
        <v>19</v>
      </c>
      <c r="G227" s="6" t="n">
        <v>69.2987</v>
      </c>
      <c r="H227" s="6" t="n">
        <v>398.69</v>
      </c>
      <c r="I227" s="6" t="n">
        <v>15229.49</v>
      </c>
      <c r="J227" s="6" t="n">
        <v>0.09</v>
      </c>
      <c r="K227" s="6" t="n">
        <v>69.2987</v>
      </c>
      <c r="L227" s="6" t="n">
        <v>62.44</v>
      </c>
      <c r="M227" s="6" t="n">
        <v>0.41</v>
      </c>
      <c r="N227" s="6" t="n">
        <v>0.21</v>
      </c>
    </row>
    <row collapsed="false" customFormat="false" customHeight="false" hidden="false" ht="12.1" outlineLevel="0" r="228">
      <c r="A228" s="33" t="n">
        <v>46077</v>
      </c>
      <c r="B228" s="16" t="s">
        <v>681</v>
      </c>
      <c r="C228" s="16" t="s">
        <v>21</v>
      </c>
      <c r="D228" s="16" t="s">
        <v>22</v>
      </c>
      <c r="E228" s="7" t="n">
        <v>1</v>
      </c>
      <c r="F228" s="16" t="s">
        <v>19</v>
      </c>
      <c r="G228" s="6" t="n">
        <v>99.7775</v>
      </c>
      <c r="H228" s="6" t="n">
        <v>244.54</v>
      </c>
      <c r="I228" s="6" t="n">
        <v>11581.31</v>
      </c>
      <c r="J228" s="6" t="n">
        <v>0.13</v>
      </c>
      <c r="K228" s="6" t="n">
        <v>99.7775</v>
      </c>
      <c r="L228" s="6" t="n">
        <v>89.8</v>
      </c>
      <c r="M228" s="6" t="n">
        <v>0.78</v>
      </c>
      <c r="N228" s="6" t="n">
        <v>0.48</v>
      </c>
    </row>
    <row collapsed="false" customFormat="false" customHeight="false" hidden="false" ht="12.1" outlineLevel="0" r="229">
      <c r="A229" s="33" t="n">
        <v>46080</v>
      </c>
      <c r="B229" s="16" t="s">
        <v>681</v>
      </c>
      <c r="C229" s="16" t="s">
        <v>36</v>
      </c>
      <c r="D229" s="16" t="s">
        <v>37</v>
      </c>
      <c r="E229" s="7" t="n">
        <v>1</v>
      </c>
      <c r="F229" s="16" t="s">
        <v>19</v>
      </c>
      <c r="G229" s="6" t="n">
        <v>39.3321</v>
      </c>
      <c r="H229" s="6" t="n">
        <v>63.1</v>
      </c>
      <c r="I229" s="6" t="n">
        <v>4846.98</v>
      </c>
      <c r="J229" s="6" t="n">
        <v>0.05</v>
      </c>
      <c r="K229" s="6" t="n">
        <v>39.3321</v>
      </c>
      <c r="L229" s="6" t="n">
        <v>35.48</v>
      </c>
      <c r="M229" s="6" t="n">
        <v>0.73</v>
      </c>
      <c r="N229" s="6" t="n">
        <v>0.73</v>
      </c>
    </row>
    <row collapsed="false" customFormat="false" customHeight="false" hidden="false" ht="12.1" outlineLevel="0" r="230">
      <c r="A230" s="33" t="n">
        <v>46122</v>
      </c>
      <c r="B230" s="16" t="s">
        <v>681</v>
      </c>
      <c r="C230" s="16" t="s">
        <v>30</v>
      </c>
      <c r="D230" s="16" t="s">
        <v>31</v>
      </c>
      <c r="E230" s="7" t="n">
        <v>5</v>
      </c>
      <c r="F230" s="16" t="s">
        <v>19</v>
      </c>
      <c r="G230" s="6" t="n">
        <v>21.6386</v>
      </c>
      <c r="H230" s="6" t="n">
        <v>26.84</v>
      </c>
      <c r="I230" s="6" t="n">
        <v>2164.48</v>
      </c>
      <c r="J230" s="6" t="n">
        <v>0.14</v>
      </c>
      <c r="K230" s="6" t="n">
        <v>108.1929</v>
      </c>
      <c r="L230" s="6" t="n">
        <v>97.3</v>
      </c>
      <c r="M230" s="6" t="n">
        <v>0.9</v>
      </c>
      <c r="N230" s="6" t="n">
        <v>0.93</v>
      </c>
    </row>
    <row collapsed="false" customFormat="false" customHeight="false" hidden="false" ht="12.1" outlineLevel="0" r="231">
      <c r="A231" s="33" t="n">
        <v>46136</v>
      </c>
      <c r="B231" s="16" t="s">
        <v>681</v>
      </c>
      <c r="C231" s="16" t="s">
        <v>27</v>
      </c>
      <c r="D231" s="16" t="s">
        <v>28</v>
      </c>
      <c r="E231" s="7" t="n">
        <v>1</v>
      </c>
      <c r="F231" s="16" t="s">
        <v>19</v>
      </c>
      <c r="G231" s="6" t="n">
        <v>81.4952</v>
      </c>
      <c r="H231" s="6" t="n">
        <v>144.621</v>
      </c>
      <c r="I231" s="6" t="n">
        <v>10501.85</v>
      </c>
      <c r="J231" s="6" t="n">
        <v>0.11</v>
      </c>
      <c r="K231" s="6" t="n">
        <v>81.4952</v>
      </c>
      <c r="L231" s="6" t="n">
        <v>73.26</v>
      </c>
      <c r="M231" s="6" t="n">
        <v>0.7</v>
      </c>
      <c r="N231" s="6" t="n">
        <v>0.68</v>
      </c>
    </row>
    <row collapsed="false" customFormat="false" customHeight="false" hidden="false" ht="12.1" outlineLevel="0" r="232">
      <c r="A232" s="33" t="n">
        <v>46163</v>
      </c>
      <c r="B232" s="16" t="s">
        <v>681</v>
      </c>
      <c r="C232" s="16" t="s">
        <v>16</v>
      </c>
      <c r="D232" s="16" t="s">
        <v>18</v>
      </c>
      <c r="E232" s="7" t="n">
        <v>1</v>
      </c>
      <c r="F232" s="16" t="s">
        <v>19</v>
      </c>
      <c r="G232" s="6" t="n">
        <v>64.5653</v>
      </c>
      <c r="H232" s="6" t="n">
        <v>420.15</v>
      </c>
      <c r="I232" s="6" t="n">
        <v>15229.49</v>
      </c>
      <c r="J232" s="6" t="n">
        <v>0.09</v>
      </c>
      <c r="K232" s="6" t="n">
        <v>64.5653</v>
      </c>
      <c r="L232" s="6" t="n">
        <v>58.18</v>
      </c>
      <c r="M232" s="6" t="n">
        <v>0.38</v>
      </c>
      <c r="N232" s="6" t="n">
        <v>0.2</v>
      </c>
    </row>
    <row collapsed="false" customFormat="false" customHeight="false" hidden="false" ht="12.1" outlineLevel="0" r="233">
      <c r="A233" s="33" t="n">
        <v>46168</v>
      </c>
      <c r="B233" s="16" t="s">
        <v>681</v>
      </c>
      <c r="C233" s="16" t="s">
        <v>21</v>
      </c>
      <c r="D233" s="16" t="s">
        <v>22</v>
      </c>
      <c r="E233" s="7" t="n">
        <v>1</v>
      </c>
      <c r="F233" s="16" t="s">
        <v>19</v>
      </c>
      <c r="G233" s="6" t="n">
        <v>95.8716</v>
      </c>
      <c r="H233" s="6" t="n">
        <v>234.34</v>
      </c>
      <c r="I233" s="6" t="n">
        <v>11581.31</v>
      </c>
      <c r="J233" s="6" t="n">
        <v>0.13</v>
      </c>
      <c r="K233" s="6" t="n">
        <v>95.8716</v>
      </c>
      <c r="L233" s="6" t="n">
        <v>86.57</v>
      </c>
      <c r="M233" s="6" t="n">
        <v>0.75</v>
      </c>
      <c r="N233" s="6" t="n">
        <v>0.52</v>
      </c>
    </row>
    <row collapsed="false" customFormat="false" customHeight="false" hidden="false" ht="12.1" outlineLevel="0" r="234">
      <c r="A234" s="33" t="n">
        <v>46174</v>
      </c>
      <c r="B234" s="16" t="s">
        <v>681</v>
      </c>
      <c r="C234" s="16" t="s">
        <v>36</v>
      </c>
      <c r="D234" s="16" t="s">
        <v>37</v>
      </c>
      <c r="E234" s="7" t="n">
        <v>1</v>
      </c>
      <c r="F234" s="16" t="s">
        <v>19</v>
      </c>
      <c r="G234" s="6" t="n">
        <v>36.2214</v>
      </c>
      <c r="H234" s="6" t="n">
        <v>61.02</v>
      </c>
      <c r="I234" s="6" t="n">
        <v>4846.98</v>
      </c>
      <c r="J234" s="6" t="n">
        <v>0.05</v>
      </c>
      <c r="K234" s="6" t="n">
        <v>36.2214</v>
      </c>
      <c r="L234" s="6" t="n">
        <v>32.67</v>
      </c>
      <c r="M234" s="6" t="n">
        <v>0.67</v>
      </c>
      <c r="N234" s="6" t="n">
        <v>0.75</v>
      </c>
    </row>
    <row collapsed="false" customFormat="false" customHeight="false" hidden="false" ht="12.1" outlineLevel="0" r="235">
      <c r="A235" s="33"/>
      <c r="B235" s="16"/>
      <c r="C235" s="16"/>
      <c r="D235" s="16"/>
      <c r="E235" s="7"/>
      <c r="F235" s="16"/>
      <c r="G235" s="6"/>
      <c r="H235" s="6"/>
      <c r="I235" s="6"/>
      <c r="J235" s="6"/>
      <c r="K235" s="6"/>
      <c r="L235" s="6"/>
      <c r="M235" s="6"/>
      <c r="N235" s="6"/>
    </row>
    <row collapsed="false" customFormat="false" customHeight="false" hidden="false" ht="12.1" outlineLevel="0" r="236">
      <c r="A236" s="33" t="n">
        <v>46216</v>
      </c>
      <c r="B236" s="16" t="s">
        <v>681</v>
      </c>
      <c r="C236" s="16" t="s">
        <v>52</v>
      </c>
      <c r="D236" s="16" t="s">
        <v>53</v>
      </c>
      <c r="E236" s="7" t="n">
        <v>100</v>
      </c>
      <c r="F236" s="16" t="s">
        <v>41</v>
      </c>
      <c r="G236" s="6" t="n">
        <v>1.1448</v>
      </c>
      <c r="H236" s="6" t="n">
        <v>8.4</v>
      </c>
      <c r="I236" s="6" t="n">
        <v>9.47</v>
      </c>
      <c r="J236" s="6" t="n">
        <v>15</v>
      </c>
      <c r="K236" s="6" t="n">
        <v>114.48</v>
      </c>
      <c r="L236" s="6" t="n">
        <v>99.48</v>
      </c>
      <c r="M236" s="6" t="n">
        <v>10.5</v>
      </c>
      <c r="N236" s="6" t="n">
        <v>11.84</v>
      </c>
    </row>
    <row collapsed="false" customFormat="false" customHeight="false" hidden="false" ht="12.1" outlineLevel="0" r="237">
      <c r="A237" s="33" t="n">
        <v>46223</v>
      </c>
      <c r="B237" s="16" t="s">
        <v>681</v>
      </c>
      <c r="C237" s="16" t="s">
        <v>39</v>
      </c>
      <c r="D237" s="16" t="s">
        <v>40</v>
      </c>
      <c r="E237" s="7" t="n">
        <v>10</v>
      </c>
      <c r="F237" s="16" t="s">
        <v>41</v>
      </c>
      <c r="G237" s="6" t="n">
        <v>37.64</v>
      </c>
      <c r="H237" s="6" t="n">
        <v>291.14</v>
      </c>
      <c r="I237" s="6" t="n">
        <v>197.54</v>
      </c>
      <c r="J237" s="6" t="n">
        <v>49</v>
      </c>
      <c r="K237" s="6" t="n">
        <v>376.4</v>
      </c>
      <c r="L237" s="6" t="n">
        <v>327.4</v>
      </c>
      <c r="M237" s="6" t="n">
        <v>16.57</v>
      </c>
      <c r="N237" s="6" t="n">
        <v>11.25</v>
      </c>
    </row>
    <row collapsed="false" customFormat="false" customHeight="false" hidden="false" ht="12.1" outlineLevel="0" r="238">
      <c r="A238" s="33" t="n">
        <v>46223</v>
      </c>
      <c r="B238" s="16" t="s">
        <v>681</v>
      </c>
      <c r="C238" s="16" t="s">
        <v>43</v>
      </c>
      <c r="D238" s="16" t="s">
        <v>44</v>
      </c>
      <c r="E238" s="7" t="n">
        <v>10</v>
      </c>
      <c r="F238" s="16" t="s">
        <v>41</v>
      </c>
      <c r="G238" s="6" t="n">
        <v>37.64</v>
      </c>
      <c r="H238" s="6" t="n">
        <v>290.85</v>
      </c>
      <c r="I238" s="6" t="n">
        <v>218.65</v>
      </c>
      <c r="J238" s="6" t="n">
        <v>49</v>
      </c>
      <c r="K238" s="6" t="n">
        <v>376.4</v>
      </c>
      <c r="L238" s="6" t="n">
        <v>327.4</v>
      </c>
      <c r="M238" s="6" t="n">
        <v>14.97</v>
      </c>
      <c r="N238" s="6" t="n">
        <v>11.26</v>
      </c>
    </row>
  </sheetData>
  <autoFilter ref="A1:N23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102</v>
      </c>
      <c r="B1" s="34" t="s">
        <v>671</v>
      </c>
      <c r="C1" s="34" t="s">
        <v>0</v>
      </c>
      <c r="D1" s="34" t="s">
        <v>2</v>
      </c>
      <c r="E1" s="34" t="s">
        <v>6</v>
      </c>
      <c r="F1" s="34" t="s">
        <v>672</v>
      </c>
      <c r="G1" s="34" t="s">
        <v>689</v>
      </c>
      <c r="H1" s="34" t="s">
        <v>676</v>
      </c>
      <c r="I1" s="34" t="s">
        <v>677</v>
      </c>
      <c r="J1" s="34" t="s">
        <v>678</v>
      </c>
    </row>
    <row collapsed="false" customFormat="false" customHeight="false" hidden="false" ht="12.1" outlineLevel="0" r="2">
      <c r="A2" s="35"/>
      <c r="B2" s="16"/>
      <c r="C2" s="16"/>
      <c r="D2" s="16"/>
      <c r="E2" s="6"/>
      <c r="F2" s="7"/>
      <c r="G2" s="6"/>
      <c r="H2" s="6"/>
      <c r="I2" s="6"/>
      <c r="J2" s="6"/>
    </row>
    <row collapsed="false" customFormat="false" customHeight="false" hidden="false" ht="12.1" outlineLevel="0" r="3">
      <c r="A3" s="35" t="n">
        <v>44007</v>
      </c>
      <c r="B3" s="16" t="s">
        <v>681</v>
      </c>
      <c r="C3" s="16" t="s">
        <v>306</v>
      </c>
      <c r="D3" s="16" t="s">
        <v>690</v>
      </c>
      <c r="E3" s="6" t="n">
        <v>1000</v>
      </c>
      <c r="F3" s="7" t="n">
        <v>1</v>
      </c>
      <c r="G3" s="6" t="n">
        <v>28.67</v>
      </c>
      <c r="H3" s="6" t="n">
        <v>1</v>
      </c>
      <c r="I3" s="6" t="n">
        <v>28.67</v>
      </c>
      <c r="J3" s="6" t="n">
        <v>27.67</v>
      </c>
    </row>
    <row collapsed="false" customFormat="false" customHeight="false" hidden="false" ht="12.1" outlineLevel="0" r="4">
      <c r="A4" s="35" t="n">
        <v>44047</v>
      </c>
      <c r="B4" s="16" t="s">
        <v>681</v>
      </c>
      <c r="C4" s="16" t="s">
        <v>304</v>
      </c>
      <c r="D4" s="16" t="s">
        <v>691</v>
      </c>
      <c r="E4" s="6" t="n">
        <v>1000</v>
      </c>
      <c r="F4" s="7" t="n">
        <v>1</v>
      </c>
      <c r="G4" s="6" t="n">
        <v>38.64</v>
      </c>
      <c r="H4" s="6" t="n">
        <v>0</v>
      </c>
      <c r="I4" s="6" t="n">
        <v>38.64</v>
      </c>
      <c r="J4" s="6" t="n">
        <v>38.64</v>
      </c>
    </row>
    <row collapsed="false" customFormat="false" customHeight="false" hidden="false" ht="12.1" outlineLevel="0" r="5">
      <c r="A5" s="35" t="n">
        <v>44083</v>
      </c>
      <c r="B5" s="16" t="s">
        <v>681</v>
      </c>
      <c r="C5" s="16" t="s">
        <v>312</v>
      </c>
      <c r="D5" s="16" t="s">
        <v>692</v>
      </c>
      <c r="E5" s="6" t="n">
        <v>1000</v>
      </c>
      <c r="F5" s="7" t="n">
        <v>3</v>
      </c>
      <c r="G5" s="6" t="n">
        <v>28.67</v>
      </c>
      <c r="H5" s="6" t="n">
        <v>5</v>
      </c>
      <c r="I5" s="6" t="n">
        <v>86.01</v>
      </c>
      <c r="J5" s="6" t="n">
        <v>81.01</v>
      </c>
    </row>
    <row collapsed="false" customFormat="false" customHeight="false" hidden="false" ht="12.1" outlineLevel="0" r="6">
      <c r="A6" s="35" t="n">
        <v>44098</v>
      </c>
      <c r="B6" s="16" t="s">
        <v>681</v>
      </c>
      <c r="C6" s="16" t="s">
        <v>306</v>
      </c>
      <c r="D6" s="16" t="s">
        <v>690</v>
      </c>
      <c r="E6" s="6" t="n">
        <v>1000</v>
      </c>
      <c r="F6" s="7" t="n">
        <v>1</v>
      </c>
      <c r="G6" s="6" t="n">
        <v>28.67</v>
      </c>
      <c r="H6" s="6" t="n">
        <v>2</v>
      </c>
      <c r="I6" s="6" t="n">
        <v>28.67</v>
      </c>
      <c r="J6" s="6" t="n">
        <v>26.67</v>
      </c>
    </row>
    <row collapsed="false" customFormat="false" customHeight="false" hidden="false" ht="12.1" outlineLevel="0" r="7">
      <c r="A7" s="35" t="n">
        <v>44139</v>
      </c>
      <c r="B7" s="16" t="s">
        <v>681</v>
      </c>
      <c r="C7" s="16" t="s">
        <v>302</v>
      </c>
      <c r="D7" s="16" t="s">
        <v>693</v>
      </c>
      <c r="E7" s="6" t="n">
        <v>1000</v>
      </c>
      <c r="F7" s="7" t="n">
        <v>1</v>
      </c>
      <c r="G7" s="6" t="n">
        <v>42.38</v>
      </c>
      <c r="H7" s="6" t="n">
        <v>0</v>
      </c>
      <c r="I7" s="6" t="n">
        <v>42.38</v>
      </c>
      <c r="J7" s="6" t="n">
        <v>42.38</v>
      </c>
    </row>
    <row collapsed="false" customFormat="false" customHeight="false" hidden="false" ht="12.1" outlineLevel="0" r="8">
      <c r="A8" s="35" t="n">
        <v>44174</v>
      </c>
      <c r="B8" s="16" t="s">
        <v>681</v>
      </c>
      <c r="C8" s="16" t="s">
        <v>312</v>
      </c>
      <c r="D8" s="16" t="s">
        <v>692</v>
      </c>
      <c r="E8" s="6" t="n">
        <v>1000</v>
      </c>
      <c r="F8" s="7" t="n">
        <v>3</v>
      </c>
      <c r="G8" s="6" t="n">
        <v>28.67</v>
      </c>
      <c r="H8" s="6" t="n">
        <v>6</v>
      </c>
      <c r="I8" s="6" t="n">
        <v>86.01</v>
      </c>
      <c r="J8" s="6" t="n">
        <v>80.01</v>
      </c>
    </row>
    <row collapsed="false" customFormat="false" customHeight="false" hidden="false" ht="12.1" outlineLevel="0" r="9">
      <c r="A9" s="35" t="n">
        <v>44189</v>
      </c>
      <c r="B9" s="16" t="s">
        <v>681</v>
      </c>
      <c r="C9" s="16" t="s">
        <v>306</v>
      </c>
      <c r="D9" s="16" t="s">
        <v>690</v>
      </c>
      <c r="E9" s="6" t="n">
        <v>1000</v>
      </c>
      <c r="F9" s="7" t="n">
        <v>1</v>
      </c>
      <c r="G9" s="6" t="n">
        <v>28.67</v>
      </c>
      <c r="H9" s="6" t="n">
        <v>2</v>
      </c>
      <c r="I9" s="6" t="n">
        <v>28.67</v>
      </c>
      <c r="J9" s="6" t="n">
        <v>26.67</v>
      </c>
    </row>
    <row collapsed="false" customFormat="false" customHeight="false" hidden="false" ht="12.1" outlineLevel="0" r="10">
      <c r="A10" s="35" t="n">
        <v>44229</v>
      </c>
      <c r="B10" s="16" t="s">
        <v>681</v>
      </c>
      <c r="C10" s="16" t="s">
        <v>304</v>
      </c>
      <c r="D10" s="16" t="s">
        <v>691</v>
      </c>
      <c r="E10" s="6" t="n">
        <v>1000</v>
      </c>
      <c r="F10" s="7" t="n">
        <v>1</v>
      </c>
      <c r="G10" s="6" t="n">
        <v>32.66</v>
      </c>
      <c r="H10" s="6" t="n">
        <v>4</v>
      </c>
      <c r="I10" s="6" t="n">
        <v>32.66</v>
      </c>
      <c r="J10" s="6" t="n">
        <v>28.66</v>
      </c>
    </row>
    <row collapsed="false" customFormat="false" customHeight="false" hidden="false" ht="12.1" outlineLevel="0" r="11">
      <c r="A11" s="35" t="n">
        <v>44265</v>
      </c>
      <c r="B11" s="16" t="s">
        <v>681</v>
      </c>
      <c r="C11" s="16" t="s">
        <v>312</v>
      </c>
      <c r="D11" s="16" t="s">
        <v>692</v>
      </c>
      <c r="E11" s="6" t="n">
        <v>1000</v>
      </c>
      <c r="F11" s="7" t="n">
        <v>3</v>
      </c>
      <c r="G11" s="6" t="n">
        <v>22.44</v>
      </c>
      <c r="H11" s="6" t="n">
        <v>9</v>
      </c>
      <c r="I11" s="6" t="n">
        <v>67.32</v>
      </c>
      <c r="J11" s="6" t="n">
        <v>58.32</v>
      </c>
    </row>
    <row collapsed="false" customFormat="false" customHeight="false" hidden="false" ht="12.1" outlineLevel="0" r="12">
      <c r="A12" s="35" t="n">
        <v>44280</v>
      </c>
      <c r="B12" s="16" t="s">
        <v>681</v>
      </c>
      <c r="C12" s="16" t="s">
        <v>306</v>
      </c>
      <c r="D12" s="16" t="s">
        <v>690</v>
      </c>
      <c r="E12" s="6" t="n">
        <v>1000</v>
      </c>
      <c r="F12" s="7" t="n">
        <v>1</v>
      </c>
      <c r="G12" s="6" t="n">
        <v>28.67</v>
      </c>
      <c r="H12" s="6" t="n">
        <v>4</v>
      </c>
      <c r="I12" s="6" t="n">
        <v>28.67</v>
      </c>
      <c r="J12" s="6" t="n">
        <v>24.67</v>
      </c>
    </row>
    <row collapsed="false" customFormat="false" customHeight="false" hidden="false" ht="12.1" outlineLevel="0" r="13">
      <c r="A13" s="35" t="n">
        <v>44321</v>
      </c>
      <c r="B13" s="16" t="s">
        <v>681</v>
      </c>
      <c r="C13" s="16" t="s">
        <v>302</v>
      </c>
      <c r="D13" s="16" t="s">
        <v>693</v>
      </c>
      <c r="E13" s="6" t="n">
        <v>1000</v>
      </c>
      <c r="F13" s="7" t="n">
        <v>1</v>
      </c>
      <c r="G13" s="6" t="n">
        <v>42.38</v>
      </c>
      <c r="H13" s="6" t="n">
        <v>6</v>
      </c>
      <c r="I13" s="6" t="n">
        <v>42.38</v>
      </c>
      <c r="J13" s="6" t="n">
        <v>36.38</v>
      </c>
    </row>
    <row collapsed="false" customFormat="false" customHeight="false" hidden="false" ht="12.1" outlineLevel="0" r="14">
      <c r="A14" s="35" t="n">
        <v>44356</v>
      </c>
      <c r="B14" s="16" t="s">
        <v>681</v>
      </c>
      <c r="C14" s="16" t="s">
        <v>312</v>
      </c>
      <c r="D14" s="16" t="s">
        <v>692</v>
      </c>
      <c r="E14" s="6" t="n">
        <v>1000</v>
      </c>
      <c r="F14" s="7" t="n">
        <v>3</v>
      </c>
      <c r="G14" s="6" t="n">
        <v>22.44</v>
      </c>
      <c r="H14" s="6" t="n">
        <v>9</v>
      </c>
      <c r="I14" s="6" t="n">
        <v>67.32</v>
      </c>
      <c r="J14" s="6" t="n">
        <v>58.32</v>
      </c>
    </row>
    <row collapsed="false" customFormat="false" customHeight="false" hidden="false" ht="12.1" outlineLevel="0" r="15">
      <c r="A15" s="35" t="n">
        <v>44371</v>
      </c>
      <c r="B15" s="16" t="s">
        <v>681</v>
      </c>
      <c r="C15" s="16" t="s">
        <v>306</v>
      </c>
      <c r="D15" s="16" t="s">
        <v>690</v>
      </c>
      <c r="E15" s="6" t="n">
        <v>1000</v>
      </c>
      <c r="F15" s="7" t="n">
        <v>1</v>
      </c>
      <c r="G15" s="6" t="n">
        <v>28.67</v>
      </c>
      <c r="H15" s="6" t="n">
        <v>4</v>
      </c>
      <c r="I15" s="6" t="n">
        <v>28.67</v>
      </c>
      <c r="J15" s="6" t="n">
        <v>24.67</v>
      </c>
    </row>
    <row collapsed="false" customFormat="false" customHeight="false" hidden="false" ht="12.1" outlineLevel="0" r="16">
      <c r="A16" s="35" t="n">
        <v>44411</v>
      </c>
      <c r="B16" s="16" t="s">
        <v>681</v>
      </c>
      <c r="C16" s="16" t="s">
        <v>304</v>
      </c>
      <c r="D16" s="16" t="s">
        <v>691</v>
      </c>
      <c r="E16" s="6" t="n">
        <v>1000</v>
      </c>
      <c r="F16" s="7" t="n">
        <v>1</v>
      </c>
      <c r="G16" s="6" t="n">
        <v>26.78</v>
      </c>
      <c r="H16" s="6" t="n">
        <v>3</v>
      </c>
      <c r="I16" s="6" t="n">
        <v>26.78</v>
      </c>
      <c r="J16" s="6" t="n">
        <v>23.78</v>
      </c>
    </row>
    <row collapsed="false" customFormat="false" customHeight="false" hidden="false" ht="12.1" outlineLevel="0" r="17">
      <c r="A17" s="35" t="n">
        <v>44447</v>
      </c>
      <c r="B17" s="16" t="s">
        <v>681</v>
      </c>
      <c r="C17" s="16" t="s">
        <v>312</v>
      </c>
      <c r="D17" s="16" t="s">
        <v>692</v>
      </c>
      <c r="E17" s="6" t="n">
        <v>1000</v>
      </c>
      <c r="F17" s="7" t="n">
        <v>3</v>
      </c>
      <c r="G17" s="6" t="n">
        <v>22.44</v>
      </c>
      <c r="H17" s="6" t="n">
        <v>9</v>
      </c>
      <c r="I17" s="6" t="n">
        <v>67.32</v>
      </c>
      <c r="J17" s="6" t="n">
        <v>58.32</v>
      </c>
    </row>
    <row collapsed="false" customFormat="false" customHeight="false" hidden="false" ht="12.1" outlineLevel="0" r="18">
      <c r="A18" s="35" t="n">
        <v>44462</v>
      </c>
      <c r="B18" s="16" t="s">
        <v>681</v>
      </c>
      <c r="C18" s="16" t="s">
        <v>306</v>
      </c>
      <c r="D18" s="16" t="s">
        <v>690</v>
      </c>
      <c r="E18" s="6" t="n">
        <v>1000</v>
      </c>
      <c r="F18" s="7" t="n">
        <v>1</v>
      </c>
      <c r="G18" s="6" t="n">
        <v>28.67</v>
      </c>
      <c r="H18" s="6" t="n">
        <v>4</v>
      </c>
      <c r="I18" s="6" t="n">
        <v>28.67</v>
      </c>
      <c r="J18" s="6" t="n">
        <v>24.67</v>
      </c>
    </row>
    <row collapsed="false" customFormat="false" customHeight="false" hidden="false" ht="12.1" outlineLevel="0" r="19">
      <c r="A19" s="35" t="n">
        <v>44503</v>
      </c>
      <c r="B19" s="16" t="s">
        <v>681</v>
      </c>
      <c r="C19" s="16" t="s">
        <v>302</v>
      </c>
      <c r="D19" s="16" t="s">
        <v>693</v>
      </c>
      <c r="E19" s="6" t="n">
        <v>1000</v>
      </c>
      <c r="F19" s="7" t="n">
        <v>1</v>
      </c>
      <c r="G19" s="6" t="n">
        <v>42.38</v>
      </c>
      <c r="H19" s="6" t="n">
        <v>6</v>
      </c>
      <c r="I19" s="6" t="n">
        <v>42.38</v>
      </c>
      <c r="J19" s="6" t="n">
        <v>36.38</v>
      </c>
    </row>
    <row collapsed="false" customFormat="false" customHeight="false" hidden="false" ht="12.1" outlineLevel="0" r="20">
      <c r="A20" s="35" t="n">
        <v>44538</v>
      </c>
      <c r="B20" s="16" t="s">
        <v>681</v>
      </c>
      <c r="C20" s="16" t="s">
        <v>312</v>
      </c>
      <c r="D20" s="16" t="s">
        <v>692</v>
      </c>
      <c r="E20" s="6" t="n">
        <v>1000</v>
      </c>
      <c r="F20" s="7" t="n">
        <v>3</v>
      </c>
      <c r="G20" s="6" t="n">
        <v>22.44</v>
      </c>
      <c r="H20" s="6" t="n">
        <v>9</v>
      </c>
      <c r="I20" s="6" t="n">
        <v>67.32</v>
      </c>
      <c r="J20" s="6" t="n">
        <v>58.32</v>
      </c>
    </row>
    <row collapsed="false" customFormat="false" customHeight="false" hidden="false" ht="12.1" outlineLevel="0" r="21">
      <c r="A21" s="35" t="n">
        <v>44553</v>
      </c>
      <c r="B21" s="16" t="s">
        <v>681</v>
      </c>
      <c r="C21" s="16" t="s">
        <v>306</v>
      </c>
      <c r="D21" s="16" t="s">
        <v>690</v>
      </c>
      <c r="E21" s="6" t="n">
        <v>1000</v>
      </c>
      <c r="F21" s="7" t="n">
        <v>1</v>
      </c>
      <c r="G21" s="6" t="n">
        <v>28.67</v>
      </c>
      <c r="H21" s="6" t="n">
        <v>4</v>
      </c>
      <c r="I21" s="6" t="n">
        <v>28.67</v>
      </c>
      <c r="J21" s="6" t="n">
        <v>24.67</v>
      </c>
    </row>
    <row collapsed="false" customFormat="false" customHeight="false" hidden="false" ht="12.1" outlineLevel="0" r="22">
      <c r="A22" s="35" t="n">
        <v>44593</v>
      </c>
      <c r="B22" s="16" t="s">
        <v>681</v>
      </c>
      <c r="C22" s="16" t="s">
        <v>304</v>
      </c>
      <c r="D22" s="16" t="s">
        <v>691</v>
      </c>
      <c r="E22" s="6" t="n">
        <v>1000</v>
      </c>
      <c r="F22" s="7" t="n">
        <v>1</v>
      </c>
      <c r="G22" s="6" t="n">
        <v>29.57</v>
      </c>
      <c r="H22" s="6" t="n">
        <v>4</v>
      </c>
      <c r="I22" s="6" t="n">
        <v>29.57</v>
      </c>
      <c r="J22" s="6" t="n">
        <v>25.57</v>
      </c>
    </row>
    <row collapsed="false" customFormat="false" customHeight="false" hidden="false" ht="12.1" outlineLevel="0" r="23">
      <c r="A23" s="35" t="n">
        <v>44644</v>
      </c>
      <c r="B23" s="16" t="s">
        <v>681</v>
      </c>
      <c r="C23" s="16" t="s">
        <v>306</v>
      </c>
      <c r="D23" s="16" t="s">
        <v>690</v>
      </c>
      <c r="E23" s="6" t="n">
        <v>1000</v>
      </c>
      <c r="F23" s="7" t="n">
        <v>1</v>
      </c>
      <c r="G23" s="6" t="n">
        <v>32.41</v>
      </c>
      <c r="H23" s="6" t="n">
        <v>4</v>
      </c>
      <c r="I23" s="6" t="n">
        <v>32.41</v>
      </c>
      <c r="J23" s="6" t="n">
        <v>28.41</v>
      </c>
    </row>
    <row collapsed="false" customFormat="false" customHeight="false" hidden="false" ht="12.1" outlineLevel="0" r="24">
      <c r="A24" s="35" t="n">
        <v>44685</v>
      </c>
      <c r="B24" s="16" t="s">
        <v>681</v>
      </c>
      <c r="C24" s="16" t="s">
        <v>302</v>
      </c>
      <c r="D24" s="16" t="s">
        <v>693</v>
      </c>
      <c r="E24" s="6" t="n">
        <v>1000</v>
      </c>
      <c r="F24" s="7" t="n">
        <v>1</v>
      </c>
      <c r="G24" s="6" t="n">
        <v>42.38</v>
      </c>
      <c r="H24" s="6" t="n">
        <v>6</v>
      </c>
      <c r="I24" s="6" t="n">
        <v>42.38</v>
      </c>
      <c r="J24" s="6" t="n">
        <v>36.38</v>
      </c>
    </row>
    <row collapsed="false" customFormat="false" customHeight="false" hidden="false" ht="12.1" outlineLevel="0" r="25">
      <c r="A25" s="35" t="n">
        <v>44735</v>
      </c>
      <c r="B25" s="16" t="s">
        <v>681</v>
      </c>
      <c r="C25" s="16" t="s">
        <v>306</v>
      </c>
      <c r="D25" s="16" t="s">
        <v>690</v>
      </c>
      <c r="E25" s="6" t="n">
        <v>1000</v>
      </c>
      <c r="F25" s="7" t="n">
        <v>1</v>
      </c>
      <c r="G25" s="6" t="n">
        <v>32.41</v>
      </c>
      <c r="H25" s="6" t="n">
        <v>4</v>
      </c>
      <c r="I25" s="6" t="n">
        <v>32.41</v>
      </c>
      <c r="J25" s="6" t="n">
        <v>28.41</v>
      </c>
    </row>
    <row collapsed="false" customFormat="false" customHeight="false" hidden="false" ht="12.1" outlineLevel="0" r="26">
      <c r="A26" s="35" t="n">
        <v>44775</v>
      </c>
      <c r="B26" s="16" t="s">
        <v>681</v>
      </c>
      <c r="C26" s="16" t="s">
        <v>304</v>
      </c>
      <c r="D26" s="16" t="s">
        <v>691</v>
      </c>
      <c r="E26" s="6" t="n">
        <v>1000</v>
      </c>
      <c r="F26" s="7" t="n">
        <v>1</v>
      </c>
      <c r="G26" s="6" t="n">
        <v>41.54</v>
      </c>
      <c r="H26" s="6" t="n">
        <v>5</v>
      </c>
      <c r="I26" s="6" t="n">
        <v>41.54</v>
      </c>
      <c r="J26" s="6" t="n">
        <v>36.54</v>
      </c>
    </row>
    <row collapsed="false" customFormat="false" customHeight="false" hidden="false" ht="12.1" outlineLevel="0" r="27">
      <c r="A27" s="35" t="n">
        <v>44826</v>
      </c>
      <c r="B27" s="16" t="s">
        <v>681</v>
      </c>
      <c r="C27" s="16" t="s">
        <v>306</v>
      </c>
      <c r="D27" s="16" t="s">
        <v>690</v>
      </c>
      <c r="E27" s="6" t="n">
        <v>1000</v>
      </c>
      <c r="F27" s="7" t="n">
        <v>1</v>
      </c>
      <c r="G27" s="6" t="n">
        <v>32.41</v>
      </c>
      <c r="H27" s="6" t="n">
        <v>4</v>
      </c>
      <c r="I27" s="6" t="n">
        <v>32.41</v>
      </c>
      <c r="J27" s="6" t="n">
        <v>28.41</v>
      </c>
    </row>
    <row collapsed="false" customFormat="false" customHeight="false" hidden="false" ht="12.1" outlineLevel="0" r="28">
      <c r="A28" s="35" t="n">
        <v>44867</v>
      </c>
      <c r="B28" s="16" t="s">
        <v>681</v>
      </c>
      <c r="C28" s="16" t="s">
        <v>302</v>
      </c>
      <c r="D28" s="16" t="s">
        <v>693</v>
      </c>
      <c r="E28" s="6" t="n">
        <v>1000</v>
      </c>
      <c r="F28" s="7" t="n">
        <v>1</v>
      </c>
      <c r="G28" s="6" t="n">
        <v>42.38</v>
      </c>
      <c r="H28" s="6" t="n">
        <v>6</v>
      </c>
      <c r="I28" s="6" t="n">
        <v>42.38</v>
      </c>
      <c r="J28" s="6" t="n">
        <v>36.38</v>
      </c>
    </row>
    <row collapsed="false" customFormat="false" customHeight="false" hidden="false" ht="12.1" outlineLevel="0" r="29">
      <c r="A29" s="35" t="n">
        <v>44917</v>
      </c>
      <c r="B29" s="16" t="s">
        <v>681</v>
      </c>
      <c r="C29" s="16" t="s">
        <v>306</v>
      </c>
      <c r="D29" s="16" t="s">
        <v>690</v>
      </c>
      <c r="E29" s="6" t="n">
        <v>1000</v>
      </c>
      <c r="F29" s="7" t="n">
        <v>1</v>
      </c>
      <c r="G29" s="6" t="n">
        <v>32.41</v>
      </c>
      <c r="H29" s="6" t="n">
        <v>4</v>
      </c>
      <c r="I29" s="6" t="n">
        <v>32.41</v>
      </c>
      <c r="J29" s="6" t="n">
        <v>28.41</v>
      </c>
    </row>
    <row collapsed="false" customFormat="false" customHeight="false" hidden="false" ht="12.1" outlineLevel="0" r="30">
      <c r="A30" s="35" t="n">
        <v>44957</v>
      </c>
      <c r="B30" s="16" t="s">
        <v>681</v>
      </c>
      <c r="C30" s="16" t="s">
        <v>304</v>
      </c>
      <c r="D30" s="16" t="s">
        <v>691</v>
      </c>
      <c r="E30" s="6" t="n">
        <v>1000</v>
      </c>
      <c r="F30" s="7" t="n">
        <v>1</v>
      </c>
      <c r="G30" s="6" t="n">
        <v>71.9</v>
      </c>
      <c r="H30" s="6" t="n">
        <v>9</v>
      </c>
      <c r="I30" s="6" t="n">
        <v>71.9</v>
      </c>
      <c r="J30" s="6" t="n">
        <v>62.9</v>
      </c>
    </row>
    <row collapsed="false" customFormat="false" customHeight="false" hidden="false" ht="12.1" outlineLevel="0" r="31">
      <c r="A31" s="35" t="n">
        <v>45049</v>
      </c>
      <c r="B31" s="16" t="s">
        <v>681</v>
      </c>
      <c r="C31" s="16" t="s">
        <v>302</v>
      </c>
      <c r="D31" s="16" t="s">
        <v>693</v>
      </c>
      <c r="E31" s="6" t="n">
        <v>1000</v>
      </c>
      <c r="F31" s="7" t="n">
        <v>1</v>
      </c>
      <c r="G31" s="6" t="n">
        <v>42.38</v>
      </c>
      <c r="H31" s="6" t="n">
        <v>6</v>
      </c>
      <c r="I31" s="6" t="n">
        <v>42.38</v>
      </c>
      <c r="J31" s="6" t="n">
        <v>36.38</v>
      </c>
    </row>
    <row collapsed="false" customFormat="false" customHeight="false" hidden="false" ht="12.1" outlineLevel="0" r="32">
      <c r="A32" s="35" t="n">
        <v>45139</v>
      </c>
      <c r="B32" s="16" t="s">
        <v>681</v>
      </c>
      <c r="C32" s="16" t="s">
        <v>304</v>
      </c>
      <c r="D32" s="16" t="s">
        <v>691</v>
      </c>
      <c r="E32" s="6" t="n">
        <v>1000</v>
      </c>
      <c r="F32" s="7" t="n">
        <v>1</v>
      </c>
      <c r="G32" s="6" t="n">
        <v>43.53</v>
      </c>
      <c r="H32" s="6" t="n">
        <v>6</v>
      </c>
      <c r="I32" s="6" t="n">
        <v>43.53</v>
      </c>
      <c r="J32" s="6" t="n">
        <v>37.53</v>
      </c>
    </row>
    <row collapsed="false" customFormat="false" customHeight="false" hidden="false" ht="12.1" outlineLevel="0" r="33">
      <c r="A33" s="35" t="n">
        <v>45231</v>
      </c>
      <c r="B33" s="16" t="s">
        <v>681</v>
      </c>
      <c r="C33" s="16" t="s">
        <v>302</v>
      </c>
      <c r="D33" s="16" t="s">
        <v>693</v>
      </c>
      <c r="E33" s="6" t="n">
        <v>1000</v>
      </c>
      <c r="F33" s="7" t="n">
        <v>1</v>
      </c>
      <c r="G33" s="6" t="n">
        <v>42.38</v>
      </c>
      <c r="H33" s="6" t="n">
        <v>6</v>
      </c>
      <c r="I33" s="6" t="n">
        <v>42.38</v>
      </c>
      <c r="J33" s="6" t="n">
        <v>36.38</v>
      </c>
    </row>
    <row collapsed="false" customFormat="false" customHeight="false" hidden="false" ht="12.1" outlineLevel="0" r="34">
      <c r="A34" s="35" t="n">
        <v>45321</v>
      </c>
      <c r="B34" s="16" t="s">
        <v>681</v>
      </c>
      <c r="C34" s="16" t="s">
        <v>304</v>
      </c>
      <c r="D34" s="16" t="s">
        <v>691</v>
      </c>
      <c r="E34" s="6" t="n">
        <v>1000</v>
      </c>
      <c r="F34" s="7" t="n">
        <v>1</v>
      </c>
      <c r="G34" s="6" t="n">
        <v>42.53</v>
      </c>
      <c r="H34" s="6" t="n">
        <v>6</v>
      </c>
      <c r="I34" s="6" t="n">
        <v>42.53</v>
      </c>
      <c r="J34" s="6" t="n">
        <v>36.53</v>
      </c>
    </row>
    <row collapsed="false" customFormat="false" customHeight="false" hidden="false" ht="12.1" outlineLevel="0" r="35">
      <c r="A35" s="35" t="n">
        <v>45413</v>
      </c>
      <c r="B35" s="16" t="s">
        <v>681</v>
      </c>
      <c r="C35" s="16" t="s">
        <v>302</v>
      </c>
      <c r="D35" s="16" t="s">
        <v>693</v>
      </c>
      <c r="E35" s="6" t="n">
        <v>1000</v>
      </c>
      <c r="F35" s="7" t="n">
        <v>1</v>
      </c>
      <c r="G35" s="6" t="n">
        <v>42.38</v>
      </c>
      <c r="H35" s="6" t="n">
        <v>6</v>
      </c>
      <c r="I35" s="6" t="n">
        <v>42.38</v>
      </c>
      <c r="J35" s="6" t="n">
        <v>36.38</v>
      </c>
    </row>
    <row collapsed="false" customFormat="false" customHeight="false" hidden="false" ht="12.1" outlineLevel="0" r="36">
      <c r="A36" s="35" t="n">
        <v>45503</v>
      </c>
      <c r="B36" s="16" t="s">
        <v>681</v>
      </c>
      <c r="C36" s="16" t="s">
        <v>304</v>
      </c>
      <c r="D36" s="16" t="s">
        <v>691</v>
      </c>
      <c r="E36" s="6" t="n">
        <v>1000</v>
      </c>
      <c r="F36" s="7" t="n">
        <v>1</v>
      </c>
      <c r="G36" s="6" t="n">
        <v>72.6</v>
      </c>
      <c r="H36" s="6" t="n">
        <v>9</v>
      </c>
      <c r="I36" s="6" t="n">
        <v>72.6</v>
      </c>
      <c r="J36" s="6" t="n">
        <v>63.6</v>
      </c>
    </row>
    <row collapsed="false" customFormat="false" customHeight="false" hidden="false" ht="12.1" outlineLevel="0" r="37">
      <c r="A37" s="35" t="n">
        <v>45595</v>
      </c>
      <c r="B37" s="16" t="s">
        <v>681</v>
      </c>
      <c r="C37" s="16" t="s">
        <v>302</v>
      </c>
      <c r="D37" s="16" t="s">
        <v>693</v>
      </c>
      <c r="E37" s="6" t="n">
        <v>1000</v>
      </c>
      <c r="F37" s="7" t="n">
        <v>1</v>
      </c>
      <c r="G37" s="6" t="n">
        <v>42.38</v>
      </c>
      <c r="H37" s="6" t="n">
        <v>6</v>
      </c>
      <c r="I37" s="6" t="n">
        <v>42.38</v>
      </c>
      <c r="J37" s="6" t="n">
        <v>36.38</v>
      </c>
    </row>
    <row collapsed="false" customFormat="false" customHeight="false" hidden="false" ht="12.1" outlineLevel="0" r="38">
      <c r="A38" s="35" t="n">
        <v>45685</v>
      </c>
      <c r="B38" s="16" t="s">
        <v>681</v>
      </c>
      <c r="C38" s="16" t="s">
        <v>304</v>
      </c>
      <c r="D38" s="16" t="s">
        <v>691</v>
      </c>
      <c r="E38" s="6" t="n">
        <v>1000</v>
      </c>
      <c r="F38" s="7" t="n">
        <v>1</v>
      </c>
      <c r="G38" s="6" t="n">
        <v>84.72</v>
      </c>
      <c r="H38" s="6" t="n">
        <v>11</v>
      </c>
      <c r="I38" s="6" t="n">
        <v>84.72</v>
      </c>
      <c r="J38" s="6" t="n">
        <v>73.72</v>
      </c>
    </row>
    <row collapsed="false" customFormat="false" customHeight="false" hidden="false" ht="12.1" outlineLevel="0" r="39">
      <c r="A39" s="35" t="n">
        <v>45777</v>
      </c>
      <c r="B39" s="16" t="s">
        <v>681</v>
      </c>
      <c r="C39" s="16" t="s">
        <v>302</v>
      </c>
      <c r="D39" s="16" t="s">
        <v>693</v>
      </c>
      <c r="E39" s="6" t="n">
        <v>1000</v>
      </c>
      <c r="F39" s="7" t="n">
        <v>1</v>
      </c>
      <c r="G39" s="6" t="n">
        <v>42.38</v>
      </c>
      <c r="H39" s="6" t="n">
        <v>6</v>
      </c>
      <c r="I39" s="6" t="n">
        <v>42.38</v>
      </c>
      <c r="J39" s="6" t="n">
        <v>36.38</v>
      </c>
    </row>
  </sheetData>
  <autoFilter ref="A1:J3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102</v>
      </c>
      <c r="B1" s="34" t="s">
        <v>671</v>
      </c>
      <c r="C1" s="34" t="s">
        <v>0</v>
      </c>
      <c r="D1" s="34" t="s">
        <v>2</v>
      </c>
      <c r="E1" s="34" t="s">
        <v>672</v>
      </c>
      <c r="F1" s="34" t="s">
        <v>694</v>
      </c>
      <c r="G1" s="34" t="s">
        <v>695</v>
      </c>
      <c r="H1" s="34" t="s">
        <v>106</v>
      </c>
      <c r="I1" s="34" t="s">
        <v>696</v>
      </c>
      <c r="J1" s="34" t="s">
        <v>697</v>
      </c>
      <c r="K1" s="34" t="s">
        <v>698</v>
      </c>
      <c r="L1" s="34" t="s">
        <v>699</v>
      </c>
      <c r="M1" s="34" t="s">
        <v>700</v>
      </c>
      <c r="N1" s="34" t="s">
        <v>701</v>
      </c>
      <c r="O1" s="34" t="s">
        <v>702</v>
      </c>
    </row>
    <row collapsed="false" customFormat="false" customHeight="false" hidden="false" ht="12.1" outlineLevel="0" r="2">
      <c r="A2" s="36" t="n">
        <v>44033</v>
      </c>
      <c r="B2" s="16" t="s">
        <v>681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2181</v>
      </c>
      <c r="J2" s="17" t="n">
        <v>15229.487364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44483</v>
      </c>
      <c r="B3" s="16" t="s">
        <v>681</v>
      </c>
      <c r="C3" s="16" t="s">
        <v>21</v>
      </c>
      <c r="D3" s="16" t="s">
        <v>22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1731</v>
      </c>
      <c r="J3" s="17" t="n">
        <v>11581.305509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44284</v>
      </c>
      <c r="B4" s="16" t="s">
        <v>681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1930</v>
      </c>
      <c r="J4" s="17" t="n">
        <v>9153.033232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44305</v>
      </c>
      <c r="B5" s="16" t="s">
        <v>681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1909</v>
      </c>
      <c r="J5" s="17" t="n">
        <v>7788.05478</v>
      </c>
      <c r="K5" s="6" t="s">
        <f>=Портфель!F4*Портфель!$Q$17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44432</v>
      </c>
      <c r="B6" s="16" t="s">
        <v>681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1782</v>
      </c>
      <c r="J6" s="17" t="n">
        <v>5362.42184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44159</v>
      </c>
      <c r="B7" s="16" t="s">
        <v>681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2055</v>
      </c>
      <c r="J7" s="17" t="n">
        <v>10501.8512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44007</v>
      </c>
      <c r="B8" s="16" t="s">
        <v>681</v>
      </c>
      <c r="C8" s="16" t="s">
        <v>30</v>
      </c>
      <c r="D8" s="16" t="s">
        <v>31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2207</v>
      </c>
      <c r="J8" s="17" t="n">
        <v>2034.839456</v>
      </c>
      <c r="K8" s="6" t="s">
        <f>=Портфель!F6*Портфель!$Q$17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44158</v>
      </c>
      <c r="B9" s="16" t="s">
        <v>681</v>
      </c>
      <c r="C9" s="16" t="s">
        <v>30</v>
      </c>
      <c r="D9" s="16" t="s">
        <v>31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2056</v>
      </c>
      <c r="J9" s="17" t="n">
        <v>2168.62236</v>
      </c>
      <c r="K9" s="6" t="s">
        <f>=Портфель!F6*Портфель!$Q$17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44169</v>
      </c>
      <c r="B10" s="16" t="s">
        <v>681</v>
      </c>
      <c r="C10" s="16" t="s">
        <v>30</v>
      </c>
      <c r="D10" s="16" t="s">
        <v>31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2045</v>
      </c>
      <c r="J10" s="17" t="n">
        <v>2236.436104</v>
      </c>
      <c r="K10" s="6" t="s">
        <f>=Портфель!F6*Портфель!$Q$17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44169</v>
      </c>
      <c r="B11" s="16" t="s">
        <v>681</v>
      </c>
      <c r="C11" s="16" t="s">
        <v>30</v>
      </c>
      <c r="D11" s="16" t="s">
        <v>31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2045</v>
      </c>
      <c r="J11" s="17" t="n">
        <v>2236.436104</v>
      </c>
      <c r="K11" s="6" t="s">
        <f>=Портфель!F6*Портфель!$Q$17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44200</v>
      </c>
      <c r="B12" s="16" t="s">
        <v>681</v>
      </c>
      <c r="C12" s="16" t="s">
        <v>30</v>
      </c>
      <c r="D12" s="16" t="s">
        <v>31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2014</v>
      </c>
      <c r="J12" s="17" t="n">
        <v>2146.089085</v>
      </c>
      <c r="K12" s="6" t="s">
        <f>=Портфель!F6*Портфель!$Q$17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44187</v>
      </c>
      <c r="B13" s="16" t="s">
        <v>681</v>
      </c>
      <c r="C13" s="16" t="s">
        <v>33</v>
      </c>
      <c r="D13" s="16" t="s">
        <v>34</v>
      </c>
      <c r="E13" s="17" t="n">
        <v>4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2027</v>
      </c>
      <c r="J13" s="17" t="n">
        <v>1248.517512</v>
      </c>
      <c r="K13" s="6" t="s">
        <f>=Портфель!F7*Портфель!$Q$17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44203</v>
      </c>
      <c r="B14" s="16" t="s">
        <v>681</v>
      </c>
      <c r="C14" s="16" t="s">
        <v>36</v>
      </c>
      <c r="D14" s="16" t="s">
        <v>37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2011</v>
      </c>
      <c r="J14" s="17" t="n">
        <v>4846.984677</v>
      </c>
      <c r="K14" s="6" t="s">
        <f>=Портфель!F8*Портфель!$Q$17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43986</v>
      </c>
      <c r="B15" s="16" t="s">
        <v>681</v>
      </c>
      <c r="C15" s="16" t="s">
        <v>39</v>
      </c>
      <c r="D15" s="16" t="s">
        <v>40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2228</v>
      </c>
      <c r="J15" s="17" t="n">
        <v>197.541</v>
      </c>
      <c r="K15" s="6" t="s">
        <f>=Портфель!F9*Портфель!$Q$13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43990</v>
      </c>
      <c r="B16" s="16" t="s">
        <v>681</v>
      </c>
      <c r="C16" s="16" t="s">
        <v>43</v>
      </c>
      <c r="D16" s="16" t="s">
        <v>44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2224</v>
      </c>
      <c r="J16" s="17" t="n">
        <v>218.654</v>
      </c>
      <c r="K16" s="6" t="s">
        <f>=Портфель!F10*Портфель!$Q$13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44665</v>
      </c>
      <c r="B17" s="16" t="s">
        <v>681</v>
      </c>
      <c r="C17" s="16" t="s">
        <v>46</v>
      </c>
      <c r="D17" s="16" t="s">
        <v>47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1550</v>
      </c>
      <c r="J17" s="17" t="n">
        <v>2076.0246</v>
      </c>
      <c r="K17" s="6" t="s">
        <f>=Портфель!F11*Портфель!$Q$17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44014</v>
      </c>
      <c r="B18" s="16" t="s">
        <v>681</v>
      </c>
      <c r="C18" s="16" t="s">
        <v>49</v>
      </c>
      <c r="D18" s="16" t="s">
        <v>50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2200</v>
      </c>
      <c r="J18" s="17" t="n">
        <v>141.624</v>
      </c>
      <c r="K18" s="6" t="s">
        <f>=Портфель!F12*Портфель!$Q$13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44022</v>
      </c>
      <c r="B19" s="16" t="s">
        <v>681</v>
      </c>
      <c r="C19" s="16" t="s">
        <v>49</v>
      </c>
      <c r="D19" s="16" t="s">
        <v>50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2192</v>
      </c>
      <c r="J19" s="17" t="n">
        <v>135.626</v>
      </c>
      <c r="K19" s="6" t="s">
        <f>=Портфель!F12*Портфель!$Q$13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43992</v>
      </c>
      <c r="B20" s="16" t="s">
        <v>681</v>
      </c>
      <c r="C20" s="16" t="s">
        <v>52</v>
      </c>
      <c r="D20" s="16" t="s">
        <v>53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2222</v>
      </c>
      <c r="J20" s="17" t="n">
        <v>9.4733</v>
      </c>
      <c r="K20" s="6" t="s">
        <f>=Портфель!F13*Портфель!$Q$13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44014</v>
      </c>
      <c r="B21" s="16" t="s">
        <v>681</v>
      </c>
      <c r="C21" s="16" t="s">
        <v>54</v>
      </c>
      <c r="D21" s="16" t="s">
        <v>55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2200</v>
      </c>
      <c r="J21" s="17" t="n">
        <v>870.4</v>
      </c>
      <c r="K21" s="6" t="s">
        <f>=Портфель!F14*Портфель!$Q$13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44574</v>
      </c>
      <c r="B22" s="16" t="s">
        <v>681</v>
      </c>
      <c r="C22" s="16" t="s">
        <v>57</v>
      </c>
      <c r="D22" s="16" t="s">
        <v>58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1640</v>
      </c>
      <c r="J22" s="17" t="n">
        <v>793.720005</v>
      </c>
      <c r="K22" s="6" t="s">
        <f>=Портфель!F15*Портфель!$Q$17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44574</v>
      </c>
      <c r="B23" s="16" t="s">
        <v>681</v>
      </c>
      <c r="C23" s="16" t="s">
        <v>57</v>
      </c>
      <c r="D23" s="16" t="s">
        <v>58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1640</v>
      </c>
      <c r="J23" s="17" t="n">
        <v>793.720005</v>
      </c>
      <c r="K23" s="6" t="s">
        <f>=Портфель!F15*Портфель!$Q$17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43986</v>
      </c>
      <c r="B24" s="16" t="s">
        <v>681</v>
      </c>
      <c r="C24" s="16" t="s">
        <v>60</v>
      </c>
      <c r="D24" s="16" t="s">
        <v>61</v>
      </c>
      <c r="E24" s="17" t="n">
        <v>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2229</v>
      </c>
      <c r="J24" s="17" t="n">
        <v>99.799</v>
      </c>
      <c r="K24" s="6" t="s">
        <f>=Портфель!F16*Портфель!$Q$13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45705</v>
      </c>
      <c r="B25" s="16" t="s">
        <v>681</v>
      </c>
      <c r="C25" s="16" t="s">
        <v>63</v>
      </c>
      <c r="D25" s="16" t="s">
        <v>64</v>
      </c>
      <c r="E25" s="17" t="n">
        <v>7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510</v>
      </c>
      <c r="J25" s="17" t="n">
        <v>216.34</v>
      </c>
      <c r="K25" s="6" t="s">
        <f>=Портфель!F17*Портфель!$Q$13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44146</v>
      </c>
      <c r="B26" s="16" t="s">
        <v>681</v>
      </c>
      <c r="C26" s="16" t="s">
        <v>65</v>
      </c>
      <c r="D26" s="16" t="s">
        <v>66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2068</v>
      </c>
      <c r="J26" s="17" t="n">
        <v>1680.03</v>
      </c>
      <c r="K26" s="6" t="s">
        <f>=Портфель!F18*Портфель!$Q$13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44025</v>
      </c>
      <c r="B27" s="16" t="s">
        <v>681</v>
      </c>
      <c r="C27" s="16" t="s">
        <v>68</v>
      </c>
      <c r="D27" s="16" t="s">
        <v>70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2189</v>
      </c>
      <c r="J27" s="17" t="n">
        <v>1.4058</v>
      </c>
      <c r="K27" s="6" t="s">
        <f>=Портфель!F20*Портфель!$Q$13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44026</v>
      </c>
      <c r="B28" s="16" t="s">
        <v>681</v>
      </c>
      <c r="C28" s="16" t="s">
        <v>68</v>
      </c>
      <c r="D28" s="16" t="s">
        <v>70</v>
      </c>
      <c r="E28" s="17" t="n">
        <v>100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2188</v>
      </c>
      <c r="J28" s="17" t="n">
        <v>1.3906</v>
      </c>
      <c r="K28" s="6" t="s">
        <f>=Портфель!F20*Портфель!$Q$13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44036</v>
      </c>
      <c r="B29" s="16" t="s">
        <v>681</v>
      </c>
      <c r="C29" s="16" t="s">
        <v>68</v>
      </c>
      <c r="D29" s="16" t="s">
        <v>70</v>
      </c>
      <c r="E29" s="17" t="n">
        <v>351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2178</v>
      </c>
      <c r="J29" s="17" t="n">
        <v>1.4137037037037</v>
      </c>
      <c r="K29" s="6" t="s">
        <f>=Портфель!F20*Портфель!$Q$13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44036</v>
      </c>
      <c r="B30" s="16" t="s">
        <v>681</v>
      </c>
      <c r="C30" s="16" t="s">
        <v>68</v>
      </c>
      <c r="D30" s="16" t="s">
        <v>70</v>
      </c>
      <c r="E30" s="17" t="n">
        <v>149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2178</v>
      </c>
      <c r="J30" s="17" t="n">
        <v>1.4136241610738</v>
      </c>
      <c r="K30" s="6" t="s">
        <f>=Портфель!F20*Портфель!$Q$13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44041</v>
      </c>
      <c r="B31" s="16" t="s">
        <v>681</v>
      </c>
      <c r="C31" s="16" t="s">
        <v>68</v>
      </c>
      <c r="D31" s="16" t="s">
        <v>70</v>
      </c>
      <c r="E31" s="17" t="n">
        <v>1000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2173</v>
      </c>
      <c r="J31" s="17" t="n">
        <v>1.44432</v>
      </c>
      <c r="K31" s="6" t="s">
        <f>=Портфель!F20*Портфель!$Q$13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44049</v>
      </c>
      <c r="B32" s="16" t="s">
        <v>681</v>
      </c>
      <c r="C32" s="16" t="s">
        <v>68</v>
      </c>
      <c r="D32" s="16" t="s">
        <v>70</v>
      </c>
      <c r="E32" s="17" t="n">
        <v>700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2165</v>
      </c>
      <c r="J32" s="17" t="n">
        <v>1.4936714285714</v>
      </c>
      <c r="K32" s="6" t="s">
        <f>=Портфель!F20*Портфель!$Q$13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44053</v>
      </c>
      <c r="B33" s="16" t="s">
        <v>681</v>
      </c>
      <c r="C33" s="16" t="s">
        <v>68</v>
      </c>
      <c r="D33" s="16" t="s">
        <v>70</v>
      </c>
      <c r="E33" s="17" t="n">
        <v>700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2161</v>
      </c>
      <c r="J33" s="17" t="n">
        <v>1.4914571428571</v>
      </c>
      <c r="K33" s="6" t="s">
        <f>=Портфель!F20*Портфель!$Q$13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44054</v>
      </c>
      <c r="B34" s="16" t="s">
        <v>681</v>
      </c>
      <c r="C34" s="16" t="s">
        <v>68</v>
      </c>
      <c r="D34" s="16" t="s">
        <v>70</v>
      </c>
      <c r="E34" s="17" t="n">
        <v>1500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2160</v>
      </c>
      <c r="J34" s="17" t="n">
        <v>1.49708</v>
      </c>
      <c r="K34" s="6" t="s">
        <f>=Портфель!F20*Портфель!$Q$13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44056</v>
      </c>
      <c r="B35" s="16" t="s">
        <v>681</v>
      </c>
      <c r="C35" s="16" t="s">
        <v>68</v>
      </c>
      <c r="D35" s="16" t="s">
        <v>70</v>
      </c>
      <c r="E35" s="17" t="n">
        <v>126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2158</v>
      </c>
      <c r="J35" s="17" t="n">
        <v>1.5084920634921</v>
      </c>
      <c r="K35" s="6" t="s">
        <f>=Портфель!F20*Портфель!$Q$13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44057</v>
      </c>
      <c r="B36" s="16" t="s">
        <v>681</v>
      </c>
      <c r="C36" s="16" t="s">
        <v>68</v>
      </c>
      <c r="D36" s="16" t="s">
        <v>70</v>
      </c>
      <c r="E36" s="17" t="n">
        <v>650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2157</v>
      </c>
      <c r="J36" s="17" t="n">
        <v>1.4955846153846</v>
      </c>
      <c r="K36" s="6" t="s">
        <f>=Портфель!F20*Портфель!$Q$13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44076</v>
      </c>
      <c r="B37" s="16" t="s">
        <v>681</v>
      </c>
      <c r="C37" s="16" t="s">
        <v>68</v>
      </c>
      <c r="D37" s="16" t="s">
        <v>70</v>
      </c>
      <c r="E37" s="17" t="n">
        <v>140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2138</v>
      </c>
      <c r="J37" s="17" t="n">
        <v>1.5888571428571</v>
      </c>
      <c r="K37" s="6" t="s">
        <f>=Портфель!F20*Портфель!$Q$13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44078</v>
      </c>
      <c r="B38" s="16" t="s">
        <v>681</v>
      </c>
      <c r="C38" s="16" t="s">
        <v>68</v>
      </c>
      <c r="D38" s="16" t="s">
        <v>70</v>
      </c>
      <c r="E38" s="17" t="n">
        <v>285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2136</v>
      </c>
      <c r="J38" s="17" t="n">
        <v>1.5526315789474</v>
      </c>
      <c r="K38" s="6" t="s">
        <f>=Портфель!F20*Портфель!$Q$13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44090</v>
      </c>
      <c r="B39" s="16" t="s">
        <v>681</v>
      </c>
      <c r="C39" s="16" t="s">
        <v>68</v>
      </c>
      <c r="D39" s="16" t="s">
        <v>70</v>
      </c>
      <c r="E39" s="17" t="n">
        <v>800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2124</v>
      </c>
      <c r="J39" s="17" t="n">
        <v>1.55425</v>
      </c>
      <c r="K39" s="6" t="s">
        <f>=Портфель!F20*Портфель!$Q$13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44158</v>
      </c>
      <c r="B40" s="16" t="s">
        <v>681</v>
      </c>
      <c r="C40" s="16" t="s">
        <v>68</v>
      </c>
      <c r="D40" s="16" t="s">
        <v>70</v>
      </c>
      <c r="E40" s="17" t="n">
        <v>1200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2056</v>
      </c>
      <c r="J40" s="17" t="n">
        <v>1.6722</v>
      </c>
      <c r="K40" s="6" t="s">
        <f>=Портфель!F20*Портфель!$Q$13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44202</v>
      </c>
      <c r="B41" s="16" t="s">
        <v>681</v>
      </c>
      <c r="C41" s="16" t="s">
        <v>68</v>
      </c>
      <c r="D41" s="16" t="s">
        <v>70</v>
      </c>
      <c r="E41" s="17" t="n">
        <v>2500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2012</v>
      </c>
      <c r="J41" s="17" t="n">
        <v>1.72456</v>
      </c>
      <c r="K41" s="6" t="s">
        <f>=Портфель!F20*Портфель!$Q$13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44216</v>
      </c>
      <c r="B42" s="16" t="s">
        <v>681</v>
      </c>
      <c r="C42" s="16" t="s">
        <v>68</v>
      </c>
      <c r="D42" s="16" t="s">
        <v>70</v>
      </c>
      <c r="E42" s="17" t="n">
        <v>1200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1998</v>
      </c>
      <c r="J42" s="17" t="n">
        <v>1.745175</v>
      </c>
      <c r="K42" s="6" t="s">
        <f>=Портфель!F20*Портфель!$Q$13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44260</v>
      </c>
      <c r="B43" s="16" t="s">
        <v>681</v>
      </c>
      <c r="C43" s="16" t="s">
        <v>68</v>
      </c>
      <c r="D43" s="16" t="s">
        <v>70</v>
      </c>
      <c r="E43" s="17" t="n">
        <v>3000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1954</v>
      </c>
      <c r="J43" s="17" t="n">
        <v>1.74522</v>
      </c>
      <c r="K43" s="6" t="s">
        <f>=Портфель!F20*Портфель!$Q$13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44299</v>
      </c>
      <c r="B44" s="16" t="s">
        <v>681</v>
      </c>
      <c r="C44" s="16" t="s">
        <v>68</v>
      </c>
      <c r="D44" s="16" t="s">
        <v>70</v>
      </c>
      <c r="E44" s="17" t="n">
        <v>1000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1915</v>
      </c>
      <c r="J44" s="17" t="n">
        <v>1.87852</v>
      </c>
      <c r="K44" s="6" t="s">
        <f>=Портфель!F20*Портфель!$Q$13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44320</v>
      </c>
      <c r="B45" s="16" t="s">
        <v>681</v>
      </c>
      <c r="C45" s="16" t="s">
        <v>68</v>
      </c>
      <c r="D45" s="16" t="s">
        <v>70</v>
      </c>
      <c r="E45" s="17" t="n">
        <v>500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1894</v>
      </c>
      <c r="J45" s="17" t="n">
        <v>1.82888</v>
      </c>
      <c r="K45" s="6" t="s">
        <f>=Портфель!F20*Портфель!$Q$13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44554</v>
      </c>
      <c r="B46" s="16" t="s">
        <v>681</v>
      </c>
      <c r="C46" s="16" t="s">
        <v>68</v>
      </c>
      <c r="D46" s="16" t="s">
        <v>70</v>
      </c>
      <c r="E46" s="17" t="n">
        <v>2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1660</v>
      </c>
      <c r="J46" s="17" t="n">
        <v>1.875</v>
      </c>
      <c r="K46" s="6" t="s">
        <f>=Портфель!F20*Портфель!$Q$13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44336</v>
      </c>
      <c r="B47" s="16" t="s">
        <v>681</v>
      </c>
      <c r="C47" s="16" t="s">
        <v>71</v>
      </c>
      <c r="D47" s="16" t="s">
        <v>72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1878</v>
      </c>
      <c r="J47" s="17" t="n">
        <v>73.781</v>
      </c>
      <c r="K47" s="6" t="s">
        <f>=Портфель!F21*Портфель!$Q$13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44391</v>
      </c>
      <c r="B48" s="16" t="s">
        <v>681</v>
      </c>
      <c r="C48" s="16" t="s">
        <v>71</v>
      </c>
      <c r="D48" s="16" t="s">
        <v>72</v>
      </c>
      <c r="E48" s="17" t="n">
        <v>50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1823</v>
      </c>
      <c r="J48" s="17" t="n">
        <v>75.4958</v>
      </c>
      <c r="K48" s="6" t="s">
        <f>=Портфель!F21*Портфель!$Q$13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44419</v>
      </c>
      <c r="B49" s="16" t="s">
        <v>681</v>
      </c>
      <c r="C49" s="16" t="s">
        <v>71</v>
      </c>
      <c r="D49" s="16" t="s">
        <v>72</v>
      </c>
      <c r="E49" s="17" t="n">
        <v>4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1795</v>
      </c>
      <c r="J49" s="17" t="n">
        <v>76.1675</v>
      </c>
      <c r="K49" s="6" t="s">
        <f>=Портфель!F21*Портфель!$Q$13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44431</v>
      </c>
      <c r="B50" s="16" t="s">
        <v>681</v>
      </c>
      <c r="C50" s="16" t="s">
        <v>71</v>
      </c>
      <c r="D50" s="16" t="s">
        <v>72</v>
      </c>
      <c r="E50" s="17" t="n">
        <v>3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1783</v>
      </c>
      <c r="J50" s="17" t="n">
        <v>76.91</v>
      </c>
      <c r="K50" s="6" t="s">
        <f>=Портфель!F21*Портфель!$Q$13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44434</v>
      </c>
      <c r="B51" s="16" t="s">
        <v>681</v>
      </c>
      <c r="C51" s="16" t="s">
        <v>71</v>
      </c>
      <c r="D51" s="16" t="s">
        <v>72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1781</v>
      </c>
      <c r="J51" s="17" t="n">
        <v>76.479</v>
      </c>
      <c r="K51" s="6" t="s">
        <f>=Портфель!F21*Портфель!$Q$13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44503</v>
      </c>
      <c r="B52" s="16" t="s">
        <v>681</v>
      </c>
      <c r="C52" s="16" t="s">
        <v>71</v>
      </c>
      <c r="D52" s="16" t="s">
        <v>72</v>
      </c>
      <c r="E52" s="17" t="n">
        <v>80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1711</v>
      </c>
      <c r="J52" s="17" t="n">
        <v>74.232</v>
      </c>
      <c r="K52" s="6" t="s">
        <f>=Портфель!F21*Портфель!$Q$13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44495</v>
      </c>
      <c r="B53" s="16" t="s">
        <v>681</v>
      </c>
      <c r="C53" s="16" t="s">
        <v>73</v>
      </c>
      <c r="D53" s="16" t="s">
        <v>74</v>
      </c>
      <c r="E53" s="17" t="n">
        <v>200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1720</v>
      </c>
      <c r="J53" s="17" t="n">
        <v>7.3080149</v>
      </c>
      <c r="K53" s="6" t="s">
        <f>=Портфель!F22*Портфель!$Q$17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44495</v>
      </c>
      <c r="B54" s="16" t="s">
        <v>681</v>
      </c>
      <c r="C54" s="16" t="s">
        <v>73</v>
      </c>
      <c r="D54" s="16" t="s">
        <v>74</v>
      </c>
      <c r="E54" s="17" t="n">
        <v>200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1720</v>
      </c>
      <c r="J54" s="17" t="n">
        <v>7.3080149</v>
      </c>
      <c r="K54" s="6" t="s">
        <f>=Портфель!F22*Портфель!$Q$17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44517</v>
      </c>
      <c r="B55" s="16" t="s">
        <v>681</v>
      </c>
      <c r="C55" s="16" t="s">
        <v>73</v>
      </c>
      <c r="D55" s="16" t="s">
        <v>74</v>
      </c>
      <c r="E55" s="17" t="n">
        <v>200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1697</v>
      </c>
      <c r="J55" s="17" t="n">
        <v>7.27729659</v>
      </c>
      <c r="K55" s="6" t="s">
        <f>=Портфель!F22*Портфель!$Q$17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44523</v>
      </c>
      <c r="B56" s="16" t="s">
        <v>681</v>
      </c>
      <c r="C56" s="16" t="s">
        <v>73</v>
      </c>
      <c r="D56" s="16" t="s">
        <v>74</v>
      </c>
      <c r="E56" s="17" t="n">
        <v>300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1691</v>
      </c>
      <c r="J56" s="17" t="n">
        <v>7.29364458</v>
      </c>
      <c r="K56" s="6" t="s">
        <f>=Портфель!F22*Портфель!$Q$17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44551</v>
      </c>
      <c r="B57" s="16" t="s">
        <v>681</v>
      </c>
      <c r="C57" s="16" t="s">
        <v>73</v>
      </c>
      <c r="D57" s="16" t="s">
        <v>74</v>
      </c>
      <c r="E57" s="17" t="n">
        <v>200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1664</v>
      </c>
      <c r="J57" s="17" t="n">
        <v>7.43689947</v>
      </c>
      <c r="K57" s="6" t="s">
        <f>=Портфель!F22*Портфель!$Q$17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44553</v>
      </c>
      <c r="B58" s="16" t="s">
        <v>681</v>
      </c>
      <c r="C58" s="16" t="s">
        <v>73</v>
      </c>
      <c r="D58" s="16" t="s">
        <v>74</v>
      </c>
      <c r="E58" s="17" t="n">
        <v>200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1661</v>
      </c>
      <c r="J58" s="17" t="n">
        <v>7.34949396</v>
      </c>
      <c r="K58" s="6" t="s">
        <f>=Портфель!F22*Портфель!$Q$17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43984</v>
      </c>
      <c r="B59" s="16" t="s">
        <v>681</v>
      </c>
      <c r="C59" s="16" t="s">
        <v>75</v>
      </c>
      <c r="D59" s="16" t="s">
        <v>76</v>
      </c>
      <c r="E59" s="17" t="n">
        <v>599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2230</v>
      </c>
      <c r="J59" s="17" t="n">
        <v>7.708985006135</v>
      </c>
      <c r="K59" s="6" t="s">
        <f>=Портфель!F23*Портфель!$Q$13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44032</v>
      </c>
      <c r="B60" s="16" t="s">
        <v>681</v>
      </c>
      <c r="C60" s="16" t="s">
        <v>75</v>
      </c>
      <c r="D60" s="16" t="s">
        <v>76</v>
      </c>
      <c r="E60" s="17" t="n">
        <v>101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2182</v>
      </c>
      <c r="J60" s="17" t="n">
        <v>8.240996029703</v>
      </c>
      <c r="K60" s="6" t="s">
        <f>=Портфель!F23*Портфель!$Q$13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44041</v>
      </c>
      <c r="B61" s="16" t="s">
        <v>681</v>
      </c>
      <c r="C61" s="16" t="s">
        <v>75</v>
      </c>
      <c r="D61" s="16" t="s">
        <v>76</v>
      </c>
      <c r="E61" s="17" t="n">
        <v>100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2173</v>
      </c>
      <c r="J61" s="17" t="n">
        <v>8.6367525</v>
      </c>
      <c r="K61" s="6" t="s">
        <f>=Портфель!F23*Портфель!$Q$13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44041</v>
      </c>
      <c r="B62" s="16" t="s">
        <v>681</v>
      </c>
      <c r="C62" s="16" t="s">
        <v>75</v>
      </c>
      <c r="D62" s="16" t="s">
        <v>76</v>
      </c>
      <c r="E62" s="17" t="n">
        <v>100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2173</v>
      </c>
      <c r="J62" s="17" t="n">
        <v>8.6367525</v>
      </c>
      <c r="K62" s="6" t="s">
        <f>=Портфель!F23*Портфель!$Q$13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44495</v>
      </c>
      <c r="B63" s="16" t="s">
        <v>681</v>
      </c>
      <c r="C63" s="16" t="s">
        <v>75</v>
      </c>
      <c r="D63" s="16" t="s">
        <v>76</v>
      </c>
      <c r="E63" s="17" t="n">
        <v>185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1720</v>
      </c>
      <c r="J63" s="17" t="n">
        <v>8.7795111675676</v>
      </c>
      <c r="K63" s="6" t="s">
        <f>=Портфель!F23*Портфель!$Q$13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44516</v>
      </c>
      <c r="B64" s="16" t="s">
        <v>681</v>
      </c>
      <c r="C64" s="16" t="s">
        <v>77</v>
      </c>
      <c r="D64" s="16" t="s">
        <v>78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1698</v>
      </c>
      <c r="J64" s="17" t="n">
        <v>3304.38</v>
      </c>
      <c r="K64" s="6" t="s">
        <f>=Портфель!F24*Портфель!$Q$13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44516</v>
      </c>
      <c r="B65" s="16" t="s">
        <v>681</v>
      </c>
      <c r="C65" s="16" t="s">
        <v>77</v>
      </c>
      <c r="D65" s="16" t="s">
        <v>78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1698</v>
      </c>
      <c r="J65" s="17" t="n">
        <v>3304.89</v>
      </c>
      <c r="K65" s="6" t="s">
        <f>=Портфель!F24*Портфель!$Q$13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44155</v>
      </c>
      <c r="B66" s="16" t="s">
        <v>681</v>
      </c>
      <c r="C66" s="16" t="s">
        <v>79</v>
      </c>
      <c r="D66" s="16" t="s">
        <v>80</v>
      </c>
      <c r="E66" s="17" t="n">
        <v>40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2059</v>
      </c>
      <c r="J66" s="17" t="n">
        <v>97.08025</v>
      </c>
      <c r="K66" s="6" t="s">
        <f>=Портфель!F25*Портфель!$Q$13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44546</v>
      </c>
      <c r="B67" s="16" t="s">
        <v>681</v>
      </c>
      <c r="C67" s="16" t="s">
        <v>81</v>
      </c>
      <c r="D67" s="16" t="s">
        <v>82</v>
      </c>
      <c r="E67" s="17" t="n">
        <v>300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1668</v>
      </c>
      <c r="J67" s="17" t="n">
        <v>7.1266215</v>
      </c>
      <c r="K67" s="6" t="s">
        <f>=Портфель!F26*Портфель!$Q$13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44553</v>
      </c>
      <c r="B68" s="16" t="s">
        <v>681</v>
      </c>
      <c r="C68" s="16" t="s">
        <v>83</v>
      </c>
      <c r="D68" s="16" t="s">
        <v>84</v>
      </c>
      <c r="E68" s="17" t="n">
        <v>200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1661</v>
      </c>
      <c r="J68" s="17" t="n">
        <v>8.88432804</v>
      </c>
      <c r="K68" s="6" t="s">
        <f>=Портфель!F27*Портфель!$Q$17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44025</v>
      </c>
      <c r="B69" s="16" t="s">
        <v>681</v>
      </c>
      <c r="C69" s="16" t="s">
        <v>85</v>
      </c>
      <c r="D69" s="16" t="s">
        <v>86</v>
      </c>
      <c r="E69" s="17" t="n">
        <v>100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2189</v>
      </c>
      <c r="J69" s="17" t="n">
        <v>0.986</v>
      </c>
      <c r="K69" s="6" t="s">
        <f>=Портфель!F28*Портфель!$Q$13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44075</v>
      </c>
      <c r="B70" s="16" t="s">
        <v>681</v>
      </c>
      <c r="C70" s="16" t="s">
        <v>85</v>
      </c>
      <c r="D70" s="16" t="s">
        <v>86</v>
      </c>
      <c r="E70" s="17" t="n">
        <v>150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2139</v>
      </c>
      <c r="J70" s="17" t="n">
        <v>1.0482666666667</v>
      </c>
      <c r="K70" s="6" t="s">
        <f>=Портфель!F28*Портфель!$Q$13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44075</v>
      </c>
      <c r="B71" s="16" t="s">
        <v>681</v>
      </c>
      <c r="C71" s="16" t="s">
        <v>85</v>
      </c>
      <c r="D71" s="16" t="s">
        <v>86</v>
      </c>
      <c r="E71" s="17" t="n">
        <v>850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2139</v>
      </c>
      <c r="J71" s="17" t="n">
        <v>1.0482470588235</v>
      </c>
      <c r="K71" s="6" t="s">
        <f>=Портфель!F28*Портфель!$Q$13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44391</v>
      </c>
      <c r="B72" s="16" t="s">
        <v>681</v>
      </c>
      <c r="C72" s="16" t="s">
        <v>87</v>
      </c>
      <c r="D72" s="16" t="s">
        <v>88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1823</v>
      </c>
      <c r="J72" s="17" t="n">
        <v>73.67</v>
      </c>
      <c r="K72" s="6" t="s">
        <f>=Портфель!F29*Портфель!$Q$13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44405</v>
      </c>
      <c r="B73" s="16" t="s">
        <v>681</v>
      </c>
      <c r="C73" s="16" t="s">
        <v>87</v>
      </c>
      <c r="D73" s="16" t="s">
        <v>88</v>
      </c>
      <c r="E73" s="17" t="n">
        <v>9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1809</v>
      </c>
      <c r="J73" s="17" t="n">
        <v>71.132222222222</v>
      </c>
      <c r="K73" s="6" t="s">
        <f>=Портфель!F29*Портфель!$Q$13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44579</v>
      </c>
      <c r="B74" s="16" t="s">
        <v>681</v>
      </c>
      <c r="C74" s="16" t="s">
        <v>89</v>
      </c>
      <c r="D74" s="16" t="s">
        <v>90</v>
      </c>
      <c r="E74" s="17" t="n">
        <v>166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1635</v>
      </c>
      <c r="J74" s="17" t="n">
        <v>5.9939759036145</v>
      </c>
      <c r="K74" s="6" t="s">
        <f>=Портфель!F30*Портфель!$Q$13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44558</v>
      </c>
      <c r="B75" s="16" t="s">
        <v>681</v>
      </c>
      <c r="C75" s="16" t="s">
        <v>91</v>
      </c>
      <c r="D75" s="16" t="s">
        <v>92</v>
      </c>
      <c r="E75" s="17" t="n">
        <v>55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1656</v>
      </c>
      <c r="J75" s="17" t="n">
        <v>8.29728757</v>
      </c>
      <c r="K75" s="6" t="s">
        <f>=Портфель!F31*Портфель!$Q$13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/>
      <c r="B76" s="16"/>
      <c r="C76" s="16"/>
      <c r="D76" s="16"/>
      <c r="E76" s="17"/>
      <c r="F76" s="7"/>
      <c r="G76" s="17"/>
      <c r="H76" s="16"/>
      <c r="I76" s="7"/>
      <c r="J76" s="17"/>
      <c r="K76" s="4" t="s">
        <v>101</v>
      </c>
      <c r="L76" s="8" t="s">
        <f>=SUBTOTAL(109,L2:L75)</f>
      </c>
      <c r="M76" s="8" t="s">
        <f>=SUBTOTAL(109,M2:M75)</f>
      </c>
      <c r="N76" s="8" t="s">
        <f>=MAX(0,M76*0.13)</f>
      </c>
    </row>
  </sheetData>
  <autoFilter ref="A1:O7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2026-07-11T10:19:06.00Z</dcterms:created>
  <dc:creator>izi-invest.ru</dc:creator>
  <cp:revision>0</cp:revision>
</cp:coreProperties>
</file>