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<sst xmlns="http://schemas.openxmlformats.org/spreadsheetml/2006/main" count="9702" uniqueCount="625">
  <si>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</si>
  <si>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</si>
  <si>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</si>
  <si>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</si>
  <si>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</si>
  <si>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</si>
  <si>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</si>
  <si>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</si>
  <si>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</si>
  <si>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</si>
  <si>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</si>
  <si>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</si>
  <si>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</si>
  <si>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</si>
  <si>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</si>
  <si>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</si>
  <si>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</si>
  <si>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</si>
  <si>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</si>
  <si>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</si>
  <si>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</si>
  <si>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</si>
  <si>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</si>
  <si>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</si>
  <si>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</si>
  <si>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</si>
  <si>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</si>
  <si>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</si>
  <si>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NLMK</t>
  </si>
  <si>
    <t>НЛМК ао</t>
  </si>
  <si>
    <t>CHF</t>
  </si>
  <si>
    <t>SIBN</t>
  </si>
  <si>
    <t>Газпрнефть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</si>
  <si>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</si>
  <si>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</si>
  <si>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</si>
  <si>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</si>
  <si>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</si>
  <si>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</si>
  <si>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</si>
  <si>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</si>
  <si>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</si>
  <si>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</si>
  <si>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X5</t>
  </si>
  <si>
    <t>КЦ ИКС 5</t>
  </si>
  <si>
    <t>HKD</t>
  </si>
  <si>
    <t>Сумма по акциям:</t>
  </si>
  <si>
    <t>JPY</t>
  </si>
  <si>
    <t>EQMX</t>
  </si>
  <si>
    <t>etf</t>
  </si>
  <si>
    <t>EQMX ETF</t>
  </si>
  <si>
    <t>KZT</t>
  </si>
  <si>
    <t>SBMX</t>
  </si>
  <si>
    <t>SBMX ETF</t>
  </si>
  <si>
    <t>GOLD</t>
  </si>
  <si>
    <t>GOLD ETF</t>
  </si>
  <si>
    <t>SLV</t>
  </si>
  <si>
    <t>SBSP</t>
  </si>
  <si>
    <t>SBSP ETF</t>
  </si>
  <si>
    <t>TRY</t>
  </si>
  <si>
    <t>Сумма по фондам:</t>
  </si>
  <si>
    <t>UAH</t>
  </si>
  <si>
    <t>Рубль</t>
  </si>
  <si>
    <t>USD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</si>
  <si>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</si>
  <si>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</si>
  <si>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</si>
  <si>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</si>
  <si>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</si>
  <si>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</si>
  <si>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</si>
  <si>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</si>
  <si>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</si>
  <si>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</si>
  <si>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</si>
  <si>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</si>
  <si>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</si>
  <si>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</si>
  <si>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</si>
  <si>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</si>
  <si>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</si>
  <si>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</si>
  <si>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</si>
  <si>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</si>
  <si>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</si>
  <si>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</si>
  <si>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</si>
  <si>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</si>
  <si>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</si>
  <si>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</si>
  <si>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Погашение купона ОФЗ-29011-ПК ISIN RU000A0JV7J9 (данные из сделок)</t>
  </si>
  <si>
    <t>Купон по SU29011RMFS2 - ОФЗ 29011 4шт. по 41.09 RUR - налог 0 RUR (данные из БД)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</si>
  <si>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</si>
  <si>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</si>
  <si>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</si>
  <si>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</si>
  <si>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</si>
  <si>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</si>
  <si>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</si>
  <si>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</si>
  <si>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</si>
  <si>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</si>
  <si>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</si>
  <si>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</si>
  <si>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</si>
  <si>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</si>
  <si>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</si>
  <si>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</si>
  <si>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</si>
  <si>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</si>
  <si>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</si>
  <si>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26.26 RUR - налог 17 RUR (данные из БД)</t>
  </si>
  <si>
    <t>Дивиденд по CHMF - СевСт-ао 5шт. по 27.35 RUR - налог 18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</si>
  <si>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</si>
  <si>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</si>
  <si>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</si>
  <si>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</si>
  <si>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</si>
  <si>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ALRS - АЛРОСА ао 80шт. по 2.63 RUR - налог 27 RUR (данные из БД)</t>
  </si>
  <si>
    <t>Дивиденд по NLMK - НЛМК ао 50шт. по 3.21 RUR - налог 21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</si>
  <si>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</si>
  <si>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</si>
  <si>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</si>
  <si>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</si>
  <si>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</si>
  <si>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</si>
  <si>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</si>
  <si>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</si>
  <si>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</si>
  <si>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</si>
  <si>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NLMK - НЛМК ао 50шт. по 4.75 RUR - налог 31 RUR (данные из БД)</t>
  </si>
  <si>
    <t>Дивиденд по TATNP - Татнфт 3ап 9шт. по 9.94 RUR - налог 12 RUR (данные из БД)</t>
  </si>
  <si>
    <t>Дивиденд по MTSS - МТС-ао 10шт. по 8.93 RUR - налог 12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</si>
  <si>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</si>
  <si>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</si>
  <si>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</si>
  <si>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</si>
  <si>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</si>
  <si>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</si>
  <si>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</si>
  <si>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</si>
  <si>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</si>
  <si>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</si>
  <si>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</si>
  <si>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</si>
  <si>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</si>
  <si>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LSRG - ЛСР ао 2шт. по 39 RUR - налог 10 RUR (данные из БД)</t>
  </si>
  <si>
    <t>Дивиденд по NLMK - НЛМК ао 50шт. по 7.25 RUR - налог 47 RUR (данные из БД)</t>
  </si>
  <si>
    <t>Дивиденды АО Группа ЛСР ПАО, выпуск 01 ISIN RU000A0JPFP0 (данные из сделок)</t>
  </si>
  <si>
    <t>Дивиденд по CHMF - СевСт-ао 5шт. по 36.27 RUR - налог 24 RUR (данные из БД)</t>
  </si>
  <si>
    <t>Дивиденд по CHMF - СевСт-ао 5шт. по 46.77 RUR - налог 30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</si>
  <si>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</si>
  <si>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</si>
  <si>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SELG - Селигдар 100шт. по 1.95 RUR - налог 25 RUR (данные из БД)</t>
  </si>
  <si>
    <t>Дивиденд по SIBN - Газпрнефть 10шт. по 10 RUR - налог 13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</si>
  <si>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</si>
  <si>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</si>
  <si>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</si>
  <si>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</si>
  <si>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</si>
  <si>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</si>
  <si>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</si>
  <si>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</si>
  <si>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</si>
  <si>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</si>
  <si>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</si>
  <si>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</si>
  <si>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</si>
  <si>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</si>
  <si>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</si>
  <si>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</si>
  <si>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</si>
  <si>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</si>
  <si>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</si>
  <si>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</si>
  <si>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</si>
  <si>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</si>
  <si>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</si>
  <si>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</si>
  <si>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</si>
  <si>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</si>
  <si>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</si>
  <si>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</si>
  <si>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</si>
  <si>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</si>
  <si>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</si>
  <si>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</si>
  <si>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</si>
  <si>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</si>
  <si>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</si>
  <si>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TATNP - Татнфт 3ап 4шт. по 16.14 RUR - налог 8 RUR (данные из БД)</t>
  </si>
  <si>
    <t>Дивиденд по SIBN - Газпрнефть 12шт. по 16 RUR - налог 25 RUR (данные из БД)</t>
  </si>
  <si>
    <t>Дивиденд по HYDR - РусГидро 10000шт. по 0.05 RUR - налог 69 RUR (данные из БД)</t>
  </si>
  <si>
    <t>Дивиденд по ROSN - Роснефть 2шт. по 23.63 RUR - налог 6 RUR (данные из БД)</t>
  </si>
  <si>
    <t>Дивиденд по OGKB - ОГК-2 ао 6000шт. по 0.1 RUR - налог 75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</si>
  <si>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</si>
  <si>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</si>
  <si>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</si>
  <si>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</si>
  <si>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</si>
  <si>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</si>
  <si>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</si>
  <si>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</si>
  <si>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</si>
  <si>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</si>
  <si>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</si>
  <si>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</si>
  <si>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</si>
  <si>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</si>
  <si>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</si>
  <si>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</si>
  <si>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</si>
  <si>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</si>
  <si>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</si>
  <si>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</si>
  <si>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</si>
  <si>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</si>
  <si>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</si>
  <si>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</si>
  <si>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</si>
  <si>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</si>
  <si>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</si>
  <si>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</si>
  <si>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 - Сбербанк 30шт. по 25 RUR - налог 98 RUR (данные из БД)</t>
  </si>
  <si>
    <t>Дивиденд по SBERP - Сбербанк-п 100шт. по 25 RUR - налог 325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</si>
  <si>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</si>
  <si>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</si>
  <si>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</si>
  <si>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</si>
  <si>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</si>
  <si>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SIBN - Газпрнефть 42шт. по 12.16 RUR - налог 66 RUR (данные из БД)</t>
  </si>
  <si>
    <t>Дивиденд по OGKB - ОГК-2 ао 10000шт. по 0.06 RUR - налог 75 RUR (данные из БД)</t>
  </si>
  <si>
    <t>Дивиденд по TATN - Татнфт 3ао 30шт. по 27.71 RUR - налог 108 RUR (данные из БД)</t>
  </si>
  <si>
    <t>Дивиденд по PHOR - ФосАгро ао 1шт. по 264 RUR - налог 34 RUR (данные из БД)</t>
  </si>
  <si>
    <t>Дивиденд по ROSN - Роснефть 38шт. по 17.97 RUR - налог 89 RUR (данные из БД)</t>
  </si>
  <si>
    <t>Дивиденд по HYDR - РусГидро 10000шт. по 0.05 RUR - налог 65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</si>
  <si>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</si>
  <si>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</si>
  <si>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русгидро RU000A0JPKH7 (данные из сделок)</t>
  </si>
  <si>
    <t>Дивиденды огк-2 RU000A0JNG55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</si>
  <si>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</si>
  <si>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</si>
  <si>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</si>
  <si>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</si>
  <si>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</si>
  <si>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</si>
  <si>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</si>
  <si>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</si>
  <si>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</si>
  <si>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</si>
  <si>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</si>
  <si>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</si>
  <si>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</si>
  <si>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</si>
  <si>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</si>
  <si>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</si>
  <si>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</si>
  <si>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SU26241RMFS8 - ОФЗ 26241 20шт. по 47.37 RUR - налог 123 RUR (данные из БД)</t>
  </si>
  <si>
    <t>Купон по RU000A1069P3 - Сбер Sb44R 11шт. по 46.62 RUR - налог 67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</si>
  <si>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</si>
  <si>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</si>
  <si>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</si>
  <si>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</si>
  <si>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</si>
  <si>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</si>
  <si>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38.3 RUR - налог 50 RUR (данные из БД)</t>
  </si>
  <si>
    <t>Дивиденд по CHMF - СевСт-ао 10шт. по 191.51 RUR - налог 249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</si>
  <si>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</si>
  <si>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</si>
  <si>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</si>
  <si>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</si>
  <si>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</si>
  <si>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</si>
  <si>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</si>
  <si>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</si>
  <si>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</si>
  <si>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</si>
  <si>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</si>
  <si>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</si>
  <si>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</si>
  <si>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</si>
  <si>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</si>
  <si>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</si>
  <si>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</si>
  <si>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</si>
  <si>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CHMF - СевСт-ао 11шт. по 49.06 RUR - налог 70 RUR (данные из БД)</t>
  </si>
  <si>
    <t>Дивиденд по LKOH - ЛУКОЙЛ 22шт. по 514 RUR - налог 1470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</si>
  <si>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</si>
  <si>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</si>
  <si>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</si>
  <si>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</si>
  <si>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</si>
  <si>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Дивиденд по PLZL - Полюс 10шт. по 73 RUR - налог 95 RUR (данные из БД)</t>
  </si>
  <si>
    <t>Дивиденд по NVTK - Новатэк ао 13шт. по 46.65 RUR - налог 79 RUR (данные из БД)</t>
  </si>
  <si>
    <t>Дивиденды ISIN RU000A0JNAA8, кол-во ЦБ 10, шт. (данные из сделок)</t>
  </si>
  <si>
    <t>Дивиденды ISIN RU000A0DKVS5, кол-во ЦБ 13, шт. (данные из сделок)</t>
  </si>
  <si>
    <t>Дивиденд по LKOH - ЛУКОЙЛ 23шт. по 541 RUR - налог 1618 RUR (данные из БД)</t>
  </si>
  <si>
    <t>Дивиденды ISIN RU0009024277, кол-во ЦБ 23, шт. (данные из сделок)</t>
  </si>
  <si>
    <t>Дивиденд по SIBN - Газпрнефть 56шт. по 27.21 RUR - налог 198 RUR (данные из БД)</t>
  </si>
  <si>
    <t>Дивиденд по SBER - Сбербанк 200шт. по 34.84 RUR - налог 906 RUR (данные из БД)</t>
  </si>
  <si>
    <t>Дивиденд по ROSN - Роснефть 100шт. по 14.68 RUR - налог 191 RUR (данные из БД)</t>
  </si>
  <si>
    <t>Дивиденды ISIN RU0009062467, кол-во ЦБ 56, шт. (данные из сделок)</t>
  </si>
  <si>
    <t>Дивиденды ЦБ ISIN RU0009029540, кол-во ЦБ 200,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</si>
  <si>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</si>
  <si>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</si>
  <si>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</si>
  <si>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</si>
  <si>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</si>
  <si>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</si>
  <si>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</si>
  <si>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</si>
  <si>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</si>
  <si>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</si>
  <si>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</si>
  <si>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</si>
  <si>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</si>
  <si>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</si>
  <si>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</si>
  <si>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</si>
  <si>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</si>
  <si>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</si>
  <si>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</si>
  <si>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</si>
  <si>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</si>
  <si>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</si>
  <si>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</si>
  <si>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</si>
  <si>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</si>
  <si>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</si>
  <si>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</si>
  <si>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</si>
  <si>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</si>
  <si>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</si>
  <si>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</si>
  <si>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</si>
  <si>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</si>
  <si>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</si>
  <si>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</si>
  <si>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</si>
  <si>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</si>
  <si>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</si>
  <si>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</si>
  <si>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</si>
  <si>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</si>
  <si>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</si>
  <si>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</si>
  <si>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</si>
  <si>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</si>
  <si>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</si>
  <si>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</si>
  <si>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</si>
  <si>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</si>
  <si>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</si>
  <si>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</si>
  <si>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</si>
  <si>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</si>
  <si>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</si>
  <si>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</si>
  <si>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</si>
  <si>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</si>
  <si>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</si>
  <si>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</si>
  <si>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</si>
  <si>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</si>
  <si>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</si>
  <si>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</si>
  <si>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</si>
  <si>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</si>
  <si>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</si>
  <si>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</si>
  <si>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</si>
  <si>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</si>
  <si>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</si>
  <si>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</si>
  <si>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NLMK
НЛМК ао</t>
  </si>
  <si>
    <t>SIBN
Газпрнефть</t>
  </si>
  <si>
    <t>PLZL
Полюс</t>
  </si>
  <si>
    <t>NVTK
Новатэк ао</t>
  </si>
  <si>
    <t>CHMF
СевСт-ао</t>
  </si>
  <si>
    <t>X5
КЦ ИКС 5</t>
  </si>
  <si>
    <t>EQMX
EQMX ETF</t>
  </si>
  <si>
    <t>SBMX
SBMX ETF</t>
  </si>
  <si>
    <t>GOLD
GOLD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</si>
  <si>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</si>
  <si>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</si>
  <si>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</si>
  <si>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</si>
  <si>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</si>
  <si>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</si>
  <si>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</si>
  <si>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</si>
  <si>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</si>
  <si>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</si>
  <si>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</si>
  <si>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</si>
  <si>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</si>
  <si>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</si>
  <si>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</si>
  <si>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</si>
  <si>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</si>
  <si>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</si>
  <si>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</si>
  <si>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</si>
  <si>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</si>
  <si>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</si>
  <si>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</si>
  <si>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</si>
  <si>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</si>
  <si>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</si>
  <si>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</si>
  <si>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</si>
  <si>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</si>
  <si>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</si>
  <si>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</si>
  <si>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</si>
  <si>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</si>
  <si>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</si>
  <si>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</si>
  <si>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</si>
  <si>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</si>
  <si>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</si>
  <si>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</si>
  <si>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</si>
  <si>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</si>
  <si>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</si>
  <si>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</si>
  <si>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</si>
  <si>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</si>
  <si>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</si>
  <si>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</si>
  <si>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</si>
  <si>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</si>
  <si>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</si>
  <si>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</si>
  <si>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</si>
  <si>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</si>
  <si>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</si>
  <si>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</si>
  <si>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</si>
  <si>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</si>
  <si>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</si>
  <si>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</si>
  <si>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</si>
  <si>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</si>
  <si>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</si>
  <si>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</si>
  <si>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</si>
  <si>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</si>
  <si>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</si>
  <si>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</si>
  <si>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</si>
  <si>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</si>
  <si>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</si>
  <si>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</si>
  <si>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</si>
  <si>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</si>
  <si>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</si>
  <si>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</si>
  <si>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</si>
  <si>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</si>
  <si>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</si>
  <si>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</si>
  <si>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</si>
  <si>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</si>
  <si>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</si>
  <si>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</si>
  <si>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</si>
  <si>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</si>
  <si>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</si>
  <si>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</si>
  <si>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</si>
  <si>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</si>
  <si>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</si>
  <si>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</si>
  <si>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</si>
  <si>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</si>
  <si>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</si>
  <si>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</si>
  <si>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</si>
  <si>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</si>
  <si>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</si>
  <si>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</si>
  <si>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</si>
  <si>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</si>
  <si>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</si>
  <si>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</si>
  <si>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</si>
  <si>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</si>
  <si>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</si>
  <si>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</si>
  <si>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</si>
  <si>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</si>
  <si>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</si>
  <si>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</si>
  <si>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</si>
  <si>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</si>
  <si>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</si>
  <si>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</si>
  <si>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</si>
  <si>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</si>
  <si>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</si>
  <si>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</si>
  <si>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</si>
  <si>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</si>
  <si>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</si>
  <si>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</si>
  <si>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</si>
  <si>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</si>
  <si>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</si>
  <si>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</si>
  <si>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</si>
  <si>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</si>
  <si>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</si>
  <si>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</si>
  <si>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</si>
  <si>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</si>
  <si>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</si>
  <si>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</si>
  <si>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</si>
  <si>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</si>
  <si>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</si>
  <si>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</si>
  <si>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</si>
  <si>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</si>
  <si>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</si>
  <si>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</si>
  <si>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</si>
  <si>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</si>
  <si>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</si>
  <si>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</si>
  <si>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</si>
  <si>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</si>
  <si>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Дивиденды ISIN RU000A0JNAA8, кол-во ЦБ 10, шт.</t>
  </si>
  <si>
    <t>Дивиденды ISIN RU000A0DKVS5, кол-во ЦБ 13, шт.</t>
  </si>
  <si>
    <t>Дивиденды ISIN RU0009024277, кол-во ЦБ 23, шт.</t>
  </si>
  <si>
    <t>Дивиденды ISIN RU0009062467, кол-во ЦБ 56, шт.</t>
  </si>
  <si>
    <t>Дивиденды ЦБ ISIN RU0009029540, кол-во ЦБ 200, шт.</t>
  </si>
  <si>
    <t>Корпоративный центр ИКС 5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</si>
  <si>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</si>
  <si>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</si>
  <si>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</si>
  <si>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</si>
  <si>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</si>
  <si>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</si>
  <si>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</si>
  <si>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</si>
  <si>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</si>
  <si>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</si>
  <si>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</si>
  <si>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</si>
  <si>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</si>
  <si>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</si>
  <si>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</si>
  <si>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</si>
  <si>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</si>
  <si>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</si>
  <si>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</si>
  <si>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</si>
  <si>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</si>
  <si>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</si>
  <si>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</si>
  <si>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</si>
  <si>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</si>
  <si>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</si>
  <si>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</si>
  <si>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</si>
  <si>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</si>
  <si>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</si>
  <si>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</si>
  <si>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</si>
  <si>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</si>
  <si>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</si>
  <si>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</si>
  <si>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</si>
  <si>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</si>
  <si>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</si>
  <si>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</si>
  <si>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Сбер Sb44R</t>
  </si>
  <si>
    <t>ОФЗ 26241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</si>
  <si>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</si>
  <si>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</si>
  <si>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</si>
  <si>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</si>
  <si>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</si>
  <si>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</si>
  <si>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</si>
  <si>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</si>
  <si>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</si>
  <si>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</si>
  <si>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</si>
  <si>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</si>
  <si>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</si>
  <si>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</si>
  <si>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</si>
  <si>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</si>
  <si>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</si>
  <si>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БСП ао</t>
  </si>
  <si>
    <t>LQDT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</si>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</sst>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24</v>
      </c>
      <c r="F2" s="6" t="n">
        <v>6370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0.1478</v>
      </c>
      <c r="L2" s="17" t="n">
        <v>6698.55</v>
      </c>
      <c r="M2" s="17" t="n">
        <v>38.74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309.2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0.288</v>
      </c>
      <c r="L3" s="17" t="n">
        <v>255.77</v>
      </c>
      <c r="M3" s="17" t="n">
        <v>15.67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461.1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0.207</v>
      </c>
      <c r="L4" s="17" t="n">
        <v>500.84</v>
      </c>
      <c r="M4" s="17" t="n">
        <v>11.68</v>
      </c>
      <c r="N4" s="2"/>
      <c r="O4" s="2" t="s">
        <v>27</v>
      </c>
      <c r="P4" s="17" t="n">
        <v>58.431480942683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260</v>
      </c>
      <c r="F5" s="6" t="n">
        <v>116.62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0.0369</v>
      </c>
      <c r="L5" s="17" t="n">
        <v>144.62</v>
      </c>
      <c r="M5" s="17" t="n">
        <v>7.68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58</v>
      </c>
      <c r="F6" s="6" t="n">
        <v>522.05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0.2074</v>
      </c>
      <c r="L6" s="17" t="n">
        <v>612.56</v>
      </c>
      <c r="M6" s="17" t="n">
        <v>7.67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2182.4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0.1772</v>
      </c>
      <c r="L7" s="17" t="n">
        <v>991.43</v>
      </c>
      <c r="M7" s="17" t="n">
        <v>5.53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</v>
      </c>
      <c r="F8" s="6" t="n">
        <v>1225.6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0.2785</v>
      </c>
      <c r="L8" s="17" t="n">
        <v>1095.21</v>
      </c>
      <c r="M8" s="17" t="n">
        <v>4.04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13</v>
      </c>
      <c r="F9" s="6" t="n">
        <v>1057.6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0.1307</v>
      </c>
      <c r="L9" s="17" t="n">
        <v>1205.49</v>
      </c>
      <c r="M9" s="17" t="n">
        <v>3.48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2926.5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-0.0104</v>
      </c>
      <c r="L10" s="17" t="n">
        <v>2957.26</v>
      </c>
      <c r="M10" s="17" t="n">
        <v>1.48</v>
      </c>
      <c r="N10" s="2"/>
      <c r="O10" s="2" t="s">
        <v>45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=J11/J19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20</v>
      </c>
      <c r="E12" s="7" t="n">
        <v>27</v>
      </c>
      <c r="F12" s="6" t="n">
        <v>146.55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0.3576</v>
      </c>
      <c r="L12" s="17" t="n">
        <v>128.6</v>
      </c>
      <c r="M12" s="17" t="n">
        <v>1</v>
      </c>
      <c r="N12" s="2"/>
      <c r="O12" s="2" t="s">
        <v>51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49</v>
      </c>
      <c r="C13" s="2" t="s">
        <v>53</v>
      </c>
      <c r="D13" s="2" t="s">
        <v>20</v>
      </c>
      <c r="E13" s="7" t="n">
        <v>82</v>
      </c>
      <c r="F13" s="6" t="n">
        <v>19.161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0.0668</v>
      </c>
      <c r="L13" s="17" t="n">
        <v>16.79</v>
      </c>
      <c r="M13" s="17" t="n">
        <v>0.4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49</v>
      </c>
      <c r="C14" s="2" t="s">
        <v>55</v>
      </c>
      <c r="D14" s="2" t="s">
        <v>20</v>
      </c>
      <c r="E14" s="7" t="n">
        <v>570</v>
      </c>
      <c r="F14" s="6" t="n">
        <v>2.247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-0.0481</v>
      </c>
      <c r="L14" s="17" t="n">
        <v>2.15</v>
      </c>
      <c r="M14" s="17" t="n">
        <v>0.32</v>
      </c>
      <c r="N14" s="2"/>
      <c r="O14" s="2" t="s">
        <v>56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49</v>
      </c>
      <c r="C15" s="2" t="s">
        <v>58</v>
      </c>
      <c r="D15" s="2" t="s">
        <v>20</v>
      </c>
      <c r="E15" s="7" t="n">
        <v>0.28447</v>
      </c>
      <c r="F15" s="6" t="n">
        <v>1720.4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0.1419</v>
      </c>
      <c r="L15" s="17" t="n">
        <v>994</v>
      </c>
      <c r="M15" s="17" t="n">
        <v>0.12</v>
      </c>
      <c r="N15" s="2"/>
      <c r="O15" s="2" t="s">
        <v>59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60</v>
      </c>
      <c r="I16" s="4"/>
      <c r="J16" s="5" t="s">
        <f>=SUM(J12:J15)</f>
      </c>
      <c r="K16" s="4"/>
      <c r="L16" s="4"/>
      <c r="M16" s="10" t="s">
        <f>=J16/J19</f>
      </c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62</v>
      </c>
      <c r="D17" s="2" t="s">
        <v>20</v>
      </c>
      <c r="E17" s="7" t="n">
        <v>8542.76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63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=J11+J16+J18</f>
      </c>
      <c r="K19" s="17"/>
      <c r="L19" s="17"/>
      <c r="M19" s="17"/>
      <c r="N19" s="2"/>
      <c r="O19" s="2"/>
      <c r="P19" s="17"/>
      <c r="Q19" s="17"/>
    </row>
  </sheetData>
  <mergeCells>
    <mergeCell ref="H11:I11"/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  <c r="I1" s="18" t="s">
        <v>73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2" t="s">
        <v>74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2" t="s">
        <v>74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2600</v>
      </c>
      <c r="C4" s="6" t="n">
        <v>2600</v>
      </c>
      <c r="D4" s="2" t="s">
        <v>74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100</v>
      </c>
      <c r="C5" s="6" t="n">
        <v>100</v>
      </c>
      <c r="D5" s="2" t="s">
        <v>74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100</v>
      </c>
      <c r="C10" s="6" t="n">
        <v>100</v>
      </c>
      <c r="D10" s="2" t="s">
        <v>74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2600</v>
      </c>
      <c r="C11" s="6" t="n">
        <v>2600</v>
      </c>
      <c r="D11" s="2" t="s">
        <v>74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2" t="s">
        <v>74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2" t="s">
        <v>74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2" t="s">
        <v>77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2" t="s">
        <v>74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2" t="s">
        <v>74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2" t="s">
        <v>78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2" t="s">
        <v>74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2" t="s">
        <v>74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2" t="s">
        <v>79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2" t="s">
        <v>80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2" t="s">
        <v>74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2" t="s">
        <v>81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2" t="s">
        <v>82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2" t="s">
        <v>83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2" t="s">
        <v>76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2" t="s">
        <v>78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600</v>
      </c>
      <c r="C28" s="6" t="n">
        <v>600</v>
      </c>
      <c r="D28" s="2" t="s">
        <v>74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2000</v>
      </c>
      <c r="C29" s="6" t="n">
        <v>2000</v>
      </c>
      <c r="D29" s="2" t="s">
        <v>74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2" t="s">
        <v>84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2" t="s">
        <v>85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2" t="s">
        <v>86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2" t="s">
        <v>87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2" t="s">
        <v>74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2" t="s">
        <v>88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2" t="s">
        <v>89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164.36</v>
      </c>
      <c r="C37" s="6" t="n">
        <v>164.36</v>
      </c>
      <c r="D37" s="2" t="s">
        <v>90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-164.36</v>
      </c>
      <c r="C38" s="6" t="n">
        <v>-164.36</v>
      </c>
      <c r="D38" s="2" t="s">
        <v>91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2" t="s">
        <v>74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</v>
      </c>
      <c r="C41" s="6" t="n">
        <v>100</v>
      </c>
      <c r="D41" s="2" t="s">
        <v>74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1000</v>
      </c>
      <c r="C42" s="6" t="n">
        <v>1000</v>
      </c>
      <c r="D42" s="2" t="s">
        <v>74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2" t="s">
        <v>93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2" t="s">
        <v>94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58.34</v>
      </c>
      <c r="C45" s="6" t="n">
        <v>58.34</v>
      </c>
      <c r="D45" s="2" t="s">
        <v>80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600</v>
      </c>
      <c r="C46" s="6" t="n">
        <v>600</v>
      </c>
      <c r="D46" s="2" t="s">
        <v>95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2" t="s">
        <v>74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2" t="s">
        <v>96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2" t="s">
        <v>76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2" t="s">
        <v>74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2" t="s">
        <v>97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2" t="s">
        <v>98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2" t="s">
        <v>78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2" t="s">
        <v>88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2" t="s">
        <v>74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2" t="s">
        <v>74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2" t="s">
        <v>99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2" t="s">
        <v>80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2" t="s">
        <v>100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2" t="s">
        <v>76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2" t="s">
        <v>74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2" t="s">
        <v>101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2" t="s">
        <v>102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2" t="s">
        <v>78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2" t="s">
        <v>103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2" t="s">
        <v>104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2" t="s">
        <v>105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153.19</v>
      </c>
      <c r="C68" s="6" t="n">
        <v>153.19</v>
      </c>
      <c r="D68" s="2" t="s">
        <v>89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700</v>
      </c>
      <c r="C69" s="6" t="n">
        <v>700</v>
      </c>
      <c r="D69" s="2" t="s">
        <v>74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297.36</v>
      </c>
      <c r="C70" s="6" t="n">
        <v>297.36</v>
      </c>
      <c r="D70" s="2" t="s">
        <v>90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2" t="s">
        <v>74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2" t="s">
        <v>106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2" t="s">
        <v>107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2" t="s">
        <v>74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2" t="s">
        <v>74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2" t="s">
        <v>74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2" t="s">
        <v>99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2" t="s">
        <v>80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1000</v>
      </c>
      <c r="C79" s="6" t="n">
        <v>1000</v>
      </c>
      <c r="D79" s="2" t="s">
        <v>74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600</v>
      </c>
      <c r="C80" s="6" t="n">
        <v>600</v>
      </c>
      <c r="D80" s="2" t="s">
        <v>74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2" t="s">
        <v>100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2" t="s">
        <v>76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2" t="s">
        <v>74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2" t="s">
        <v>74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2" t="s">
        <v>108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2" t="s">
        <v>74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2" t="s">
        <v>74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2" t="s">
        <v>74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2000</v>
      </c>
      <c r="C89" s="6" t="n">
        <v>2000</v>
      </c>
      <c r="D89" s="2" t="s">
        <v>74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-247.83</v>
      </c>
      <c r="C90" s="6" t="n">
        <v>-247.83</v>
      </c>
      <c r="D90" s="2" t="s">
        <v>109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2" t="s">
        <v>99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2" t="s">
        <v>80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2" t="s">
        <v>110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2" t="s">
        <v>74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-114.3</v>
      </c>
      <c r="C95" s="6" t="n">
        <v>-114.3</v>
      </c>
      <c r="D95" s="2" t="s">
        <v>111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-118.75</v>
      </c>
      <c r="C96" s="6" t="n">
        <v>-118.75</v>
      </c>
      <c r="D96" s="2" t="s">
        <v>112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2" t="s">
        <v>74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2" t="s">
        <v>89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2" t="s">
        <v>100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2" t="s">
        <v>113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118.75</v>
      </c>
      <c r="C101" s="6" t="n">
        <v>118.75</v>
      </c>
      <c r="D101" s="2" t="s">
        <v>113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159.53</v>
      </c>
      <c r="C102" s="6" t="n">
        <v>159.53</v>
      </c>
      <c r="D102" s="2" t="s">
        <v>76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2" t="s">
        <v>114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2" t="s">
        <v>78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2" t="s">
        <v>115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2" t="s">
        <v>116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2" t="s">
        <v>74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2" t="s">
        <v>117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-183.4</v>
      </c>
      <c r="C109" s="6" t="n">
        <v>-183.4</v>
      </c>
      <c r="D109" s="2" t="s">
        <v>118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-139.5</v>
      </c>
      <c r="C110" s="6" t="n">
        <v>-139.5</v>
      </c>
      <c r="D110" s="2" t="s">
        <v>119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2" t="s">
        <v>120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2" t="s">
        <v>121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2" t="s">
        <v>74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2" t="s">
        <v>122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2" t="s">
        <v>84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2" t="s">
        <v>78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2" t="s">
        <v>88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220</v>
      </c>
      <c r="C118" s="6" t="n">
        <v>220</v>
      </c>
      <c r="D118" s="2" t="s">
        <v>74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2000</v>
      </c>
      <c r="C119" s="6" t="n">
        <v>2000</v>
      </c>
      <c r="D119" s="2" t="s">
        <v>74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200</v>
      </c>
      <c r="C120" s="6" t="n">
        <v>200</v>
      </c>
      <c r="D120" s="2" t="s">
        <v>74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2" t="s">
        <v>92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309.12</v>
      </c>
      <c r="C122" s="6" t="n">
        <v>309.12</v>
      </c>
      <c r="D122" s="2" t="s">
        <v>107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-309.12</v>
      </c>
      <c r="C123" s="6" t="n">
        <v>-309.12</v>
      </c>
      <c r="D123" s="2" t="s">
        <v>123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2" t="s">
        <v>74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2" t="s">
        <v>74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1000</v>
      </c>
      <c r="C126" s="6" t="n">
        <v>1000</v>
      </c>
      <c r="D126" s="2" t="s">
        <v>74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230</v>
      </c>
      <c r="C127" s="6" t="n">
        <v>230</v>
      </c>
      <c r="D127" s="2" t="s">
        <v>74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200</v>
      </c>
      <c r="C128" s="6" t="n">
        <v>200</v>
      </c>
      <c r="D128" s="2" t="s">
        <v>74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2" t="s">
        <v>124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2" t="s">
        <v>125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102.1</v>
      </c>
      <c r="C131" s="6" t="n">
        <v>102.1</v>
      </c>
      <c r="D131" s="2" t="s">
        <v>80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1500</v>
      </c>
      <c r="C132" s="6" t="n">
        <v>1500</v>
      </c>
      <c r="D132" s="2" t="s">
        <v>95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2" t="s">
        <v>126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2" t="s">
        <v>74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2" t="s">
        <v>113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2" t="s">
        <v>100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2" t="s">
        <v>76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2" t="s">
        <v>74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2" t="s">
        <v>127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2" t="s">
        <v>128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2" t="s">
        <v>129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-206.5</v>
      </c>
      <c r="C142" s="6" t="n">
        <v>-206.5</v>
      </c>
      <c r="D142" s="2" t="s">
        <v>130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-77.46</v>
      </c>
      <c r="C143" s="6" t="n">
        <v>-77.46</v>
      </c>
      <c r="D143" s="2" t="s">
        <v>131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-77.3</v>
      </c>
      <c r="C144" s="6" t="n">
        <v>-77.3</v>
      </c>
      <c r="D144" s="2" t="s">
        <v>132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2" t="s">
        <v>133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2" t="s">
        <v>134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2" t="s">
        <v>135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2" t="s">
        <v>78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2" t="s">
        <v>120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2" t="s">
        <v>74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2" t="s">
        <v>136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2" t="s">
        <v>74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2" t="s">
        <v>137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116.7</v>
      </c>
      <c r="C154" s="6" t="n">
        <v>116.7</v>
      </c>
      <c r="D154" s="2" t="s">
        <v>80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1000</v>
      </c>
      <c r="C155" s="6" t="n">
        <v>1000</v>
      </c>
      <c r="D155" s="2" t="s">
        <v>74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2" t="s">
        <v>138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2" t="s">
        <v>115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2" t="s">
        <v>74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1000</v>
      </c>
      <c r="C159" s="6" t="n">
        <v>1000</v>
      </c>
      <c r="D159" s="2" t="s">
        <v>74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500</v>
      </c>
      <c r="C160" s="6" t="n">
        <v>500</v>
      </c>
      <c r="D160" s="2" t="s">
        <v>74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2" t="s">
        <v>113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2" t="s">
        <v>139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2" t="s">
        <v>76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2" t="s">
        <v>140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2" t="s">
        <v>78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2" t="s">
        <v>74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2" t="s">
        <v>141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2" t="s">
        <v>107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2" t="s">
        <v>142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2" t="s">
        <v>80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2" t="s">
        <v>108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2" t="s">
        <v>143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2" t="s">
        <v>76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2" t="s">
        <v>74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2" t="s">
        <v>74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2" t="s">
        <v>74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2" t="s">
        <v>74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2" t="s">
        <v>144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2000</v>
      </c>
      <c r="C179" s="6" t="n">
        <v>2000</v>
      </c>
      <c r="D179" s="2" t="s">
        <v>74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16.59</v>
      </c>
      <c r="C180" s="6" t="n">
        <v>16.59</v>
      </c>
      <c r="D180" s="2" t="s">
        <v>145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127</v>
      </c>
      <c r="C181" s="6" t="n">
        <v>127</v>
      </c>
      <c r="D181" s="2" t="s">
        <v>74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-68</v>
      </c>
      <c r="C182" s="6" t="n">
        <v>-68</v>
      </c>
      <c r="D182" s="2" t="s">
        <v>146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-315.5</v>
      </c>
      <c r="C183" s="6" t="n">
        <v>-315.5</v>
      </c>
      <c r="D183" s="2" t="s">
        <v>147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2" t="s">
        <v>127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2" t="s">
        <v>74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68</v>
      </c>
      <c r="C186" s="6" t="n">
        <v>68</v>
      </c>
      <c r="D186" s="2" t="s">
        <v>148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2000</v>
      </c>
      <c r="C187" s="6" t="n">
        <v>2000</v>
      </c>
      <c r="D187" s="2" t="s">
        <v>74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2" t="s">
        <v>78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2" t="s">
        <v>74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2" t="s">
        <v>134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541</v>
      </c>
      <c r="C191" s="6" t="n">
        <v>541</v>
      </c>
      <c r="D191" s="2" t="s">
        <v>74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2000</v>
      </c>
      <c r="C192" s="6" t="n">
        <v>2000</v>
      </c>
      <c r="D192" s="2" t="s">
        <v>74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-157.35</v>
      </c>
      <c r="C193" s="6" t="n">
        <v>-157.35</v>
      </c>
      <c r="D193" s="2" t="s">
        <v>149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-203.85</v>
      </c>
      <c r="C194" s="6" t="n">
        <v>-203.85</v>
      </c>
      <c r="D194" s="2" t="s">
        <v>150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2" t="s">
        <v>113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2" t="s">
        <v>113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2" t="s">
        <v>74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2" t="s">
        <v>74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2" t="s">
        <v>151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-335.5</v>
      </c>
      <c r="C200" s="6" t="n">
        <v>-335.5</v>
      </c>
      <c r="D200" s="2" t="s">
        <v>152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227.9</v>
      </c>
      <c r="C201" s="6" t="n">
        <v>227.9</v>
      </c>
      <c r="D201" s="2" t="s">
        <v>76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242</v>
      </c>
      <c r="C202" s="6" t="n">
        <v>242</v>
      </c>
      <c r="D202" s="2" t="s">
        <v>74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-170</v>
      </c>
      <c r="C203" s="6" t="n">
        <v>-170</v>
      </c>
      <c r="D203" s="2" t="s">
        <v>153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-87</v>
      </c>
      <c r="C204" s="6" t="n">
        <v>-87</v>
      </c>
      <c r="D204" s="2" t="s">
        <v>154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2" t="s">
        <v>155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547</v>
      </c>
      <c r="C206" s="6" t="n">
        <v>547</v>
      </c>
      <c r="D206" s="2" t="s">
        <v>74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170</v>
      </c>
      <c r="C207" s="6" t="n">
        <v>170</v>
      </c>
      <c r="D207" s="2" t="s">
        <v>115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79.28</v>
      </c>
      <c r="C208" s="6" t="n">
        <v>79.28</v>
      </c>
      <c r="D208" s="2" t="s">
        <v>156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2" t="s">
        <v>157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2" t="s">
        <v>158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2" t="s">
        <v>78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2" t="s">
        <v>159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2" t="s">
        <v>160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2" t="s">
        <v>161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74</v>
      </c>
      <c r="C215" s="6" t="n">
        <v>74</v>
      </c>
      <c r="D215" s="2" t="s">
        <v>74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87</v>
      </c>
      <c r="C216" s="6" t="n">
        <v>87</v>
      </c>
      <c r="D216" s="2" t="s">
        <v>162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2" t="s">
        <v>163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2" t="s">
        <v>164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120</v>
      </c>
      <c r="C219" s="6" t="n">
        <v>120</v>
      </c>
      <c r="D219" s="2" t="s">
        <v>74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185</v>
      </c>
      <c r="C220" s="6" t="n">
        <v>185</v>
      </c>
      <c r="D220" s="2" t="s">
        <v>165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2000</v>
      </c>
      <c r="C221" s="6" t="n">
        <v>2000</v>
      </c>
      <c r="D221" s="2" t="s">
        <v>74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182</v>
      </c>
      <c r="C222" s="6" t="n">
        <v>182</v>
      </c>
      <c r="D222" s="2" t="s">
        <v>74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669.2</v>
      </c>
      <c r="C223" s="6" t="n">
        <v>669.2</v>
      </c>
      <c r="D223" s="2" t="s">
        <v>88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2" t="s">
        <v>135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323.34</v>
      </c>
      <c r="C225" s="6" t="n">
        <v>323.34</v>
      </c>
      <c r="D225" s="2" t="s">
        <v>133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150.2</v>
      </c>
      <c r="C226" s="6" t="n">
        <v>150.2</v>
      </c>
      <c r="D226" s="2" t="s">
        <v>120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2" t="s">
        <v>74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2" t="s">
        <v>74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2" t="s">
        <v>92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249</v>
      </c>
      <c r="C230" s="6" t="n">
        <v>249</v>
      </c>
      <c r="D230" s="2" t="s">
        <v>74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573.31</v>
      </c>
      <c r="C231" s="6" t="n">
        <v>573.31</v>
      </c>
      <c r="D231" s="2" t="s">
        <v>89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2" t="s">
        <v>166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2" t="s">
        <v>107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2" t="s">
        <v>74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2" t="s">
        <v>74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356</v>
      </c>
      <c r="C236" s="6" t="n">
        <v>356</v>
      </c>
      <c r="D236" s="2" t="s">
        <v>74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2000</v>
      </c>
      <c r="C237" s="6" t="n">
        <v>2000</v>
      </c>
      <c r="D237" s="2" t="s">
        <v>74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2" t="s">
        <v>167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2" t="s">
        <v>168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2" t="s">
        <v>169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2" t="s">
        <v>74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21.78</v>
      </c>
      <c r="C242" s="6" t="n">
        <v>21.78</v>
      </c>
      <c r="D242" s="2" t="s">
        <v>145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367.25</v>
      </c>
      <c r="C243" s="6" t="n">
        <v>367.25</v>
      </c>
      <c r="D243" s="2" t="s">
        <v>113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709</v>
      </c>
      <c r="C244" s="6" t="n">
        <v>709</v>
      </c>
      <c r="D244" s="2" t="s">
        <v>74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2000</v>
      </c>
      <c r="C245" s="6" t="n">
        <v>2000</v>
      </c>
      <c r="D245" s="2" t="s">
        <v>74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2" t="s">
        <v>78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2" t="s">
        <v>151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2" t="s">
        <v>76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2" t="s">
        <v>170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2" t="s">
        <v>156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2" t="s">
        <v>74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2" t="s">
        <v>171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-91.5</v>
      </c>
      <c r="C253" s="6" t="n">
        <v>-91.5</v>
      </c>
      <c r="D253" s="2" t="s">
        <v>172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-14.52</v>
      </c>
      <c r="C254" s="6" t="n">
        <v>-14.52</v>
      </c>
      <c r="D254" s="2" t="s">
        <v>173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2" t="s">
        <v>74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2" t="s">
        <v>74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2" t="s">
        <v>174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212</v>
      </c>
      <c r="C258" s="6" t="n">
        <v>212</v>
      </c>
      <c r="D258" s="2" t="s">
        <v>74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10</v>
      </c>
      <c r="C259" s="6" t="n">
        <v>10</v>
      </c>
      <c r="D259" s="2" t="s">
        <v>74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2" t="s">
        <v>135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2" t="s">
        <v>175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2" t="s">
        <v>120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2000</v>
      </c>
      <c r="C263" s="6" t="n">
        <v>2000</v>
      </c>
      <c r="D263" s="2" t="s">
        <v>74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560</v>
      </c>
      <c r="C264" s="6" t="n">
        <v>560</v>
      </c>
      <c r="D264" s="2" t="s">
        <v>74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2" t="s">
        <v>88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500</v>
      </c>
      <c r="C266" s="6" t="n">
        <v>500</v>
      </c>
      <c r="D266" s="2" t="s">
        <v>74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2000</v>
      </c>
      <c r="C267" s="6" t="n">
        <v>2000</v>
      </c>
      <c r="D267" s="2" t="s">
        <v>74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2" t="s">
        <v>74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2" t="s">
        <v>74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2" t="s">
        <v>74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2" t="s">
        <v>176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2" t="s">
        <v>177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2" t="s">
        <v>178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2" t="s">
        <v>145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430</v>
      </c>
      <c r="C275" s="6" t="n">
        <v>430</v>
      </c>
      <c r="D275" s="2" t="s">
        <v>74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579.5</v>
      </c>
      <c r="C276" s="6" t="n">
        <v>579.5</v>
      </c>
      <c r="D276" s="2" t="s">
        <v>78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2000</v>
      </c>
      <c r="C277" s="6" t="n">
        <v>2000</v>
      </c>
      <c r="D277" s="2" t="s">
        <v>74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2" t="s">
        <v>179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2" t="s">
        <v>113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2" t="s">
        <v>74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2" t="s">
        <v>180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2" t="s">
        <v>74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2" t="s">
        <v>165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2" t="s">
        <v>181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2" t="s">
        <v>182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2" t="s">
        <v>74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2" t="s">
        <v>74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2" t="s">
        <v>162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2" t="s">
        <v>120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4000</v>
      </c>
      <c r="C290" s="6" t="n">
        <v>4000</v>
      </c>
      <c r="D290" s="2" t="s">
        <v>74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198.65</v>
      </c>
      <c r="C291" s="6" t="n">
        <v>198.65</v>
      </c>
      <c r="D291" s="2" t="s">
        <v>183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2" t="s">
        <v>74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2" t="s">
        <v>74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2" t="s">
        <v>74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2" t="s">
        <v>108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2" t="s">
        <v>74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2" t="s">
        <v>74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2" t="s">
        <v>184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1041</v>
      </c>
      <c r="C299" s="6" t="n">
        <v>1041</v>
      </c>
      <c r="D299" s="2" t="s">
        <v>74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2000</v>
      </c>
      <c r="C300" s="6" t="n">
        <v>2000</v>
      </c>
      <c r="D300" s="2" t="s">
        <v>74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508</v>
      </c>
      <c r="C301" s="6" t="n">
        <v>508</v>
      </c>
      <c r="D301" s="2" t="s">
        <v>74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50</v>
      </c>
      <c r="C302" s="6" t="n">
        <v>50</v>
      </c>
      <c r="D302" s="2" t="s">
        <v>74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1000</v>
      </c>
      <c r="C303" s="6" t="n">
        <v>1000</v>
      </c>
      <c r="D303" s="2" t="s">
        <v>74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1000</v>
      </c>
      <c r="C304" s="6" t="n">
        <v>1000</v>
      </c>
      <c r="D304" s="2" t="s">
        <v>74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1021</v>
      </c>
      <c r="C305" s="6" t="n">
        <v>1021</v>
      </c>
      <c r="D305" s="2" t="s">
        <v>74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2" t="s">
        <v>74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2" t="s">
        <v>74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292.14</v>
      </c>
      <c r="C308" s="6" t="n">
        <v>292.14</v>
      </c>
      <c r="D308" s="2" t="s">
        <v>183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123</v>
      </c>
      <c r="C309" s="6" t="n">
        <v>123</v>
      </c>
      <c r="D309" s="2" t="s">
        <v>74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2" t="s">
        <v>74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2" t="s">
        <v>74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2" t="s">
        <v>185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2" t="s">
        <v>74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2" t="s">
        <v>74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1000</v>
      </c>
      <c r="C315" s="6" t="n">
        <v>1000</v>
      </c>
      <c r="D315" s="2" t="s">
        <v>74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50</v>
      </c>
      <c r="C316" s="6" t="n">
        <v>50</v>
      </c>
      <c r="D316" s="2" t="s">
        <v>74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2" t="s">
        <v>175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1000</v>
      </c>
      <c r="C318" s="6" t="n">
        <v>1000</v>
      </c>
      <c r="D318" s="2" t="s">
        <v>74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2000</v>
      </c>
      <c r="C319" s="6" t="n">
        <v>2000</v>
      </c>
      <c r="D319" s="2" t="s">
        <v>74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2" t="s">
        <v>186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2" t="s">
        <v>187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2" t="s">
        <v>74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2" t="s">
        <v>74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2" t="s">
        <v>188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2" t="s">
        <v>74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2" t="s">
        <v>115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2000</v>
      </c>
      <c r="C327" s="6" t="n">
        <v>2000</v>
      </c>
      <c r="D327" s="2" t="s">
        <v>74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1700</v>
      </c>
      <c r="C328" s="6" t="n">
        <v>1700</v>
      </c>
      <c r="D328" s="2" t="s">
        <v>74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-317.91</v>
      </c>
      <c r="C329" s="6" t="n">
        <v>-317.91</v>
      </c>
      <c r="D329" s="2" t="s">
        <v>189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2" t="s">
        <v>74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-56.56</v>
      </c>
      <c r="C331" s="6" t="n">
        <v>-56.56</v>
      </c>
      <c r="D331" s="2" t="s">
        <v>190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-167</v>
      </c>
      <c r="C332" s="6" t="n">
        <v>-167</v>
      </c>
      <c r="D332" s="2" t="s">
        <v>191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2" t="s">
        <v>192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-41.26</v>
      </c>
      <c r="C334" s="6" t="n">
        <v>-41.26</v>
      </c>
      <c r="D334" s="2" t="s">
        <v>193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-504.32</v>
      </c>
      <c r="C335" s="6" t="n">
        <v>-504.32</v>
      </c>
      <c r="D335" s="2" t="s">
        <v>194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2" t="s">
        <v>195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2" t="s">
        <v>74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2" t="s">
        <v>74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2" t="s">
        <v>183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2" t="s">
        <v>133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139</v>
      </c>
      <c r="C341" s="6" t="n">
        <v>139</v>
      </c>
      <c r="D341" s="2" t="s">
        <v>162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28</v>
      </c>
      <c r="C342" s="6" t="n">
        <v>28</v>
      </c>
      <c r="D342" s="2" t="s">
        <v>162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56.56</v>
      </c>
      <c r="C343" s="6" t="n">
        <v>56.56</v>
      </c>
      <c r="D343" s="2" t="s">
        <v>120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504.32</v>
      </c>
      <c r="C344" s="6" t="n">
        <v>504.32</v>
      </c>
      <c r="D344" s="2" t="s">
        <v>196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296.5</v>
      </c>
      <c r="C345" s="6" t="n">
        <v>296.5</v>
      </c>
      <c r="D345" s="2" t="s">
        <v>135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41.26</v>
      </c>
      <c r="C346" s="6" t="n">
        <v>41.26</v>
      </c>
      <c r="D346" s="2" t="s">
        <v>197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2" t="s">
        <v>74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2" t="s">
        <v>74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2" t="s">
        <v>198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2" t="s">
        <v>199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2" t="s">
        <v>74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2" t="s">
        <v>74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2000</v>
      </c>
      <c r="C353" s="6" t="n">
        <v>2000</v>
      </c>
      <c r="D353" s="2" t="s">
        <v>74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68</v>
      </c>
      <c r="C354" s="6" t="n">
        <v>68</v>
      </c>
      <c r="D354" s="2" t="s">
        <v>74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2" t="s">
        <v>74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2" t="s">
        <v>74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2" t="s">
        <v>200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2" t="s">
        <v>201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2" t="s">
        <v>202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2" t="s">
        <v>203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2" t="s">
        <v>74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2" t="s">
        <v>183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2" t="s">
        <v>175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2" t="s">
        <v>92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2" t="s">
        <v>120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2" t="s">
        <v>204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80</v>
      </c>
      <c r="C367" s="6" t="n">
        <v>80</v>
      </c>
      <c r="D367" s="2" t="s">
        <v>74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2000</v>
      </c>
      <c r="C368" s="6" t="n">
        <v>2000</v>
      </c>
      <c r="D368" s="2" t="s">
        <v>74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2" t="s">
        <v>74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2" t="s">
        <v>74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2" t="s">
        <v>183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2" t="s">
        <v>205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-157.5</v>
      </c>
      <c r="C373" s="6" t="n">
        <v>-157.5</v>
      </c>
      <c r="D373" s="2" t="s">
        <v>206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300</v>
      </c>
      <c r="C374" s="6" t="n">
        <v>300</v>
      </c>
      <c r="D374" s="2" t="s">
        <v>74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2000</v>
      </c>
      <c r="C375" s="6" t="n">
        <v>2000</v>
      </c>
      <c r="D375" s="2" t="s">
        <v>74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2" t="s">
        <v>74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2" t="s">
        <v>145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2" t="s">
        <v>74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2" t="s">
        <v>74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2" t="s">
        <v>207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-2803</v>
      </c>
      <c r="C381" s="6" t="n">
        <v>-2803</v>
      </c>
      <c r="D381" s="2" t="s">
        <v>208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156.5</v>
      </c>
      <c r="C382" s="6" t="n">
        <v>156.5</v>
      </c>
      <c r="D382" s="2" t="s">
        <v>183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2" t="s">
        <v>74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2" t="s">
        <v>165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-728.36</v>
      </c>
      <c r="C385" s="6" t="n">
        <v>-728.36</v>
      </c>
      <c r="D385" s="2" t="s">
        <v>209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1336</v>
      </c>
      <c r="C386" s="6" t="n">
        <v>1336</v>
      </c>
      <c r="D386" s="2" t="s">
        <v>165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2" t="s">
        <v>210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2" t="s">
        <v>211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2" t="s">
        <v>74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2" t="s">
        <v>212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2" t="s">
        <v>74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215</v>
      </c>
      <c r="C392" s="6" t="n">
        <v>215</v>
      </c>
      <c r="D392" s="2" t="s">
        <v>74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606.8</v>
      </c>
      <c r="C393" s="6" t="n">
        <v>606.8</v>
      </c>
      <c r="D393" s="2" t="s">
        <v>162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121.56</v>
      </c>
      <c r="C394" s="6" t="n">
        <v>121.56</v>
      </c>
      <c r="D394" s="2" t="s">
        <v>162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156.2</v>
      </c>
      <c r="C395" s="6" t="n">
        <v>156.2</v>
      </c>
      <c r="D395" s="2" t="s">
        <v>183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95.76</v>
      </c>
      <c r="C396" s="6" t="n">
        <v>95.76</v>
      </c>
      <c r="D396" s="2" t="s">
        <v>120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355.8</v>
      </c>
      <c r="C397" s="6" t="n">
        <v>355.8</v>
      </c>
      <c r="D397" s="2" t="s">
        <v>197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160.51</v>
      </c>
      <c r="C398" s="6" t="n">
        <v>160.51</v>
      </c>
      <c r="D398" s="2" t="s">
        <v>197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2" t="s">
        <v>213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2" t="s">
        <v>74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2" t="s">
        <v>74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-14.89</v>
      </c>
      <c r="C402" s="6" t="n">
        <v>-14.89</v>
      </c>
      <c r="D402" s="2" t="s">
        <v>214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14.89</v>
      </c>
      <c r="C403" s="6" t="n">
        <v>14.89</v>
      </c>
      <c r="D403" s="2" t="s">
        <v>199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2" t="s">
        <v>74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2" t="s">
        <v>215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2000</v>
      </c>
      <c r="C406" s="6" t="n">
        <v>2000</v>
      </c>
      <c r="D406" s="2" t="s">
        <v>74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158</v>
      </c>
      <c r="C407" s="6" t="n">
        <v>158</v>
      </c>
      <c r="D407" s="2" t="s">
        <v>183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2" t="s">
        <v>74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2" t="s">
        <v>216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2" t="s">
        <v>108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2" t="s">
        <v>74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2" t="s">
        <v>74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6.54</v>
      </c>
      <c r="C413" s="6" t="n">
        <v>6.54</v>
      </c>
      <c r="D413" s="2" t="s">
        <v>145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28.66</v>
      </c>
      <c r="C414" s="6" t="n">
        <v>28.66</v>
      </c>
      <c r="D414" s="2" t="s">
        <v>145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92</v>
      </c>
      <c r="C415" s="6" t="n">
        <v>92</v>
      </c>
      <c r="D415" s="2" t="s">
        <v>74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-10</v>
      </c>
      <c r="C416" s="6" t="n">
        <v>-10</v>
      </c>
      <c r="D416" s="2" t="s">
        <v>217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2" t="s">
        <v>217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2" t="s">
        <v>74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2" t="s">
        <v>183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2" t="s">
        <v>74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2" t="s">
        <v>74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2" t="s">
        <v>218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2" t="s">
        <v>219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2" t="s">
        <v>74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2" t="s">
        <v>220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2" t="s">
        <v>221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2" t="s">
        <v>74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2" t="s">
        <v>222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-652</v>
      </c>
      <c r="C429" s="6" t="n">
        <v>-652</v>
      </c>
      <c r="D429" s="2" t="s">
        <v>223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-2175</v>
      </c>
      <c r="C430" s="6" t="n">
        <v>-2175</v>
      </c>
      <c r="D430" s="2" t="s">
        <v>224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2" t="s">
        <v>175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2" t="s">
        <v>225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2" t="s">
        <v>225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563</v>
      </c>
      <c r="C434" s="6" t="n">
        <v>563</v>
      </c>
      <c r="D434" s="2" t="s">
        <v>226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2175</v>
      </c>
      <c r="C435" s="6" t="n">
        <v>2175</v>
      </c>
      <c r="D435" s="2" t="s">
        <v>134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2" t="s">
        <v>74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2" t="s">
        <v>227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2" t="s">
        <v>228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2" t="s">
        <v>229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2" t="s">
        <v>74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-444.72</v>
      </c>
      <c r="C441" s="6" t="n">
        <v>-444.72</v>
      </c>
      <c r="D441" s="2" t="s">
        <v>230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-505.76</v>
      </c>
      <c r="C442" s="6" t="n">
        <v>-505.76</v>
      </c>
      <c r="D442" s="2" t="s">
        <v>231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-723.3</v>
      </c>
      <c r="C443" s="6" t="n">
        <v>-723.3</v>
      </c>
      <c r="D443" s="2" t="s">
        <v>232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-230</v>
      </c>
      <c r="C444" s="6" t="n">
        <v>-230</v>
      </c>
      <c r="D444" s="2" t="s">
        <v>233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-593.86</v>
      </c>
      <c r="C445" s="6" t="n">
        <v>-593.86</v>
      </c>
      <c r="D445" s="2" t="s">
        <v>234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-437.55</v>
      </c>
      <c r="C446" s="6" t="n">
        <v>-437.55</v>
      </c>
      <c r="D446" s="2" t="s">
        <v>235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2" t="s">
        <v>236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2" t="s">
        <v>237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437.55</v>
      </c>
      <c r="C449" s="6" t="n">
        <v>437.55</v>
      </c>
      <c r="D449" s="2" t="s">
        <v>238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505.76</v>
      </c>
      <c r="C450" s="6" t="n">
        <v>505.76</v>
      </c>
      <c r="D450" s="2" t="s">
        <v>239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2" t="s">
        <v>240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2" t="s">
        <v>241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2" t="s">
        <v>242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2" t="s">
        <v>243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2" t="s">
        <v>244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2" t="s">
        <v>74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2" t="s">
        <v>74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2" t="s">
        <v>74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2" t="s">
        <v>74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2" t="s">
        <v>245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2" t="s">
        <v>246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2" t="s">
        <v>247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2" t="s">
        <v>248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-13000</v>
      </c>
      <c r="C464" s="6" t="n">
        <v>0</v>
      </c>
      <c r="D464" s="2" t="s">
        <v>108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13000</v>
      </c>
      <c r="C465" s="6" t="n">
        <v>13000</v>
      </c>
      <c r="D465" s="2" t="s">
        <v>74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2" t="s">
        <v>249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2" t="s">
        <v>250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2" t="s">
        <v>74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2" t="s">
        <v>251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2" t="s">
        <v>252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2" t="s">
        <v>253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2" t="s">
        <v>74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2" t="s">
        <v>250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2" t="s">
        <v>74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2" t="s">
        <v>254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2" t="s">
        <v>74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2" t="s">
        <v>255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2" t="s">
        <v>256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-824.4</v>
      </c>
      <c r="C479" s="6" t="n">
        <v>-824.4</v>
      </c>
      <c r="D479" s="2" t="s">
        <v>257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-445.82</v>
      </c>
      <c r="C480" s="6" t="n">
        <v>-445.82</v>
      </c>
      <c r="D480" s="2" t="s">
        <v>258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512.82</v>
      </c>
      <c r="C481" s="6" t="n">
        <v>512.82</v>
      </c>
      <c r="D481" s="2" t="s">
        <v>259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947.4</v>
      </c>
      <c r="C482" s="6" t="n">
        <v>947.4</v>
      </c>
      <c r="D482" s="2" t="s">
        <v>260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2" t="s">
        <v>74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2" t="s">
        <v>261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2" t="s">
        <v>262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2" t="s">
        <v>251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2" t="s">
        <v>263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2" t="s">
        <v>264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-333</v>
      </c>
      <c r="C489" s="6" t="n">
        <v>-333</v>
      </c>
      <c r="D489" s="2" t="s">
        <v>265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-1666.1</v>
      </c>
      <c r="C490" s="6" t="n">
        <v>-1666.1</v>
      </c>
      <c r="D490" s="2" t="s">
        <v>266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-2188.86</v>
      </c>
      <c r="C491" s="6" t="n">
        <v>-2188.86</v>
      </c>
      <c r="D491" s="2" t="s">
        <v>267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333</v>
      </c>
      <c r="C492" s="6" t="n">
        <v>333</v>
      </c>
      <c r="D492" s="2" t="s">
        <v>268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4000</v>
      </c>
      <c r="C493" s="6" t="n">
        <v>4000</v>
      </c>
      <c r="D493" s="2" t="s">
        <v>74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1672.1</v>
      </c>
      <c r="C494" s="6" t="n">
        <v>1672.1</v>
      </c>
      <c r="D494" s="2" t="s">
        <v>268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2" t="s">
        <v>269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2" t="s">
        <v>270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2" t="s">
        <v>271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2" t="s">
        <v>250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2" t="s">
        <v>272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2" t="s">
        <v>273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2" t="s">
        <v>274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2" t="s">
        <v>74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2" t="s">
        <v>74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2" t="s">
        <v>74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2" t="s">
        <v>74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2" t="s">
        <v>275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2" t="s">
        <v>74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2" t="s">
        <v>268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2" t="s">
        <v>276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2" t="s">
        <v>277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2" t="s">
        <v>278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2" t="s">
        <v>250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339.5</v>
      </c>
      <c r="C513" s="6" t="n">
        <v>339.5</v>
      </c>
      <c r="D513" s="2" t="s">
        <v>279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2260</v>
      </c>
      <c r="C514" s="6" t="n">
        <v>2260</v>
      </c>
      <c r="D514" s="2" t="s">
        <v>272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2" t="s">
        <v>74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2" t="s">
        <v>257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2" t="s">
        <v>260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2" t="s">
        <v>74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2" t="s">
        <v>280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2" t="s">
        <v>281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2" t="s">
        <v>282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1982.4</v>
      </c>
      <c r="C522" s="6" t="n">
        <v>1982.4</v>
      </c>
      <c r="D522" s="2" t="s">
        <v>283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100</v>
      </c>
      <c r="C523" s="6" t="n">
        <v>100</v>
      </c>
      <c r="D523" s="2" t="s">
        <v>74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2" t="s">
        <v>217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2" t="s">
        <v>284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-469.66</v>
      </c>
      <c r="C526" s="6" t="n">
        <v>-469.66</v>
      </c>
      <c r="D526" s="2" t="s">
        <v>285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-9838</v>
      </c>
      <c r="C527" s="6" t="n">
        <v>-9838</v>
      </c>
      <c r="D527" s="2" t="s">
        <v>286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2" t="s">
        <v>287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2" t="s">
        <v>288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2" t="s">
        <v>289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2" t="s">
        <v>290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2" t="s">
        <v>291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2" t="s">
        <v>74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45772</v>
      </c>
      <c r="B534" s="6" t="n">
        <v>-635</v>
      </c>
      <c r="C534" s="6" t="n">
        <v>-635</v>
      </c>
      <c r="D534" s="2" t="s">
        <v>292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45775</v>
      </c>
      <c r="B535" s="6" t="n">
        <v>-527.45</v>
      </c>
      <c r="C535" s="6" t="n">
        <v>-527.45</v>
      </c>
      <c r="D535" s="2" t="s">
        <v>293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45776</v>
      </c>
      <c r="B536" s="6" t="n">
        <v>635</v>
      </c>
      <c r="C536" s="6" t="n">
        <v>635</v>
      </c>
      <c r="D536" s="2" t="s">
        <v>294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45796</v>
      </c>
      <c r="B537" s="6" t="n">
        <v>527.45</v>
      </c>
      <c r="C537" s="6" t="n">
        <v>527.45</v>
      </c>
      <c r="D537" s="2" t="s">
        <v>295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45811</v>
      </c>
      <c r="B538" s="6" t="n">
        <v>-10825</v>
      </c>
      <c r="C538" s="6" t="n">
        <v>-10825</v>
      </c>
      <c r="D538" s="2" t="s">
        <v>296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45826</v>
      </c>
      <c r="B539" s="6" t="n">
        <v>10828</v>
      </c>
      <c r="C539" s="6" t="n">
        <v>10828</v>
      </c>
      <c r="D539" s="2" t="s">
        <v>297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45846</v>
      </c>
      <c r="B540" s="6" t="n">
        <v>-1325.76</v>
      </c>
      <c r="C540" s="6" t="n">
        <v>-1325.76</v>
      </c>
      <c r="D540" s="2" t="s">
        <v>298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45856</v>
      </c>
      <c r="B541" s="6" t="n">
        <v>-6062</v>
      </c>
      <c r="C541" s="6" t="n">
        <v>-6062</v>
      </c>
      <c r="D541" s="2" t="s">
        <v>299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45858</v>
      </c>
      <c r="B542" s="6" t="n">
        <v>-1277</v>
      </c>
      <c r="C542" s="6" t="n">
        <v>-1277</v>
      </c>
      <c r="D542" s="2" t="s">
        <v>300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45860</v>
      </c>
      <c r="B543" s="6" t="n">
        <v>1325.76</v>
      </c>
      <c r="C543" s="6" t="n">
        <v>1325.76</v>
      </c>
      <c r="D543" s="2" t="s">
        <v>301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45873</v>
      </c>
      <c r="B544" s="6" t="n">
        <v>1277</v>
      </c>
      <c r="C544" s="6" t="n">
        <v>1277</v>
      </c>
      <c r="D544" s="2" t="s">
        <v>291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45873</v>
      </c>
      <c r="B545" s="6" t="n">
        <v>6066</v>
      </c>
      <c r="C545" s="6" t="n">
        <v>6066</v>
      </c>
      <c r="D545" s="2" t="s">
        <v>302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45898</v>
      </c>
      <c r="B546" s="6" t="n">
        <v>5000</v>
      </c>
      <c r="C546" s="6" t="n">
        <v>5000</v>
      </c>
      <c r="D546" s="2" t="s">
        <v>74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2" t="n">
        <v>45902</v>
      </c>
      <c r="B547" s="5" t="n">
        <v>-394629.7</v>
      </c>
      <c r="C547" s="5" t="n">
        <v>-394629.7</v>
      </c>
      <c r="D547" s="15" t="s">
        <v>303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/>
      <c r="B548" s="9" t="s">
        <f>=XIRR(B2:B547,A2:A547)</f>
      </c>
      <c r="C548" s="9" t="s">
        <f>=XIRR(C2:C547,A2:A547)</f>
      </c>
      <c r="D548" s="2" t="s">
        <v>304</v>
      </c>
      <c r="E548" s="2"/>
      <c r="F548" s="2"/>
      <c r="G548" s="7"/>
      <c r="H548" s="2" t="s">
        <v>305</v>
      </c>
      <c r="I548" s="6" t="s">
        <f>=SUM(I2:I547)/365</f>
      </c>
    </row>
    <row collapsed="false" customFormat="false" customHeight="false" hidden="false" ht="12.1" outlineLevel="0" r="549">
      <c r="A549" s="14"/>
      <c r="B549" s="5" t="s">
        <f>=-SUM(B2:B547)</f>
      </c>
      <c r="C549" s="5" t="s">
        <f>=-SUM(C2:C547)</f>
      </c>
      <c r="D549" s="2" t="s">
        <v>306</v>
      </c>
      <c r="E549" s="2"/>
      <c r="F549" s="2"/>
      <c r="G549" s="7"/>
      <c r="H549" s="15" t="s">
        <v>307</v>
      </c>
      <c r="I549" s="9" t="s">
        <f>=B549/I548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48</v>
      </c>
      <c r="AD1" s="0"/>
      <c r="AE1" s="0"/>
      <c r="AF1" s="4" t="s">
        <v>52</v>
      </c>
      <c r="AG1" s="0"/>
      <c r="AH1" s="0"/>
      <c r="AI1" s="4" t="s">
        <v>54</v>
      </c>
      <c r="AJ1" s="0"/>
      <c r="AK1" s="0"/>
      <c r="AL1" s="4" t="s">
        <v>57</v>
      </c>
      <c r="AM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308</v>
      </c>
      <c r="D2" s="11" t="n">
        <v>44651</v>
      </c>
      <c r="E2" s="6" t="n">
        <v>1374.77</v>
      </c>
      <c r="F2" s="0" t="s">
        <v>308</v>
      </c>
      <c r="G2" s="11" t="n">
        <v>44651</v>
      </c>
      <c r="H2" s="6" t="n">
        <v>417.14</v>
      </c>
      <c r="I2" s="0" t="s">
        <v>308</v>
      </c>
      <c r="J2" s="11" t="n">
        <v>43542</v>
      </c>
      <c r="K2" s="6" t="n">
        <v>1669</v>
      </c>
      <c r="L2" s="0" t="s">
        <v>308</v>
      </c>
      <c r="M2" s="11" t="n">
        <v>44300</v>
      </c>
      <c r="N2" s="6" t="n">
        <v>3586.57</v>
      </c>
      <c r="O2" s="0" t="s">
        <v>308</v>
      </c>
      <c r="P2" s="11" t="n">
        <v>44557</v>
      </c>
      <c r="Q2" s="6" t="n">
        <v>12982.39</v>
      </c>
      <c r="R2" s="0" t="s">
        <v>308</v>
      </c>
      <c r="S2" s="11" t="n">
        <v>44393</v>
      </c>
      <c r="T2" s="6" t="n">
        <v>1567.5</v>
      </c>
      <c r="U2" s="0" t="s">
        <v>308</v>
      </c>
      <c r="V2" s="11" t="n">
        <v>43838</v>
      </c>
      <c r="W2" s="6" t="n">
        <v>930.14</v>
      </c>
      <c r="X2" s="0" t="s">
        <v>308</v>
      </c>
      <c r="Y2" s="11" t="n">
        <v>45874</v>
      </c>
      <c r="Z2" s="6" t="n">
        <v>5914.52</v>
      </c>
      <c r="AA2" s="0" t="s">
        <v>308</v>
      </c>
      <c r="AB2" s="11" t="n">
        <v>44043</v>
      </c>
      <c r="AC2" s="6" t="n">
        <v>216.83</v>
      </c>
      <c r="AD2" s="0" t="s">
        <v>308</v>
      </c>
      <c r="AE2" s="11" t="n">
        <v>43572</v>
      </c>
      <c r="AF2" s="6" t="n">
        <v>1114.67</v>
      </c>
      <c r="AG2" s="0" t="s">
        <v>308</v>
      </c>
      <c r="AH2" s="11" t="n">
        <v>44053</v>
      </c>
      <c r="AI2" s="6" t="n">
        <v>195.29</v>
      </c>
      <c r="AJ2" s="0" t="s">
        <v>308</v>
      </c>
      <c r="AK2" s="11" t="n">
        <v>43574</v>
      </c>
      <c r="AL2" s="6" t="n">
        <v>994</v>
      </c>
      <c r="AM2" s="0" t="s">
        <v>308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158</v>
      </c>
      <c r="D3" s="11" t="n">
        <v>44680</v>
      </c>
      <c r="E3" s="6" t="n">
        <v>1264.41</v>
      </c>
      <c r="F3" s="0" t="s">
        <v>308</v>
      </c>
      <c r="G3" s="11" t="n">
        <v>44651</v>
      </c>
      <c r="H3" s="6" t="n">
        <v>417.25</v>
      </c>
      <c r="I3" s="0" t="s">
        <v>308</v>
      </c>
      <c r="J3" s="11" t="n">
        <v>43591</v>
      </c>
      <c r="K3" s="6" t="n">
        <v>-50</v>
      </c>
      <c r="L3" s="0" t="s">
        <v>77</v>
      </c>
      <c r="M3" s="11" t="n">
        <v>44372</v>
      </c>
      <c r="N3" s="6" t="n">
        <v>-87</v>
      </c>
      <c r="O3" s="0" t="s">
        <v>154</v>
      </c>
      <c r="P3" s="11" t="n">
        <v>45169</v>
      </c>
      <c r="Q3" s="6" t="n">
        <v>-11687.16</v>
      </c>
      <c r="R3" s="0" t="s">
        <v>309</v>
      </c>
      <c r="S3" s="11" t="n">
        <v>44407</v>
      </c>
      <c r="T3" s="6" t="n">
        <v>1634.73</v>
      </c>
      <c r="U3" s="0" t="s">
        <v>308</v>
      </c>
      <c r="V3" s="11" t="n">
        <v>43875</v>
      </c>
      <c r="W3" s="6" t="n">
        <v>1857.5</v>
      </c>
      <c r="X3" s="0" t="s">
        <v>308</v>
      </c>
      <c r="Y3" s="11" t="n">
        <v>46239</v>
      </c>
      <c r="Z3" s="8" t="s">
        <f>=-Портфель!J10</f>
      </c>
      <c r="AA3" s="0" t="s">
        <v>310</v>
      </c>
      <c r="AB3" s="11" t="n">
        <v>44057</v>
      </c>
      <c r="AC3" s="6" t="n">
        <v>228.13</v>
      </c>
      <c r="AD3" s="0" t="s">
        <v>308</v>
      </c>
      <c r="AE3" s="11" t="n">
        <v>45005</v>
      </c>
      <c r="AF3" s="6" t="n">
        <v>-1168.79</v>
      </c>
      <c r="AG3" s="0" t="s">
        <v>309</v>
      </c>
      <c r="AH3" s="11" t="n">
        <v>44053</v>
      </c>
      <c r="AI3" s="6" t="n">
        <v>5.16</v>
      </c>
      <c r="AJ3" s="0" t="s">
        <v>308</v>
      </c>
      <c r="AK3" s="11" t="n">
        <v>45524</v>
      </c>
      <c r="AL3" s="6" t="n">
        <v>-1593.81</v>
      </c>
      <c r="AM3" s="0" t="s">
        <v>309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308</v>
      </c>
      <c r="D4" s="11" t="n">
        <v>44848</v>
      </c>
      <c r="E4" s="6" t="n">
        <v>1061.2</v>
      </c>
      <c r="F4" s="0" t="s">
        <v>308</v>
      </c>
      <c r="G4" s="11" t="n">
        <v>44753</v>
      </c>
      <c r="H4" s="6" t="n">
        <v>-41.26</v>
      </c>
      <c r="I4" s="0" t="s">
        <v>193</v>
      </c>
      <c r="J4" s="11" t="n">
        <v>43605</v>
      </c>
      <c r="K4" s="6" t="n">
        <v>1580.35</v>
      </c>
      <c r="L4" s="0" t="s">
        <v>308</v>
      </c>
      <c r="M4" s="11" t="n">
        <v>44558</v>
      </c>
      <c r="N4" s="6" t="n">
        <v>-348</v>
      </c>
      <c r="O4" s="0" t="s">
        <v>180</v>
      </c>
      <c r="P4" s="11" t="n">
        <v>45169</v>
      </c>
      <c r="Q4" s="6" t="n">
        <v>11709.35</v>
      </c>
      <c r="R4" s="0" t="s">
        <v>308</v>
      </c>
      <c r="S4" s="11" t="n">
        <v>44480</v>
      </c>
      <c r="T4" s="6" t="n">
        <v>-48.34</v>
      </c>
      <c r="U4" s="0" t="s">
        <v>171</v>
      </c>
      <c r="V4" s="11" t="n">
        <v>43966</v>
      </c>
      <c r="W4" s="6" t="n">
        <v>1685.8</v>
      </c>
      <c r="X4" s="0" t="s">
        <v>308</v>
      </c>
      <c r="Y4" s="0"/>
      <c r="Z4" s="10" t="s">
        <f>=XIRR(Z2:Z3,Y2:Y3)</f>
      </c>
      <c r="AA4" s="0"/>
      <c r="AB4" s="11" t="n">
        <v>44137</v>
      </c>
      <c r="AC4" s="6" t="n">
        <v>205.42</v>
      </c>
      <c r="AD4" s="0" t="s">
        <v>308</v>
      </c>
      <c r="AE4" s="11" t="n">
        <v>45169</v>
      </c>
      <c r="AF4" s="6" t="n">
        <v>-183.1</v>
      </c>
      <c r="AG4" s="0" t="s">
        <v>309</v>
      </c>
      <c r="AH4" s="11" t="n">
        <v>44057</v>
      </c>
      <c r="AI4" s="6" t="n">
        <v>195.32</v>
      </c>
      <c r="AJ4" s="0" t="s">
        <v>308</v>
      </c>
      <c r="AK4" s="11" t="n">
        <v>45902</v>
      </c>
      <c r="AL4" s="8" t="s">
        <f>=-Портфель!J15</f>
      </c>
      <c r="AM4" s="0" t="s">
        <v>310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179</v>
      </c>
      <c r="D5" s="11" t="n">
        <v>45057</v>
      </c>
      <c r="E5" s="6" t="n">
        <v>-652</v>
      </c>
      <c r="F5" s="0" t="s">
        <v>223</v>
      </c>
      <c r="G5" s="11" t="n">
        <v>44760</v>
      </c>
      <c r="H5" s="6" t="n">
        <v>332.39</v>
      </c>
      <c r="I5" s="0" t="s">
        <v>308</v>
      </c>
      <c r="J5" s="11" t="n">
        <v>43635</v>
      </c>
      <c r="K5" s="6" t="n">
        <v>-127.8</v>
      </c>
      <c r="L5" s="0" t="s">
        <v>81</v>
      </c>
      <c r="M5" s="11" t="n">
        <v>44656</v>
      </c>
      <c r="N5" s="6" t="n">
        <v>427.6</v>
      </c>
      <c r="O5" s="0" t="s">
        <v>308</v>
      </c>
      <c r="P5" s="11" t="n">
        <v>45257</v>
      </c>
      <c r="Q5" s="6" t="n">
        <v>-11170.16</v>
      </c>
      <c r="R5" s="0" t="s">
        <v>309</v>
      </c>
      <c r="S5" s="11" t="n">
        <v>44546</v>
      </c>
      <c r="T5" s="6" t="n">
        <v>1649.34</v>
      </c>
      <c r="U5" s="0" t="s">
        <v>308</v>
      </c>
      <c r="V5" s="11" t="n">
        <v>43998</v>
      </c>
      <c r="W5" s="6" t="n">
        <v>-114.3</v>
      </c>
      <c r="X5" s="0" t="s">
        <v>111</v>
      </c>
      <c r="Y5" s="0"/>
      <c r="Z5" s="8" t="s">
        <f>=-SUM(Z2:Z3)</f>
      </c>
      <c r="AA5" s="0" t="s">
        <v>311</v>
      </c>
      <c r="AB5" s="11" t="n">
        <v>44181</v>
      </c>
      <c r="AC5" s="6" t="n">
        <v>247.65</v>
      </c>
      <c r="AD5" s="0" t="s">
        <v>308</v>
      </c>
      <c r="AE5" s="11" t="n">
        <v>45516</v>
      </c>
      <c r="AF5" s="6" t="n">
        <v>345.89</v>
      </c>
      <c r="AG5" s="0" t="s">
        <v>308</v>
      </c>
      <c r="AH5" s="11" t="n">
        <v>44174</v>
      </c>
      <c r="AI5" s="6" t="n">
        <v>271.3</v>
      </c>
      <c r="AJ5" s="0" t="s">
        <v>308</v>
      </c>
      <c r="AK5" s="0"/>
      <c r="AL5" s="10" t="s">
        <f>=XIRR(AL2:AL4,AK2:AK4)</f>
      </c>
      <c r="AM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308</v>
      </c>
      <c r="D6" s="11" t="n">
        <v>45160</v>
      </c>
      <c r="E6" s="6" t="n">
        <v>-7803.36</v>
      </c>
      <c r="F6" s="0" t="s">
        <v>309</v>
      </c>
      <c r="G6" s="11" t="n">
        <v>44819</v>
      </c>
      <c r="H6" s="6" t="n">
        <v>366.51</v>
      </c>
      <c r="I6" s="0" t="s">
        <v>308</v>
      </c>
      <c r="J6" s="11" t="n">
        <v>43748</v>
      </c>
      <c r="K6" s="6" t="n">
        <v>-63.6</v>
      </c>
      <c r="L6" s="0" t="s">
        <v>97</v>
      </c>
      <c r="M6" s="11" t="n">
        <v>44701</v>
      </c>
      <c r="N6" s="6" t="n">
        <v>421.24</v>
      </c>
      <c r="O6" s="0" t="s">
        <v>308</v>
      </c>
      <c r="P6" s="11" t="n">
        <v>45257</v>
      </c>
      <c r="Q6" s="6" t="n">
        <v>11187.34</v>
      </c>
      <c r="R6" s="0" t="s">
        <v>308</v>
      </c>
      <c r="S6" s="11" t="n">
        <v>44666</v>
      </c>
      <c r="T6" s="6" t="n">
        <v>1025.58</v>
      </c>
      <c r="U6" s="0" t="s">
        <v>308</v>
      </c>
      <c r="V6" s="11" t="n">
        <v>43998</v>
      </c>
      <c r="W6" s="6" t="n">
        <v>-118.75</v>
      </c>
      <c r="X6" s="0" t="s">
        <v>112</v>
      </c>
      <c r="Y6" s="0"/>
      <c r="Z6" s="0"/>
      <c r="AA6" s="0"/>
      <c r="AB6" s="11" t="n">
        <v>44337</v>
      </c>
      <c r="AC6" s="6" t="n">
        <v>139.98</v>
      </c>
      <c r="AD6" s="0" t="s">
        <v>308</v>
      </c>
      <c r="AE6" s="11" t="n">
        <v>45525</v>
      </c>
      <c r="AF6" s="6" t="n">
        <v>84.85</v>
      </c>
      <c r="AG6" s="0" t="s">
        <v>308</v>
      </c>
      <c r="AH6" s="11" t="n">
        <v>44181</v>
      </c>
      <c r="AI6" s="6" t="n">
        <v>252.72</v>
      </c>
      <c r="AJ6" s="0" t="s">
        <v>308</v>
      </c>
      <c r="AK6" s="0"/>
      <c r="AL6" s="8" t="s">
        <f>=-SUM(AL2:AL4)</f>
      </c>
      <c r="AM6" s="0" t="s">
        <v>311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308</v>
      </c>
      <c r="D7" s="11" t="n">
        <v>45160</v>
      </c>
      <c r="E7" s="6" t="n">
        <v>28662.48</v>
      </c>
      <c r="F7" s="0" t="s">
        <v>308</v>
      </c>
      <c r="G7" s="11" t="n">
        <v>44855</v>
      </c>
      <c r="H7" s="6" t="n">
        <v>617.86</v>
      </c>
      <c r="I7" s="0" t="s">
        <v>308</v>
      </c>
      <c r="J7" s="11" t="n">
        <v>43769</v>
      </c>
      <c r="K7" s="6" t="n">
        <v>1264.35</v>
      </c>
      <c r="L7" s="0" t="s">
        <v>308</v>
      </c>
      <c r="M7" s="11" t="n">
        <v>44750</v>
      </c>
      <c r="N7" s="6" t="n">
        <v>-167</v>
      </c>
      <c r="O7" s="0" t="s">
        <v>191</v>
      </c>
      <c r="P7" s="11" t="n">
        <v>45271</v>
      </c>
      <c r="Q7" s="6" t="n">
        <v>-10356.81</v>
      </c>
      <c r="R7" s="0" t="s">
        <v>309</v>
      </c>
      <c r="S7" s="11" t="n">
        <v>44686</v>
      </c>
      <c r="T7" s="6" t="n">
        <v>-152.08</v>
      </c>
      <c r="U7" s="0" t="s">
        <v>185</v>
      </c>
      <c r="V7" s="11" t="n">
        <v>44082</v>
      </c>
      <c r="W7" s="6" t="n">
        <v>-67.2</v>
      </c>
      <c r="X7" s="0" t="s">
        <v>126</v>
      </c>
      <c r="Y7" s="0"/>
      <c r="Z7" s="0"/>
      <c r="AA7" s="0"/>
      <c r="AB7" s="11" t="n">
        <v>44370</v>
      </c>
      <c r="AC7" s="6" t="n">
        <v>148.44</v>
      </c>
      <c r="AD7" s="0" t="s">
        <v>308</v>
      </c>
      <c r="AE7" s="11" t="n">
        <v>45527</v>
      </c>
      <c r="AF7" s="6" t="n">
        <v>491.27</v>
      </c>
      <c r="AG7" s="0" t="s">
        <v>308</v>
      </c>
      <c r="AH7" s="11" t="n">
        <v>44309</v>
      </c>
      <c r="AI7" s="6" t="n">
        <v>83.28</v>
      </c>
      <c r="AJ7" s="0" t="s">
        <v>308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308</v>
      </c>
      <c r="D8" s="11" t="n">
        <v>45190</v>
      </c>
      <c r="E8" s="6" t="n">
        <v>-27486.82</v>
      </c>
      <c r="F8" s="0" t="s">
        <v>309</v>
      </c>
      <c r="G8" s="11" t="n">
        <v>44880</v>
      </c>
      <c r="H8" s="6" t="n">
        <v>345.53</v>
      </c>
      <c r="I8" s="0" t="s">
        <v>308</v>
      </c>
      <c r="J8" s="11" t="n">
        <v>43839</v>
      </c>
      <c r="K8" s="6" t="n">
        <v>-83.6</v>
      </c>
      <c r="L8" s="0" t="s">
        <v>101</v>
      </c>
      <c r="M8" s="11" t="n">
        <v>44925</v>
      </c>
      <c r="N8" s="6" t="n">
        <v>-728.36</v>
      </c>
      <c r="O8" s="0" t="s">
        <v>209</v>
      </c>
      <c r="P8" s="11" t="n">
        <v>45271</v>
      </c>
      <c r="Q8" s="6" t="n">
        <v>10372.19</v>
      </c>
      <c r="R8" s="0" t="s">
        <v>308</v>
      </c>
      <c r="S8" s="11" t="n">
        <v>44712</v>
      </c>
      <c r="T8" s="6" t="n">
        <v>917.52</v>
      </c>
      <c r="U8" s="0" t="s">
        <v>308</v>
      </c>
      <c r="V8" s="11" t="n">
        <v>44173</v>
      </c>
      <c r="W8" s="6" t="n">
        <v>-162.7</v>
      </c>
      <c r="X8" s="0" t="s">
        <v>138</v>
      </c>
      <c r="Y8" s="0"/>
      <c r="Z8" s="0"/>
      <c r="AA8" s="0"/>
      <c r="AB8" s="11" t="n">
        <v>44469</v>
      </c>
      <c r="AC8" s="6" t="n">
        <v>160.99</v>
      </c>
      <c r="AD8" s="0" t="s">
        <v>308</v>
      </c>
      <c r="AE8" s="11" t="n">
        <v>45534</v>
      </c>
      <c r="AF8" s="6" t="n">
        <v>130.09</v>
      </c>
      <c r="AG8" s="0" t="s">
        <v>308</v>
      </c>
      <c r="AH8" s="11" t="n">
        <v>44316</v>
      </c>
      <c r="AI8" s="6" t="n">
        <v>7.76</v>
      </c>
      <c r="AJ8" s="0" t="s">
        <v>308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308</v>
      </c>
      <c r="D9" s="11" t="n">
        <v>45190</v>
      </c>
      <c r="E9" s="6" t="n">
        <v>27531.88</v>
      </c>
      <c r="F9" s="0" t="s">
        <v>308</v>
      </c>
      <c r="G9" s="11" t="n">
        <v>44881</v>
      </c>
      <c r="H9" s="6" t="n">
        <v>1032.52</v>
      </c>
      <c r="I9" s="0" t="s">
        <v>308</v>
      </c>
      <c r="J9" s="11" t="n">
        <v>43889</v>
      </c>
      <c r="K9" s="6" t="n">
        <v>1299.16</v>
      </c>
      <c r="L9" s="0" t="s">
        <v>308</v>
      </c>
      <c r="M9" s="11" t="n">
        <v>44946</v>
      </c>
      <c r="N9" s="6" t="n">
        <v>438.29</v>
      </c>
      <c r="O9" s="0" t="s">
        <v>308</v>
      </c>
      <c r="P9" s="11" t="n">
        <v>45272</v>
      </c>
      <c r="Q9" s="6" t="n">
        <v>-9902.17</v>
      </c>
      <c r="R9" s="0" t="s">
        <v>309</v>
      </c>
      <c r="S9" s="11" t="n">
        <v>44771</v>
      </c>
      <c r="T9" s="6" t="n">
        <v>1036.37</v>
      </c>
      <c r="U9" s="0" t="s">
        <v>308</v>
      </c>
      <c r="V9" s="11" t="n">
        <v>44348</v>
      </c>
      <c r="W9" s="6" t="n">
        <v>-157.35</v>
      </c>
      <c r="X9" s="0" t="s">
        <v>149</v>
      </c>
      <c r="Y9" s="0"/>
      <c r="Z9" s="0"/>
      <c r="AA9" s="0"/>
      <c r="AB9" s="11" t="n">
        <v>44482</v>
      </c>
      <c r="AC9" s="6" t="n">
        <v>-1824.38</v>
      </c>
      <c r="AD9" s="0" t="s">
        <v>309</v>
      </c>
      <c r="AE9" s="11" t="n">
        <v>45558</v>
      </c>
      <c r="AF9" s="6" t="n">
        <v>34.57</v>
      </c>
      <c r="AG9" s="0" t="s">
        <v>308</v>
      </c>
      <c r="AH9" s="11" t="n">
        <v>44347</v>
      </c>
      <c r="AI9" s="6" t="n">
        <v>58.55</v>
      </c>
      <c r="AJ9" s="0" t="s">
        <v>308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207</v>
      </c>
      <c r="D10" s="11" t="n">
        <v>45286</v>
      </c>
      <c r="E10" s="6" t="n">
        <v>2714.44</v>
      </c>
      <c r="F10" s="0" t="s">
        <v>308</v>
      </c>
      <c r="G10" s="11" t="n">
        <v>44894</v>
      </c>
      <c r="H10" s="6" t="n">
        <v>5020.72</v>
      </c>
      <c r="I10" s="0" t="s">
        <v>308</v>
      </c>
      <c r="J10" s="11" t="n">
        <v>43991</v>
      </c>
      <c r="K10" s="6" t="n">
        <v>-108.8</v>
      </c>
      <c r="L10" s="0" t="s">
        <v>110</v>
      </c>
      <c r="M10" s="11" t="n">
        <v>44953</v>
      </c>
      <c r="N10" s="6" t="n">
        <v>447.75</v>
      </c>
      <c r="O10" s="0" t="s">
        <v>308</v>
      </c>
      <c r="P10" s="11" t="n">
        <v>45272</v>
      </c>
      <c r="Q10" s="6" t="n">
        <v>9914.33</v>
      </c>
      <c r="R10" s="0" t="s">
        <v>308</v>
      </c>
      <c r="S10" s="11" t="n">
        <v>44789</v>
      </c>
      <c r="T10" s="6" t="n">
        <v>1086.81</v>
      </c>
      <c r="U10" s="0" t="s">
        <v>308</v>
      </c>
      <c r="V10" s="11" t="n">
        <v>44348</v>
      </c>
      <c r="W10" s="6" t="n">
        <v>-203.85</v>
      </c>
      <c r="X10" s="0" t="s">
        <v>150</v>
      </c>
      <c r="Y10" s="0"/>
      <c r="Z10" s="0"/>
      <c r="AA10" s="0"/>
      <c r="AB10" s="11" t="n">
        <v>45538</v>
      </c>
      <c r="AC10" s="6" t="n">
        <v>120.89</v>
      </c>
      <c r="AD10" s="0" t="s">
        <v>308</v>
      </c>
      <c r="AE10" s="11" t="n">
        <v>45589</v>
      </c>
      <c r="AF10" s="6" t="n">
        <v>49.99</v>
      </c>
      <c r="AG10" s="0" t="s">
        <v>308</v>
      </c>
      <c r="AH10" s="11" t="n">
        <v>44362</v>
      </c>
      <c r="AI10" s="6" t="n">
        <v>112.77</v>
      </c>
      <c r="AJ10" s="0" t="s">
        <v>308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208</v>
      </c>
      <c r="D11" s="11" t="n">
        <v>45306</v>
      </c>
      <c r="E11" s="6" t="n">
        <v>2764.28</v>
      </c>
      <c r="F11" s="0" t="s">
        <v>308</v>
      </c>
      <c r="G11" s="11" t="n">
        <v>44895</v>
      </c>
      <c r="H11" s="6" t="n">
        <v>672.13</v>
      </c>
      <c r="I11" s="0" t="s">
        <v>308</v>
      </c>
      <c r="J11" s="11" t="n">
        <v>44012</v>
      </c>
      <c r="K11" s="6" t="n">
        <v>1402.82</v>
      </c>
      <c r="L11" s="0" t="s">
        <v>308</v>
      </c>
      <c r="M11" s="11" t="n">
        <v>44985</v>
      </c>
      <c r="N11" s="6" t="n">
        <v>1260.42</v>
      </c>
      <c r="O11" s="0" t="s">
        <v>308</v>
      </c>
      <c r="P11" s="11" t="n">
        <v>45639</v>
      </c>
      <c r="Q11" s="6" t="n">
        <v>-1132.75</v>
      </c>
      <c r="R11" s="0" t="s">
        <v>284</v>
      </c>
      <c r="S11" s="11" t="n">
        <v>44843</v>
      </c>
      <c r="T11" s="6" t="n">
        <v>-274</v>
      </c>
      <c r="U11" s="0" t="s">
        <v>201</v>
      </c>
      <c r="V11" s="11" t="n">
        <v>44441</v>
      </c>
      <c r="W11" s="6" t="n">
        <v>-367.25</v>
      </c>
      <c r="X11" s="0" t="s">
        <v>167</v>
      </c>
      <c r="Y11" s="0"/>
      <c r="Z11" s="0"/>
      <c r="AA11" s="0"/>
      <c r="AB11" s="11" t="n">
        <v>45547</v>
      </c>
      <c r="AC11" s="6" t="n">
        <v>125.15</v>
      </c>
      <c r="AD11" s="0" t="s">
        <v>308</v>
      </c>
      <c r="AE11" s="11" t="n">
        <v>45594</v>
      </c>
      <c r="AF11" s="6" t="n">
        <v>31.89</v>
      </c>
      <c r="AG11" s="0" t="s">
        <v>308</v>
      </c>
      <c r="AH11" s="11" t="n">
        <v>44482</v>
      </c>
      <c r="AI11" s="6" t="n">
        <v>-830.96</v>
      </c>
      <c r="AJ11" s="0" t="s">
        <v>309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308</v>
      </c>
      <c r="D12" s="11" t="n">
        <v>45484</v>
      </c>
      <c r="E12" s="6" t="n">
        <v>-3766</v>
      </c>
      <c r="F12" s="0" t="s">
        <v>271</v>
      </c>
      <c r="G12" s="11" t="n">
        <v>44914</v>
      </c>
      <c r="H12" s="6" t="n">
        <v>665.74</v>
      </c>
      <c r="I12" s="0" t="s">
        <v>308</v>
      </c>
      <c r="J12" s="11" t="n">
        <v>44025</v>
      </c>
      <c r="K12" s="6" t="n">
        <v>-139.5</v>
      </c>
      <c r="L12" s="0" t="s">
        <v>119</v>
      </c>
      <c r="M12" s="11" t="n">
        <v>45001</v>
      </c>
      <c r="N12" s="6" t="n">
        <v>1317.76</v>
      </c>
      <c r="O12" s="0" t="s">
        <v>308</v>
      </c>
      <c r="P12" s="11" t="n">
        <v>45772</v>
      </c>
      <c r="Q12" s="6" t="n">
        <v>-635</v>
      </c>
      <c r="R12" s="0" t="s">
        <v>292</v>
      </c>
      <c r="S12" s="11" t="n">
        <v>44860</v>
      </c>
      <c r="T12" s="6" t="n">
        <v>1045.58</v>
      </c>
      <c r="U12" s="0" t="s">
        <v>308</v>
      </c>
      <c r="V12" s="11" t="n">
        <v>44498</v>
      </c>
      <c r="W12" s="6" t="n">
        <v>1615.32</v>
      </c>
      <c r="X12" s="0" t="s">
        <v>308</v>
      </c>
      <c r="Y12" s="0"/>
      <c r="Z12" s="0"/>
      <c r="AA12" s="0"/>
      <c r="AB12" s="11" t="n">
        <v>45555</v>
      </c>
      <c r="AC12" s="6" t="n">
        <v>266.71</v>
      </c>
      <c r="AD12" s="0" t="s">
        <v>308</v>
      </c>
      <c r="AE12" s="11" t="n">
        <v>45628</v>
      </c>
      <c r="AF12" s="6" t="n">
        <v>95.84</v>
      </c>
      <c r="AG12" s="0" t="s">
        <v>308</v>
      </c>
      <c r="AH12" s="11" t="n">
        <v>44482</v>
      </c>
      <c r="AI12" s="6" t="n">
        <v>-222.22</v>
      </c>
      <c r="AJ12" s="0" t="s">
        <v>309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308</v>
      </c>
      <c r="D13" s="11" t="n">
        <v>45499</v>
      </c>
      <c r="E13" s="6" t="n">
        <v>2941.4</v>
      </c>
      <c r="F13" s="0" t="s">
        <v>308</v>
      </c>
      <c r="G13" s="11" t="n">
        <v>44937</v>
      </c>
      <c r="H13" s="6" t="n">
        <v>348.18</v>
      </c>
      <c r="I13" s="0" t="s">
        <v>308</v>
      </c>
      <c r="J13" s="11" t="n">
        <v>44116</v>
      </c>
      <c r="K13" s="6" t="n">
        <v>-206.5</v>
      </c>
      <c r="L13" s="0" t="s">
        <v>130</v>
      </c>
      <c r="M13" s="11" t="n">
        <v>45005</v>
      </c>
      <c r="N13" s="6" t="n">
        <v>4592.7</v>
      </c>
      <c r="O13" s="0" t="s">
        <v>308</v>
      </c>
      <c r="P13" s="11" t="n">
        <v>45902</v>
      </c>
      <c r="Q13" s="8" t="s">
        <f>=-Портфель!J7</f>
      </c>
      <c r="R13" s="0" t="s">
        <v>310</v>
      </c>
      <c r="S13" s="11" t="n">
        <v>44942</v>
      </c>
      <c r="T13" s="6" t="n">
        <v>1054.04</v>
      </c>
      <c r="U13" s="0" t="s">
        <v>308</v>
      </c>
      <c r="V13" s="11" t="n">
        <v>44544</v>
      </c>
      <c r="W13" s="6" t="n">
        <v>-448.58</v>
      </c>
      <c r="X13" s="0" t="s">
        <v>178</v>
      </c>
      <c r="Y13" s="0"/>
      <c r="Z13" s="0"/>
      <c r="AA13" s="0"/>
      <c r="AB13" s="11" t="n">
        <v>45593</v>
      </c>
      <c r="AC13" s="6" t="n">
        <v>365.23</v>
      </c>
      <c r="AD13" s="0" t="s">
        <v>308</v>
      </c>
      <c r="AE13" s="11" t="n">
        <v>45688</v>
      </c>
      <c r="AF13" s="6" t="n">
        <v>112.55</v>
      </c>
      <c r="AG13" s="0" t="s">
        <v>308</v>
      </c>
      <c r="AH13" s="11" t="n">
        <v>45776</v>
      </c>
      <c r="AI13" s="6" t="n">
        <v>77.01</v>
      </c>
      <c r="AJ13" s="0" t="s">
        <v>308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227</v>
      </c>
      <c r="D14" s="11" t="n">
        <v>45534</v>
      </c>
      <c r="E14" s="6" t="n">
        <v>2561.1</v>
      </c>
      <c r="F14" s="0" t="s">
        <v>308</v>
      </c>
      <c r="G14" s="11" t="n">
        <v>44938</v>
      </c>
      <c r="H14" s="6" t="n">
        <v>-514.31</v>
      </c>
      <c r="I14" s="0" t="s">
        <v>212</v>
      </c>
      <c r="J14" s="11" t="n">
        <v>44194</v>
      </c>
      <c r="K14" s="6" t="n">
        <v>-279.5</v>
      </c>
      <c r="L14" s="0" t="s">
        <v>140</v>
      </c>
      <c r="M14" s="11" t="n">
        <v>45030</v>
      </c>
      <c r="N14" s="6" t="n">
        <v>1946.77</v>
      </c>
      <c r="O14" s="0" t="s">
        <v>308</v>
      </c>
      <c r="P14" s="0"/>
      <c r="Q14" s="10" t="s">
        <f>=XIRR(Q2:Q13,P2:P13)</f>
      </c>
      <c r="R14" s="0"/>
      <c r="S14" s="11" t="n">
        <v>44973</v>
      </c>
      <c r="T14" s="6" t="n">
        <v>1035.43</v>
      </c>
      <c r="U14" s="0" t="s">
        <v>308</v>
      </c>
      <c r="V14" s="11" t="n">
        <v>44666</v>
      </c>
      <c r="W14" s="6" t="n">
        <v>970.35</v>
      </c>
      <c r="X14" s="0" t="s">
        <v>308</v>
      </c>
      <c r="Y14" s="0"/>
      <c r="Z14" s="0"/>
      <c r="AA14" s="0"/>
      <c r="AB14" s="11" t="n">
        <v>45596</v>
      </c>
      <c r="AC14" s="6" t="n">
        <v>122.09</v>
      </c>
      <c r="AD14" s="0" t="s">
        <v>308</v>
      </c>
      <c r="AE14" s="11" t="n">
        <v>45902</v>
      </c>
      <c r="AF14" s="8" t="s">
        <f>=-Портфель!J13</f>
      </c>
      <c r="AG14" s="0" t="s">
        <v>310</v>
      </c>
      <c r="AH14" s="11" t="n">
        <v>45796</v>
      </c>
      <c r="AI14" s="6" t="n">
        <v>525.54</v>
      </c>
      <c r="AJ14" s="0" t="s">
        <v>308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308</v>
      </c>
      <c r="D15" s="11" t="n">
        <v>45547</v>
      </c>
      <c r="E15" s="6" t="n">
        <v>2561.9</v>
      </c>
      <c r="F15" s="0" t="s">
        <v>308</v>
      </c>
      <c r="G15" s="11" t="n">
        <v>45044</v>
      </c>
      <c r="H15" s="6" t="n">
        <v>398.1</v>
      </c>
      <c r="I15" s="0" t="s">
        <v>308</v>
      </c>
      <c r="J15" s="11" t="n">
        <v>44327</v>
      </c>
      <c r="K15" s="6" t="n">
        <v>-315.5</v>
      </c>
      <c r="L15" s="0" t="s">
        <v>147</v>
      </c>
      <c r="M15" s="11" t="n">
        <v>45030</v>
      </c>
      <c r="N15" s="6" t="n">
        <v>486.64</v>
      </c>
      <c r="O15" s="0" t="s">
        <v>308</v>
      </c>
      <c r="P15" s="0"/>
      <c r="Q15" s="8" t="s">
        <f>=-SUM(Q2:Q13)</f>
      </c>
      <c r="R15" s="0" t="s">
        <v>311</v>
      </c>
      <c r="S15" s="11" t="n">
        <v>45049</v>
      </c>
      <c r="T15" s="6" t="n">
        <v>-526.8</v>
      </c>
      <c r="U15" s="0" t="s">
        <v>222</v>
      </c>
      <c r="V15" s="11" t="n">
        <v>44728</v>
      </c>
      <c r="W15" s="6" t="n">
        <v>736.02</v>
      </c>
      <c r="X15" s="0" t="s">
        <v>308</v>
      </c>
      <c r="Y15" s="0"/>
      <c r="Z15" s="0"/>
      <c r="AA15" s="0"/>
      <c r="AB15" s="11" t="n">
        <v>45623</v>
      </c>
      <c r="AC15" s="6" t="n">
        <v>468.36</v>
      </c>
      <c r="AD15" s="0" t="s">
        <v>308</v>
      </c>
      <c r="AE15" s="0"/>
      <c r="AF15" s="10" t="s">
        <f>=XIRR(AF2:AF14,AE2:AE14)</f>
      </c>
      <c r="AG15" s="0"/>
      <c r="AH15" s="11" t="n">
        <v>45826</v>
      </c>
      <c r="AI15" s="6" t="n">
        <v>27.94</v>
      </c>
      <c r="AJ15" s="0" t="s">
        <v>308</v>
      </c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309</v>
      </c>
      <c r="D16" s="11" t="n">
        <v>45596</v>
      </c>
      <c r="E16" s="6" t="n">
        <v>2399.86</v>
      </c>
      <c r="F16" s="0" t="s">
        <v>308</v>
      </c>
      <c r="G16" s="11" t="n">
        <v>45065</v>
      </c>
      <c r="H16" s="6" t="n">
        <v>413</v>
      </c>
      <c r="I16" s="0" t="s">
        <v>308</v>
      </c>
      <c r="J16" s="11" t="n">
        <v>44370</v>
      </c>
      <c r="K16" s="6" t="n">
        <v>-335.5</v>
      </c>
      <c r="L16" s="0" t="s">
        <v>152</v>
      </c>
      <c r="M16" s="11" t="n">
        <v>45044</v>
      </c>
      <c r="N16" s="6" t="n">
        <v>1512</v>
      </c>
      <c r="O16" s="0" t="s">
        <v>308</v>
      </c>
      <c r="P16" s="0"/>
      <c r="Q16" s="0"/>
      <c r="R16" s="0"/>
      <c r="S16" s="11" t="n">
        <v>45077</v>
      </c>
      <c r="T16" s="6" t="n">
        <v>1302.8</v>
      </c>
      <c r="U16" s="0" t="s">
        <v>308</v>
      </c>
      <c r="V16" s="11" t="n">
        <v>44771</v>
      </c>
      <c r="W16" s="6" t="n">
        <v>722.6</v>
      </c>
      <c r="X16" s="0" t="s">
        <v>308</v>
      </c>
      <c r="Y16" s="0"/>
      <c r="Z16" s="0"/>
      <c r="AA16" s="0"/>
      <c r="AB16" s="11" t="n">
        <v>45625</v>
      </c>
      <c r="AC16" s="6" t="n">
        <v>244.09</v>
      </c>
      <c r="AD16" s="0" t="s">
        <v>308</v>
      </c>
      <c r="AE16" s="0"/>
      <c r="AF16" s="8" t="s">
        <f>=-SUM(AF2:AF14)</f>
      </c>
      <c r="AG16" s="0" t="s">
        <v>311</v>
      </c>
      <c r="AH16" s="11" t="n">
        <v>45860</v>
      </c>
      <c r="AI16" s="6" t="n">
        <v>282.92</v>
      </c>
      <c r="AJ16" s="0" t="s">
        <v>308</v>
      </c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309</v>
      </c>
      <c r="D17" s="11" t="n">
        <v>45614</v>
      </c>
      <c r="E17" s="6" t="n">
        <v>2506.74</v>
      </c>
      <c r="F17" s="0" t="s">
        <v>308</v>
      </c>
      <c r="G17" s="11" t="n">
        <v>45079</v>
      </c>
      <c r="H17" s="6" t="n">
        <v>454.7</v>
      </c>
      <c r="I17" s="0" t="s">
        <v>308</v>
      </c>
      <c r="J17" s="11" t="n">
        <v>44446</v>
      </c>
      <c r="K17" s="6" t="n">
        <v>-592</v>
      </c>
      <c r="L17" s="0" t="s">
        <v>169</v>
      </c>
      <c r="M17" s="11" t="n">
        <v>45072</v>
      </c>
      <c r="N17" s="6" t="n">
        <v>1025.9</v>
      </c>
      <c r="O17" s="0" t="s">
        <v>308</v>
      </c>
      <c r="P17" s="0"/>
      <c r="Q17" s="0"/>
      <c r="R17" s="0"/>
      <c r="S17" s="11" t="n">
        <v>45160</v>
      </c>
      <c r="T17" s="6" t="n">
        <v>-18328.94</v>
      </c>
      <c r="U17" s="0" t="s">
        <v>309</v>
      </c>
      <c r="V17" s="11" t="n">
        <v>44895</v>
      </c>
      <c r="W17" s="6" t="n">
        <v>793.02</v>
      </c>
      <c r="X17" s="0" t="s">
        <v>308</v>
      </c>
      <c r="Y17" s="0"/>
      <c r="Z17" s="0"/>
      <c r="AA17" s="0"/>
      <c r="AB17" s="11" t="n">
        <v>45628</v>
      </c>
      <c r="AC17" s="6" t="n">
        <v>122.8</v>
      </c>
      <c r="AD17" s="0" t="s">
        <v>308</v>
      </c>
      <c r="AE17" s="0"/>
      <c r="AF17" s="0"/>
      <c r="AG17" s="0"/>
      <c r="AH17" s="11" t="n">
        <v>45874</v>
      </c>
      <c r="AI17" s="6" t="n">
        <v>312.55</v>
      </c>
      <c r="AJ17" s="0" t="s">
        <v>308</v>
      </c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308</v>
      </c>
      <c r="D18" s="11" t="n">
        <v>45625</v>
      </c>
      <c r="E18" s="6" t="n">
        <v>2335.1</v>
      </c>
      <c r="F18" s="0" t="s">
        <v>308</v>
      </c>
      <c r="G18" s="11" t="n">
        <v>45079</v>
      </c>
      <c r="H18" s="6" t="n">
        <v>909.2</v>
      </c>
      <c r="I18" s="0" t="s">
        <v>308</v>
      </c>
      <c r="J18" s="11" t="n">
        <v>44537</v>
      </c>
      <c r="K18" s="6" t="n">
        <v>-579.5</v>
      </c>
      <c r="L18" s="0" t="s">
        <v>176</v>
      </c>
      <c r="M18" s="11" t="n">
        <v>45093</v>
      </c>
      <c r="N18" s="6" t="n">
        <v>1054.8</v>
      </c>
      <c r="O18" s="0" t="s">
        <v>308</v>
      </c>
      <c r="P18" s="0"/>
      <c r="Q18" s="0"/>
      <c r="R18" s="0"/>
      <c r="S18" s="11" t="n">
        <v>45425</v>
      </c>
      <c r="T18" s="6" t="n">
        <v>1230.96</v>
      </c>
      <c r="U18" s="0" t="s">
        <v>308</v>
      </c>
      <c r="V18" s="11" t="n">
        <v>45257</v>
      </c>
      <c r="W18" s="6" t="n">
        <v>-1293.98</v>
      </c>
      <c r="X18" s="0" t="s">
        <v>309</v>
      </c>
      <c r="Y18" s="0"/>
      <c r="Z18" s="0"/>
      <c r="AA18" s="0"/>
      <c r="AB18" s="11" t="n">
        <v>45650</v>
      </c>
      <c r="AC18" s="6" t="n">
        <v>388.2</v>
      </c>
      <c r="AD18" s="0" t="s">
        <v>308</v>
      </c>
      <c r="AE18" s="0"/>
      <c r="AF18" s="0"/>
      <c r="AG18" s="0"/>
      <c r="AH18" s="11" t="n">
        <v>45902</v>
      </c>
      <c r="AI18" s="8" t="s">
        <f>=-Портфель!J14</f>
      </c>
      <c r="AJ18" s="0" t="s">
        <v>310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308</v>
      </c>
      <c r="D19" s="11" t="n">
        <v>45688</v>
      </c>
      <c r="E19" s="6" t="n">
        <v>2836.39</v>
      </c>
      <c r="F19" s="0" t="s">
        <v>308</v>
      </c>
      <c r="G19" s="11" t="n">
        <v>45093</v>
      </c>
      <c r="H19" s="6" t="n">
        <v>961.5</v>
      </c>
      <c r="I19" s="0" t="s">
        <v>308</v>
      </c>
      <c r="J19" s="11" t="n">
        <v>44804</v>
      </c>
      <c r="K19" s="6" t="n">
        <v>1190.27</v>
      </c>
      <c r="L19" s="0" t="s">
        <v>308</v>
      </c>
      <c r="M19" s="11" t="n">
        <v>45117</v>
      </c>
      <c r="N19" s="6" t="n">
        <v>-444.72</v>
      </c>
      <c r="O19" s="0" t="s">
        <v>230</v>
      </c>
      <c r="P19" s="0"/>
      <c r="Q19" s="0"/>
      <c r="R19" s="0"/>
      <c r="S19" s="11" t="n">
        <v>45434</v>
      </c>
      <c r="T19" s="6" t="n">
        <v>4726.89</v>
      </c>
      <c r="U19" s="0" t="s">
        <v>308</v>
      </c>
      <c r="V19" s="11" t="n">
        <v>45257</v>
      </c>
      <c r="W19" s="6" t="n">
        <v>-11645.79</v>
      </c>
      <c r="X19" s="0" t="s">
        <v>309</v>
      </c>
      <c r="Y19" s="0"/>
      <c r="Z19" s="0"/>
      <c r="AA19" s="0"/>
      <c r="AB19" s="11" t="n">
        <v>45651</v>
      </c>
      <c r="AC19" s="6" t="n">
        <v>128.65</v>
      </c>
      <c r="AD19" s="0" t="s">
        <v>308</v>
      </c>
      <c r="AE19" s="0"/>
      <c r="AF19" s="0"/>
      <c r="AG19" s="0"/>
      <c r="AH19" s="0"/>
      <c r="AI19" s="10" t="s">
        <f>=XIRR(AI2:AI18,AH2:AH18)</f>
      </c>
      <c r="AJ19" s="0"/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309</v>
      </c>
      <c r="D20" s="11" t="n">
        <v>45856</v>
      </c>
      <c r="E20" s="6" t="n">
        <v>-6062</v>
      </c>
      <c r="F20" s="0" t="s">
        <v>299</v>
      </c>
      <c r="G20" s="11" t="n">
        <v>45107</v>
      </c>
      <c r="H20" s="6" t="n">
        <v>481.75</v>
      </c>
      <c r="I20" s="0" t="s">
        <v>308</v>
      </c>
      <c r="J20" s="11" t="n">
        <v>44820</v>
      </c>
      <c r="K20" s="6" t="n">
        <v>1180.46</v>
      </c>
      <c r="L20" s="0" t="s">
        <v>308</v>
      </c>
      <c r="M20" s="11" t="n">
        <v>45120</v>
      </c>
      <c r="N20" s="6" t="n">
        <v>523.6</v>
      </c>
      <c r="O20" s="0" t="s">
        <v>308</v>
      </c>
      <c r="P20" s="0"/>
      <c r="Q20" s="0"/>
      <c r="R20" s="0"/>
      <c r="S20" s="11" t="n">
        <v>45441</v>
      </c>
      <c r="T20" s="6" t="n">
        <v>1116.68</v>
      </c>
      <c r="U20" s="0" t="s">
        <v>308</v>
      </c>
      <c r="V20" s="11" t="n">
        <v>45257</v>
      </c>
      <c r="W20" s="6" t="n">
        <v>12962.24</v>
      </c>
      <c r="X20" s="0" t="s">
        <v>308</v>
      </c>
      <c r="Y20" s="0"/>
      <c r="Z20" s="0"/>
      <c r="AA20" s="0"/>
      <c r="AB20" s="11" t="n">
        <v>45660</v>
      </c>
      <c r="AC20" s="6" t="n">
        <v>413.87</v>
      </c>
      <c r="AD20" s="0" t="s">
        <v>308</v>
      </c>
      <c r="AE20" s="0"/>
      <c r="AF20" s="0"/>
      <c r="AG20" s="0"/>
      <c r="AH20" s="0"/>
      <c r="AI20" s="8" t="s">
        <f>=-SUM(AI2:AI18)</f>
      </c>
      <c r="AJ20" s="0" t="s">
        <v>311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309</v>
      </c>
      <c r="D21" s="11" t="n">
        <v>45902</v>
      </c>
      <c r="E21" s="8" t="s">
        <f>=-Портфель!J3</f>
      </c>
      <c r="F21" s="0" t="s">
        <v>310</v>
      </c>
      <c r="G21" s="11" t="n">
        <v>45118</v>
      </c>
      <c r="H21" s="6" t="n">
        <v>-593.86</v>
      </c>
      <c r="I21" s="0" t="s">
        <v>234</v>
      </c>
      <c r="J21" s="11" t="n">
        <v>44865</v>
      </c>
      <c r="K21" s="6" t="n">
        <v>1035.57</v>
      </c>
      <c r="L21" s="0" t="s">
        <v>308</v>
      </c>
      <c r="M21" s="11" t="n">
        <v>45128</v>
      </c>
      <c r="N21" s="6" t="n">
        <v>3697.75</v>
      </c>
      <c r="O21" s="0" t="s">
        <v>308</v>
      </c>
      <c r="P21" s="0"/>
      <c r="Q21" s="0"/>
      <c r="R21" s="0"/>
      <c r="S21" s="11" t="n">
        <v>45443</v>
      </c>
      <c r="T21" s="6" t="n">
        <v>1095.46</v>
      </c>
      <c r="U21" s="0" t="s">
        <v>308</v>
      </c>
      <c r="V21" s="11" t="n">
        <v>45272</v>
      </c>
      <c r="W21" s="6" t="n">
        <v>-11134.99</v>
      </c>
      <c r="X21" s="0" t="s">
        <v>309</v>
      </c>
      <c r="Y21" s="0"/>
      <c r="Z21" s="0"/>
      <c r="AA21" s="0"/>
      <c r="AB21" s="11" t="n">
        <v>45684</v>
      </c>
      <c r="AC21" s="6" t="n">
        <v>139.16</v>
      </c>
      <c r="AD21" s="0" t="s">
        <v>308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308</v>
      </c>
      <c r="D22" s="0"/>
      <c r="E22" s="10" t="s">
        <f>=XIRR(E2:E21,D2:D21)</f>
      </c>
      <c r="F22" s="0"/>
      <c r="G22" s="11" t="n">
        <v>45128</v>
      </c>
      <c r="H22" s="6" t="n">
        <v>962.4</v>
      </c>
      <c r="I22" s="0" t="s">
        <v>308</v>
      </c>
      <c r="J22" s="11" t="n">
        <v>44922</v>
      </c>
      <c r="K22" s="6" t="n">
        <v>1145.31</v>
      </c>
      <c r="L22" s="0" t="s">
        <v>308</v>
      </c>
      <c r="M22" s="11" t="n">
        <v>45257</v>
      </c>
      <c r="N22" s="6" t="n">
        <v>-14833.52</v>
      </c>
      <c r="O22" s="0" t="s">
        <v>309</v>
      </c>
      <c r="P22" s="0"/>
      <c r="Q22" s="0"/>
      <c r="R22" s="0"/>
      <c r="S22" s="11" t="n">
        <v>45471</v>
      </c>
      <c r="T22" s="6" t="n">
        <v>3216.72</v>
      </c>
      <c r="U22" s="0" t="s">
        <v>308</v>
      </c>
      <c r="V22" s="11" t="n">
        <v>45272</v>
      </c>
      <c r="W22" s="6" t="n">
        <v>-1237.22</v>
      </c>
      <c r="X22" s="0" t="s">
        <v>309</v>
      </c>
      <c r="Y22" s="0"/>
      <c r="Z22" s="0"/>
      <c r="AA22" s="0"/>
      <c r="AB22" s="11" t="n">
        <v>45776</v>
      </c>
      <c r="AC22" s="6" t="n">
        <v>567.03</v>
      </c>
      <c r="AD22" s="0" t="s">
        <v>308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308</v>
      </c>
      <c r="D23" s="0"/>
      <c r="E23" s="8" t="s">
        <f>=-SUM(E2:E21)</f>
      </c>
      <c r="F23" s="0" t="s">
        <v>311</v>
      </c>
      <c r="G23" s="11" t="n">
        <v>45160</v>
      </c>
      <c r="H23" s="6" t="n">
        <v>-4348.92</v>
      </c>
      <c r="I23" s="0" t="s">
        <v>309</v>
      </c>
      <c r="J23" s="11" t="n">
        <v>44957</v>
      </c>
      <c r="K23" s="6" t="n">
        <v>1160.53</v>
      </c>
      <c r="L23" s="0" t="s">
        <v>308</v>
      </c>
      <c r="M23" s="11" t="n">
        <v>45257</v>
      </c>
      <c r="N23" s="6" t="n">
        <v>873.94</v>
      </c>
      <c r="O23" s="0" t="s">
        <v>308</v>
      </c>
      <c r="P23" s="0"/>
      <c r="Q23" s="0"/>
      <c r="R23" s="0"/>
      <c r="S23" s="11" t="n">
        <v>45574</v>
      </c>
      <c r="T23" s="6" t="n">
        <v>985.97</v>
      </c>
      <c r="U23" s="0" t="s">
        <v>308</v>
      </c>
      <c r="V23" s="11" t="n">
        <v>45272</v>
      </c>
      <c r="W23" s="6" t="n">
        <v>12397.79</v>
      </c>
      <c r="X23" s="0" t="s">
        <v>308</v>
      </c>
      <c r="Y23" s="0"/>
      <c r="Z23" s="0"/>
      <c r="AA23" s="0"/>
      <c r="AB23" s="11" t="n">
        <v>45902</v>
      </c>
      <c r="AC23" s="8" t="s">
        <f>=-Портфель!J12</f>
      </c>
      <c r="AD23" s="0" t="s">
        <v>310</v>
      </c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245</v>
      </c>
      <c r="D24" s="0"/>
      <c r="E24" s="0"/>
      <c r="F24" s="0"/>
      <c r="G24" s="11" t="n">
        <v>45160</v>
      </c>
      <c r="H24" s="6" t="n">
        <v>-17395.69</v>
      </c>
      <c r="I24" s="0" t="s">
        <v>309</v>
      </c>
      <c r="J24" s="11" t="n">
        <v>45016</v>
      </c>
      <c r="K24" s="6" t="n">
        <v>1297.24</v>
      </c>
      <c r="L24" s="0" t="s">
        <v>308</v>
      </c>
      <c r="M24" s="11" t="n">
        <v>45257</v>
      </c>
      <c r="N24" s="6" t="n">
        <v>13983.85</v>
      </c>
      <c r="O24" s="0" t="s">
        <v>308</v>
      </c>
      <c r="P24" s="0"/>
      <c r="Q24" s="0"/>
      <c r="R24" s="0"/>
      <c r="S24" s="11" t="n">
        <v>45576</v>
      </c>
      <c r="T24" s="6" t="n">
        <v>-339.5</v>
      </c>
      <c r="U24" s="0" t="s">
        <v>277</v>
      </c>
      <c r="V24" s="11" t="n">
        <v>45461</v>
      </c>
      <c r="W24" s="6" t="n">
        <v>-333</v>
      </c>
      <c r="X24" s="0" t="s">
        <v>265</v>
      </c>
      <c r="Y24" s="0"/>
      <c r="Z24" s="0"/>
      <c r="AA24" s="0"/>
      <c r="AB24" s="0"/>
      <c r="AC24" s="10" t="s">
        <f>=XIRR(AC2:AC23,AB2:AB23)</f>
      </c>
      <c r="AD24" s="0"/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308</v>
      </c>
      <c r="D25" s="0"/>
      <c r="E25" s="0"/>
      <c r="F25" s="0"/>
      <c r="G25" s="11" t="n">
        <v>45302</v>
      </c>
      <c r="H25" s="6" t="n">
        <v>5729.02</v>
      </c>
      <c r="I25" s="0" t="s">
        <v>308</v>
      </c>
      <c r="J25" s="11" t="n">
        <v>45072</v>
      </c>
      <c r="K25" s="6" t="n">
        <v>1395.2</v>
      </c>
      <c r="L25" s="0" t="s">
        <v>308</v>
      </c>
      <c r="M25" s="11" t="n">
        <v>45287</v>
      </c>
      <c r="N25" s="6" t="n">
        <v>-3608</v>
      </c>
      <c r="O25" s="0" t="s">
        <v>247</v>
      </c>
      <c r="P25" s="0"/>
      <c r="Q25" s="0"/>
      <c r="R25" s="0"/>
      <c r="S25" s="11" t="n">
        <v>45596</v>
      </c>
      <c r="T25" s="6" t="n">
        <v>854.66</v>
      </c>
      <c r="U25" s="0" t="s">
        <v>308</v>
      </c>
      <c r="V25" s="11" t="n">
        <v>45461</v>
      </c>
      <c r="W25" s="6" t="n">
        <v>-1666.1</v>
      </c>
      <c r="X25" s="0" t="s">
        <v>266</v>
      </c>
      <c r="Y25" s="0"/>
      <c r="Z25" s="0"/>
      <c r="AA25" s="0"/>
      <c r="AB25" s="0"/>
      <c r="AC25" s="8" t="s">
        <f>=-SUM(AC2:AC23)</f>
      </c>
      <c r="AD25" s="0" t="s">
        <v>311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254</v>
      </c>
      <c r="D26" s="0"/>
      <c r="E26" s="0"/>
      <c r="F26" s="0"/>
      <c r="G26" s="11" t="n">
        <v>45306</v>
      </c>
      <c r="H26" s="6" t="n">
        <v>2912.3</v>
      </c>
      <c r="I26" s="0" t="s">
        <v>308</v>
      </c>
      <c r="J26" s="11" t="n">
        <v>45257</v>
      </c>
      <c r="K26" s="6" t="n">
        <v>-3551.19</v>
      </c>
      <c r="L26" s="0" t="s">
        <v>309</v>
      </c>
      <c r="M26" s="11" t="n">
        <v>45481</v>
      </c>
      <c r="N26" s="6" t="n">
        <v>-847.5</v>
      </c>
      <c r="O26" s="0" t="s">
        <v>269</v>
      </c>
      <c r="P26" s="0"/>
      <c r="Q26" s="0"/>
      <c r="R26" s="0"/>
      <c r="S26" s="11" t="n">
        <v>45684</v>
      </c>
      <c r="T26" s="6" t="n">
        <v>1010.38</v>
      </c>
      <c r="U26" s="0" t="s">
        <v>308</v>
      </c>
      <c r="V26" s="11" t="n">
        <v>45545</v>
      </c>
      <c r="W26" s="6" t="n">
        <v>-270.6</v>
      </c>
      <c r="X26" s="0" t="s">
        <v>275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308</v>
      </c>
      <c r="D27" s="0"/>
      <c r="E27" s="0"/>
      <c r="F27" s="0"/>
      <c r="G27" s="11" t="n">
        <v>45309</v>
      </c>
      <c r="H27" s="6" t="n">
        <v>2866.76</v>
      </c>
      <c r="I27" s="0" t="s">
        <v>308</v>
      </c>
      <c r="J27" s="11" t="n">
        <v>45257</v>
      </c>
      <c r="K27" s="6" t="n">
        <v>-1775.6</v>
      </c>
      <c r="L27" s="0" t="s">
        <v>309</v>
      </c>
      <c r="M27" s="11" t="n">
        <v>45579</v>
      </c>
      <c r="N27" s="6" t="n">
        <v>-2260</v>
      </c>
      <c r="O27" s="0" t="s">
        <v>278</v>
      </c>
      <c r="P27" s="0"/>
      <c r="Q27" s="0"/>
      <c r="R27" s="0"/>
      <c r="S27" s="11" t="n">
        <v>45775</v>
      </c>
      <c r="T27" s="6" t="n">
        <v>-527.45</v>
      </c>
      <c r="U27" s="0" t="s">
        <v>293</v>
      </c>
      <c r="V27" s="11" t="n">
        <v>45625</v>
      </c>
      <c r="W27" s="6" t="n">
        <v>1112.86</v>
      </c>
      <c r="X27" s="0" t="s">
        <v>308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286</v>
      </c>
      <c r="D28" s="0"/>
      <c r="E28" s="0"/>
      <c r="F28" s="0"/>
      <c r="G28" s="11" t="n">
        <v>45482</v>
      </c>
      <c r="H28" s="6" t="n">
        <v>-505.2</v>
      </c>
      <c r="I28" s="0" t="s">
        <v>270</v>
      </c>
      <c r="J28" s="11" t="n">
        <v>45257</v>
      </c>
      <c r="K28" s="6" t="n">
        <v>-1775.6</v>
      </c>
      <c r="L28" s="0" t="s">
        <v>309</v>
      </c>
      <c r="M28" s="11" t="n">
        <v>45593</v>
      </c>
      <c r="N28" s="6" t="n">
        <v>1705.77</v>
      </c>
      <c r="O28" s="0" t="s">
        <v>308</v>
      </c>
      <c r="P28" s="0"/>
      <c r="Q28" s="0"/>
      <c r="R28" s="0"/>
      <c r="S28" s="11" t="n">
        <v>45902</v>
      </c>
      <c r="T28" s="8" t="s">
        <f>=-Портфель!J8</f>
      </c>
      <c r="U28" s="0" t="s">
        <v>310</v>
      </c>
      <c r="V28" s="11" t="n">
        <v>45643</v>
      </c>
      <c r="W28" s="6" t="n">
        <v>-469.66</v>
      </c>
      <c r="X28" s="0" t="s">
        <v>285</v>
      </c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308</v>
      </c>
      <c r="D29" s="0"/>
      <c r="E29" s="0"/>
      <c r="F29" s="0"/>
      <c r="G29" s="11" t="n">
        <v>45490</v>
      </c>
      <c r="H29" s="6" t="n">
        <v>2049</v>
      </c>
      <c r="I29" s="0" t="s">
        <v>308</v>
      </c>
      <c r="J29" s="11" t="n">
        <v>45257</v>
      </c>
      <c r="K29" s="6" t="n">
        <v>-5326.79</v>
      </c>
      <c r="L29" s="0" t="s">
        <v>309</v>
      </c>
      <c r="M29" s="11" t="n">
        <v>45623</v>
      </c>
      <c r="N29" s="6" t="n">
        <v>529.61</v>
      </c>
      <c r="O29" s="0" t="s">
        <v>308</v>
      </c>
      <c r="P29" s="0"/>
      <c r="Q29" s="0"/>
      <c r="R29" s="0"/>
      <c r="S29" s="0"/>
      <c r="T29" s="10" t="s">
        <f>=XIRR(T2:T28,S2:S28)</f>
      </c>
      <c r="U29" s="0"/>
      <c r="V29" s="11" t="n">
        <v>45650</v>
      </c>
      <c r="W29" s="6" t="n">
        <v>1139.68</v>
      </c>
      <c r="X29" s="0" t="s">
        <v>308</v>
      </c>
    </row>
    <row collapsed="false" customFormat="false" customHeight="false" hidden="false" ht="12.1" outlineLevel="0" r="30">
      <c r="A30" s="11" t="n">
        <v>45811</v>
      </c>
      <c r="B30" s="6" t="n">
        <v>-10825</v>
      </c>
      <c r="C30" s="0" t="s">
        <v>296</v>
      </c>
      <c r="D30" s="0"/>
      <c r="E30" s="0"/>
      <c r="F30" s="0"/>
      <c r="G30" s="11" t="n">
        <v>45495</v>
      </c>
      <c r="H30" s="6" t="n">
        <v>533.56</v>
      </c>
      <c r="I30" s="0" t="s">
        <v>308</v>
      </c>
      <c r="J30" s="11" t="n">
        <v>45257</v>
      </c>
      <c r="K30" s="6" t="n">
        <v>-3551.19</v>
      </c>
      <c r="L30" s="0" t="s">
        <v>309</v>
      </c>
      <c r="M30" s="11" t="n">
        <v>45684</v>
      </c>
      <c r="N30" s="6" t="n">
        <v>604.17</v>
      </c>
      <c r="O30" s="0" t="s">
        <v>308</v>
      </c>
      <c r="P30" s="0"/>
      <c r="Q30" s="0"/>
      <c r="R30" s="0"/>
      <c r="S30" s="0"/>
      <c r="T30" s="8" t="s">
        <f>=-SUM(T2:T28)</f>
      </c>
      <c r="U30" s="0" t="s">
        <v>311</v>
      </c>
      <c r="V30" s="11" t="n">
        <v>45826</v>
      </c>
      <c r="W30" s="6" t="n">
        <v>1020.98</v>
      </c>
      <c r="X30" s="0" t="s">
        <v>308</v>
      </c>
    </row>
    <row collapsed="false" customFormat="false" customHeight="false" hidden="false" ht="12.1" outlineLevel="0" r="31">
      <c r="A31" s="11" t="n">
        <v>45826</v>
      </c>
      <c r="B31" s="6" t="n">
        <v>6399.4</v>
      </c>
      <c r="C31" s="0" t="s">
        <v>308</v>
      </c>
      <c r="D31" s="0"/>
      <c r="E31" s="0"/>
      <c r="F31" s="0"/>
      <c r="G31" s="11" t="n">
        <v>45498</v>
      </c>
      <c r="H31" s="6" t="n">
        <v>531.76</v>
      </c>
      <c r="I31" s="0" t="s">
        <v>308</v>
      </c>
      <c r="J31" s="11" t="n">
        <v>45257</v>
      </c>
      <c r="K31" s="6" t="n">
        <v>-1775.6</v>
      </c>
      <c r="L31" s="0" t="s">
        <v>309</v>
      </c>
      <c r="M31" s="11" t="n">
        <v>45688</v>
      </c>
      <c r="N31" s="6" t="n">
        <v>629.44</v>
      </c>
      <c r="O31" s="0" t="s">
        <v>308</v>
      </c>
      <c r="P31" s="0"/>
      <c r="Q31" s="0"/>
      <c r="R31" s="0"/>
      <c r="S31" s="0"/>
      <c r="T31" s="0"/>
      <c r="U31" s="0"/>
      <c r="V31" s="11" t="n">
        <v>45902</v>
      </c>
      <c r="W31" s="8" t="s">
        <f>=-Портфель!J9</f>
      </c>
      <c r="X31" s="0" t="s">
        <v>310</v>
      </c>
    </row>
    <row collapsed="false" customFormat="false" customHeight="false" hidden="false" ht="12.1" outlineLevel="0" r="32">
      <c r="A32" s="11" t="n">
        <v>45902</v>
      </c>
      <c r="B32" s="8" t="s">
        <f>=-Портфель!J2</f>
      </c>
      <c r="C32" s="0" t="s">
        <v>310</v>
      </c>
      <c r="D32" s="0"/>
      <c r="E32" s="0"/>
      <c r="F32" s="0"/>
      <c r="G32" s="11" t="n">
        <v>45534</v>
      </c>
      <c r="H32" s="6" t="n">
        <v>954.55</v>
      </c>
      <c r="I32" s="0" t="s">
        <v>308</v>
      </c>
      <c r="J32" s="11" t="n">
        <v>45257</v>
      </c>
      <c r="K32" s="6" t="n">
        <v>16003.84</v>
      </c>
      <c r="L32" s="0" t="s">
        <v>308</v>
      </c>
      <c r="M32" s="11" t="n">
        <v>45846</v>
      </c>
      <c r="N32" s="6" t="n">
        <v>-1325.76</v>
      </c>
      <c r="O32" s="0" t="s">
        <v>298</v>
      </c>
      <c r="P32" s="0"/>
      <c r="Q32" s="0"/>
      <c r="R32" s="0"/>
      <c r="S32" s="0"/>
      <c r="T32" s="0"/>
      <c r="U32" s="0"/>
      <c r="V32" s="0"/>
      <c r="W32" s="10" t="s">
        <f>=XIRR(W2:W31,V2:V31)</f>
      </c>
      <c r="X32" s="0"/>
    </row>
    <row collapsed="false" customFormat="false" customHeight="false" hidden="false" ht="12.1" outlineLevel="0" r="33">
      <c r="A33" s="0"/>
      <c r="B33" s="10" t="s">
        <f>=XIRR(B2:B32,A2:A32)</f>
      </c>
      <c r="C33" s="0"/>
      <c r="D33" s="0"/>
      <c r="E33" s="0"/>
      <c r="F33" s="0"/>
      <c r="G33" s="11" t="n">
        <v>45547</v>
      </c>
      <c r="H33" s="6" t="n">
        <v>953.55</v>
      </c>
      <c r="I33" s="0" t="s">
        <v>308</v>
      </c>
      <c r="J33" s="11" t="n">
        <v>45257</v>
      </c>
      <c r="K33" s="6" t="n">
        <v>1777.6</v>
      </c>
      <c r="L33" s="0" t="s">
        <v>308</v>
      </c>
      <c r="M33" s="11" t="n">
        <v>45860</v>
      </c>
      <c r="N33" s="6" t="n">
        <v>1043.59</v>
      </c>
      <c r="O33" s="0" t="s">
        <v>308</v>
      </c>
      <c r="P33" s="0"/>
      <c r="Q33" s="0"/>
      <c r="R33" s="0"/>
      <c r="S33" s="0"/>
      <c r="T33" s="0"/>
      <c r="U33" s="0"/>
      <c r="V33" s="0"/>
      <c r="W33" s="8" t="s">
        <f>=-SUM(W2:W31)</f>
      </c>
      <c r="X33" s="0" t="s">
        <v>311</v>
      </c>
    </row>
    <row collapsed="false" customFormat="false" customHeight="false" hidden="false" ht="12.1" outlineLevel="0" r="34">
      <c r="A34" s="0"/>
      <c r="B34" s="8" t="s">
        <f>=-SUM(B2:B32)</f>
      </c>
      <c r="C34" s="0" t="s">
        <v>311</v>
      </c>
      <c r="D34" s="0"/>
      <c r="E34" s="0"/>
      <c r="F34" s="0"/>
      <c r="G34" s="11" t="n">
        <v>45589</v>
      </c>
      <c r="H34" s="6" t="n">
        <v>2351.57</v>
      </c>
      <c r="I34" s="0" t="s">
        <v>308</v>
      </c>
      <c r="J34" s="11" t="n">
        <v>45272</v>
      </c>
      <c r="K34" s="6" t="n">
        <v>-6585.19</v>
      </c>
      <c r="L34" s="0" t="s">
        <v>309</v>
      </c>
      <c r="M34" s="11" t="n">
        <v>45902</v>
      </c>
      <c r="N34" s="8" t="s">
        <f>=-Портфель!J6</f>
      </c>
      <c r="O34" s="0" t="s">
        <v>310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308</v>
      </c>
      <c r="J35" s="11" t="n">
        <v>45272</v>
      </c>
      <c r="K35" s="6" t="n">
        <v>-1646.3</v>
      </c>
      <c r="L35" s="0" t="s">
        <v>309</v>
      </c>
      <c r="M35" s="0"/>
      <c r="N35" s="10" t="s">
        <f>=XIRR(N2:N34,M2:M34)</f>
      </c>
      <c r="O35" s="0"/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308</v>
      </c>
      <c r="J36" s="11" t="n">
        <v>45272</v>
      </c>
      <c r="K36" s="6" t="n">
        <v>-6585.19</v>
      </c>
      <c r="L36" s="0" t="s">
        <v>309</v>
      </c>
      <c r="M36" s="0"/>
      <c r="N36" s="8" t="s">
        <f>=-SUM(N2:N34)</f>
      </c>
      <c r="O36" s="0" t="s">
        <v>311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308</v>
      </c>
      <c r="J37" s="11" t="n">
        <v>45272</v>
      </c>
      <c r="K37" s="6" t="n">
        <v>-1646.3</v>
      </c>
      <c r="L37" s="0" t="s">
        <v>309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290</v>
      </c>
      <c r="J38" s="11" t="n">
        <v>45272</v>
      </c>
      <c r="K38" s="6" t="n">
        <v>-3292.6</v>
      </c>
      <c r="L38" s="0" t="s">
        <v>309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45858</v>
      </c>
      <c r="H39" s="6" t="n">
        <v>-1277</v>
      </c>
      <c r="I39" s="0" t="s">
        <v>300</v>
      </c>
      <c r="J39" s="11" t="n">
        <v>45272</v>
      </c>
      <c r="K39" s="6" t="n">
        <v>19796.45</v>
      </c>
      <c r="L39" s="0" t="s">
        <v>308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11" t="n">
        <v>45902</v>
      </c>
      <c r="H40" s="8" t="s">
        <f>=-Портфель!J4</f>
      </c>
      <c r="I40" s="0" t="s">
        <v>310</v>
      </c>
      <c r="J40" s="11" t="n">
        <v>45439</v>
      </c>
      <c r="K40" s="6" t="n">
        <v>-2654.6</v>
      </c>
      <c r="L40" s="0" t="s">
        <v>256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10" t="s">
        <f>=XIRR(H2:H40,G2:G40)</f>
      </c>
      <c r="I41" s="0"/>
      <c r="J41" s="11" t="n">
        <v>45525</v>
      </c>
      <c r="K41" s="6" t="n">
        <v>1558.21</v>
      </c>
      <c r="L41" s="0" t="s">
        <v>308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8" t="s">
        <f>=-SUM(H2:H40)</f>
      </c>
      <c r="I42" s="0" t="s">
        <v>311</v>
      </c>
      <c r="J42" s="11" t="n">
        <v>45534</v>
      </c>
      <c r="K42" s="6" t="n">
        <v>1357.06</v>
      </c>
      <c r="L42" s="0" t="s">
        <v>308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11" t="n">
        <v>45547</v>
      </c>
      <c r="K43" s="6" t="n">
        <v>1412.1</v>
      </c>
      <c r="L43" s="0" t="s">
        <v>308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11" t="n">
        <v>45594</v>
      </c>
      <c r="K44" s="6" t="n">
        <v>1172.31</v>
      </c>
      <c r="L44" s="0" t="s">
        <v>308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11" t="n">
        <v>45596</v>
      </c>
      <c r="K45" s="6" t="n">
        <v>1174.51</v>
      </c>
      <c r="L45" s="0" t="s">
        <v>308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11" t="n">
        <v>45625</v>
      </c>
      <c r="K46" s="6" t="n">
        <v>1261.58</v>
      </c>
      <c r="L46" s="0" t="s">
        <v>308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11" t="n">
        <v>45643</v>
      </c>
      <c r="K47" s="6" t="n">
        <v>1145.49</v>
      </c>
      <c r="L47" s="0" t="s">
        <v>308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11" t="n">
        <v>45650</v>
      </c>
      <c r="K48" s="6" t="n">
        <v>1334.83</v>
      </c>
      <c r="L48" s="0" t="s">
        <v>308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11" t="n">
        <v>45684</v>
      </c>
      <c r="K49" s="6" t="n">
        <v>1418.09</v>
      </c>
      <c r="L49" s="0" t="s">
        <v>308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11" t="n">
        <v>45688</v>
      </c>
      <c r="K50" s="6" t="n">
        <v>1474.74</v>
      </c>
      <c r="L50" s="0" t="s">
        <v>308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11" t="n">
        <v>45826</v>
      </c>
      <c r="K51" s="6" t="n">
        <v>3379.98</v>
      </c>
      <c r="L51" s="0" t="s">
        <v>308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11" t="n">
        <v>45874</v>
      </c>
      <c r="K52" s="6" t="n">
        <v>1114.65</v>
      </c>
      <c r="L52" s="0" t="s">
        <v>308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11" t="n">
        <v>45902</v>
      </c>
      <c r="K53" s="8" t="s">
        <f>=-Портфель!J5</f>
      </c>
      <c r="L53" s="0" t="s">
        <v>310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10" t="s">
        <f>=XIRR(K2:K53,J2:J53)</f>
      </c>
      <c r="L54" s="0"/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8" t="s">
        <f>=-SUM(K2:K53)</f>
      </c>
      <c r="L55" s="0" t="s">
        <v>311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312</v>
      </c>
      <c r="C1" s="0"/>
      <c r="D1" s="0"/>
      <c r="E1" s="4" t="s">
        <v>313</v>
      </c>
      <c r="F1" s="0"/>
      <c r="G1" s="0"/>
      <c r="H1" s="4" t="s">
        <v>314</v>
      </c>
      <c r="I1" s="0"/>
      <c r="J1" s="0"/>
      <c r="K1" s="4" t="s">
        <v>315</v>
      </c>
      <c r="L1" s="0"/>
      <c r="M1" s="0"/>
      <c r="N1" s="4" t="s">
        <v>316</v>
      </c>
      <c r="O1" s="0"/>
      <c r="P1" s="0"/>
      <c r="Q1" s="4" t="s">
        <v>317</v>
      </c>
      <c r="R1" s="0"/>
      <c r="S1" s="0"/>
      <c r="T1" s="4" t="s">
        <v>318</v>
      </c>
      <c r="U1" s="0"/>
      <c r="V1" s="0"/>
      <c r="W1" s="4" t="s">
        <v>319</v>
      </c>
      <c r="X1" s="0"/>
      <c r="Y1" s="0"/>
      <c r="Z1" s="4" t="s">
        <v>320</v>
      </c>
      <c r="AA1" s="0"/>
      <c r="AB1" s="0"/>
      <c r="AC1" s="4" t="s">
        <v>321</v>
      </c>
      <c r="AD1" s="0"/>
      <c r="AE1" s="0"/>
      <c r="AF1" s="4" t="s">
        <v>322</v>
      </c>
      <c r="AG1" s="0"/>
      <c r="AH1" s="0"/>
      <c r="AI1" s="4" t="s">
        <v>323</v>
      </c>
      <c r="AJ1" s="0"/>
      <c r="AK1" s="0"/>
      <c r="AL1" s="4" t="s">
        <v>324</v>
      </c>
      <c r="AM1" s="0"/>
      <c r="AN1" s="0"/>
      <c r="AO1" s="4" t="s">
        <v>325</v>
      </c>
      <c r="AP1" s="0"/>
      <c r="AQ1" s="0"/>
      <c r="AR1" s="4" t="s">
        <v>326</v>
      </c>
      <c r="AS1" s="0"/>
      <c r="AT1" s="0"/>
      <c r="AU1" s="4" t="s">
        <v>327</v>
      </c>
      <c r="AV1" s="0"/>
      <c r="AW1" s="0"/>
      <c r="AX1" s="4" t="s">
        <v>328</v>
      </c>
      <c r="AY1" s="0"/>
      <c r="AZ1" s="0"/>
      <c r="BA1" s="4" t="s">
        <v>329</v>
      </c>
      <c r="BB1" s="0"/>
      <c r="BC1" s="0"/>
      <c r="BD1" s="4" t="s">
        <v>330</v>
      </c>
      <c r="BE1" s="0"/>
      <c r="BF1" s="0"/>
      <c r="BG1" s="4" t="s">
        <v>331</v>
      </c>
      <c r="BH1" s="0"/>
      <c r="BI1" s="0"/>
      <c r="BJ1" s="4" t="s">
        <v>332</v>
      </c>
      <c r="BK1" s="0"/>
      <c r="BL1" s="0"/>
      <c r="BM1" s="4" t="s">
        <v>333</v>
      </c>
      <c r="BN1" s="0"/>
      <c r="BO1" s="0"/>
      <c r="BP1" s="4" t="s">
        <v>334</v>
      </c>
      <c r="BQ1" s="0"/>
      <c r="BR1" s="0"/>
      <c r="BS1" s="4" t="s">
        <v>335</v>
      </c>
      <c r="BT1" s="0"/>
      <c r="BU1" s="0"/>
      <c r="BV1" s="4" t="s">
        <v>336</v>
      </c>
      <c r="BW1" s="0"/>
      <c r="BX1" s="0"/>
      <c r="BY1" s="4" t="s">
        <v>337</v>
      </c>
      <c r="BZ1" s="0"/>
      <c r="CA1" s="0"/>
      <c r="CB1" s="4" t="s">
        <v>338</v>
      </c>
      <c r="CC1" s="0"/>
      <c r="CD1" s="0"/>
      <c r="CE1" s="4" t="s">
        <v>339</v>
      </c>
      <c r="CF1" s="0"/>
      <c r="CG1" s="0"/>
      <c r="CH1" s="4" t="s">
        <v>340</v>
      </c>
      <c r="CI1" s="0"/>
      <c r="CJ1" s="0"/>
      <c r="CK1" s="4" t="s">
        <v>341</v>
      </c>
      <c r="CL1" s="0"/>
      <c r="CM1" s="0"/>
      <c r="CN1" s="4" t="s">
        <v>342</v>
      </c>
      <c r="CO1" s="0"/>
      <c r="CP1" s="0"/>
      <c r="CQ1" s="4" t="s">
        <v>343</v>
      </c>
      <c r="CR1" s="0"/>
      <c r="CS1" s="0"/>
      <c r="CT1" s="4" t="s">
        <v>344</v>
      </c>
      <c r="CU1" s="0"/>
      <c r="CV1" s="0"/>
      <c r="CW1" s="4" t="s">
        <v>345</v>
      </c>
      <c r="CX1" s="0"/>
      <c r="CY1" s="0"/>
      <c r="CZ1" s="4" t="s">
        <v>346</v>
      </c>
      <c r="DA1" s="0"/>
      <c r="DB1" s="0"/>
      <c r="DC1" s="4" t="s">
        <v>347</v>
      </c>
      <c r="DD1" s="0"/>
      <c r="DE1" s="0"/>
      <c r="DF1" s="4" t="s">
        <v>348</v>
      </c>
      <c r="DG1" s="0"/>
      <c r="DH1" s="0"/>
      <c r="DI1" s="4" t="s">
        <v>349</v>
      </c>
      <c r="DJ1" s="0"/>
      <c r="DK1" s="0"/>
      <c r="DL1" s="4" t="s">
        <v>350</v>
      </c>
      <c r="DM1" s="0"/>
      <c r="DN1" s="0"/>
      <c r="DO1" s="4" t="s">
        <v>351</v>
      </c>
      <c r="DP1" s="0"/>
      <c r="DQ1" s="0"/>
      <c r="DR1" s="4" t="s">
        <v>352</v>
      </c>
      <c r="DS1" s="0"/>
      <c r="DT1" s="0"/>
      <c r="DU1" s="4" t="s">
        <v>353</v>
      </c>
      <c r="DV1" s="0"/>
      <c r="DW1" s="0"/>
      <c r="DX1" s="4" t="s">
        <v>354</v>
      </c>
      <c r="DY1" s="0"/>
      <c r="DZ1" s="0"/>
      <c r="EA1" s="4" t="s">
        <v>355</v>
      </c>
      <c r="EB1" s="0"/>
      <c r="EC1" s="0"/>
      <c r="ED1" s="4" t="s">
        <v>356</v>
      </c>
      <c r="EE1" s="0"/>
      <c r="EF1" s="0"/>
      <c r="EG1" s="4" t="s">
        <v>357</v>
      </c>
      <c r="EH1" s="0"/>
      <c r="EI1" s="0"/>
      <c r="EJ1" s="4" t="s">
        <v>358</v>
      </c>
      <c r="EK1" s="0"/>
      <c r="EL1" s="0"/>
      <c r="EM1" s="4" t="s">
        <v>359</v>
      </c>
      <c r="EN1" s="0"/>
      <c r="EO1" s="0"/>
      <c r="EP1" s="4" t="s">
        <v>360</v>
      </c>
      <c r="EQ1" s="0"/>
      <c r="ER1" s="0"/>
      <c r="ES1" s="4" t="s">
        <v>361</v>
      </c>
      <c r="ET1" s="0"/>
      <c r="EU1" s="0"/>
      <c r="EV1" s="4" t="s">
        <v>362</v>
      </c>
      <c r="EW1" s="0"/>
      <c r="EX1" s="0"/>
      <c r="EY1" s="4" t="s">
        <v>363</v>
      </c>
      <c r="EZ1" s="0"/>
      <c r="FA1" s="0"/>
      <c r="FB1" s="4" t="s">
        <v>364</v>
      </c>
      <c r="FC1" s="0"/>
      <c r="FD1" s="0"/>
      <c r="FE1" s="4" t="s">
        <v>365</v>
      </c>
      <c r="FF1" s="0"/>
      <c r="FG1" s="0"/>
      <c r="FH1" s="4" t="s">
        <v>366</v>
      </c>
      <c r="FI1" s="0"/>
      <c r="FJ1" s="0"/>
      <c r="FK1" s="4" t="s">
        <v>367</v>
      </c>
      <c r="FL1" s="0"/>
      <c r="FM1" s="0"/>
      <c r="FN1" s="4" t="s">
        <v>368</v>
      </c>
      <c r="FO1" s="0"/>
      <c r="FP1" s="0"/>
      <c r="FQ1" s="4" t="s">
        <v>369</v>
      </c>
      <c r="FR1" s="0"/>
      <c r="FS1" s="0"/>
      <c r="FT1" s="4" t="s">
        <v>370</v>
      </c>
      <c r="FU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308</v>
      </c>
      <c r="D2" s="11" t="n">
        <v>43500</v>
      </c>
      <c r="E2" s="6" t="n">
        <v>1008.95</v>
      </c>
      <c r="F2" s="0" t="s">
        <v>308</v>
      </c>
      <c r="G2" s="11" t="n">
        <v>43511</v>
      </c>
      <c r="H2" s="6" t="n">
        <v>1651.38</v>
      </c>
      <c r="I2" s="0" t="s">
        <v>308</v>
      </c>
      <c r="J2" s="11" t="n">
        <v>43511</v>
      </c>
      <c r="K2" s="6" t="n">
        <v>1027.13</v>
      </c>
      <c r="L2" s="0" t="s">
        <v>308</v>
      </c>
      <c r="M2" s="11" t="n">
        <v>43556</v>
      </c>
      <c r="N2" s="6" t="n">
        <v>1821.59</v>
      </c>
      <c r="O2" s="0" t="s">
        <v>308</v>
      </c>
      <c r="P2" s="11" t="n">
        <v>43556</v>
      </c>
      <c r="Q2" s="6" t="n">
        <v>931.16</v>
      </c>
      <c r="R2" s="0" t="s">
        <v>308</v>
      </c>
      <c r="S2" s="11" t="n">
        <v>43591</v>
      </c>
      <c r="T2" s="6" t="n">
        <v>1056.93</v>
      </c>
      <c r="U2" s="0" t="s">
        <v>308</v>
      </c>
      <c r="V2" s="11" t="n">
        <v>43838</v>
      </c>
      <c r="W2" s="6" t="n">
        <v>741.94</v>
      </c>
      <c r="X2" s="0" t="s">
        <v>308</v>
      </c>
      <c r="Y2" s="11" t="n">
        <v>43838</v>
      </c>
      <c r="Z2" s="6" t="n">
        <v>559.63</v>
      </c>
      <c r="AA2" s="0" t="s">
        <v>308</v>
      </c>
      <c r="AB2" s="11" t="n">
        <v>43860</v>
      </c>
      <c r="AC2" s="6" t="n">
        <v>7738.2</v>
      </c>
      <c r="AD2" s="0" t="s">
        <v>308</v>
      </c>
      <c r="AE2" s="11" t="n">
        <v>43917</v>
      </c>
      <c r="AF2" s="6" t="n">
        <v>1470.86</v>
      </c>
      <c r="AG2" s="0" t="s">
        <v>308</v>
      </c>
      <c r="AH2" s="11" t="n">
        <v>43937</v>
      </c>
      <c r="AI2" s="6" t="n">
        <v>1260.74</v>
      </c>
      <c r="AJ2" s="0" t="s">
        <v>308</v>
      </c>
      <c r="AK2" s="11" t="n">
        <v>43937</v>
      </c>
      <c r="AL2" s="6" t="n">
        <v>849.3</v>
      </c>
      <c r="AM2" s="0" t="s">
        <v>308</v>
      </c>
      <c r="AN2" s="11" t="n">
        <v>43951</v>
      </c>
      <c r="AO2" s="6" t="n">
        <v>1780.55</v>
      </c>
      <c r="AP2" s="0" t="s">
        <v>308</v>
      </c>
      <c r="AQ2" s="11" t="n">
        <v>44043</v>
      </c>
      <c r="AR2" s="6" t="n">
        <v>192.97</v>
      </c>
      <c r="AS2" s="0" t="s">
        <v>308</v>
      </c>
      <c r="AT2" s="11" t="n">
        <v>44050</v>
      </c>
      <c r="AU2" s="6" t="n">
        <v>3303.43</v>
      </c>
      <c r="AV2" s="0" t="s">
        <v>308</v>
      </c>
      <c r="AW2" s="11" t="n">
        <v>44176</v>
      </c>
      <c r="AX2" s="6" t="n">
        <v>352.68</v>
      </c>
      <c r="AY2" s="0" t="s">
        <v>308</v>
      </c>
      <c r="AZ2" s="11" t="n">
        <v>44300</v>
      </c>
      <c r="BA2" s="6" t="n">
        <v>1220.7</v>
      </c>
      <c r="BB2" s="0" t="s">
        <v>308</v>
      </c>
      <c r="BC2" s="11" t="n">
        <v>44302</v>
      </c>
      <c r="BD2" s="6" t="n">
        <v>1718.59</v>
      </c>
      <c r="BE2" s="0" t="s">
        <v>308</v>
      </c>
      <c r="BF2" s="11" t="n">
        <v>44308</v>
      </c>
      <c r="BG2" s="6" t="n">
        <v>104.06</v>
      </c>
      <c r="BH2" s="0" t="s">
        <v>308</v>
      </c>
      <c r="BI2" s="11" t="n">
        <v>44326</v>
      </c>
      <c r="BJ2" s="6" t="n">
        <v>3120.22</v>
      </c>
      <c r="BK2" s="0" t="s">
        <v>308</v>
      </c>
      <c r="BL2" s="11" t="n">
        <v>44326</v>
      </c>
      <c r="BM2" s="6" t="n">
        <v>195.72</v>
      </c>
      <c r="BN2" s="0" t="s">
        <v>308</v>
      </c>
      <c r="BO2" s="11" t="n">
        <v>44370</v>
      </c>
      <c r="BP2" s="6" t="n">
        <v>106.45</v>
      </c>
      <c r="BQ2" s="0" t="s">
        <v>308</v>
      </c>
      <c r="BR2" s="11" t="n">
        <v>44393</v>
      </c>
      <c r="BS2" s="6" t="n">
        <v>698.9</v>
      </c>
      <c r="BT2" s="0" t="s">
        <v>308</v>
      </c>
      <c r="BU2" s="11" t="n">
        <v>44396</v>
      </c>
      <c r="BV2" s="6" t="n">
        <v>81.99</v>
      </c>
      <c r="BW2" s="0" t="s">
        <v>308</v>
      </c>
      <c r="BX2" s="11" t="n">
        <v>44467</v>
      </c>
      <c r="BY2" s="6" t="n">
        <v>10130.1</v>
      </c>
      <c r="BZ2" s="0" t="s">
        <v>308</v>
      </c>
      <c r="CA2" s="11" t="n">
        <v>44475</v>
      </c>
      <c r="CB2" s="6" t="n">
        <v>7175.15</v>
      </c>
      <c r="CC2" s="0" t="s">
        <v>308</v>
      </c>
      <c r="CD2" s="11" t="n">
        <v>44482</v>
      </c>
      <c r="CE2" s="6" t="n">
        <v>8572.05</v>
      </c>
      <c r="CF2" s="0" t="s">
        <v>308</v>
      </c>
      <c r="CG2" s="11" t="n">
        <v>44494</v>
      </c>
      <c r="CH2" s="6" t="n">
        <v>9158.85</v>
      </c>
      <c r="CI2" s="0" t="s">
        <v>308</v>
      </c>
      <c r="CJ2" s="11" t="n">
        <v>44494</v>
      </c>
      <c r="CK2" s="6" t="n">
        <v>806.3</v>
      </c>
      <c r="CL2" s="0" t="s">
        <v>308</v>
      </c>
      <c r="CM2" s="11" t="n">
        <v>44495</v>
      </c>
      <c r="CN2" s="6" t="n">
        <v>10226.31</v>
      </c>
      <c r="CO2" s="0" t="s">
        <v>308</v>
      </c>
      <c r="CP2" s="11" t="n">
        <v>44557</v>
      </c>
      <c r="CQ2" s="6" t="n">
        <v>1931.1</v>
      </c>
      <c r="CR2" s="0" t="s">
        <v>308</v>
      </c>
      <c r="CS2" s="11" t="n">
        <v>44559</v>
      </c>
      <c r="CT2" s="6" t="n">
        <v>5438.6</v>
      </c>
      <c r="CU2" s="0" t="s">
        <v>308</v>
      </c>
      <c r="CV2" s="11" t="n">
        <v>44592</v>
      </c>
      <c r="CW2" s="6" t="n">
        <v>1230.39</v>
      </c>
      <c r="CX2" s="0" t="s">
        <v>308</v>
      </c>
      <c r="CY2" s="11" t="n">
        <v>44651</v>
      </c>
      <c r="CZ2" s="6" t="n">
        <v>211.4</v>
      </c>
      <c r="DA2" s="0" t="s">
        <v>308</v>
      </c>
      <c r="DB2" s="11" t="n">
        <v>44656</v>
      </c>
      <c r="DC2" s="6" t="n">
        <v>983.49</v>
      </c>
      <c r="DD2" s="0" t="s">
        <v>308</v>
      </c>
      <c r="DE2" s="11" t="n">
        <v>44659</v>
      </c>
      <c r="DF2" s="6" t="n">
        <v>668.39</v>
      </c>
      <c r="DG2" s="0" t="s">
        <v>308</v>
      </c>
      <c r="DH2" s="11" t="n">
        <v>44659</v>
      </c>
      <c r="DI2" s="6" t="n">
        <v>222.83</v>
      </c>
      <c r="DJ2" s="0" t="s">
        <v>308</v>
      </c>
      <c r="DK2" s="11" t="n">
        <v>44705</v>
      </c>
      <c r="DL2" s="6" t="n">
        <v>500.79</v>
      </c>
      <c r="DM2" s="0" t="s">
        <v>308</v>
      </c>
      <c r="DN2" s="11" t="n">
        <v>44705</v>
      </c>
      <c r="DO2" s="6" t="n">
        <v>553.92</v>
      </c>
      <c r="DP2" s="0" t="s">
        <v>308</v>
      </c>
      <c r="DQ2" s="11" t="n">
        <v>44771</v>
      </c>
      <c r="DR2" s="6" t="n">
        <v>1321.79</v>
      </c>
      <c r="DS2" s="0" t="s">
        <v>308</v>
      </c>
      <c r="DT2" s="11" t="n">
        <v>44789</v>
      </c>
      <c r="DU2" s="6" t="n">
        <v>615.94</v>
      </c>
      <c r="DV2" s="0" t="s">
        <v>308</v>
      </c>
      <c r="DW2" s="11" t="n">
        <v>44790</v>
      </c>
      <c r="DX2" s="6" t="n">
        <v>158.71</v>
      </c>
      <c r="DY2" s="0" t="s">
        <v>308</v>
      </c>
      <c r="DZ2" s="11" t="n">
        <v>44855</v>
      </c>
      <c r="EA2" s="6" t="n">
        <v>493.5</v>
      </c>
      <c r="EB2" s="0" t="s">
        <v>308</v>
      </c>
      <c r="EC2" s="11" t="n">
        <v>44942</v>
      </c>
      <c r="ED2" s="6" t="n">
        <v>690.56</v>
      </c>
      <c r="EE2" s="0" t="s">
        <v>308</v>
      </c>
      <c r="EF2" s="11" t="n">
        <v>44985</v>
      </c>
      <c r="EG2" s="6" t="n">
        <v>6743.43</v>
      </c>
      <c r="EH2" s="0" t="s">
        <v>308</v>
      </c>
      <c r="EI2" s="11" t="n">
        <v>45079</v>
      </c>
      <c r="EJ2" s="6" t="n">
        <v>20138.4</v>
      </c>
      <c r="EK2" s="0" t="s">
        <v>308</v>
      </c>
      <c r="EL2" s="11" t="n">
        <v>45160</v>
      </c>
      <c r="EM2" s="6" t="n">
        <v>81247.44</v>
      </c>
      <c r="EN2" s="0" t="s">
        <v>308</v>
      </c>
      <c r="EO2" s="11" t="n">
        <v>45160</v>
      </c>
      <c r="EP2" s="6" t="n">
        <v>74557.31</v>
      </c>
      <c r="EQ2" s="0" t="s">
        <v>308</v>
      </c>
      <c r="ER2" s="11" t="n">
        <v>45271</v>
      </c>
      <c r="ES2" s="6" t="n">
        <v>17546.41</v>
      </c>
      <c r="ET2" s="0" t="s">
        <v>308</v>
      </c>
      <c r="EU2" s="11" t="n">
        <v>45271</v>
      </c>
      <c r="EV2" s="6" t="n">
        <v>19622.27</v>
      </c>
      <c r="EW2" s="0" t="s">
        <v>308</v>
      </c>
      <c r="EX2" s="11" t="n">
        <v>45271</v>
      </c>
      <c r="EY2" s="6" t="n">
        <v>10031.98</v>
      </c>
      <c r="EZ2" s="0" t="s">
        <v>308</v>
      </c>
      <c r="FA2" s="11" t="n">
        <v>45271</v>
      </c>
      <c r="FB2" s="6" t="n">
        <v>88569.96</v>
      </c>
      <c r="FC2" s="0" t="s">
        <v>308</v>
      </c>
      <c r="FD2" s="11" t="n">
        <v>45313</v>
      </c>
      <c r="FE2" s="6" t="n">
        <v>9684.63</v>
      </c>
      <c r="FF2" s="0" t="s">
        <v>308</v>
      </c>
      <c r="FG2" s="11" t="n">
        <v>45313</v>
      </c>
      <c r="FH2" s="6" t="n">
        <v>9423.23</v>
      </c>
      <c r="FI2" s="0" t="s">
        <v>308</v>
      </c>
      <c r="FJ2" s="11" t="n">
        <v>45448</v>
      </c>
      <c r="FK2" s="6" t="n">
        <v>1727.36</v>
      </c>
      <c r="FL2" s="0" t="s">
        <v>308</v>
      </c>
      <c r="FM2" s="11" t="n">
        <v>45516</v>
      </c>
      <c r="FN2" s="6" t="n">
        <v>25763.88</v>
      </c>
      <c r="FO2" s="0" t="s">
        <v>308</v>
      </c>
      <c r="FP2" s="11" t="n">
        <v>45527</v>
      </c>
      <c r="FQ2" s="6" t="n">
        <v>14423.27</v>
      </c>
      <c r="FR2" s="0" t="s">
        <v>308</v>
      </c>
      <c r="FS2" s="11" t="n">
        <v>45614</v>
      </c>
      <c r="FT2" s="6" t="n">
        <v>26253.74</v>
      </c>
      <c r="FU2" s="0" t="s">
        <v>308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308</v>
      </c>
      <c r="D3" s="11" t="n">
        <v>43572</v>
      </c>
      <c r="E3" s="6" t="n">
        <v>1023.01</v>
      </c>
      <c r="F3" s="0" t="s">
        <v>308</v>
      </c>
      <c r="G3" s="11" t="n">
        <v>43662</v>
      </c>
      <c r="H3" s="6" t="n">
        <v>-139.43</v>
      </c>
      <c r="I3" s="0" t="s">
        <v>86</v>
      </c>
      <c r="J3" s="11" t="n">
        <v>43524</v>
      </c>
      <c r="K3" s="6" t="n">
        <v>1030.89</v>
      </c>
      <c r="L3" s="0" t="s">
        <v>308</v>
      </c>
      <c r="M3" s="11" t="n">
        <v>43616</v>
      </c>
      <c r="N3" s="6" t="n">
        <v>1711.53</v>
      </c>
      <c r="O3" s="0" t="s">
        <v>308</v>
      </c>
      <c r="P3" s="11" t="n">
        <v>43591</v>
      </c>
      <c r="Q3" s="6" t="n">
        <v>949.36</v>
      </c>
      <c r="R3" s="0" t="s">
        <v>308</v>
      </c>
      <c r="S3" s="11" t="n">
        <v>43623</v>
      </c>
      <c r="T3" s="6" t="n">
        <v>-29.17</v>
      </c>
      <c r="U3" s="0" t="s">
        <v>79</v>
      </c>
      <c r="V3" s="11" t="n">
        <v>43861</v>
      </c>
      <c r="W3" s="6" t="n">
        <v>721.32</v>
      </c>
      <c r="X3" s="0" t="s">
        <v>308</v>
      </c>
      <c r="Y3" s="11" t="n">
        <v>43861</v>
      </c>
      <c r="Z3" s="6" t="n">
        <v>712.72</v>
      </c>
      <c r="AA3" s="0" t="s">
        <v>308</v>
      </c>
      <c r="AB3" s="11" t="n">
        <v>43866</v>
      </c>
      <c r="AC3" s="6" t="n">
        <v>-304.71</v>
      </c>
      <c r="AD3" s="0" t="s">
        <v>106</v>
      </c>
      <c r="AE3" s="11" t="n">
        <v>44008</v>
      </c>
      <c r="AF3" s="6" t="n">
        <v>-124</v>
      </c>
      <c r="AG3" s="0" t="s">
        <v>114</v>
      </c>
      <c r="AH3" s="11" t="n">
        <v>44029</v>
      </c>
      <c r="AI3" s="6" t="n">
        <v>-60.6</v>
      </c>
      <c r="AJ3" s="0" t="s">
        <v>122</v>
      </c>
      <c r="AK3" s="11" t="n">
        <v>43998</v>
      </c>
      <c r="AL3" s="6" t="n">
        <v>431.65</v>
      </c>
      <c r="AM3" s="0" t="s">
        <v>308</v>
      </c>
      <c r="AN3" s="11" t="n">
        <v>43980</v>
      </c>
      <c r="AO3" s="6" t="n">
        <v>1826.07</v>
      </c>
      <c r="AP3" s="0" t="s">
        <v>308</v>
      </c>
      <c r="AQ3" s="11" t="n">
        <v>44043</v>
      </c>
      <c r="AR3" s="6" t="n">
        <v>6.17</v>
      </c>
      <c r="AS3" s="0" t="s">
        <v>308</v>
      </c>
      <c r="AT3" s="11" t="n">
        <v>44116</v>
      </c>
      <c r="AU3" s="6" t="n">
        <v>-77.3</v>
      </c>
      <c r="AV3" s="0" t="s">
        <v>132</v>
      </c>
      <c r="AW3" s="11" t="n">
        <v>44181</v>
      </c>
      <c r="AX3" s="6" t="n">
        <v>219.2</v>
      </c>
      <c r="AY3" s="0" t="s">
        <v>308</v>
      </c>
      <c r="AZ3" s="11" t="n">
        <v>44312</v>
      </c>
      <c r="BA3" s="6" t="n">
        <v>-16.59</v>
      </c>
      <c r="BB3" s="0" t="s">
        <v>144</v>
      </c>
      <c r="BC3" s="11" t="n">
        <v>44327</v>
      </c>
      <c r="BD3" s="6" t="n">
        <v>-68</v>
      </c>
      <c r="BE3" s="0" t="s">
        <v>146</v>
      </c>
      <c r="BF3" s="11" t="n">
        <v>44309</v>
      </c>
      <c r="BG3" s="6" t="n">
        <v>817.92</v>
      </c>
      <c r="BH3" s="0" t="s">
        <v>308</v>
      </c>
      <c r="BI3" s="11" t="n">
        <v>44326</v>
      </c>
      <c r="BJ3" s="6" t="n">
        <v>1039.97</v>
      </c>
      <c r="BK3" s="0" t="s">
        <v>308</v>
      </c>
      <c r="BL3" s="11" t="n">
        <v>44328</v>
      </c>
      <c r="BM3" s="6" t="n">
        <v>95.42</v>
      </c>
      <c r="BN3" s="0" t="s">
        <v>308</v>
      </c>
      <c r="BO3" s="11" t="n">
        <v>44377</v>
      </c>
      <c r="BP3" s="6" t="n">
        <v>540.27</v>
      </c>
      <c r="BQ3" s="0" t="s">
        <v>308</v>
      </c>
      <c r="BR3" s="11" t="n">
        <v>44398</v>
      </c>
      <c r="BS3" s="6" t="n">
        <v>684.69</v>
      </c>
      <c r="BT3" s="0" t="s">
        <v>308</v>
      </c>
      <c r="BU3" s="11" t="n">
        <v>44411</v>
      </c>
      <c r="BV3" s="6" t="n">
        <v>80.69</v>
      </c>
      <c r="BW3" s="0" t="s">
        <v>308</v>
      </c>
      <c r="BX3" s="11" t="n">
        <v>44494</v>
      </c>
      <c r="BY3" s="6" t="n">
        <v>-10077.95</v>
      </c>
      <c r="BZ3" s="0" t="s">
        <v>309</v>
      </c>
      <c r="CA3" s="11" t="n">
        <v>44484</v>
      </c>
      <c r="CB3" s="6" t="n">
        <v>1027.37</v>
      </c>
      <c r="CC3" s="0" t="s">
        <v>308</v>
      </c>
      <c r="CD3" s="11" t="n">
        <v>44561</v>
      </c>
      <c r="CE3" s="6" t="n">
        <v>-198.65</v>
      </c>
      <c r="CF3" s="0" t="s">
        <v>181</v>
      </c>
      <c r="CG3" s="11" t="n">
        <v>44494</v>
      </c>
      <c r="CH3" s="6" t="n">
        <v>8138</v>
      </c>
      <c r="CI3" s="0" t="s">
        <v>308</v>
      </c>
      <c r="CJ3" s="11" t="n">
        <v>44494</v>
      </c>
      <c r="CK3" s="6" t="n">
        <v>1813.63</v>
      </c>
      <c r="CL3" s="0" t="s">
        <v>308</v>
      </c>
      <c r="CM3" s="11" t="n">
        <v>44557</v>
      </c>
      <c r="CN3" s="6" t="n">
        <v>-1035.07</v>
      </c>
      <c r="CO3" s="0" t="s">
        <v>309</v>
      </c>
      <c r="CP3" s="11" t="n">
        <v>44659</v>
      </c>
      <c r="CQ3" s="6" t="n">
        <v>316.88</v>
      </c>
      <c r="CR3" s="0" t="s">
        <v>308</v>
      </c>
      <c r="CS3" s="11" t="n">
        <v>45160</v>
      </c>
      <c r="CT3" s="6" t="n">
        <v>-5946.25</v>
      </c>
      <c r="CU3" s="0" t="s">
        <v>309</v>
      </c>
      <c r="CV3" s="11" t="n">
        <v>44593</v>
      </c>
      <c r="CW3" s="6" t="n">
        <v>1206.28</v>
      </c>
      <c r="CX3" s="0" t="s">
        <v>308</v>
      </c>
      <c r="CY3" s="11" t="n">
        <v>44656</v>
      </c>
      <c r="CZ3" s="6" t="n">
        <v>105.93</v>
      </c>
      <c r="DA3" s="0" t="s">
        <v>308</v>
      </c>
      <c r="DB3" s="11" t="n">
        <v>44666</v>
      </c>
      <c r="DC3" s="6" t="n">
        <v>996.89</v>
      </c>
      <c r="DD3" s="0" t="s">
        <v>308</v>
      </c>
      <c r="DE3" s="11" t="n">
        <v>45030</v>
      </c>
      <c r="DF3" s="6" t="n">
        <v>-580.53</v>
      </c>
      <c r="DG3" s="0" t="s">
        <v>309</v>
      </c>
      <c r="DH3" s="11" t="n">
        <v>44701</v>
      </c>
      <c r="DI3" s="6" t="n">
        <v>193.21</v>
      </c>
      <c r="DJ3" s="0" t="s">
        <v>308</v>
      </c>
      <c r="DK3" s="11" t="n">
        <v>44712</v>
      </c>
      <c r="DL3" s="6" t="n">
        <v>552.82</v>
      </c>
      <c r="DM3" s="0" t="s">
        <v>308</v>
      </c>
      <c r="DN3" s="11" t="n">
        <v>44712</v>
      </c>
      <c r="DO3" s="6" t="n">
        <v>229.15</v>
      </c>
      <c r="DP3" s="0" t="s">
        <v>308</v>
      </c>
      <c r="DQ3" s="11" t="n">
        <v>44783</v>
      </c>
      <c r="DR3" s="6" t="n">
        <v>-15.04</v>
      </c>
      <c r="DS3" s="0" t="s">
        <v>198</v>
      </c>
      <c r="DT3" s="11" t="n">
        <v>44886</v>
      </c>
      <c r="DU3" s="6" t="n">
        <v>-568.65</v>
      </c>
      <c r="DV3" s="0" t="s">
        <v>309</v>
      </c>
      <c r="DW3" s="11" t="n">
        <v>44804</v>
      </c>
      <c r="DX3" s="6" t="n">
        <v>87.69</v>
      </c>
      <c r="DY3" s="0" t="s">
        <v>308</v>
      </c>
      <c r="DZ3" s="11" t="n">
        <v>44855</v>
      </c>
      <c r="EA3" s="6" t="n">
        <v>341.66</v>
      </c>
      <c r="EB3" s="0" t="s">
        <v>308</v>
      </c>
      <c r="EC3" s="11" t="n">
        <v>44957</v>
      </c>
      <c r="ED3" s="6" t="n">
        <v>664.34</v>
      </c>
      <c r="EE3" s="0" t="s">
        <v>308</v>
      </c>
      <c r="EF3" s="11" t="n">
        <v>45020</v>
      </c>
      <c r="EG3" s="6" t="n">
        <v>-405</v>
      </c>
      <c r="EH3" s="0" t="s">
        <v>219</v>
      </c>
      <c r="EI3" s="11" t="n">
        <v>45128</v>
      </c>
      <c r="EJ3" s="6" t="n">
        <v>-3364.2</v>
      </c>
      <c r="EK3" s="0" t="s">
        <v>309</v>
      </c>
      <c r="EL3" s="11" t="n">
        <v>45271</v>
      </c>
      <c r="EM3" s="6" t="n">
        <v>-89540.14</v>
      </c>
      <c r="EN3" s="0" t="s">
        <v>309</v>
      </c>
      <c r="EO3" s="11" t="n">
        <v>45185</v>
      </c>
      <c r="EP3" s="6" t="n">
        <v>-1093.24</v>
      </c>
      <c r="EQ3" s="0" t="s">
        <v>243</v>
      </c>
      <c r="ER3" s="11" t="n">
        <v>45441</v>
      </c>
      <c r="ES3" s="6" t="n">
        <v>-824.4</v>
      </c>
      <c r="ET3" s="0" t="s">
        <v>257</v>
      </c>
      <c r="EU3" s="11" t="n">
        <v>45380</v>
      </c>
      <c r="EV3" s="6" t="n">
        <v>3760.48</v>
      </c>
      <c r="EW3" s="0" t="s">
        <v>308</v>
      </c>
      <c r="EX3" s="11" t="n">
        <v>45313</v>
      </c>
      <c r="EY3" s="6" t="n">
        <v>-10178.15</v>
      </c>
      <c r="EZ3" s="0" t="s">
        <v>309</v>
      </c>
      <c r="FA3" s="11" t="n">
        <v>45289</v>
      </c>
      <c r="FB3" s="6" t="n">
        <v>-2020.29</v>
      </c>
      <c r="FC3" s="0" t="s">
        <v>248</v>
      </c>
      <c r="FD3" s="11" t="n">
        <v>45330</v>
      </c>
      <c r="FE3" s="6" t="n">
        <v>973.34</v>
      </c>
      <c r="FF3" s="0" t="s">
        <v>308</v>
      </c>
      <c r="FG3" s="11" t="n">
        <v>45330</v>
      </c>
      <c r="FH3" s="6" t="n">
        <v>949.08</v>
      </c>
      <c r="FI3" s="0" t="s">
        <v>308</v>
      </c>
      <c r="FJ3" s="11" t="n">
        <v>45453</v>
      </c>
      <c r="FK3" s="6" t="n">
        <v>5178.52</v>
      </c>
      <c r="FL3" s="0" t="s">
        <v>308</v>
      </c>
      <c r="FM3" s="11" t="n">
        <v>45537</v>
      </c>
      <c r="FN3" s="6" t="n">
        <v>-425.57</v>
      </c>
      <c r="FO3" s="0" t="s">
        <v>309</v>
      </c>
      <c r="FP3" s="11" t="n">
        <v>45537</v>
      </c>
      <c r="FQ3" s="6" t="n">
        <v>13734.73</v>
      </c>
      <c r="FR3" s="0" t="s">
        <v>308</v>
      </c>
      <c r="FS3" s="11" t="n">
        <v>45627</v>
      </c>
      <c r="FT3" s="6" t="n">
        <v>-143.85</v>
      </c>
      <c r="FU3" s="0" t="s">
        <v>280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87</v>
      </c>
      <c r="D4" s="11" t="n">
        <v>43623</v>
      </c>
      <c r="E4" s="6" t="n">
        <v>1035.38</v>
      </c>
      <c r="F4" s="0" t="s">
        <v>308</v>
      </c>
      <c r="G4" s="11" t="n">
        <v>43669</v>
      </c>
      <c r="H4" s="6" t="n">
        <v>1802.67</v>
      </c>
      <c r="I4" s="0" t="s">
        <v>308</v>
      </c>
      <c r="J4" s="11" t="n">
        <v>43542</v>
      </c>
      <c r="K4" s="6" t="n">
        <v>1036.39</v>
      </c>
      <c r="L4" s="0" t="s">
        <v>308</v>
      </c>
      <c r="M4" s="11" t="n">
        <v>43640</v>
      </c>
      <c r="N4" s="6" t="n">
        <v>-276.9</v>
      </c>
      <c r="O4" s="0" t="s">
        <v>82</v>
      </c>
      <c r="P4" s="11" t="n">
        <v>43634</v>
      </c>
      <c r="Q4" s="6" t="n">
        <v>883.23</v>
      </c>
      <c r="R4" s="0" t="s">
        <v>308</v>
      </c>
      <c r="S4" s="11" t="n">
        <v>43650</v>
      </c>
      <c r="T4" s="6" t="n">
        <v>1046.27</v>
      </c>
      <c r="U4" s="0" t="s">
        <v>308</v>
      </c>
      <c r="V4" s="11" t="n">
        <v>43906</v>
      </c>
      <c r="W4" s="6" t="n">
        <v>843.3</v>
      </c>
      <c r="X4" s="0" t="s">
        <v>308</v>
      </c>
      <c r="Y4" s="11" t="n">
        <v>43906</v>
      </c>
      <c r="Z4" s="6" t="n">
        <v>978.78</v>
      </c>
      <c r="AA4" s="0" t="s">
        <v>308</v>
      </c>
      <c r="AB4" s="11" t="n">
        <v>43867</v>
      </c>
      <c r="AC4" s="6" t="n">
        <v>1063.44</v>
      </c>
      <c r="AD4" s="0" t="s">
        <v>308</v>
      </c>
      <c r="AE4" s="11" t="n">
        <v>44165</v>
      </c>
      <c r="AF4" s="6" t="n">
        <v>-222</v>
      </c>
      <c r="AG4" s="0" t="s">
        <v>136</v>
      </c>
      <c r="AH4" s="11" t="n">
        <v>44050</v>
      </c>
      <c r="AI4" s="6" t="n">
        <v>-1621.05</v>
      </c>
      <c r="AJ4" s="0" t="s">
        <v>309</v>
      </c>
      <c r="AK4" s="11" t="n">
        <v>44007</v>
      </c>
      <c r="AL4" s="6" t="n">
        <v>414.94</v>
      </c>
      <c r="AM4" s="0" t="s">
        <v>308</v>
      </c>
      <c r="AN4" s="11" t="n">
        <v>44109</v>
      </c>
      <c r="AO4" s="6" t="n">
        <v>-325</v>
      </c>
      <c r="AP4" s="0" t="s">
        <v>127</v>
      </c>
      <c r="AQ4" s="11" t="n">
        <v>44043</v>
      </c>
      <c r="AR4" s="6" t="n">
        <v>3.1</v>
      </c>
      <c r="AS4" s="0" t="s">
        <v>308</v>
      </c>
      <c r="AT4" s="11" t="n">
        <v>44385</v>
      </c>
      <c r="AU4" s="6" t="n">
        <v>-231.1</v>
      </c>
      <c r="AV4" s="0" t="s">
        <v>159</v>
      </c>
      <c r="AW4" s="11" t="n">
        <v>44189</v>
      </c>
      <c r="AX4" s="6" t="n">
        <v>338.25</v>
      </c>
      <c r="AY4" s="0" t="s">
        <v>308</v>
      </c>
      <c r="AZ4" s="11" t="n">
        <v>44445</v>
      </c>
      <c r="BA4" s="6" t="n">
        <v>-21.78</v>
      </c>
      <c r="BB4" s="0" t="s">
        <v>168</v>
      </c>
      <c r="BC4" s="11" t="n">
        <v>44330</v>
      </c>
      <c r="BD4" s="6" t="n">
        <v>752.23</v>
      </c>
      <c r="BE4" s="0" t="s">
        <v>308</v>
      </c>
      <c r="BF4" s="11" t="n">
        <v>44316</v>
      </c>
      <c r="BG4" s="6" t="n">
        <v>102.25</v>
      </c>
      <c r="BH4" s="0" t="s">
        <v>308</v>
      </c>
      <c r="BI4" s="11" t="n">
        <v>44374</v>
      </c>
      <c r="BJ4" s="6" t="n">
        <v>-69.28</v>
      </c>
      <c r="BK4" s="0" t="s">
        <v>155</v>
      </c>
      <c r="BL4" s="11" t="n">
        <v>44337</v>
      </c>
      <c r="BM4" s="6" t="n">
        <v>190.55</v>
      </c>
      <c r="BN4" s="0" t="s">
        <v>308</v>
      </c>
      <c r="BO4" s="11" t="n">
        <v>44390</v>
      </c>
      <c r="BP4" s="6" t="n">
        <v>111.98</v>
      </c>
      <c r="BQ4" s="0" t="s">
        <v>308</v>
      </c>
      <c r="BR4" s="11" t="n">
        <v>44407</v>
      </c>
      <c r="BS4" s="6" t="n">
        <v>676.69</v>
      </c>
      <c r="BT4" s="0" t="s">
        <v>308</v>
      </c>
      <c r="BU4" s="11" t="n">
        <v>44411</v>
      </c>
      <c r="BV4" s="6" t="n">
        <v>161.39</v>
      </c>
      <c r="BW4" s="0" t="s">
        <v>308</v>
      </c>
      <c r="BX4" s="0"/>
      <c r="BY4" s="10" t="s">
        <f>=XIRR(BY2:BY3,BX2:BX3)</f>
      </c>
      <c r="BZ4" s="0"/>
      <c r="CA4" s="11" t="n">
        <v>44494</v>
      </c>
      <c r="CB4" s="6" t="n">
        <v>-1023.72</v>
      </c>
      <c r="CC4" s="0" t="s">
        <v>309</v>
      </c>
      <c r="CD4" s="11" t="n">
        <v>44559</v>
      </c>
      <c r="CE4" s="6" t="n">
        <v>1711.99</v>
      </c>
      <c r="CF4" s="0" t="s">
        <v>308</v>
      </c>
      <c r="CG4" s="11" t="n">
        <v>44530</v>
      </c>
      <c r="CH4" s="6" t="n">
        <v>-1023.51</v>
      </c>
      <c r="CI4" s="0" t="s">
        <v>309</v>
      </c>
      <c r="CJ4" s="11" t="n">
        <v>44494</v>
      </c>
      <c r="CK4" s="6" t="n">
        <v>8262.92</v>
      </c>
      <c r="CL4" s="0" t="s">
        <v>308</v>
      </c>
      <c r="CM4" s="11" t="n">
        <v>44557</v>
      </c>
      <c r="CN4" s="6" t="n">
        <v>-9315.62</v>
      </c>
      <c r="CO4" s="0" t="s">
        <v>309</v>
      </c>
      <c r="CP4" s="11" t="n">
        <v>44742</v>
      </c>
      <c r="CQ4" s="6" t="n">
        <v>169</v>
      </c>
      <c r="CR4" s="0" t="s">
        <v>308</v>
      </c>
      <c r="CS4" s="0"/>
      <c r="CT4" s="10" t="s">
        <f>=XIRR(CT2:CT3,CS2:CS3)</f>
      </c>
      <c r="CU4" s="0"/>
      <c r="CV4" s="11" t="n">
        <v>44644</v>
      </c>
      <c r="CW4" s="6" t="n">
        <v>954.46</v>
      </c>
      <c r="CX4" s="0" t="s">
        <v>308</v>
      </c>
      <c r="CY4" s="11" t="n">
        <v>44659</v>
      </c>
      <c r="CZ4" s="6" t="n">
        <v>106.14</v>
      </c>
      <c r="DA4" s="0" t="s">
        <v>308</v>
      </c>
      <c r="DB4" s="11" t="n">
        <v>44720</v>
      </c>
      <c r="DC4" s="6" t="n">
        <v>-63.8</v>
      </c>
      <c r="DD4" s="0" t="s">
        <v>186</v>
      </c>
      <c r="DE4" s="0"/>
      <c r="DF4" s="10" t="s">
        <f>=XIRR(DF2:DF3,DE2:DE3)</f>
      </c>
      <c r="DG4" s="0"/>
      <c r="DH4" s="11" t="n">
        <v>44749</v>
      </c>
      <c r="DI4" s="6" t="n">
        <v>185.71</v>
      </c>
      <c r="DJ4" s="0" t="s">
        <v>308</v>
      </c>
      <c r="DK4" s="11" t="n">
        <v>44735</v>
      </c>
      <c r="DL4" s="6" t="n">
        <v>450.26</v>
      </c>
      <c r="DM4" s="0" t="s">
        <v>308</v>
      </c>
      <c r="DN4" s="11" t="n">
        <v>44712</v>
      </c>
      <c r="DO4" s="6" t="n">
        <v>152.49</v>
      </c>
      <c r="DP4" s="0" t="s">
        <v>308</v>
      </c>
      <c r="DQ4" s="11" t="n">
        <v>44965</v>
      </c>
      <c r="DR4" s="6" t="n">
        <v>-14.89</v>
      </c>
      <c r="DS4" s="0" t="s">
        <v>214</v>
      </c>
      <c r="DT4" s="0"/>
      <c r="DU4" s="10" t="s">
        <f>=XIRR(DU2:DU3,DT2:DT3)</f>
      </c>
      <c r="DV4" s="0"/>
      <c r="DW4" s="11" t="n">
        <v>44819</v>
      </c>
      <c r="DX4" s="6" t="n">
        <v>127.87</v>
      </c>
      <c r="DY4" s="0" t="s">
        <v>308</v>
      </c>
      <c r="DZ4" s="11" t="n">
        <v>44855</v>
      </c>
      <c r="EA4" s="6" t="n">
        <v>246.49</v>
      </c>
      <c r="EB4" s="0" t="s">
        <v>308</v>
      </c>
      <c r="EC4" s="11" t="n">
        <v>44973</v>
      </c>
      <c r="ED4" s="6" t="n">
        <v>318.36</v>
      </c>
      <c r="EE4" s="0" t="s">
        <v>308</v>
      </c>
      <c r="EF4" s="11" t="n">
        <v>45118</v>
      </c>
      <c r="EG4" s="6" t="n">
        <v>-230</v>
      </c>
      <c r="EH4" s="0" t="s">
        <v>233</v>
      </c>
      <c r="EI4" s="11" t="n">
        <v>45128</v>
      </c>
      <c r="EJ4" s="6" t="n">
        <v>-5608</v>
      </c>
      <c r="EK4" s="0" t="s">
        <v>309</v>
      </c>
      <c r="EL4" s="0"/>
      <c r="EM4" s="10" t="s">
        <f>=XIRR(EM2:EM3,EL2:EL3)</f>
      </c>
      <c r="EN4" s="0"/>
      <c r="EO4" s="11" t="n">
        <v>45271</v>
      </c>
      <c r="EP4" s="6" t="n">
        <v>-82007.9</v>
      </c>
      <c r="EQ4" s="0" t="s">
        <v>309</v>
      </c>
      <c r="ER4" s="11" t="n">
        <v>45623</v>
      </c>
      <c r="ES4" s="6" t="n">
        <v>-824.4</v>
      </c>
      <c r="ET4" s="0" t="s">
        <v>257</v>
      </c>
      <c r="EU4" s="11" t="n">
        <v>45399</v>
      </c>
      <c r="EV4" s="6" t="n">
        <v>1861.22</v>
      </c>
      <c r="EW4" s="0" t="s">
        <v>308</v>
      </c>
      <c r="EX4" s="0"/>
      <c r="EY4" s="10" t="s">
        <f>=XIRR(EY2:EY3,EX2:EX3)</f>
      </c>
      <c r="EZ4" s="0"/>
      <c r="FA4" s="11" t="n">
        <v>45380</v>
      </c>
      <c r="FB4" s="6" t="n">
        <v>-2083.19</v>
      </c>
      <c r="FC4" s="0" t="s">
        <v>253</v>
      </c>
      <c r="FD4" s="11" t="n">
        <v>45358</v>
      </c>
      <c r="FE4" s="6" t="n">
        <v>-290.62</v>
      </c>
      <c r="FF4" s="0" t="s">
        <v>251</v>
      </c>
      <c r="FG4" s="11" t="n">
        <v>45441</v>
      </c>
      <c r="FH4" s="6" t="n">
        <v>-445.82</v>
      </c>
      <c r="FI4" s="0" t="s">
        <v>258</v>
      </c>
      <c r="FJ4" s="11" t="n">
        <v>45453</v>
      </c>
      <c r="FK4" s="6" t="n">
        <v>4315.43</v>
      </c>
      <c r="FL4" s="0" t="s">
        <v>308</v>
      </c>
      <c r="FM4" s="11" t="n">
        <v>45608</v>
      </c>
      <c r="FN4" s="6" t="n">
        <v>-6274.14</v>
      </c>
      <c r="FO4" s="0" t="s">
        <v>309</v>
      </c>
      <c r="FP4" s="11" t="n">
        <v>45594</v>
      </c>
      <c r="FQ4" s="6" t="n">
        <v>-30576.33</v>
      </c>
      <c r="FR4" s="0" t="s">
        <v>309</v>
      </c>
      <c r="FS4" s="11" t="n">
        <v>45635</v>
      </c>
      <c r="FT4" s="6" t="n">
        <v>-26235.97</v>
      </c>
      <c r="FU4" s="0" t="s">
        <v>309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121</v>
      </c>
      <c r="D5" s="11" t="n">
        <v>43650</v>
      </c>
      <c r="E5" s="6" t="n">
        <v>1042.61</v>
      </c>
      <c r="F5" s="0" t="s">
        <v>308</v>
      </c>
      <c r="G5" s="11" t="n">
        <v>43843</v>
      </c>
      <c r="H5" s="6" t="n">
        <v>-153.19</v>
      </c>
      <c r="I5" s="0" t="s">
        <v>102</v>
      </c>
      <c r="J5" s="11" t="n">
        <v>43550</v>
      </c>
      <c r="K5" s="6" t="n">
        <v>-68.37</v>
      </c>
      <c r="L5" s="0" t="s">
        <v>75</v>
      </c>
      <c r="M5" s="11" t="n">
        <v>43935</v>
      </c>
      <c r="N5" s="6" t="n">
        <v>1417.33</v>
      </c>
      <c r="O5" s="0" t="s">
        <v>308</v>
      </c>
      <c r="P5" s="11" t="n">
        <v>43650</v>
      </c>
      <c r="Q5" s="6" t="n">
        <v>859.42</v>
      </c>
      <c r="R5" s="0" t="s">
        <v>308</v>
      </c>
      <c r="S5" s="11" t="n">
        <v>43714</v>
      </c>
      <c r="T5" s="6" t="n">
        <v>-58.34</v>
      </c>
      <c r="U5" s="0" t="s">
        <v>93</v>
      </c>
      <c r="V5" s="11" t="n">
        <v>44012</v>
      </c>
      <c r="W5" s="6" t="n">
        <v>-3</v>
      </c>
      <c r="X5" s="0" t="s">
        <v>116</v>
      </c>
      <c r="Y5" s="11" t="n">
        <v>44043</v>
      </c>
      <c r="Z5" s="6" t="n">
        <v>762.94</v>
      </c>
      <c r="AA5" s="0" t="s">
        <v>308</v>
      </c>
      <c r="AB5" s="11" t="n">
        <v>44048</v>
      </c>
      <c r="AC5" s="6" t="n">
        <v>-309.12</v>
      </c>
      <c r="AD5" s="0" t="s">
        <v>123</v>
      </c>
      <c r="AE5" s="11" t="n">
        <v>44372</v>
      </c>
      <c r="AF5" s="6" t="n">
        <v>-170</v>
      </c>
      <c r="AG5" s="0" t="s">
        <v>153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309</v>
      </c>
      <c r="AN5" s="11" t="n">
        <v>44328</v>
      </c>
      <c r="AO5" s="6" t="n">
        <v>-325</v>
      </c>
      <c r="AP5" s="0" t="s">
        <v>127</v>
      </c>
      <c r="AQ5" s="11" t="n">
        <v>44316</v>
      </c>
      <c r="AR5" s="6" t="n">
        <v>3.16</v>
      </c>
      <c r="AS5" s="0" t="s">
        <v>308</v>
      </c>
      <c r="AT5" s="11" t="n">
        <v>44481</v>
      </c>
      <c r="AU5" s="6" t="n">
        <v>-91.5</v>
      </c>
      <c r="AV5" s="0" t="s">
        <v>172</v>
      </c>
      <c r="AW5" s="11" t="n">
        <v>44211</v>
      </c>
      <c r="AX5" s="6" t="n">
        <v>275.49</v>
      </c>
      <c r="AY5" s="0" t="s">
        <v>308</v>
      </c>
      <c r="AZ5" s="11" t="n">
        <v>44446</v>
      </c>
      <c r="BA5" s="6" t="n">
        <v>1160.66</v>
      </c>
      <c r="BB5" s="0" t="s">
        <v>308</v>
      </c>
      <c r="BC5" s="11" t="n">
        <v>44363</v>
      </c>
      <c r="BD5" s="6" t="n">
        <v>765.84</v>
      </c>
      <c r="BE5" s="0" t="s">
        <v>308</v>
      </c>
      <c r="BF5" s="11" t="n">
        <v>44362</v>
      </c>
      <c r="BG5" s="6" t="n">
        <v>99.92</v>
      </c>
      <c r="BH5" s="0" t="s">
        <v>308</v>
      </c>
      <c r="BI5" s="11" t="n">
        <v>44455</v>
      </c>
      <c r="BJ5" s="6" t="n">
        <v>1027.93</v>
      </c>
      <c r="BK5" s="0" t="s">
        <v>308</v>
      </c>
      <c r="BL5" s="11" t="n">
        <v>44347</v>
      </c>
      <c r="BM5" s="6" t="n">
        <v>492.09</v>
      </c>
      <c r="BN5" s="0" t="s">
        <v>308</v>
      </c>
      <c r="BO5" s="11" t="n">
        <v>44393</v>
      </c>
      <c r="BP5" s="6" t="n">
        <v>111.66</v>
      </c>
      <c r="BQ5" s="0" t="s">
        <v>308</v>
      </c>
      <c r="BR5" s="11" t="n">
        <v>44439</v>
      </c>
      <c r="BS5" s="6" t="n">
        <v>712.61</v>
      </c>
      <c r="BT5" s="0" t="s">
        <v>308</v>
      </c>
      <c r="BU5" s="11" t="n">
        <v>44428</v>
      </c>
      <c r="BV5" s="6" t="n">
        <v>491.33</v>
      </c>
      <c r="BW5" s="0" t="s">
        <v>308</v>
      </c>
      <c r="BX5" s="0"/>
      <c r="BY5" s="8" t="s">
        <f>=-SUM(BY2:BY3)</f>
      </c>
      <c r="BZ5" s="0" t="s">
        <v>311</v>
      </c>
      <c r="CA5" s="11" t="n">
        <v>44494</v>
      </c>
      <c r="CB5" s="6" t="n">
        <v>-7165.35</v>
      </c>
      <c r="CC5" s="0" t="s">
        <v>309</v>
      </c>
      <c r="CD5" s="11" t="n">
        <v>44595</v>
      </c>
      <c r="CE5" s="6" t="n">
        <v>1729.01</v>
      </c>
      <c r="CF5" s="0" t="s">
        <v>308</v>
      </c>
      <c r="CG5" s="11" t="n">
        <v>44557</v>
      </c>
      <c r="CH5" s="6" t="n">
        <v>-3090.69</v>
      </c>
      <c r="CI5" s="0" t="s">
        <v>309</v>
      </c>
      <c r="CJ5" s="11" t="n">
        <v>44495</v>
      </c>
      <c r="CK5" s="6" t="n">
        <v>201.64</v>
      </c>
      <c r="CL5" s="0" t="s">
        <v>308</v>
      </c>
      <c r="CM5" s="0"/>
      <c r="CN5" s="10" t="s">
        <f>=XIRR(CN2:CN4,CM2:CM4)</f>
      </c>
      <c r="CO5" s="0"/>
      <c r="CP5" s="11" t="n">
        <v>44771</v>
      </c>
      <c r="CQ5" s="6" t="n">
        <v>98.86</v>
      </c>
      <c r="CR5" s="0" t="s">
        <v>308</v>
      </c>
      <c r="CS5" s="0"/>
      <c r="CT5" s="8" t="s">
        <f>=-SUM(CT2:CT3)</f>
      </c>
      <c r="CU5" s="0" t="s">
        <v>311</v>
      </c>
      <c r="CV5" s="11" t="n">
        <v>44659</v>
      </c>
      <c r="CW5" s="6" t="n">
        <v>429.84</v>
      </c>
      <c r="CX5" s="0" t="s">
        <v>308</v>
      </c>
      <c r="CY5" s="11" t="n">
        <v>44666</v>
      </c>
      <c r="CZ5" s="6" t="n">
        <v>106.47</v>
      </c>
      <c r="DA5" s="0" t="s">
        <v>308</v>
      </c>
      <c r="DB5" s="11" t="n">
        <v>44830</v>
      </c>
      <c r="DC5" s="6" t="n">
        <v>-2040.45</v>
      </c>
      <c r="DD5" s="0" t="s">
        <v>309</v>
      </c>
      <c r="DE5" s="0"/>
      <c r="DF5" s="8" t="s">
        <f>=-SUM(DF2:DF3)</f>
      </c>
      <c r="DG5" s="0" t="s">
        <v>311</v>
      </c>
      <c r="DH5" s="11" t="n">
        <v>44771</v>
      </c>
      <c r="DI5" s="6" t="n">
        <v>183.96</v>
      </c>
      <c r="DJ5" s="0" t="s">
        <v>308</v>
      </c>
      <c r="DK5" s="11" t="n">
        <v>44824</v>
      </c>
      <c r="DL5" s="6" t="n">
        <v>-969.44</v>
      </c>
      <c r="DM5" s="0" t="s">
        <v>309</v>
      </c>
      <c r="DN5" s="11" t="n">
        <v>44712</v>
      </c>
      <c r="DO5" s="6" t="n">
        <v>76.24</v>
      </c>
      <c r="DP5" s="0" t="s">
        <v>308</v>
      </c>
      <c r="DQ5" s="11" t="n">
        <v>45030</v>
      </c>
      <c r="DR5" s="6" t="n">
        <v>-1365.39</v>
      </c>
      <c r="DS5" s="0" t="s">
        <v>309</v>
      </c>
      <c r="DT5" s="0"/>
      <c r="DU5" s="8" t="s">
        <f>=-SUM(DU2:DU3)</f>
      </c>
      <c r="DV5" s="0" t="s">
        <v>311</v>
      </c>
      <c r="DW5" s="11" t="n">
        <v>44824</v>
      </c>
      <c r="DX5" s="6" t="n">
        <v>2713.89</v>
      </c>
      <c r="DY5" s="0" t="s">
        <v>308</v>
      </c>
      <c r="DZ5" s="11" t="n">
        <v>44880</v>
      </c>
      <c r="EA5" s="6" t="n">
        <v>226.67</v>
      </c>
      <c r="EB5" s="0" t="s">
        <v>308</v>
      </c>
      <c r="EC5" s="11" t="n">
        <v>45005</v>
      </c>
      <c r="ED5" s="6" t="n">
        <v>1399.93</v>
      </c>
      <c r="EE5" s="0" t="s">
        <v>308</v>
      </c>
      <c r="EF5" s="11" t="n">
        <v>45160</v>
      </c>
      <c r="EG5" s="6" t="n">
        <v>-7645.89</v>
      </c>
      <c r="EH5" s="0" t="s">
        <v>309</v>
      </c>
      <c r="EI5" s="11" t="n">
        <v>45128</v>
      </c>
      <c r="EJ5" s="6" t="n">
        <v>-8968</v>
      </c>
      <c r="EK5" s="0" t="s">
        <v>309</v>
      </c>
      <c r="EL5" s="0"/>
      <c r="EM5" s="8" t="s">
        <f>=-SUM(EM2:EM3)</f>
      </c>
      <c r="EN5" s="0" t="s">
        <v>311</v>
      </c>
      <c r="EO5" s="0"/>
      <c r="EP5" s="10" t="s">
        <f>=XIRR(EP2:EP4,EO2:EO4)</f>
      </c>
      <c r="EQ5" s="0"/>
      <c r="ER5" s="11" t="n">
        <v>45635</v>
      </c>
      <c r="ES5" s="6" t="n">
        <v>-6830.64</v>
      </c>
      <c r="ET5" s="0" t="s">
        <v>309</v>
      </c>
      <c r="EU5" s="11" t="n">
        <v>45409</v>
      </c>
      <c r="EV5" s="6" t="n">
        <v>3729.26</v>
      </c>
      <c r="EW5" s="0" t="s">
        <v>308</v>
      </c>
      <c r="EX5" s="0"/>
      <c r="EY5" s="8" t="s">
        <f>=-SUM(EY2:EY3)</f>
      </c>
      <c r="EZ5" s="0" t="s">
        <v>311</v>
      </c>
      <c r="FA5" s="11" t="n">
        <v>45471</v>
      </c>
      <c r="FB5" s="6" t="n">
        <v>-2188.86</v>
      </c>
      <c r="FC5" s="0" t="s">
        <v>267</v>
      </c>
      <c r="FD5" s="11" t="n">
        <v>45449</v>
      </c>
      <c r="FE5" s="6" t="n">
        <v>-290.62</v>
      </c>
      <c r="FF5" s="0" t="s">
        <v>251</v>
      </c>
      <c r="FG5" s="11" t="n">
        <v>45527</v>
      </c>
      <c r="FH5" s="6" t="n">
        <v>-9913.34</v>
      </c>
      <c r="FI5" s="0" t="s">
        <v>309</v>
      </c>
      <c r="FJ5" s="11" t="n">
        <v>45504</v>
      </c>
      <c r="FK5" s="6" t="n">
        <v>2498.31</v>
      </c>
      <c r="FL5" s="0" t="s">
        <v>308</v>
      </c>
      <c r="FM5" s="11" t="n">
        <v>45608</v>
      </c>
      <c r="FN5" s="6" t="n">
        <v>-23407.38</v>
      </c>
      <c r="FO5" s="0" t="s">
        <v>309</v>
      </c>
      <c r="FP5" s="11" t="n">
        <v>45594</v>
      </c>
      <c r="FQ5" s="6" t="n">
        <v>27621.35</v>
      </c>
      <c r="FR5" s="0" t="s">
        <v>308</v>
      </c>
      <c r="FS5" s="0"/>
      <c r="FT5" s="10" t="s">
        <f>=XIRR(FT2:FT4,FS2:FS4)</f>
      </c>
      <c r="FU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308</v>
      </c>
      <c r="D6" s="11" t="n">
        <v>43677</v>
      </c>
      <c r="E6" s="6" t="n">
        <v>-164.36</v>
      </c>
      <c r="F6" s="0" t="s">
        <v>91</v>
      </c>
      <c r="G6" s="11" t="n">
        <v>43935</v>
      </c>
      <c r="H6" s="6" t="n">
        <v>1781.46</v>
      </c>
      <c r="I6" s="0" t="s">
        <v>308</v>
      </c>
      <c r="J6" s="11" t="n">
        <v>43634</v>
      </c>
      <c r="K6" s="6" t="n">
        <v>1051.45</v>
      </c>
      <c r="L6" s="0" t="s">
        <v>308</v>
      </c>
      <c r="M6" s="11" t="n">
        <v>43998</v>
      </c>
      <c r="N6" s="6" t="n">
        <v>1463.36</v>
      </c>
      <c r="O6" s="0" t="s">
        <v>308</v>
      </c>
      <c r="P6" s="11" t="n">
        <v>43661</v>
      </c>
      <c r="Q6" s="6" t="n">
        <v>-143.4</v>
      </c>
      <c r="R6" s="0" t="s">
        <v>85</v>
      </c>
      <c r="S6" s="11" t="n">
        <v>43714</v>
      </c>
      <c r="T6" s="6" t="n">
        <v>-600</v>
      </c>
      <c r="U6" s="0" t="s">
        <v>94</v>
      </c>
      <c r="V6" s="11" t="n">
        <v>44033</v>
      </c>
      <c r="W6" s="6" t="n">
        <v>543.21</v>
      </c>
      <c r="X6" s="0" t="s">
        <v>308</v>
      </c>
      <c r="Y6" s="11" t="n">
        <v>44114</v>
      </c>
      <c r="Z6" s="6" t="n">
        <v>-155.5</v>
      </c>
      <c r="AA6" s="0" t="s">
        <v>129</v>
      </c>
      <c r="AB6" s="11" t="n">
        <v>44049</v>
      </c>
      <c r="AC6" s="6" t="n">
        <v>1040.12</v>
      </c>
      <c r="AD6" s="0" t="s">
        <v>308</v>
      </c>
      <c r="AE6" s="11" t="n">
        <v>44733</v>
      </c>
      <c r="AF6" s="6" t="n">
        <v>-391</v>
      </c>
      <c r="AG6" s="0" t="s">
        <v>188</v>
      </c>
      <c r="AH6" s="0"/>
      <c r="AI6" s="8" t="s">
        <f>=-SUM(AI2:AI4)</f>
      </c>
      <c r="AJ6" s="0" t="s">
        <v>311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308</v>
      </c>
      <c r="AQ6" s="11" t="n">
        <v>44326</v>
      </c>
      <c r="AR6" s="6" t="n">
        <v>-210.98</v>
      </c>
      <c r="AS6" s="0" t="s">
        <v>309</v>
      </c>
      <c r="AT6" s="11" t="n">
        <v>44754</v>
      </c>
      <c r="AU6" s="6" t="n">
        <v>-294.5</v>
      </c>
      <c r="AV6" s="0" t="s">
        <v>195</v>
      </c>
      <c r="AW6" s="11" t="n">
        <v>44232</v>
      </c>
      <c r="AX6" s="6" t="n">
        <v>331.62</v>
      </c>
      <c r="AY6" s="0" t="s">
        <v>308</v>
      </c>
      <c r="AZ6" s="11" t="n">
        <v>44455</v>
      </c>
      <c r="BA6" s="6" t="n">
        <v>1155.66</v>
      </c>
      <c r="BB6" s="0" t="s">
        <v>308</v>
      </c>
      <c r="BC6" s="11" t="n">
        <v>44439</v>
      </c>
      <c r="BD6" s="6" t="n">
        <v>777.44</v>
      </c>
      <c r="BE6" s="0" t="s">
        <v>308</v>
      </c>
      <c r="BF6" s="11" t="n">
        <v>44482</v>
      </c>
      <c r="BG6" s="6" t="n">
        <v>-1099.57</v>
      </c>
      <c r="BH6" s="0" t="s">
        <v>309</v>
      </c>
      <c r="BI6" s="11" t="n">
        <v>44465</v>
      </c>
      <c r="BJ6" s="6" t="n">
        <v>-86.1</v>
      </c>
      <c r="BK6" s="0" t="s">
        <v>170</v>
      </c>
      <c r="BL6" s="11" t="n">
        <v>44455</v>
      </c>
      <c r="BM6" s="6" t="n">
        <v>458.52</v>
      </c>
      <c r="BN6" s="0" t="s">
        <v>308</v>
      </c>
      <c r="BO6" s="11" t="n">
        <v>44396</v>
      </c>
      <c r="BP6" s="6" t="n">
        <v>110.16</v>
      </c>
      <c r="BQ6" s="0" t="s">
        <v>308</v>
      </c>
      <c r="BR6" s="11" t="n">
        <v>44608</v>
      </c>
      <c r="BS6" s="6" t="n">
        <v>574.82</v>
      </c>
      <c r="BT6" s="0" t="s">
        <v>308</v>
      </c>
      <c r="BU6" s="11" t="n">
        <v>44428</v>
      </c>
      <c r="BV6" s="6" t="n">
        <v>81.89</v>
      </c>
      <c r="BW6" s="0" t="s">
        <v>308</v>
      </c>
      <c r="BX6" s="0"/>
      <c r="BY6" s="0"/>
      <c r="BZ6" s="0"/>
      <c r="CA6" s="0"/>
      <c r="CB6" s="10" t="s">
        <f>=XIRR(CB2:CB5,CA2:CA5)</f>
      </c>
      <c r="CC6" s="0"/>
      <c r="CD6" s="11" t="n">
        <v>44651</v>
      </c>
      <c r="CE6" s="6" t="n">
        <v>-292.14</v>
      </c>
      <c r="CF6" s="0" t="s">
        <v>184</v>
      </c>
      <c r="CG6" s="11" t="n">
        <v>44559</v>
      </c>
      <c r="CH6" s="6" t="n">
        <v>-6183.3</v>
      </c>
      <c r="CI6" s="0" t="s">
        <v>309</v>
      </c>
      <c r="CJ6" s="11" t="n">
        <v>44495</v>
      </c>
      <c r="CK6" s="6" t="n">
        <v>-11075.64</v>
      </c>
      <c r="CL6" s="0" t="s">
        <v>309</v>
      </c>
      <c r="CM6" s="0"/>
      <c r="CN6" s="8" t="s">
        <f>=-SUM(CN2:CN4)</f>
      </c>
      <c r="CO6" s="0" t="s">
        <v>311</v>
      </c>
      <c r="CP6" s="11" t="n">
        <v>44894</v>
      </c>
      <c r="CQ6" s="6" t="n">
        <v>-585.04</v>
      </c>
      <c r="CR6" s="0" t="s">
        <v>309</v>
      </c>
      <c r="CS6" s="0"/>
      <c r="CT6" s="0"/>
      <c r="CU6" s="0"/>
      <c r="CV6" s="11" t="n">
        <v>44680</v>
      </c>
      <c r="CW6" s="6" t="n">
        <v>441.6</v>
      </c>
      <c r="CX6" s="0" t="s">
        <v>308</v>
      </c>
      <c r="CY6" s="11" t="n">
        <v>44669</v>
      </c>
      <c r="CZ6" s="6" t="n">
        <v>106.52</v>
      </c>
      <c r="DA6" s="0" t="s">
        <v>308</v>
      </c>
      <c r="DB6" s="0"/>
      <c r="DC6" s="10" t="s">
        <f>=XIRR(DC2:DC5,DB2:DB5)</f>
      </c>
      <c r="DD6" s="0"/>
      <c r="DE6" s="0"/>
      <c r="DF6" s="0"/>
      <c r="DG6" s="0"/>
      <c r="DH6" s="11" t="n">
        <v>44855</v>
      </c>
      <c r="DI6" s="6" t="n">
        <v>-637.03</v>
      </c>
      <c r="DJ6" s="0" t="s">
        <v>309</v>
      </c>
      <c r="DK6" s="11" t="n">
        <v>44824</v>
      </c>
      <c r="DL6" s="6" t="n">
        <v>-485.22</v>
      </c>
      <c r="DM6" s="0" t="s">
        <v>309</v>
      </c>
      <c r="DN6" s="11" t="n">
        <v>44733</v>
      </c>
      <c r="DO6" s="6" t="n">
        <v>268.15</v>
      </c>
      <c r="DP6" s="0" t="s">
        <v>308</v>
      </c>
      <c r="DQ6" s="0"/>
      <c r="DR6" s="10" t="s">
        <f>=XIRR(DR2:DR5,DQ2:DQ5)</f>
      </c>
      <c r="DS6" s="0"/>
      <c r="DT6" s="0"/>
      <c r="DU6" s="0"/>
      <c r="DV6" s="0"/>
      <c r="DW6" s="11" t="n">
        <v>44830</v>
      </c>
      <c r="DX6" s="6" t="n">
        <v>321.79</v>
      </c>
      <c r="DY6" s="0" t="s">
        <v>308</v>
      </c>
      <c r="DZ6" s="11" t="n">
        <v>44895</v>
      </c>
      <c r="EA6" s="6" t="n">
        <v>305.2</v>
      </c>
      <c r="EB6" s="0" t="s">
        <v>308</v>
      </c>
      <c r="EC6" s="11" t="n">
        <v>45005</v>
      </c>
      <c r="ED6" s="6" t="n">
        <v>350.18</v>
      </c>
      <c r="EE6" s="0" t="s">
        <v>308</v>
      </c>
      <c r="EF6" s="0"/>
      <c r="EG6" s="10" t="s">
        <f>=XIRR(EG2:EG5,EF2:EF5)</f>
      </c>
      <c r="EH6" s="0"/>
      <c r="EI6" s="11" t="n">
        <v>45128</v>
      </c>
      <c r="EJ6" s="6" t="n">
        <v>-1122.6</v>
      </c>
      <c r="EK6" s="0" t="s">
        <v>309</v>
      </c>
      <c r="EL6" s="0"/>
      <c r="EM6" s="0"/>
      <c r="EN6" s="0"/>
      <c r="EO6" s="0"/>
      <c r="EP6" s="8" t="s">
        <f>=-SUM(EP2:EP4)</f>
      </c>
      <c r="EQ6" s="0" t="s">
        <v>311</v>
      </c>
      <c r="ER6" s="11" t="n">
        <v>45635</v>
      </c>
      <c r="ES6" s="6" t="n">
        <v>-6830.54</v>
      </c>
      <c r="ET6" s="0" t="s">
        <v>309</v>
      </c>
      <c r="EU6" s="11" t="n">
        <v>45443</v>
      </c>
      <c r="EV6" s="6" t="n">
        <v>2882.11</v>
      </c>
      <c r="EW6" s="0" t="s">
        <v>308</v>
      </c>
      <c r="EX6" s="0"/>
      <c r="EY6" s="0"/>
      <c r="EZ6" s="0"/>
      <c r="FA6" s="11" t="n">
        <v>45565</v>
      </c>
      <c r="FB6" s="6" t="n">
        <v>-2396.72</v>
      </c>
      <c r="FC6" s="0" t="s">
        <v>276</v>
      </c>
      <c r="FD6" s="11" t="n">
        <v>45453</v>
      </c>
      <c r="FE6" s="6" t="n">
        <v>-5588.05</v>
      </c>
      <c r="FF6" s="0" t="s">
        <v>309</v>
      </c>
      <c r="FG6" s="0"/>
      <c r="FH6" s="10" t="s">
        <f>=XIRR(FH2:FH5,FG2:FG5)</f>
      </c>
      <c r="FI6" s="0"/>
      <c r="FJ6" s="11" t="n">
        <v>45527</v>
      </c>
      <c r="FK6" s="6" t="n">
        <v>-5041.49</v>
      </c>
      <c r="FL6" s="0" t="s">
        <v>309</v>
      </c>
      <c r="FM6" s="0"/>
      <c r="FN6" s="10" t="s">
        <f>=XIRR(FN2:FN5,FM2:FM5)</f>
      </c>
      <c r="FO6" s="0"/>
      <c r="FP6" s="11" t="n">
        <v>45614</v>
      </c>
      <c r="FQ6" s="6" t="n">
        <v>-14364.88</v>
      </c>
      <c r="FR6" s="0" t="s">
        <v>309</v>
      </c>
      <c r="FS6" s="0"/>
      <c r="FT6" s="8" t="s">
        <f>=-SUM(FT2:FT4)</f>
      </c>
      <c r="FU6" s="0" t="s">
        <v>311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163</v>
      </c>
      <c r="D7" s="11" t="n">
        <v>43684</v>
      </c>
      <c r="E7" s="6" t="n">
        <v>1010.9</v>
      </c>
      <c r="F7" s="0" t="s">
        <v>308</v>
      </c>
      <c r="G7" s="11" t="n">
        <v>43980</v>
      </c>
      <c r="H7" s="6" t="n">
        <v>-247.83</v>
      </c>
      <c r="I7" s="0" t="s">
        <v>109</v>
      </c>
      <c r="J7" s="11" t="n">
        <v>43641</v>
      </c>
      <c r="K7" s="6" t="n">
        <v>-91.16</v>
      </c>
      <c r="L7" s="0" t="s">
        <v>83</v>
      </c>
      <c r="M7" s="11" t="n">
        <v>44018</v>
      </c>
      <c r="N7" s="6" t="n">
        <v>-375.24</v>
      </c>
      <c r="O7" s="0" t="s">
        <v>117</v>
      </c>
      <c r="P7" s="11" t="n">
        <v>43684</v>
      </c>
      <c r="Q7" s="6" t="n">
        <v>778.96</v>
      </c>
      <c r="R7" s="0" t="s">
        <v>308</v>
      </c>
      <c r="S7" s="11" t="n">
        <v>43726</v>
      </c>
      <c r="T7" s="6" t="n">
        <v>739.38</v>
      </c>
      <c r="U7" s="0" t="s">
        <v>308</v>
      </c>
      <c r="V7" s="11" t="n">
        <v>44043</v>
      </c>
      <c r="W7" s="6" t="n">
        <v>1080.04</v>
      </c>
      <c r="X7" s="0" t="s">
        <v>308</v>
      </c>
      <c r="Y7" s="11" t="n">
        <v>44181</v>
      </c>
      <c r="Z7" s="6" t="n">
        <v>781.95</v>
      </c>
      <c r="AA7" s="0" t="s">
        <v>308</v>
      </c>
      <c r="AB7" s="11" t="n">
        <v>44057</v>
      </c>
      <c r="AC7" s="6" t="n">
        <v>1040.24</v>
      </c>
      <c r="AD7" s="0" t="s">
        <v>308</v>
      </c>
      <c r="AE7" s="11" t="n">
        <v>45160</v>
      </c>
      <c r="AF7" s="6" t="n">
        <v>-8023.58</v>
      </c>
      <c r="AG7" s="0" t="s">
        <v>309</v>
      </c>
      <c r="AH7" s="0"/>
      <c r="AI7" s="0"/>
      <c r="AJ7" s="0"/>
      <c r="AK7" s="0"/>
      <c r="AL7" s="8" t="s">
        <f>=-SUM(AL2:AL5)</f>
      </c>
      <c r="AM7" s="0" t="s">
        <v>311</v>
      </c>
      <c r="AN7" s="11" t="n">
        <v>44530</v>
      </c>
      <c r="AO7" s="6" t="n">
        <v>2925.67</v>
      </c>
      <c r="AP7" s="0" t="s">
        <v>308</v>
      </c>
      <c r="AQ7" s="11" t="n">
        <v>45271</v>
      </c>
      <c r="AR7" s="6" t="n">
        <v>13111.36</v>
      </c>
      <c r="AS7" s="0" t="s">
        <v>308</v>
      </c>
      <c r="AT7" s="11" t="n">
        <v>45030</v>
      </c>
      <c r="AU7" s="6" t="n">
        <v>2603.11</v>
      </c>
      <c r="AV7" s="0" t="s">
        <v>308</v>
      </c>
      <c r="AW7" s="11" t="n">
        <v>44300</v>
      </c>
      <c r="AX7" s="6" t="n">
        <v>91.21</v>
      </c>
      <c r="AY7" s="0" t="s">
        <v>308</v>
      </c>
      <c r="AZ7" s="11" t="n">
        <v>44542</v>
      </c>
      <c r="BA7" s="6" t="n">
        <v>-48.77</v>
      </c>
      <c r="BB7" s="0" t="s">
        <v>177</v>
      </c>
      <c r="BC7" s="11" t="n">
        <v>44491</v>
      </c>
      <c r="BD7" s="6" t="n">
        <v>-2269.71</v>
      </c>
      <c r="BE7" s="0" t="s">
        <v>309</v>
      </c>
      <c r="BF7" s="0"/>
      <c r="BG7" s="10" t="s">
        <f>=XIRR(BG2:BG6,BF2:BF6)</f>
      </c>
      <c r="BH7" s="0"/>
      <c r="BI7" s="11" t="n">
        <v>44467</v>
      </c>
      <c r="BJ7" s="6" t="n">
        <v>9062.31</v>
      </c>
      <c r="BK7" s="0" t="s">
        <v>308</v>
      </c>
      <c r="BL7" s="11" t="n">
        <v>44469</v>
      </c>
      <c r="BM7" s="6" t="n">
        <v>271.79</v>
      </c>
      <c r="BN7" s="0" t="s">
        <v>308</v>
      </c>
      <c r="BO7" s="11" t="n">
        <v>44404</v>
      </c>
      <c r="BP7" s="6" t="n">
        <v>111.88</v>
      </c>
      <c r="BQ7" s="0" t="s">
        <v>308</v>
      </c>
      <c r="BR7" s="11" t="n">
        <v>44651</v>
      </c>
      <c r="BS7" s="6" t="n">
        <v>402.73</v>
      </c>
      <c r="BT7" s="0" t="s">
        <v>308</v>
      </c>
      <c r="BU7" s="11" t="n">
        <v>44482</v>
      </c>
      <c r="BV7" s="6" t="n">
        <v>-871.79</v>
      </c>
      <c r="BW7" s="0" t="s">
        <v>309</v>
      </c>
      <c r="BX7" s="0"/>
      <c r="BY7" s="0"/>
      <c r="BZ7" s="0"/>
      <c r="CA7" s="0"/>
      <c r="CB7" s="8" t="s">
        <f>=-SUM(CB2:CB5)</f>
      </c>
      <c r="CC7" s="0" t="s">
        <v>311</v>
      </c>
      <c r="CD7" s="11" t="n">
        <v>44742</v>
      </c>
      <c r="CE7" s="6" t="n">
        <v>-317.91</v>
      </c>
      <c r="CF7" s="0" t="s">
        <v>189</v>
      </c>
      <c r="CG7" s="11" t="n">
        <v>44559</v>
      </c>
      <c r="CH7" s="6" t="n">
        <v>-7214.55</v>
      </c>
      <c r="CI7" s="0" t="s">
        <v>309</v>
      </c>
      <c r="CJ7" s="0"/>
      <c r="CK7" s="10" t="s">
        <f>=XIRR(CK2:CK6,CJ2:CJ6)</f>
      </c>
      <c r="CL7" s="0"/>
      <c r="CM7" s="0"/>
      <c r="CN7" s="0"/>
      <c r="CO7" s="0"/>
      <c r="CP7" s="0"/>
      <c r="CQ7" s="10" t="s">
        <f>=XIRR(CQ2:CQ6,CP2:CP6)</f>
      </c>
      <c r="CR7" s="0"/>
      <c r="CS7" s="0"/>
      <c r="CT7" s="0"/>
      <c r="CU7" s="0"/>
      <c r="CV7" s="11" t="n">
        <v>44680</v>
      </c>
      <c r="CW7" s="6" t="n">
        <v>441.65</v>
      </c>
      <c r="CX7" s="0" t="s">
        <v>308</v>
      </c>
      <c r="CY7" s="11" t="n">
        <v>44670</v>
      </c>
      <c r="CZ7" s="6" t="n">
        <v>319.85</v>
      </c>
      <c r="DA7" s="0" t="s">
        <v>308</v>
      </c>
      <c r="DB7" s="0"/>
      <c r="DC7" s="8" t="s">
        <f>=-SUM(DC2:DC5)</f>
      </c>
      <c r="DD7" s="0" t="s">
        <v>311</v>
      </c>
      <c r="DE7" s="0"/>
      <c r="DF7" s="0"/>
      <c r="DG7" s="0"/>
      <c r="DH7" s="0"/>
      <c r="DI7" s="10" t="s">
        <f>=XIRR(DI2:DI6,DH2:DH6)</f>
      </c>
      <c r="DJ7" s="0"/>
      <c r="DK7" s="0"/>
      <c r="DL7" s="10" t="s">
        <f>=XIRR(DL2:DL6,DK2:DK6)</f>
      </c>
      <c r="DM7" s="0"/>
      <c r="DN7" s="11" t="n">
        <v>44824</v>
      </c>
      <c r="DO7" s="6" t="n">
        <v>-71.76</v>
      </c>
      <c r="DP7" s="0" t="s">
        <v>309</v>
      </c>
      <c r="DQ7" s="0"/>
      <c r="DR7" s="8" t="s">
        <f>=-SUM(DR2:DR5)</f>
      </c>
      <c r="DS7" s="0" t="s">
        <v>311</v>
      </c>
      <c r="DT7" s="0"/>
      <c r="DU7" s="0"/>
      <c r="DV7" s="0"/>
      <c r="DW7" s="11" t="n">
        <v>44854</v>
      </c>
      <c r="DX7" s="6" t="n">
        <v>466.67</v>
      </c>
      <c r="DY7" s="0" t="s">
        <v>308</v>
      </c>
      <c r="DZ7" s="11" t="n">
        <v>44896</v>
      </c>
      <c r="EA7" s="6" t="n">
        <v>40.75</v>
      </c>
      <c r="EB7" s="0" t="s">
        <v>308</v>
      </c>
      <c r="EC7" s="11" t="n">
        <v>45007</v>
      </c>
      <c r="ED7" s="6" t="n">
        <v>1396.73</v>
      </c>
      <c r="EE7" s="0" t="s">
        <v>308</v>
      </c>
      <c r="EF7" s="0"/>
      <c r="EG7" s="8" t="s">
        <f>=-SUM(EG2:EG5)</f>
      </c>
      <c r="EH7" s="0" t="s">
        <v>311</v>
      </c>
      <c r="EI7" s="11" t="n">
        <v>45128</v>
      </c>
      <c r="EJ7" s="6" t="n">
        <v>-1122.4</v>
      </c>
      <c r="EK7" s="0" t="s">
        <v>309</v>
      </c>
      <c r="EL7" s="0"/>
      <c r="EM7" s="0"/>
      <c r="EN7" s="0"/>
      <c r="EO7" s="0"/>
      <c r="EP7" s="0"/>
      <c r="EQ7" s="0"/>
      <c r="ER7" s="0"/>
      <c r="ES7" s="10" t="s">
        <f>=XIRR(ES2:ES6,ER2:ER6)</f>
      </c>
      <c r="ET7" s="0"/>
      <c r="EU7" s="11" t="n">
        <v>45448</v>
      </c>
      <c r="EV7" s="6" t="n">
        <v>-1540</v>
      </c>
      <c r="EW7" s="0" t="s">
        <v>261</v>
      </c>
      <c r="EX7" s="0"/>
      <c r="EY7" s="0"/>
      <c r="EZ7" s="0"/>
      <c r="FA7" s="11" t="n">
        <v>45567</v>
      </c>
      <c r="FB7" s="6" t="n">
        <v>-70544.79</v>
      </c>
      <c r="FC7" s="0" t="s">
        <v>309</v>
      </c>
      <c r="FD7" s="11" t="n">
        <v>45453</v>
      </c>
      <c r="FE7" s="6" t="n">
        <v>-4658.21</v>
      </c>
      <c r="FF7" s="0" t="s">
        <v>309</v>
      </c>
      <c r="FG7" s="0"/>
      <c r="FH7" s="8" t="s">
        <f>=-SUM(FH2:FH5)</f>
      </c>
      <c r="FI7" s="0" t="s">
        <v>311</v>
      </c>
      <c r="FJ7" s="11" t="n">
        <v>45527</v>
      </c>
      <c r="FK7" s="6" t="n">
        <v>5052.37</v>
      </c>
      <c r="FL7" s="0" t="s">
        <v>308</v>
      </c>
      <c r="FM7" s="0"/>
      <c r="FN7" s="8" t="s">
        <f>=-SUM(FN2:FN5)</f>
      </c>
      <c r="FO7" s="0" t="s">
        <v>311</v>
      </c>
      <c r="FP7" s="11" t="n">
        <v>45614</v>
      </c>
      <c r="FQ7" s="6" t="n">
        <v>-14362.88</v>
      </c>
      <c r="FR7" s="0" t="s">
        <v>309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202</v>
      </c>
      <c r="D8" s="11" t="n">
        <v>43713</v>
      </c>
      <c r="E8" s="6" t="n">
        <v>1016.34</v>
      </c>
      <c r="F8" s="0" t="s">
        <v>308</v>
      </c>
      <c r="G8" s="11" t="n">
        <v>44347</v>
      </c>
      <c r="H8" s="6" t="n">
        <v>2193.26</v>
      </c>
      <c r="I8" s="0" t="s">
        <v>308</v>
      </c>
      <c r="J8" s="11" t="n">
        <v>43684</v>
      </c>
      <c r="K8" s="6" t="n">
        <v>1048.28</v>
      </c>
      <c r="L8" s="0" t="s">
        <v>308</v>
      </c>
      <c r="M8" s="11" t="n">
        <v>44165</v>
      </c>
      <c r="N8" s="6" t="n">
        <v>1243.22</v>
      </c>
      <c r="O8" s="0" t="s">
        <v>308</v>
      </c>
      <c r="P8" s="11" t="n">
        <v>43752</v>
      </c>
      <c r="Q8" s="6" t="n">
        <v>-167</v>
      </c>
      <c r="R8" s="0" t="s">
        <v>98</v>
      </c>
      <c r="S8" s="11" t="n">
        <v>43805</v>
      </c>
      <c r="T8" s="6" t="n">
        <v>-61.26</v>
      </c>
      <c r="U8" s="0" t="s">
        <v>99</v>
      </c>
      <c r="V8" s="11" t="n">
        <v>44043</v>
      </c>
      <c r="W8" s="6" t="n">
        <v>540.21</v>
      </c>
      <c r="X8" s="0" t="s">
        <v>308</v>
      </c>
      <c r="Y8" s="11" t="n">
        <v>44357</v>
      </c>
      <c r="Z8" s="6" t="n">
        <v>834.48</v>
      </c>
      <c r="AA8" s="0" t="s">
        <v>308</v>
      </c>
      <c r="AB8" s="11" t="n">
        <v>44230</v>
      </c>
      <c r="AC8" s="6" t="n">
        <v>-284.6</v>
      </c>
      <c r="AD8" s="0" t="s">
        <v>141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308</v>
      </c>
      <c r="AQ8" s="11" t="n">
        <v>45274</v>
      </c>
      <c r="AR8" s="6" t="n">
        <v>2624.67</v>
      </c>
      <c r="AS8" s="0" t="s">
        <v>308</v>
      </c>
      <c r="AT8" s="11" t="n">
        <v>45106</v>
      </c>
      <c r="AU8" s="6" t="n">
        <v>-596.8</v>
      </c>
      <c r="AV8" s="0" t="s">
        <v>229</v>
      </c>
      <c r="AW8" s="11" t="n">
        <v>44302</v>
      </c>
      <c r="AX8" s="6" t="n">
        <v>275.26</v>
      </c>
      <c r="AY8" s="0" t="s">
        <v>308</v>
      </c>
      <c r="AZ8" s="11" t="n">
        <v>44666</v>
      </c>
      <c r="BA8" s="6" t="n">
        <v>920.54</v>
      </c>
      <c r="BB8" s="0" t="s">
        <v>308</v>
      </c>
      <c r="BC8" s="11" t="n">
        <v>44593</v>
      </c>
      <c r="BD8" s="6" t="n">
        <v>-665.23</v>
      </c>
      <c r="BE8" s="0" t="s">
        <v>309</v>
      </c>
      <c r="BF8" s="0"/>
      <c r="BG8" s="8" t="s">
        <f>=-SUM(BG2:BG6)</f>
      </c>
      <c r="BH8" s="0" t="s">
        <v>311</v>
      </c>
      <c r="BI8" s="11" t="n">
        <v>44467</v>
      </c>
      <c r="BJ8" s="6" t="n">
        <v>1006.92</v>
      </c>
      <c r="BK8" s="0" t="s">
        <v>308</v>
      </c>
      <c r="BL8" s="11" t="n">
        <v>44469</v>
      </c>
      <c r="BM8" s="6" t="n">
        <v>90.59</v>
      </c>
      <c r="BN8" s="0" t="s">
        <v>308</v>
      </c>
      <c r="BO8" s="11" t="n">
        <v>44439</v>
      </c>
      <c r="BP8" s="6" t="n">
        <v>344.3</v>
      </c>
      <c r="BQ8" s="0" t="s">
        <v>308</v>
      </c>
      <c r="BR8" s="11" t="n">
        <v>44753</v>
      </c>
      <c r="BS8" s="6" t="n">
        <v>-504.32</v>
      </c>
      <c r="BT8" s="0" t="s">
        <v>194</v>
      </c>
      <c r="BU8" s="0"/>
      <c r="BV8" s="10" t="s">
        <f>=XIRR(BV2:BV7,BU2:BU7)</f>
      </c>
      <c r="BW8" s="0"/>
      <c r="BX8" s="0"/>
      <c r="BY8" s="0"/>
      <c r="BZ8" s="0"/>
      <c r="CA8" s="0"/>
      <c r="CB8" s="0"/>
      <c r="CC8" s="0"/>
      <c r="CD8" s="11" t="n">
        <v>44742</v>
      </c>
      <c r="CE8" s="6" t="n">
        <v>1729.6</v>
      </c>
      <c r="CF8" s="0" t="s">
        <v>308</v>
      </c>
      <c r="CG8" s="0"/>
      <c r="CH8" s="10" t="s">
        <f>=XIRR(CH2:CH7,CG2:CG7)</f>
      </c>
      <c r="CI8" s="0"/>
      <c r="CJ8" s="0"/>
      <c r="CK8" s="8" t="s">
        <f>=-SUM(CK2:CK6)</f>
      </c>
      <c r="CL8" s="0" t="s">
        <v>311</v>
      </c>
      <c r="CM8" s="0"/>
      <c r="CN8" s="0"/>
      <c r="CO8" s="0"/>
      <c r="CP8" s="0"/>
      <c r="CQ8" s="8" t="s">
        <f>=-SUM(CQ2:CQ6)</f>
      </c>
      <c r="CR8" s="0" t="s">
        <v>311</v>
      </c>
      <c r="CS8" s="0"/>
      <c r="CT8" s="0"/>
      <c r="CU8" s="0"/>
      <c r="CV8" s="11" t="n">
        <v>44697</v>
      </c>
      <c r="CW8" s="6" t="n">
        <v>430.24</v>
      </c>
      <c r="CX8" s="0" t="s">
        <v>308</v>
      </c>
      <c r="CY8" s="11" t="n">
        <v>44685</v>
      </c>
      <c r="CZ8" s="6" t="n">
        <v>107.16</v>
      </c>
      <c r="DA8" s="0" t="s">
        <v>308</v>
      </c>
      <c r="DB8" s="0"/>
      <c r="DC8" s="0"/>
      <c r="DD8" s="0"/>
      <c r="DE8" s="0"/>
      <c r="DF8" s="0"/>
      <c r="DG8" s="0"/>
      <c r="DH8" s="0"/>
      <c r="DI8" s="8" t="s">
        <f>=-SUM(DI2:DI6)</f>
      </c>
      <c r="DJ8" s="0" t="s">
        <v>311</v>
      </c>
      <c r="DK8" s="0"/>
      <c r="DL8" s="8" t="s">
        <f>=-SUM(DL2:DL6)</f>
      </c>
      <c r="DM8" s="0" t="s">
        <v>311</v>
      </c>
      <c r="DN8" s="11" t="n">
        <v>44824</v>
      </c>
      <c r="DO8" s="6" t="n">
        <v>-71.76</v>
      </c>
      <c r="DP8" s="0" t="s">
        <v>309</v>
      </c>
      <c r="DQ8" s="0"/>
      <c r="DR8" s="0"/>
      <c r="DS8" s="0"/>
      <c r="DT8" s="0"/>
      <c r="DU8" s="0"/>
      <c r="DV8" s="0"/>
      <c r="DW8" s="11" t="n">
        <v>44865</v>
      </c>
      <c r="DX8" s="6" t="n">
        <v>86.21</v>
      </c>
      <c r="DY8" s="0" t="s">
        <v>308</v>
      </c>
      <c r="DZ8" s="11" t="n">
        <v>44914</v>
      </c>
      <c r="EA8" s="6" t="n">
        <v>59.36</v>
      </c>
      <c r="EB8" s="0" t="s">
        <v>308</v>
      </c>
      <c r="EC8" s="11" t="n">
        <v>45007</v>
      </c>
      <c r="ED8" s="6" t="n">
        <v>3841</v>
      </c>
      <c r="EE8" s="0" t="s">
        <v>308</v>
      </c>
      <c r="EF8" s="0"/>
      <c r="EG8" s="0"/>
      <c r="EH8" s="0"/>
      <c r="EI8" s="0"/>
      <c r="EJ8" s="10" t="s">
        <f>=XIRR(EJ2:EJ7,EI2:EI7)</f>
      </c>
      <c r="EK8" s="0"/>
      <c r="EL8" s="0"/>
      <c r="EM8" s="0"/>
      <c r="EN8" s="0"/>
      <c r="EO8" s="0"/>
      <c r="EP8" s="0"/>
      <c r="EQ8" s="0"/>
      <c r="ER8" s="0"/>
      <c r="ES8" s="8" t="s">
        <f>=-SUM(ES2:ES6)</f>
      </c>
      <c r="ET8" s="0" t="s">
        <v>311</v>
      </c>
      <c r="EU8" s="11" t="n">
        <v>45453</v>
      </c>
      <c r="EV8" s="6" t="n">
        <v>551.59</v>
      </c>
      <c r="EW8" s="0" t="s">
        <v>308</v>
      </c>
      <c r="EX8" s="0"/>
      <c r="EY8" s="0"/>
      <c r="EZ8" s="0"/>
      <c r="FA8" s="0"/>
      <c r="FB8" s="10" t="s">
        <f>=XIRR(FB2:FB7,FA2:FA7)</f>
      </c>
      <c r="FC8" s="0"/>
      <c r="FD8" s="0"/>
      <c r="FE8" s="10" t="s">
        <f>=XIRR(FE2:FE7,FD2:FD7)</f>
      </c>
      <c r="FF8" s="0"/>
      <c r="FG8" s="0"/>
      <c r="FH8" s="0"/>
      <c r="FI8" s="0"/>
      <c r="FJ8" s="11" t="n">
        <v>45537</v>
      </c>
      <c r="FK8" s="6" t="n">
        <v>-13307.32</v>
      </c>
      <c r="FL8" s="0" t="s">
        <v>309</v>
      </c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308</v>
      </c>
      <c r="D9" s="11" t="n">
        <v>43742</v>
      </c>
      <c r="E9" s="6" t="n">
        <v>1022.62</v>
      </c>
      <c r="F9" s="0" t="s">
        <v>308</v>
      </c>
      <c r="G9" s="11" t="n">
        <v>44393</v>
      </c>
      <c r="H9" s="6" t="n">
        <v>-560</v>
      </c>
      <c r="I9" s="0" t="s">
        <v>164</v>
      </c>
      <c r="J9" s="11" t="n">
        <v>43732</v>
      </c>
      <c r="K9" s="6" t="n">
        <v>-113.95</v>
      </c>
      <c r="L9" s="0" t="s">
        <v>96</v>
      </c>
      <c r="M9" s="11" t="n">
        <v>44309</v>
      </c>
      <c r="N9" s="6" t="n">
        <v>-5906.6</v>
      </c>
      <c r="O9" s="0" t="s">
        <v>309</v>
      </c>
      <c r="P9" s="11" t="n">
        <v>43889</v>
      </c>
      <c r="Q9" s="6" t="n">
        <v>706.92</v>
      </c>
      <c r="R9" s="0" t="s">
        <v>308</v>
      </c>
      <c r="S9" s="11" t="n">
        <v>43896</v>
      </c>
      <c r="T9" s="6" t="n">
        <v>-61.26</v>
      </c>
      <c r="U9" s="0" t="s">
        <v>99</v>
      </c>
      <c r="V9" s="11" t="n">
        <v>44049</v>
      </c>
      <c r="W9" s="6" t="n">
        <v>540.61</v>
      </c>
      <c r="X9" s="0" t="s">
        <v>308</v>
      </c>
      <c r="Y9" s="11" t="n">
        <v>44387</v>
      </c>
      <c r="Z9" s="6" t="n">
        <v>-323</v>
      </c>
      <c r="AA9" s="0" t="s">
        <v>161</v>
      </c>
      <c r="AB9" s="11" t="n">
        <v>44412</v>
      </c>
      <c r="AC9" s="6" t="n">
        <v>-232.8</v>
      </c>
      <c r="AD9" s="0" t="s">
        <v>166</v>
      </c>
      <c r="AE9" s="0"/>
      <c r="AF9" s="8" t="s">
        <f>=-SUM(AF2:AF7)</f>
      </c>
      <c r="AG9" s="0" t="s">
        <v>311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308</v>
      </c>
      <c r="AQ9" s="11" t="n">
        <v>45302</v>
      </c>
      <c r="AR9" s="6" t="n">
        <v>-5831.55</v>
      </c>
      <c r="AS9" s="0" t="s">
        <v>309</v>
      </c>
      <c r="AT9" s="11" t="n">
        <v>45160</v>
      </c>
      <c r="AU9" s="6" t="n">
        <v>-5804.36</v>
      </c>
      <c r="AV9" s="0" t="s">
        <v>309</v>
      </c>
      <c r="AW9" s="11" t="n">
        <v>44309</v>
      </c>
      <c r="AX9" s="6" t="n">
        <v>-65.83</v>
      </c>
      <c r="AY9" s="0" t="s">
        <v>309</v>
      </c>
      <c r="AZ9" s="11" t="n">
        <v>44666</v>
      </c>
      <c r="BA9" s="6" t="n">
        <v>-2743.45</v>
      </c>
      <c r="BB9" s="0" t="s">
        <v>309</v>
      </c>
      <c r="BC9" s="11" t="n">
        <v>44593</v>
      </c>
      <c r="BD9" s="6" t="n">
        <v>-665.42</v>
      </c>
      <c r="BE9" s="0" t="s">
        <v>309</v>
      </c>
      <c r="BF9" s="0"/>
      <c r="BG9" s="0"/>
      <c r="BH9" s="0"/>
      <c r="BI9" s="11" t="n">
        <v>44491</v>
      </c>
      <c r="BJ9" s="6" t="n">
        <v>-1004.85</v>
      </c>
      <c r="BK9" s="0" t="s">
        <v>309</v>
      </c>
      <c r="BL9" s="11" t="n">
        <v>44482</v>
      </c>
      <c r="BM9" s="6" t="n">
        <v>-1076.61</v>
      </c>
      <c r="BN9" s="0" t="s">
        <v>309</v>
      </c>
      <c r="BO9" s="11" t="n">
        <v>44455</v>
      </c>
      <c r="BP9" s="6" t="n">
        <v>223.35</v>
      </c>
      <c r="BQ9" s="0" t="s">
        <v>308</v>
      </c>
      <c r="BR9" s="11" t="n">
        <v>44757</v>
      </c>
      <c r="BS9" s="6" t="n">
        <v>490.97</v>
      </c>
      <c r="BT9" s="0" t="s">
        <v>308</v>
      </c>
      <c r="BU9" s="0"/>
      <c r="BV9" s="8" t="s">
        <f>=-SUM(BV2:BV7)</f>
      </c>
      <c r="BW9" s="0" t="s">
        <v>311</v>
      </c>
      <c r="BX9" s="0"/>
      <c r="BY9" s="0"/>
      <c r="BZ9" s="0"/>
      <c r="CA9" s="0"/>
      <c r="CB9" s="0"/>
      <c r="CC9" s="0"/>
      <c r="CD9" s="11" t="n">
        <v>44771</v>
      </c>
      <c r="CE9" s="6" t="n">
        <v>1746.2</v>
      </c>
      <c r="CF9" s="0" t="s">
        <v>308</v>
      </c>
      <c r="CG9" s="0"/>
      <c r="CH9" s="8" t="s">
        <f>=-SUM(CH2:CH7)</f>
      </c>
      <c r="CI9" s="0" t="s">
        <v>311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11" t="n">
        <v>44739</v>
      </c>
      <c r="CW9" s="6" t="n">
        <v>333.09</v>
      </c>
      <c r="CX9" s="0" t="s">
        <v>308</v>
      </c>
      <c r="CY9" s="11" t="n">
        <v>44771</v>
      </c>
      <c r="CZ9" s="6" t="n">
        <v>-877.77</v>
      </c>
      <c r="DA9" s="0" t="s">
        <v>309</v>
      </c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11" t="n">
        <v>44824</v>
      </c>
      <c r="DO9" s="6" t="n">
        <v>-71.16</v>
      </c>
      <c r="DP9" s="0" t="s">
        <v>309</v>
      </c>
      <c r="DQ9" s="0"/>
      <c r="DR9" s="0"/>
      <c r="DS9" s="0"/>
      <c r="DT9" s="0"/>
      <c r="DU9" s="0"/>
      <c r="DV9" s="0"/>
      <c r="DW9" s="11" t="n">
        <v>44883</v>
      </c>
      <c r="DX9" s="6" t="n">
        <v>155.25</v>
      </c>
      <c r="DY9" s="0" t="s">
        <v>308</v>
      </c>
      <c r="DZ9" s="11" t="n">
        <v>44916</v>
      </c>
      <c r="EA9" s="6" t="n">
        <v>161.09</v>
      </c>
      <c r="EB9" s="0" t="s">
        <v>308</v>
      </c>
      <c r="EC9" s="11" t="n">
        <v>45007</v>
      </c>
      <c r="ED9" s="6" t="n">
        <v>1745.91</v>
      </c>
      <c r="EE9" s="0" t="s">
        <v>308</v>
      </c>
      <c r="EF9" s="0"/>
      <c r="EG9" s="0"/>
      <c r="EH9" s="0"/>
      <c r="EI9" s="0"/>
      <c r="EJ9" s="8" t="s">
        <f>=-SUM(EJ2:EJ7)</f>
      </c>
      <c r="EK9" s="0" t="s">
        <v>311</v>
      </c>
      <c r="EL9" s="0"/>
      <c r="EM9" s="0"/>
      <c r="EN9" s="0"/>
      <c r="EO9" s="0"/>
      <c r="EP9" s="0"/>
      <c r="EQ9" s="0"/>
      <c r="ER9" s="0"/>
      <c r="ES9" s="0"/>
      <c r="ET9" s="0"/>
      <c r="EU9" s="11" t="n">
        <v>45474</v>
      </c>
      <c r="EV9" s="6" t="n">
        <v>1628.01</v>
      </c>
      <c r="EW9" s="0" t="s">
        <v>308</v>
      </c>
      <c r="EX9" s="0"/>
      <c r="EY9" s="0"/>
      <c r="EZ9" s="0"/>
      <c r="FA9" s="0"/>
      <c r="FB9" s="8" t="s">
        <f>=-SUM(FB2:FB7)</f>
      </c>
      <c r="FC9" s="0" t="s">
        <v>311</v>
      </c>
      <c r="FD9" s="0"/>
      <c r="FE9" s="8" t="s">
        <f>=-SUM(FE2:FE7)</f>
      </c>
      <c r="FF9" s="0" t="s">
        <v>311</v>
      </c>
      <c r="FG9" s="0"/>
      <c r="FH9" s="0"/>
      <c r="FI9" s="0"/>
      <c r="FJ9" s="0"/>
      <c r="FK9" s="10" t="s">
        <f>=XIRR(FK2:FK8,FJ2:FJ8)</f>
      </c>
      <c r="FL9" s="0"/>
      <c r="FM9" s="0"/>
      <c r="FN9" s="0"/>
      <c r="FO9" s="0"/>
      <c r="FP9" s="0"/>
      <c r="FQ9" s="8" t="s">
        <f>=-SUM(FQ2:FQ7)</f>
      </c>
      <c r="FR9" s="0" t="s">
        <v>311</v>
      </c>
    </row>
    <row collapsed="false" customFormat="false" customHeight="false" hidden="false" ht="12.1" outlineLevel="0" r="10">
      <c r="A10" s="11" t="n">
        <v>45160</v>
      </c>
      <c r="B10" s="6" t="n">
        <v>-5265.59</v>
      </c>
      <c r="C10" s="0" t="s">
        <v>309</v>
      </c>
      <c r="D10" s="11" t="n">
        <v>43859</v>
      </c>
      <c r="E10" s="6" t="n">
        <v>-297.36</v>
      </c>
      <c r="F10" s="0" t="s">
        <v>104</v>
      </c>
      <c r="G10" s="11" t="n">
        <v>44516</v>
      </c>
      <c r="H10" s="6" t="n">
        <v>1820.83</v>
      </c>
      <c r="I10" s="0" t="s">
        <v>308</v>
      </c>
      <c r="J10" s="11" t="n">
        <v>43734</v>
      </c>
      <c r="K10" s="6" t="n">
        <v>1043.02</v>
      </c>
      <c r="L10" s="0" t="s">
        <v>308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308</v>
      </c>
      <c r="S10" s="11" t="n">
        <v>43987</v>
      </c>
      <c r="T10" s="6" t="n">
        <v>-61.26</v>
      </c>
      <c r="U10" s="0" t="s">
        <v>99</v>
      </c>
      <c r="V10" s="11" t="n">
        <v>44116</v>
      </c>
      <c r="W10" s="6" t="n">
        <v>-77.46</v>
      </c>
      <c r="X10" s="0" t="s">
        <v>131</v>
      </c>
      <c r="Y10" s="11" t="n">
        <v>44414</v>
      </c>
      <c r="Z10" s="6" t="n">
        <v>824.17</v>
      </c>
      <c r="AA10" s="0" t="s">
        <v>308</v>
      </c>
      <c r="AB10" s="11" t="n">
        <v>44467</v>
      </c>
      <c r="AC10" s="6" t="n">
        <v>-10210.33</v>
      </c>
      <c r="AD10" s="0" t="s">
        <v>309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308</v>
      </c>
      <c r="AQ10" s="11" t="n">
        <v>45313</v>
      </c>
      <c r="AR10" s="6" t="n">
        <v>-10120.52</v>
      </c>
      <c r="AS10" s="0" t="s">
        <v>309</v>
      </c>
      <c r="AT10" s="0"/>
      <c r="AU10" s="10" t="s">
        <f>=XIRR(AU2:AU9,AT2:AT9)</f>
      </c>
      <c r="AV10" s="0"/>
      <c r="AW10" s="11" t="n">
        <v>44316</v>
      </c>
      <c r="AX10" s="6" t="n">
        <v>38.96</v>
      </c>
      <c r="AY10" s="0" t="s">
        <v>308</v>
      </c>
      <c r="AZ10" s="11" t="n">
        <v>44893</v>
      </c>
      <c r="BA10" s="6" t="n">
        <v>-15.34</v>
      </c>
      <c r="BB10" s="0" t="s">
        <v>205</v>
      </c>
      <c r="BC10" s="0"/>
      <c r="BD10" s="10" t="s">
        <f>=XIRR(BD2:BD9,BC2:BC9)</f>
      </c>
      <c r="BE10" s="0"/>
      <c r="BF10" s="0"/>
      <c r="BG10" s="0"/>
      <c r="BH10" s="0"/>
      <c r="BI10" s="11" t="n">
        <v>44491</v>
      </c>
      <c r="BJ10" s="6" t="n">
        <v>-1005.15</v>
      </c>
      <c r="BK10" s="0" t="s">
        <v>309</v>
      </c>
      <c r="BL10" s="11" t="n">
        <v>44482</v>
      </c>
      <c r="BM10" s="6" t="n">
        <v>-89.89</v>
      </c>
      <c r="BN10" s="0" t="s">
        <v>309</v>
      </c>
      <c r="BO10" s="11" t="n">
        <v>44469</v>
      </c>
      <c r="BP10" s="6" t="n">
        <v>110.06</v>
      </c>
      <c r="BQ10" s="0" t="s">
        <v>308</v>
      </c>
      <c r="BR10" s="11" t="n">
        <v>44771</v>
      </c>
      <c r="BS10" s="6" t="n">
        <v>562.61</v>
      </c>
      <c r="BT10" s="0" t="s">
        <v>308</v>
      </c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44830</v>
      </c>
      <c r="CE10" s="6" t="n">
        <v>1740.6</v>
      </c>
      <c r="CF10" s="0" t="s">
        <v>308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44742</v>
      </c>
      <c r="CW10" s="6" t="n">
        <v>652.37</v>
      </c>
      <c r="CX10" s="0" t="s">
        <v>308</v>
      </c>
      <c r="CY10" s="11" t="n">
        <v>44855</v>
      </c>
      <c r="CZ10" s="6" t="n">
        <v>-222.67</v>
      </c>
      <c r="DA10" s="0" t="s">
        <v>309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11" t="n">
        <v>44824</v>
      </c>
      <c r="DO10" s="6" t="n">
        <v>-1065.89</v>
      </c>
      <c r="DP10" s="0" t="s">
        <v>309</v>
      </c>
      <c r="DQ10" s="0"/>
      <c r="DR10" s="0"/>
      <c r="DS10" s="0"/>
      <c r="DT10" s="0"/>
      <c r="DU10" s="0"/>
      <c r="DV10" s="0"/>
      <c r="DW10" s="11" t="n">
        <v>44896</v>
      </c>
      <c r="DX10" s="6" t="n">
        <v>6946.88</v>
      </c>
      <c r="DY10" s="0" t="s">
        <v>308</v>
      </c>
      <c r="DZ10" s="11" t="n">
        <v>44937</v>
      </c>
      <c r="EA10" s="6" t="n">
        <v>222.36</v>
      </c>
      <c r="EB10" s="0" t="s">
        <v>308</v>
      </c>
      <c r="EC10" s="11" t="n">
        <v>45118</v>
      </c>
      <c r="ED10" s="6" t="n">
        <v>-723.3</v>
      </c>
      <c r="EE10" s="0" t="s">
        <v>232</v>
      </c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11" t="n">
        <v>45499</v>
      </c>
      <c r="EV10" s="6" t="n">
        <v>523.72</v>
      </c>
      <c r="EW10" s="0" t="s">
        <v>308</v>
      </c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8" t="s">
        <f>=-SUM(FK2:FK8)</f>
      </c>
      <c r="FL10" s="0" t="s">
        <v>311</v>
      </c>
    </row>
    <row collapsed="false" customFormat="false" customHeight="false" hidden="false" ht="12.1" outlineLevel="0" r="11">
      <c r="A11" s="11" t="n">
        <v>45160</v>
      </c>
      <c r="B11" s="6" t="n">
        <v>-1755.2</v>
      </c>
      <c r="C11" s="0" t="s">
        <v>309</v>
      </c>
      <c r="D11" s="11" t="n">
        <v>43858</v>
      </c>
      <c r="E11" s="6" t="n">
        <v>-7000</v>
      </c>
      <c r="F11" s="0" t="s">
        <v>103</v>
      </c>
      <c r="G11" s="11" t="n">
        <v>44608</v>
      </c>
      <c r="H11" s="6" t="n">
        <v>1408.2</v>
      </c>
      <c r="I11" s="0" t="s">
        <v>308</v>
      </c>
      <c r="J11" s="11" t="n">
        <v>43791</v>
      </c>
      <c r="K11" s="6" t="n">
        <v>1061.19</v>
      </c>
      <c r="L11" s="0" t="s">
        <v>308</v>
      </c>
      <c r="M11" s="0"/>
      <c r="N11" s="8" t="s">
        <f>=-SUM(N2:N9)</f>
      </c>
      <c r="O11" s="0" t="s">
        <v>311</v>
      </c>
      <c r="P11" s="11" t="n">
        <v>44025</v>
      </c>
      <c r="Q11" s="6" t="n">
        <v>-183.4</v>
      </c>
      <c r="R11" s="0" t="s">
        <v>118</v>
      </c>
      <c r="S11" s="11" t="n">
        <v>43991</v>
      </c>
      <c r="T11" s="6" t="n">
        <v>733.35</v>
      </c>
      <c r="U11" s="0" t="s">
        <v>308</v>
      </c>
      <c r="V11" s="11" t="n">
        <v>44126</v>
      </c>
      <c r="W11" s="6" t="n">
        <v>402.94</v>
      </c>
      <c r="X11" s="0" t="s">
        <v>308</v>
      </c>
      <c r="Y11" s="11" t="n">
        <v>44424</v>
      </c>
      <c r="Z11" s="6" t="n">
        <v>830.07</v>
      </c>
      <c r="AA11" s="0" t="s">
        <v>308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308</v>
      </c>
      <c r="AQ11" s="11" t="n">
        <v>45567</v>
      </c>
      <c r="AR11" s="6" t="n">
        <v>986.69</v>
      </c>
      <c r="AS11" s="0" t="s">
        <v>308</v>
      </c>
      <c r="AT11" s="0"/>
      <c r="AU11" s="8" t="s">
        <f>=-SUM(AU2:AU9)</f>
      </c>
      <c r="AV11" s="0" t="s">
        <v>311</v>
      </c>
      <c r="AW11" s="11" t="n">
        <v>44330</v>
      </c>
      <c r="AX11" s="6" t="n">
        <v>223.15</v>
      </c>
      <c r="AY11" s="0" t="s">
        <v>308</v>
      </c>
      <c r="AZ11" s="11" t="n">
        <v>44971</v>
      </c>
      <c r="BA11" s="6" t="n">
        <v>-27.66</v>
      </c>
      <c r="BB11" s="0" t="s">
        <v>215</v>
      </c>
      <c r="BC11" s="0"/>
      <c r="BD11" s="8" t="s">
        <f>=-SUM(BD2:BD9)</f>
      </c>
      <c r="BE11" s="0" t="s">
        <v>311</v>
      </c>
      <c r="BF11" s="0"/>
      <c r="BG11" s="0"/>
      <c r="BH11" s="0"/>
      <c r="BI11" s="11" t="n">
        <v>44491</v>
      </c>
      <c r="BJ11" s="6" t="n">
        <v>-1005.05</v>
      </c>
      <c r="BK11" s="0" t="s">
        <v>309</v>
      </c>
      <c r="BL11" s="11" t="n">
        <v>44482</v>
      </c>
      <c r="BM11" s="6" t="n">
        <v>-448.74</v>
      </c>
      <c r="BN11" s="0" t="s">
        <v>309</v>
      </c>
      <c r="BO11" s="11" t="n">
        <v>44482</v>
      </c>
      <c r="BP11" s="6" t="n">
        <v>-1726.5</v>
      </c>
      <c r="BQ11" s="0" t="s">
        <v>309</v>
      </c>
      <c r="BR11" s="11" t="n">
        <v>44804</v>
      </c>
      <c r="BS11" s="6" t="n">
        <v>521.79</v>
      </c>
      <c r="BT11" s="0" t="s">
        <v>308</v>
      </c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44834</v>
      </c>
      <c r="CE11" s="6" t="n">
        <v>-459.6</v>
      </c>
      <c r="CF11" s="0" t="s">
        <v>200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44749</v>
      </c>
      <c r="CW11" s="6" t="n">
        <v>315.58</v>
      </c>
      <c r="CX11" s="0" t="s">
        <v>308</v>
      </c>
      <c r="CY11" s="11" t="n">
        <v>44984</v>
      </c>
      <c r="CZ11" s="6" t="n">
        <v>99936.15</v>
      </c>
      <c r="DA11" s="0" t="s">
        <v>308</v>
      </c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10" t="s">
        <f>=XIRR(DO2:DO10,DN2:DN10)</f>
      </c>
      <c r="DP11" s="0"/>
      <c r="DQ11" s="0"/>
      <c r="DR11" s="0"/>
      <c r="DS11" s="0"/>
      <c r="DT11" s="0"/>
      <c r="DU11" s="0"/>
      <c r="DV11" s="0"/>
      <c r="DW11" s="11" t="n">
        <v>45160</v>
      </c>
      <c r="DX11" s="6" t="n">
        <v>-7381.87</v>
      </c>
      <c r="DY11" s="0" t="s">
        <v>309</v>
      </c>
      <c r="DZ11" s="11" t="n">
        <v>44942</v>
      </c>
      <c r="EA11" s="6" t="n">
        <v>255.57</v>
      </c>
      <c r="EB11" s="0" t="s">
        <v>308</v>
      </c>
      <c r="EC11" s="11" t="n">
        <v>45160</v>
      </c>
      <c r="ED11" s="6" t="n">
        <v>-16896.39</v>
      </c>
      <c r="EE11" s="0" t="s">
        <v>309</v>
      </c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11" t="n">
        <v>45593</v>
      </c>
      <c r="EV11" s="6" t="n">
        <v>517.92</v>
      </c>
      <c r="EW11" s="0" t="s">
        <v>308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309</v>
      </c>
      <c r="J12" s="11" t="n">
        <v>43823</v>
      </c>
      <c r="K12" s="6" t="n">
        <v>-159.53</v>
      </c>
      <c r="L12" s="0" t="s">
        <v>100</v>
      </c>
      <c r="M12" s="0"/>
      <c r="N12" s="0"/>
      <c r="O12" s="0"/>
      <c r="P12" s="11" t="n">
        <v>44381</v>
      </c>
      <c r="Q12" s="6" t="n">
        <v>-664.2</v>
      </c>
      <c r="R12" s="0" t="s">
        <v>157</v>
      </c>
      <c r="S12" s="11" t="n">
        <v>44012</v>
      </c>
      <c r="T12" s="6" t="n">
        <v>735</v>
      </c>
      <c r="U12" s="0" t="s">
        <v>308</v>
      </c>
      <c r="V12" s="11" t="n">
        <v>44130</v>
      </c>
      <c r="W12" s="6" t="n">
        <v>410.64</v>
      </c>
      <c r="X12" s="0" t="s">
        <v>308</v>
      </c>
      <c r="Y12" s="11" t="n">
        <v>44446</v>
      </c>
      <c r="Z12" s="6" t="n">
        <v>807.56</v>
      </c>
      <c r="AA12" s="0" t="s">
        <v>308</v>
      </c>
      <c r="AB12" s="0"/>
      <c r="AC12" s="8" t="s">
        <f>=-SUM(AC2:AC10)</f>
      </c>
      <c r="AD12" s="0" t="s">
        <v>311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308</v>
      </c>
      <c r="AQ12" s="11" t="n">
        <v>45574</v>
      </c>
      <c r="AR12" s="6" t="n">
        <v>-988.46</v>
      </c>
      <c r="AS12" s="0" t="s">
        <v>309</v>
      </c>
      <c r="AT12" s="0"/>
      <c r="AU12" s="0"/>
      <c r="AV12" s="0"/>
      <c r="AW12" s="11" t="n">
        <v>44333</v>
      </c>
      <c r="AX12" s="6" t="n">
        <v>65.58</v>
      </c>
      <c r="AY12" s="0" t="s">
        <v>308</v>
      </c>
      <c r="AZ12" s="11" t="n">
        <v>45030</v>
      </c>
      <c r="BA12" s="6" t="n">
        <v>-1144.08</v>
      </c>
      <c r="BB12" s="0" t="s">
        <v>309</v>
      </c>
      <c r="BC12" s="0"/>
      <c r="BD12" s="0"/>
      <c r="BE12" s="0"/>
      <c r="BF12" s="0"/>
      <c r="BG12" s="0"/>
      <c r="BH12" s="0"/>
      <c r="BI12" s="11" t="n">
        <v>44491</v>
      </c>
      <c r="BJ12" s="6" t="n">
        <v>-2009.5</v>
      </c>
      <c r="BK12" s="0" t="s">
        <v>309</v>
      </c>
      <c r="BL12" s="11" t="n">
        <v>44482</v>
      </c>
      <c r="BM12" s="6" t="n">
        <v>-89.87</v>
      </c>
      <c r="BN12" s="0" t="s">
        <v>309</v>
      </c>
      <c r="BO12" s="0"/>
      <c r="BP12" s="10" t="s">
        <f>=XIRR(BP2:BP11,BO2:BO11)</f>
      </c>
      <c r="BQ12" s="0"/>
      <c r="BR12" s="11" t="n">
        <v>44973</v>
      </c>
      <c r="BS12" s="6" t="n">
        <v>580.97</v>
      </c>
      <c r="BT12" s="0" t="s">
        <v>308</v>
      </c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44865</v>
      </c>
      <c r="CE12" s="6" t="n">
        <v>-169.4</v>
      </c>
      <c r="CF12" s="0" t="s">
        <v>204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44757</v>
      </c>
      <c r="CW12" s="6" t="n">
        <v>272.55</v>
      </c>
      <c r="CX12" s="0" t="s">
        <v>308</v>
      </c>
      <c r="CY12" s="11" t="n">
        <v>44998</v>
      </c>
      <c r="CZ12" s="6" t="n">
        <v>-100024.59</v>
      </c>
      <c r="DA12" s="0" t="s">
        <v>309</v>
      </c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8" t="s">
        <f>=-SUM(DO2:DO10)</f>
      </c>
      <c r="DP12" s="0" t="s">
        <v>311</v>
      </c>
      <c r="DQ12" s="0"/>
      <c r="DR12" s="0"/>
      <c r="DS12" s="0"/>
      <c r="DT12" s="0"/>
      <c r="DU12" s="0"/>
      <c r="DV12" s="0"/>
      <c r="DW12" s="11" t="n">
        <v>45160</v>
      </c>
      <c r="DX12" s="6" t="n">
        <v>-1999.1</v>
      </c>
      <c r="DY12" s="0" t="s">
        <v>309</v>
      </c>
      <c r="DZ12" s="11" t="n">
        <v>44951</v>
      </c>
      <c r="EA12" s="6" t="n">
        <v>154.41</v>
      </c>
      <c r="EB12" s="0" t="s">
        <v>308</v>
      </c>
      <c r="EC12" s="11" t="n">
        <v>45160</v>
      </c>
      <c r="ED12" s="6" t="n">
        <v>-582.63</v>
      </c>
      <c r="EE12" s="0" t="s">
        <v>309</v>
      </c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11" t="n">
        <v>45630</v>
      </c>
      <c r="EV12" s="6" t="n">
        <v>-1724.4</v>
      </c>
      <c r="EW12" s="0" t="s">
        <v>282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311</v>
      </c>
      <c r="D13" s="0"/>
      <c r="E13" s="8" t="s">
        <f>=-SUM(E2:E11)</f>
      </c>
      <c r="F13" s="0" t="s">
        <v>311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100</v>
      </c>
      <c r="M13" s="0"/>
      <c r="N13" s="0"/>
      <c r="O13" s="0"/>
      <c r="P13" s="11" t="n">
        <v>44488</v>
      </c>
      <c r="Q13" s="6" t="n">
        <v>-612.2</v>
      </c>
      <c r="R13" s="0" t="s">
        <v>174</v>
      </c>
      <c r="S13" s="11" t="n">
        <v>44078</v>
      </c>
      <c r="T13" s="6" t="n">
        <v>-102.1</v>
      </c>
      <c r="U13" s="0" t="s">
        <v>125</v>
      </c>
      <c r="V13" s="11" t="n">
        <v>44211</v>
      </c>
      <c r="W13" s="6" t="n">
        <v>506.39</v>
      </c>
      <c r="X13" s="0" t="s">
        <v>308</v>
      </c>
      <c r="Y13" s="11" t="n">
        <v>44752</v>
      </c>
      <c r="Z13" s="6" t="n">
        <v>-461.49</v>
      </c>
      <c r="AA13" s="0" t="s">
        <v>192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308</v>
      </c>
      <c r="AQ13" s="0"/>
      <c r="AR13" s="10" t="s">
        <f>=XIRR(AR2:AR12,AQ2:AQ12)</f>
      </c>
      <c r="AS13" s="0"/>
      <c r="AT13" s="0"/>
      <c r="AU13" s="0"/>
      <c r="AV13" s="0"/>
      <c r="AW13" s="11" t="n">
        <v>44337</v>
      </c>
      <c r="AX13" s="6" t="n">
        <v>315.56</v>
      </c>
      <c r="AY13" s="0" t="s">
        <v>308</v>
      </c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11" t="n">
        <v>44494</v>
      </c>
      <c r="BJ13" s="6" t="n">
        <v>-10049.62</v>
      </c>
      <c r="BK13" s="0" t="s">
        <v>309</v>
      </c>
      <c r="BL13" s="0"/>
      <c r="BM13" s="10" t="s">
        <f>=XIRR(BM2:BM12,BL2:BL12)</f>
      </c>
      <c r="BN13" s="0"/>
      <c r="BO13" s="0"/>
      <c r="BP13" s="8" t="s">
        <f>=-SUM(BP2:BP11)</f>
      </c>
      <c r="BQ13" s="0" t="s">
        <v>311</v>
      </c>
      <c r="BR13" s="11" t="n">
        <v>45117</v>
      </c>
      <c r="BS13" s="6" t="n">
        <v>-505.76</v>
      </c>
      <c r="BT13" s="0" t="s">
        <v>231</v>
      </c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44895</v>
      </c>
      <c r="CE13" s="6" t="n">
        <v>-157.5</v>
      </c>
      <c r="CF13" s="0" t="s">
        <v>206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44789</v>
      </c>
      <c r="CW13" s="6" t="n">
        <v>272.7</v>
      </c>
      <c r="CX13" s="0" t="s">
        <v>308</v>
      </c>
      <c r="CY13" s="0"/>
      <c r="CZ13" s="10" t="s">
        <f>=XIRR(CZ2:CZ12,CY2:CY12)</f>
      </c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11" t="n">
        <v>45160</v>
      </c>
      <c r="DX13" s="6" t="n">
        <v>-9166.25</v>
      </c>
      <c r="DY13" s="0" t="s">
        <v>309</v>
      </c>
      <c r="DZ13" s="11" t="n">
        <v>44953</v>
      </c>
      <c r="EA13" s="6" t="n">
        <v>163.15</v>
      </c>
      <c r="EB13" s="0" t="s">
        <v>308</v>
      </c>
      <c r="EC13" s="0"/>
      <c r="ED13" s="10" t="s">
        <f>=XIRR(ED2:ED12,EC2:EC12)</f>
      </c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11" t="n">
        <v>45630</v>
      </c>
      <c r="EV13" s="6" t="n">
        <v>1539.98</v>
      </c>
      <c r="EW13" s="0" t="s">
        <v>308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311</v>
      </c>
      <c r="J14" s="11" t="n">
        <v>44005</v>
      </c>
      <c r="K14" s="6" t="n">
        <v>-159.53</v>
      </c>
      <c r="L14" s="0" t="s">
        <v>100</v>
      </c>
      <c r="M14" s="0"/>
      <c r="N14" s="0"/>
      <c r="O14" s="0"/>
      <c r="P14" s="11" t="n">
        <v>44771</v>
      </c>
      <c r="Q14" s="6" t="n">
        <v>643.66</v>
      </c>
      <c r="R14" s="0" t="s">
        <v>308</v>
      </c>
      <c r="S14" s="11" t="n">
        <v>44077</v>
      </c>
      <c r="T14" s="6" t="n">
        <v>-1500</v>
      </c>
      <c r="U14" s="0" t="s">
        <v>124</v>
      </c>
      <c r="V14" s="11" t="n">
        <v>44316</v>
      </c>
      <c r="W14" s="6" t="n">
        <v>926.53</v>
      </c>
      <c r="X14" s="0" t="s">
        <v>308</v>
      </c>
      <c r="Y14" s="11" t="n">
        <v>45118</v>
      </c>
      <c r="Z14" s="6" t="n">
        <v>-437.55</v>
      </c>
      <c r="AA14" s="0" t="s">
        <v>235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224</v>
      </c>
      <c r="AQ14" s="0"/>
      <c r="AR14" s="8" t="s">
        <f>=-SUM(AR2:AR12)</f>
      </c>
      <c r="AS14" s="0" t="s">
        <v>311</v>
      </c>
      <c r="AT14" s="0"/>
      <c r="AU14" s="0"/>
      <c r="AV14" s="0"/>
      <c r="AW14" s="11" t="n">
        <v>44347</v>
      </c>
      <c r="AX14" s="6" t="n">
        <v>131.66</v>
      </c>
      <c r="AY14" s="0" t="s">
        <v>308</v>
      </c>
      <c r="AZ14" s="0"/>
      <c r="BA14" s="8" t="s">
        <f>=-SUM(BA2:BA12)</f>
      </c>
      <c r="BB14" s="0" t="s">
        <v>311</v>
      </c>
      <c r="BC14" s="0"/>
      <c r="BD14" s="0"/>
      <c r="BE14" s="0"/>
      <c r="BF14" s="0"/>
      <c r="BG14" s="0"/>
      <c r="BH14" s="0"/>
      <c r="BI14" s="0"/>
      <c r="BJ14" s="10" t="s">
        <f>=XIRR(BJ2:BJ13,BI2:BI13)</f>
      </c>
      <c r="BK14" s="0"/>
      <c r="BL14" s="0"/>
      <c r="BM14" s="8" t="s">
        <f>=-SUM(BM2:BM12)</f>
      </c>
      <c r="BN14" s="0" t="s">
        <v>311</v>
      </c>
      <c r="BO14" s="0"/>
      <c r="BP14" s="0"/>
      <c r="BQ14" s="0"/>
      <c r="BR14" s="11" t="n">
        <v>45134</v>
      </c>
      <c r="BS14" s="6" t="n">
        <v>1366.2</v>
      </c>
      <c r="BT14" s="0" t="s">
        <v>308</v>
      </c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44926</v>
      </c>
      <c r="CE14" s="6" t="n">
        <v>-156.2</v>
      </c>
      <c r="CF14" s="0" t="s">
        <v>210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44820</v>
      </c>
      <c r="CW14" s="6" t="n">
        <v>602.94</v>
      </c>
      <c r="CX14" s="0" t="s">
        <v>308</v>
      </c>
      <c r="CY14" s="0"/>
      <c r="CZ14" s="8" t="s">
        <f>=-SUM(CZ2:CZ12)</f>
      </c>
      <c r="DA14" s="0" t="s">
        <v>311</v>
      </c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11" t="n">
        <v>45313</v>
      </c>
      <c r="DX14" s="6" t="n">
        <v>513.51</v>
      </c>
      <c r="DY14" s="0" t="s">
        <v>308</v>
      </c>
      <c r="DZ14" s="11" t="n">
        <v>44957</v>
      </c>
      <c r="EA14" s="6" t="n">
        <v>169.1</v>
      </c>
      <c r="EB14" s="0" t="s">
        <v>308</v>
      </c>
      <c r="EC14" s="0"/>
      <c r="ED14" s="8" t="s">
        <f>=-SUM(ED2:ED12)</f>
      </c>
      <c r="EE14" s="0" t="s">
        <v>311</v>
      </c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11" t="n">
        <v>45630</v>
      </c>
      <c r="EV14" s="6" t="n">
        <v>514.59</v>
      </c>
      <c r="EW14" s="0" t="s">
        <v>308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100</v>
      </c>
      <c r="M15" s="0"/>
      <c r="N15" s="0"/>
      <c r="O15" s="0"/>
      <c r="P15" s="11" t="n">
        <v>45016</v>
      </c>
      <c r="Q15" s="6" t="n">
        <v>652.83</v>
      </c>
      <c r="R15" s="0" t="s">
        <v>308</v>
      </c>
      <c r="S15" s="11" t="n">
        <v>44082</v>
      </c>
      <c r="T15" s="6" t="n">
        <v>1692.71</v>
      </c>
      <c r="U15" s="0" t="s">
        <v>308</v>
      </c>
      <c r="V15" s="11" t="n">
        <v>44386</v>
      </c>
      <c r="W15" s="6" t="n">
        <v>-150.2</v>
      </c>
      <c r="X15" s="0" t="s">
        <v>160</v>
      </c>
      <c r="Y15" s="11" t="n">
        <v>45134</v>
      </c>
      <c r="Z15" s="6" t="n">
        <v>842.7</v>
      </c>
      <c r="AA15" s="0" t="s">
        <v>308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-5201.24</v>
      </c>
      <c r="AP15" s="0" t="s">
        <v>309</v>
      </c>
      <c r="AQ15" s="0"/>
      <c r="AR15" s="0"/>
      <c r="AS15" s="0"/>
      <c r="AT15" s="0"/>
      <c r="AU15" s="0"/>
      <c r="AV15" s="0"/>
      <c r="AW15" s="11" t="n">
        <v>44357</v>
      </c>
      <c r="AX15" s="6" t="n">
        <v>-475.07</v>
      </c>
      <c r="AY15" s="0" t="s">
        <v>309</v>
      </c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8" t="s">
        <f>=-SUM(BJ2:BJ13)</f>
      </c>
      <c r="BK15" s="0" t="s">
        <v>311</v>
      </c>
      <c r="BL15" s="0"/>
      <c r="BM15" s="0"/>
      <c r="BN15" s="0"/>
      <c r="BO15" s="0"/>
      <c r="BP15" s="0"/>
      <c r="BQ15" s="0"/>
      <c r="BR15" s="11" t="n">
        <v>45138</v>
      </c>
      <c r="BS15" s="6" t="n">
        <v>688.4</v>
      </c>
      <c r="BT15" s="0" t="s">
        <v>308</v>
      </c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44957</v>
      </c>
      <c r="CE15" s="6" t="n">
        <v>-158</v>
      </c>
      <c r="CF15" s="0" t="s">
        <v>213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44855</v>
      </c>
      <c r="CW15" s="6" t="n">
        <v>-841.77</v>
      </c>
      <c r="CX15" s="0" t="s">
        <v>309</v>
      </c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11" t="n">
        <v>45313</v>
      </c>
      <c r="DX15" s="6" t="n">
        <v>696.9</v>
      </c>
      <c r="DY15" s="0" t="s">
        <v>308</v>
      </c>
      <c r="DZ15" s="11" t="n">
        <v>44963</v>
      </c>
      <c r="EA15" s="6" t="n">
        <v>103.71</v>
      </c>
      <c r="EB15" s="0" t="s">
        <v>308</v>
      </c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11" t="n">
        <v>45635</v>
      </c>
      <c r="EV15" s="6" t="n">
        <v>-22800.09</v>
      </c>
      <c r="EW15" s="0" t="s">
        <v>309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308</v>
      </c>
      <c r="M16" s="0"/>
      <c r="N16" s="0"/>
      <c r="O16" s="0"/>
      <c r="P16" s="11" t="n">
        <v>45077</v>
      </c>
      <c r="Q16" s="6" t="n">
        <v>655.2</v>
      </c>
      <c r="R16" s="0" t="s">
        <v>308</v>
      </c>
      <c r="S16" s="11" t="n">
        <v>44098</v>
      </c>
      <c r="T16" s="6" t="n">
        <v>424.82</v>
      </c>
      <c r="U16" s="0" t="s">
        <v>308</v>
      </c>
      <c r="V16" s="11" t="n">
        <v>44439</v>
      </c>
      <c r="W16" s="6" t="n">
        <v>459.86</v>
      </c>
      <c r="X16" s="0" t="s">
        <v>308</v>
      </c>
      <c r="Y16" s="11" t="n">
        <v>45160</v>
      </c>
      <c r="Z16" s="6" t="n">
        <v>-9843.73</v>
      </c>
      <c r="AA16" s="0" t="s">
        <v>309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-18203.64</v>
      </c>
      <c r="AP16" s="0" t="s">
        <v>309</v>
      </c>
      <c r="AQ16" s="0"/>
      <c r="AR16" s="0"/>
      <c r="AS16" s="0"/>
      <c r="AT16" s="0"/>
      <c r="AU16" s="0"/>
      <c r="AV16" s="0"/>
      <c r="AW16" s="11" t="n">
        <v>44363</v>
      </c>
      <c r="AX16" s="6" t="n">
        <v>313.67</v>
      </c>
      <c r="AY16" s="0" t="s">
        <v>308</v>
      </c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45160</v>
      </c>
      <c r="BS16" s="6" t="n">
        <v>-8765.39</v>
      </c>
      <c r="BT16" s="0" t="s">
        <v>309</v>
      </c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44981</v>
      </c>
      <c r="CE16" s="6" t="n">
        <v>-156.9</v>
      </c>
      <c r="CF16" s="0" t="s">
        <v>216</v>
      </c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44881</v>
      </c>
      <c r="CW16" s="6" t="n">
        <v>303.09</v>
      </c>
      <c r="CX16" s="0" t="s">
        <v>308</v>
      </c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11" t="n">
        <v>45351</v>
      </c>
      <c r="DX16" s="6" t="n">
        <v>1906.5</v>
      </c>
      <c r="DY16" s="0" t="s">
        <v>308</v>
      </c>
      <c r="DZ16" s="11" t="n">
        <v>44966</v>
      </c>
      <c r="EA16" s="6" t="n">
        <v>34.78</v>
      </c>
      <c r="EB16" s="0" t="s">
        <v>308</v>
      </c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45635</v>
      </c>
      <c r="EV16" s="6" t="n">
        <v>-7600.03</v>
      </c>
      <c r="EW16" s="0" t="s">
        <v>309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139</v>
      </c>
      <c r="M17" s="0"/>
      <c r="N17" s="0"/>
      <c r="O17" s="0"/>
      <c r="P17" s="11" t="n">
        <v>45160</v>
      </c>
      <c r="Q17" s="6" t="n">
        <v>-9335.93</v>
      </c>
      <c r="R17" s="0" t="s">
        <v>309</v>
      </c>
      <c r="S17" s="11" t="n">
        <v>44169</v>
      </c>
      <c r="T17" s="6" t="n">
        <v>-116.7</v>
      </c>
      <c r="U17" s="0" t="s">
        <v>137</v>
      </c>
      <c r="V17" s="11" t="n">
        <v>44474</v>
      </c>
      <c r="W17" s="6" t="n">
        <v>-7720.6</v>
      </c>
      <c r="X17" s="0" t="s">
        <v>309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-2600.62</v>
      </c>
      <c r="AP17" s="0" t="s">
        <v>309</v>
      </c>
      <c r="AQ17" s="0"/>
      <c r="AR17" s="0"/>
      <c r="AS17" s="0"/>
      <c r="AT17" s="0"/>
      <c r="AU17" s="0"/>
      <c r="AV17" s="0"/>
      <c r="AW17" s="11" t="n">
        <v>44371</v>
      </c>
      <c r="AX17" s="6" t="n">
        <v>134.07</v>
      </c>
      <c r="AY17" s="0" t="s">
        <v>308</v>
      </c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10" t="s">
        <f>=XIRR(BS2:BS16,BR2:BR16)</f>
      </c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45016</v>
      </c>
      <c r="CE17" s="6" t="n">
        <v>-139.9</v>
      </c>
      <c r="CF17" s="0" t="s">
        <v>218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44911</v>
      </c>
      <c r="CW17" s="6" t="n">
        <v>947.55</v>
      </c>
      <c r="CX17" s="0" t="s">
        <v>308</v>
      </c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11" t="n">
        <v>45453</v>
      </c>
      <c r="DX17" s="6" t="n">
        <v>6516.34</v>
      </c>
      <c r="DY17" s="0" t="s">
        <v>308</v>
      </c>
      <c r="DZ17" s="11" t="n">
        <v>44973</v>
      </c>
      <c r="EA17" s="6" t="n">
        <v>67.19</v>
      </c>
      <c r="EB17" s="0" t="s">
        <v>308</v>
      </c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10" t="s">
        <f>=XIRR(EV2:EV16,EU2:EU16)</f>
      </c>
      <c r="EW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143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142</v>
      </c>
      <c r="V18" s="11" t="n">
        <v>44475</v>
      </c>
      <c r="W18" s="6" t="n">
        <v>517.39</v>
      </c>
      <c r="X18" s="0" t="s">
        <v>308</v>
      </c>
      <c r="Y18" s="0"/>
      <c r="Z18" s="8" t="s">
        <f>=-SUM(Z2:Z16)</f>
      </c>
      <c r="AA18" s="0" t="s">
        <v>311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11" t="n">
        <v>44371</v>
      </c>
      <c r="AX18" s="6" t="n">
        <v>93.85</v>
      </c>
      <c r="AY18" s="0" t="s">
        <v>308</v>
      </c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8" t="s">
        <f>=-SUM(BS2:BS16)</f>
      </c>
      <c r="BT18" s="0" t="s">
        <v>311</v>
      </c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45044</v>
      </c>
      <c r="CE18" s="6" t="n">
        <v>-123.5</v>
      </c>
      <c r="CF18" s="0" t="s">
        <v>221</v>
      </c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44946</v>
      </c>
      <c r="CW18" s="6" t="n">
        <v>335.82</v>
      </c>
      <c r="CX18" s="0" t="s">
        <v>308</v>
      </c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11" t="n">
        <v>45454</v>
      </c>
      <c r="DX18" s="6" t="n">
        <v>2735.39</v>
      </c>
      <c r="DY18" s="0" t="s">
        <v>308</v>
      </c>
      <c r="DZ18" s="11" t="n">
        <v>44973</v>
      </c>
      <c r="EA18" s="6" t="n">
        <v>155.31</v>
      </c>
      <c r="EB18" s="0" t="s">
        <v>308</v>
      </c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8" t="s">
        <f>=-SUM(EV2:EV16)</f>
      </c>
      <c r="EW18" s="0" t="s">
        <v>311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308</v>
      </c>
      <c r="M19" s="0"/>
      <c r="N19" s="0"/>
      <c r="O19" s="0"/>
      <c r="P19" s="0"/>
      <c r="Q19" s="8" t="s">
        <f>=-SUM(Q2:Q17)</f>
      </c>
      <c r="R19" s="0" t="s">
        <v>311</v>
      </c>
      <c r="S19" s="11" t="n">
        <v>44326</v>
      </c>
      <c r="T19" s="6" t="n">
        <v>-2071.98</v>
      </c>
      <c r="U19" s="0" t="s">
        <v>309</v>
      </c>
      <c r="V19" s="11" t="n">
        <v>44481</v>
      </c>
      <c r="W19" s="6" t="n">
        <v>-14.52</v>
      </c>
      <c r="X19" s="0" t="s">
        <v>173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311</v>
      </c>
      <c r="AQ19" s="0"/>
      <c r="AR19" s="0"/>
      <c r="AS19" s="0"/>
      <c r="AT19" s="0"/>
      <c r="AU19" s="0"/>
      <c r="AV19" s="0"/>
      <c r="AW19" s="11" t="n">
        <v>44378</v>
      </c>
      <c r="AX19" s="6" t="n">
        <v>255.7</v>
      </c>
      <c r="AY19" s="0" t="s">
        <v>308</v>
      </c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45078</v>
      </c>
      <c r="CE19" s="6" t="n">
        <v>-20656.48</v>
      </c>
      <c r="CF19" s="0" t="s">
        <v>309</v>
      </c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45072</v>
      </c>
      <c r="CW19" s="6" t="n">
        <v>398.6</v>
      </c>
      <c r="CX19" s="0" t="s">
        <v>308</v>
      </c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11" t="n">
        <v>45516</v>
      </c>
      <c r="DX19" s="6" t="n">
        <v>-13126.95</v>
      </c>
      <c r="DY19" s="0" t="s">
        <v>309</v>
      </c>
      <c r="DZ19" s="11" t="n">
        <v>44979</v>
      </c>
      <c r="EA19" s="6" t="n">
        <v>262.47</v>
      </c>
      <c r="EB19" s="0" t="s">
        <v>308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308</v>
      </c>
      <c r="M20" s="0"/>
      <c r="N20" s="0"/>
      <c r="O20" s="0"/>
      <c r="P20" s="0"/>
      <c r="Q20" s="0"/>
      <c r="R20" s="0"/>
      <c r="S20" s="11" t="n">
        <v>44326</v>
      </c>
      <c r="T20" s="6" t="n">
        <v>-414.68</v>
      </c>
      <c r="U20" s="0" t="s">
        <v>309</v>
      </c>
      <c r="V20" s="11" t="n">
        <v>44484</v>
      </c>
      <c r="W20" s="6" t="n">
        <v>520.9</v>
      </c>
      <c r="X20" s="0" t="s">
        <v>308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11" t="n">
        <v>44393</v>
      </c>
      <c r="AX20" s="6" t="n">
        <v>148.26</v>
      </c>
      <c r="AY20" s="0" t="s">
        <v>308</v>
      </c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10" t="s">
        <f>=XIRR(CE2:CE19,CD2:CD19)</f>
      </c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11" t="n">
        <v>45093</v>
      </c>
      <c r="CW20" s="6" t="n">
        <v>873.3</v>
      </c>
      <c r="CX20" s="0" t="s">
        <v>308</v>
      </c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10" t="s">
        <f>=XIRR(DX2:DX19,DW2:DW19)</f>
      </c>
      <c r="DY20" s="0"/>
      <c r="DZ20" s="11" t="n">
        <v>44985</v>
      </c>
      <c r="EA20" s="6" t="n">
        <v>266.82</v>
      </c>
      <c r="EB20" s="0" t="s">
        <v>308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151</v>
      </c>
      <c r="M21" s="0"/>
      <c r="N21" s="0"/>
      <c r="O21" s="0"/>
      <c r="P21" s="0"/>
      <c r="Q21" s="0"/>
      <c r="R21" s="0"/>
      <c r="S21" s="11" t="n">
        <v>44326</v>
      </c>
      <c r="T21" s="6" t="n">
        <v>-1658.86</v>
      </c>
      <c r="U21" s="0" t="s">
        <v>309</v>
      </c>
      <c r="V21" s="11" t="n">
        <v>44571</v>
      </c>
      <c r="W21" s="6" t="n">
        <v>-16.96</v>
      </c>
      <c r="X21" s="0" t="s">
        <v>182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11" t="n">
        <v>44398</v>
      </c>
      <c r="AX21" s="6" t="n">
        <v>172.03</v>
      </c>
      <c r="AY21" s="0" t="s">
        <v>308</v>
      </c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8" t="s">
        <f>=-SUM(CE2:CE19)</f>
      </c>
      <c r="CF21" s="0" t="s">
        <v>311</v>
      </c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11" t="n">
        <v>45160</v>
      </c>
      <c r="CW21" s="6" t="n">
        <v>-12156.13</v>
      </c>
      <c r="CX21" s="0" t="s">
        <v>309</v>
      </c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8" t="s">
        <f>=-SUM(DX2:DX19)</f>
      </c>
      <c r="DY21" s="0" t="s">
        <v>311</v>
      </c>
      <c r="DZ21" s="11" t="n">
        <v>44994</v>
      </c>
      <c r="EA21" s="6" t="n">
        <v>109.59</v>
      </c>
      <c r="EB21" s="0" t="s">
        <v>308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151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308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11" t="n">
        <v>44407</v>
      </c>
      <c r="AX22" s="6" t="n">
        <v>391.92</v>
      </c>
      <c r="AY22" s="0" t="s">
        <v>308</v>
      </c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10" t="s">
        <f>=XIRR(CW2:CW21,CV2:CV21)</f>
      </c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11" t="n">
        <v>45001</v>
      </c>
      <c r="EA22" s="6" t="n">
        <v>43.44</v>
      </c>
      <c r="EB22" s="0" t="s">
        <v>308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309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311</v>
      </c>
      <c r="V23" s="11" t="n">
        <v>44697</v>
      </c>
      <c r="W23" s="6" t="n">
        <v>340.99</v>
      </c>
      <c r="X23" s="0" t="s">
        <v>308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11" t="n">
        <v>44411</v>
      </c>
      <c r="AX23" s="6" t="n">
        <v>337.27</v>
      </c>
      <c r="AY23" s="0" t="s">
        <v>308</v>
      </c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8" t="s">
        <f>=-SUM(CW2:CW21)</f>
      </c>
      <c r="CX23" s="0" t="s">
        <v>311</v>
      </c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11" t="n">
        <v>45002</v>
      </c>
      <c r="EA23" s="6" t="n">
        <v>159.18</v>
      </c>
      <c r="EB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190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11" t="n">
        <v>44424</v>
      </c>
      <c r="AX24" s="6" t="n">
        <v>175.39</v>
      </c>
      <c r="AY24" s="0" t="s">
        <v>308</v>
      </c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11" t="n">
        <v>45005</v>
      </c>
      <c r="EA24" s="6" t="n">
        <v>-4429.33</v>
      </c>
      <c r="EB24" s="0" t="s">
        <v>309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311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308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11" t="n">
        <v>44439</v>
      </c>
      <c r="AX25" s="6" t="n">
        <v>54.76</v>
      </c>
      <c r="AY25" s="0" t="s">
        <v>308</v>
      </c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11" t="n">
        <v>45065</v>
      </c>
      <c r="EA25" s="6" t="n">
        <v>103.24</v>
      </c>
      <c r="EB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203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11" t="n">
        <v>44446</v>
      </c>
      <c r="AX26" s="6" t="n">
        <v>27.82</v>
      </c>
      <c r="AY26" s="0" t="s">
        <v>308</v>
      </c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11" t="n">
        <v>45128</v>
      </c>
      <c r="EA26" s="6" t="n">
        <v>-115.6</v>
      </c>
      <c r="EB26" s="0" t="s">
        <v>309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308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11" t="n">
        <v>44455</v>
      </c>
      <c r="AX27" s="6" t="n">
        <v>208.91</v>
      </c>
      <c r="AY27" s="0" t="s">
        <v>308</v>
      </c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11" t="n">
        <v>45169</v>
      </c>
      <c r="EA27" s="6" t="n">
        <v>415.03</v>
      </c>
      <c r="EB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308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11" t="n">
        <v>44459</v>
      </c>
      <c r="AX28" s="6" t="n">
        <v>517.81</v>
      </c>
      <c r="AY28" s="0" t="s">
        <v>308</v>
      </c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11" t="n">
        <v>45187</v>
      </c>
      <c r="EA28" s="6" t="n">
        <v>1268.88</v>
      </c>
      <c r="EB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308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11" t="n">
        <v>44459</v>
      </c>
      <c r="AX29" s="6" t="n">
        <v>81.76</v>
      </c>
      <c r="AY29" s="0" t="s">
        <v>308</v>
      </c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11" t="n">
        <v>45257</v>
      </c>
      <c r="EA29" s="6" t="n">
        <v>-57.28</v>
      </c>
      <c r="EB29" s="0" t="s">
        <v>309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308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11" t="n">
        <v>44462</v>
      </c>
      <c r="AX30" s="6" t="n">
        <v>221.55</v>
      </c>
      <c r="AY30" s="0" t="s">
        <v>308</v>
      </c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11" t="n">
        <v>45257</v>
      </c>
      <c r="EA30" s="6" t="n">
        <v>-63.65</v>
      </c>
      <c r="EB30" s="0" t="s">
        <v>309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309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11" t="n">
        <v>44468</v>
      </c>
      <c r="AX31" s="6" t="n">
        <v>165.37</v>
      </c>
      <c r="AY31" s="0" t="s">
        <v>308</v>
      </c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11" t="n">
        <v>45257</v>
      </c>
      <c r="EA31" s="6" t="n">
        <v>-63.65</v>
      </c>
      <c r="EB31" s="0" t="s">
        <v>309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308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11" t="n">
        <v>44482</v>
      </c>
      <c r="AX32" s="6" t="n">
        <v>199.9</v>
      </c>
      <c r="AY32" s="0" t="s">
        <v>308</v>
      </c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11" t="n">
        <v>45257</v>
      </c>
      <c r="EA32" s="6" t="n">
        <v>446.95</v>
      </c>
      <c r="EB32" s="0" t="s">
        <v>308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308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11" t="n">
        <v>44482</v>
      </c>
      <c r="AX33" s="6" t="n">
        <v>28.74</v>
      </c>
      <c r="AY33" s="0" t="s">
        <v>308</v>
      </c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11" t="n">
        <v>45275</v>
      </c>
      <c r="EA33" s="6" t="n">
        <v>419.63</v>
      </c>
      <c r="EB33" s="0" t="s">
        <v>308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211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11" t="n">
        <v>44484</v>
      </c>
      <c r="AX34" s="6" t="n">
        <v>72.65</v>
      </c>
      <c r="AY34" s="0" t="s">
        <v>308</v>
      </c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11" t="n">
        <v>45286</v>
      </c>
      <c r="EA34" s="6" t="n">
        <v>1589.91</v>
      </c>
      <c r="EB34" s="0" t="s">
        <v>308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308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11" t="n">
        <v>44484</v>
      </c>
      <c r="AX35" s="6" t="n">
        <v>363.66</v>
      </c>
      <c r="AY35" s="0" t="s">
        <v>308</v>
      </c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11" t="n">
        <v>45302</v>
      </c>
      <c r="EA35" s="6" t="n">
        <v>96.38</v>
      </c>
      <c r="EB35" s="0" t="s">
        <v>308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308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11" t="n">
        <v>44488</v>
      </c>
      <c r="AX36" s="6" t="n">
        <v>219.91</v>
      </c>
      <c r="AY36" s="0" t="s">
        <v>308</v>
      </c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11" t="n">
        <v>45306</v>
      </c>
      <c r="EA36" s="6" t="n">
        <v>389.11</v>
      </c>
      <c r="EB36" s="0" t="s">
        <v>308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-699.63</v>
      </c>
      <c r="X37" s="0" t="s">
        <v>309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11" t="n">
        <v>44495</v>
      </c>
      <c r="AX37" s="6" t="n">
        <v>903.11</v>
      </c>
      <c r="AY37" s="0" t="s">
        <v>308</v>
      </c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11" t="n">
        <v>45309</v>
      </c>
      <c r="EA37" s="6" t="n">
        <v>743.49</v>
      </c>
      <c r="EB37" s="0" t="s">
        <v>308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-6296.72</v>
      </c>
      <c r="X38" s="0" t="s">
        <v>309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11" t="n">
        <v>44498</v>
      </c>
      <c r="AX38" s="6" t="n">
        <v>454.18</v>
      </c>
      <c r="AY38" s="0" t="s">
        <v>308</v>
      </c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11" t="n">
        <v>45330</v>
      </c>
      <c r="EA38" s="6" t="n">
        <v>99.08</v>
      </c>
      <c r="EB38" s="0" t="s">
        <v>308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11" t="n">
        <v>44498</v>
      </c>
      <c r="AX39" s="6" t="n">
        <v>567.57</v>
      </c>
      <c r="AY39" s="0" t="s">
        <v>308</v>
      </c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11" t="n">
        <v>45351</v>
      </c>
      <c r="EA39" s="6" t="n">
        <v>2097.66</v>
      </c>
      <c r="EB39" s="0" t="s">
        <v>308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311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11" t="n">
        <v>44505</v>
      </c>
      <c r="AX40" s="6" t="n">
        <v>567.61</v>
      </c>
      <c r="AY40" s="0" t="s">
        <v>308</v>
      </c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11" t="n">
        <v>45358</v>
      </c>
      <c r="EA40" s="6" t="n">
        <v>335</v>
      </c>
      <c r="EB40" s="0" t="s">
        <v>308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11" t="n">
        <v>44505</v>
      </c>
      <c r="AX41" s="6" t="n">
        <v>56.7</v>
      </c>
      <c r="AY41" s="0" t="s">
        <v>308</v>
      </c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11" t="n">
        <v>45380</v>
      </c>
      <c r="EA41" s="6" t="n">
        <v>236.44</v>
      </c>
      <c r="EB41" s="0" t="s">
        <v>308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11" t="n">
        <v>44516</v>
      </c>
      <c r="AX42" s="6" t="n">
        <v>169.78</v>
      </c>
      <c r="AY42" s="0" t="s">
        <v>308</v>
      </c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11" t="n">
        <v>45399</v>
      </c>
      <c r="EA42" s="6" t="n">
        <v>210.17</v>
      </c>
      <c r="EB42" s="0" t="s">
        <v>308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11" t="n">
        <v>44516</v>
      </c>
      <c r="AX43" s="6" t="n">
        <v>494.77</v>
      </c>
      <c r="AY43" s="0" t="s">
        <v>308</v>
      </c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11" t="n">
        <v>45409</v>
      </c>
      <c r="EA43" s="6" t="n">
        <v>281.02</v>
      </c>
      <c r="EB43" s="0" t="s">
        <v>308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11" t="n">
        <v>44518</v>
      </c>
      <c r="AX44" s="6" t="n">
        <v>196.89</v>
      </c>
      <c r="AY44" s="0" t="s">
        <v>308</v>
      </c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11" t="n">
        <v>45425</v>
      </c>
      <c r="EA44" s="6" t="n">
        <v>745.03</v>
      </c>
      <c r="EB44" s="0" t="s">
        <v>308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11" t="n">
        <v>44530</v>
      </c>
      <c r="AX45" s="6" t="n">
        <v>105.39</v>
      </c>
      <c r="AY45" s="0" t="s">
        <v>308</v>
      </c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11" t="n">
        <v>45434</v>
      </c>
      <c r="EA45" s="6" t="n">
        <v>495.99</v>
      </c>
      <c r="EB45" s="0" t="s">
        <v>308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11" t="n">
        <v>44546</v>
      </c>
      <c r="AX46" s="6" t="n">
        <v>401.06</v>
      </c>
      <c r="AY46" s="0" t="s">
        <v>308</v>
      </c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11" t="n">
        <v>45441</v>
      </c>
      <c r="EA46" s="6" t="n">
        <v>337.76</v>
      </c>
      <c r="EB46" s="0" t="s">
        <v>308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11" t="n">
        <v>44547</v>
      </c>
      <c r="AX47" s="6" t="n">
        <v>567.92</v>
      </c>
      <c r="AY47" s="0" t="s">
        <v>308</v>
      </c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11" t="n">
        <v>45448</v>
      </c>
      <c r="EA47" s="6" t="n">
        <v>66.45</v>
      </c>
      <c r="EB47" s="0" t="s">
        <v>308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11" t="n">
        <v>44553</v>
      </c>
      <c r="AX48" s="6" t="n">
        <v>455.96</v>
      </c>
      <c r="AY48" s="0" t="s">
        <v>308</v>
      </c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11" t="n">
        <v>45449</v>
      </c>
      <c r="EA48" s="6" t="n">
        <v>329.76</v>
      </c>
      <c r="EB48" s="0" t="s">
        <v>308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11" t="n">
        <v>44557</v>
      </c>
      <c r="AX49" s="6" t="n">
        <v>65.19</v>
      </c>
      <c r="AY49" s="0" t="s">
        <v>308</v>
      </c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11" t="n">
        <v>45453</v>
      </c>
      <c r="EA49" s="6" t="n">
        <v>200.26</v>
      </c>
      <c r="EB49" s="0" t="s">
        <v>308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11" t="n">
        <v>44557</v>
      </c>
      <c r="AX50" s="6" t="n">
        <v>456.31</v>
      </c>
      <c r="AY50" s="0" t="s">
        <v>308</v>
      </c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11" t="n">
        <v>45471</v>
      </c>
      <c r="EA50" s="6" t="n">
        <v>783.01</v>
      </c>
      <c r="EB50" s="0" t="s">
        <v>308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11" t="n">
        <v>44559</v>
      </c>
      <c r="AX51" s="6" t="n">
        <v>753.06</v>
      </c>
      <c r="AY51" s="0" t="s">
        <v>308</v>
      </c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11" t="n">
        <v>45474</v>
      </c>
      <c r="EA51" s="6" t="n">
        <v>359.98</v>
      </c>
      <c r="EB51" s="0" t="s">
        <v>308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11" t="n">
        <v>44559</v>
      </c>
      <c r="AX52" s="6" t="n">
        <v>-920.8</v>
      </c>
      <c r="AY52" s="0" t="s">
        <v>309</v>
      </c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11" t="n">
        <v>45490</v>
      </c>
      <c r="EA52" s="6" t="n">
        <v>156.87</v>
      </c>
      <c r="EB52" s="0" t="s">
        <v>308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11" t="n">
        <v>44559</v>
      </c>
      <c r="AX53" s="6" t="n">
        <v>761.51</v>
      </c>
      <c r="AY53" s="0" t="s">
        <v>308</v>
      </c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11" t="n">
        <v>45495</v>
      </c>
      <c r="EA53" s="6" t="n">
        <v>316.79</v>
      </c>
      <c r="EB53" s="0" t="s">
        <v>308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11" t="n">
        <v>44560</v>
      </c>
      <c r="AX54" s="6" t="n">
        <v>591.37</v>
      </c>
      <c r="AY54" s="0" t="s">
        <v>308</v>
      </c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11" t="n">
        <v>45498</v>
      </c>
      <c r="EA54" s="6" t="n">
        <v>-58</v>
      </c>
      <c r="EB54" s="0" t="s">
        <v>309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11" t="n">
        <v>44585</v>
      </c>
      <c r="AX55" s="6" t="n">
        <v>343.03</v>
      </c>
      <c r="AY55" s="0" t="s">
        <v>308</v>
      </c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11" t="n">
        <v>45499</v>
      </c>
      <c r="EA55" s="6" t="n">
        <v>319.25</v>
      </c>
      <c r="EB55" s="0" t="s">
        <v>308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11" t="n">
        <v>44592</v>
      </c>
      <c r="AX56" s="6" t="n">
        <v>252.5</v>
      </c>
      <c r="AY56" s="0" t="s">
        <v>308</v>
      </c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11" t="n">
        <v>45504</v>
      </c>
      <c r="EA56" s="6" t="n">
        <v>1513.18</v>
      </c>
      <c r="EB56" s="0" t="s">
        <v>308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11" t="n">
        <v>44593</v>
      </c>
      <c r="AX57" s="6" t="n">
        <v>125.65</v>
      </c>
      <c r="AY57" s="0" t="s">
        <v>308</v>
      </c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11" t="n">
        <v>45516</v>
      </c>
      <c r="EA57" s="6" t="n">
        <v>-13053.18</v>
      </c>
      <c r="EB57" s="0" t="s">
        <v>309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11" t="n">
        <v>44595</v>
      </c>
      <c r="AX58" s="6" t="n">
        <v>-592.46</v>
      </c>
      <c r="AY58" s="0" t="s">
        <v>309</v>
      </c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10" t="s">
        <f>=XIRR(EA2:EA57,DZ2:DZ57)</f>
      </c>
      <c r="EB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11" t="n">
        <v>44610</v>
      </c>
      <c r="AX59" s="6" t="n">
        <v>-499.26</v>
      </c>
      <c r="AY59" s="0" t="s">
        <v>309</v>
      </c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8" t="s">
        <f>=-SUM(EA2:EA57)</f>
      </c>
      <c r="EB59" s="0" t="s">
        <v>311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11" t="n">
        <v>44610</v>
      </c>
      <c r="AX60" s="6" t="n">
        <v>-5978.96</v>
      </c>
      <c r="AY60" s="0" t="s">
        <v>309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11" t="n">
        <v>44613</v>
      </c>
      <c r="AX61" s="6" t="n">
        <v>-1156.55</v>
      </c>
      <c r="AY61" s="0" t="s">
        <v>309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11" t="n">
        <v>44659</v>
      </c>
      <c r="AX62" s="6" t="n">
        <v>298.55</v>
      </c>
      <c r="AY62" s="0" t="s">
        <v>308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11" t="n">
        <v>44666</v>
      </c>
      <c r="AX63" s="6" t="n">
        <v>-253.71</v>
      </c>
      <c r="AY63" s="0" t="s">
        <v>309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11" t="n">
        <v>44666</v>
      </c>
      <c r="AX64" s="6" t="n">
        <v>-1305.03</v>
      </c>
      <c r="AY64" s="0" t="s">
        <v>309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11" t="n">
        <v>44666</v>
      </c>
      <c r="AX65" s="6" t="n">
        <v>-676.13</v>
      </c>
      <c r="AY65" s="0" t="s">
        <v>309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11" t="n">
        <v>44666</v>
      </c>
      <c r="AX66" s="6" t="n">
        <v>-112.74</v>
      </c>
      <c r="AY66" s="0" t="s">
        <v>309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11" t="n">
        <v>44728</v>
      </c>
      <c r="AX67" s="6" t="n">
        <v>67.03</v>
      </c>
      <c r="AY67" s="0" t="s">
        <v>308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11" t="n">
        <v>44728</v>
      </c>
      <c r="AX68" s="6" t="n">
        <v>220.32</v>
      </c>
      <c r="AY68" s="0" t="s">
        <v>308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11" t="n">
        <v>44771</v>
      </c>
      <c r="AX69" s="6" t="n">
        <v>46.61</v>
      </c>
      <c r="AY69" s="0" t="s">
        <v>308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11" t="n">
        <v>44804</v>
      </c>
      <c r="AX70" s="6" t="n">
        <v>312.81</v>
      </c>
      <c r="AY70" s="0" t="s">
        <v>308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11" t="n">
        <v>44820</v>
      </c>
      <c r="AX71" s="6" t="n">
        <v>218.58</v>
      </c>
      <c r="AY71" s="0" t="s">
        <v>308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11" t="n">
        <v>44848</v>
      </c>
      <c r="AX72" s="6" t="n">
        <v>270.02</v>
      </c>
      <c r="AY72" s="0" t="s">
        <v>308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11" t="n">
        <v>44858</v>
      </c>
      <c r="AX73" s="6" t="n">
        <v>114.07</v>
      </c>
      <c r="AY73" s="0" t="s">
        <v>308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11" t="n">
        <v>44858</v>
      </c>
      <c r="AX74" s="6" t="n">
        <v>157.95</v>
      </c>
      <c r="AY74" s="0" t="s">
        <v>308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11" t="n">
        <v>44860</v>
      </c>
      <c r="AX75" s="6" t="n">
        <v>288.29</v>
      </c>
      <c r="AY75" s="0" t="s">
        <v>308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11" t="n">
        <v>44862</v>
      </c>
      <c r="AX76" s="6" t="n">
        <v>146.99</v>
      </c>
      <c r="AY76" s="0" t="s">
        <v>308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11" t="n">
        <v>44865</v>
      </c>
      <c r="AX77" s="6" t="n">
        <v>230.33</v>
      </c>
      <c r="AY77" s="0" t="s">
        <v>308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11" t="n">
        <v>44881</v>
      </c>
      <c r="AX78" s="6" t="n">
        <v>297.13</v>
      </c>
      <c r="AY78" s="0" t="s">
        <v>308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11" t="n">
        <v>44886</v>
      </c>
      <c r="AX79" s="6" t="n">
        <v>567.5</v>
      </c>
      <c r="AY79" s="0" t="s">
        <v>308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11" t="n">
        <v>44894</v>
      </c>
      <c r="AX80" s="6" t="n">
        <v>194.48</v>
      </c>
      <c r="AY80" s="0" t="s">
        <v>308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11" t="n">
        <v>44894</v>
      </c>
      <c r="AX81" s="6" t="n">
        <v>138.92</v>
      </c>
      <c r="AY81" s="0" t="s">
        <v>308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11" t="n">
        <v>44894</v>
      </c>
      <c r="AX82" s="6" t="n">
        <v>426.12</v>
      </c>
      <c r="AY82" s="0" t="s">
        <v>308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11" t="n">
        <v>44895</v>
      </c>
      <c r="AX83" s="6" t="n">
        <v>184.39</v>
      </c>
      <c r="AY83" s="0" t="s">
        <v>308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11" t="n">
        <v>44911</v>
      </c>
      <c r="AX84" s="6" t="n">
        <v>35.88</v>
      </c>
      <c r="AY84" s="0" t="s">
        <v>308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11" t="n">
        <v>44922</v>
      </c>
      <c r="AX85" s="6" t="n">
        <v>169.33</v>
      </c>
      <c r="AY85" s="0" t="s">
        <v>308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11" t="n">
        <v>44925</v>
      </c>
      <c r="AX86" s="6" t="n">
        <v>84.6</v>
      </c>
      <c r="AY86" s="0" t="s">
        <v>308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11" t="n">
        <v>44946</v>
      </c>
      <c r="AX87" s="6" t="n">
        <v>161.39</v>
      </c>
      <c r="AY87" s="0" t="s">
        <v>308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11" t="n">
        <v>44946</v>
      </c>
      <c r="AX88" s="6" t="n">
        <v>9.49</v>
      </c>
      <c r="AY88" s="0" t="s">
        <v>308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11" t="n">
        <v>45005</v>
      </c>
      <c r="AX89" s="6" t="n">
        <v>-5866.31</v>
      </c>
      <c r="AY89" s="0" t="s">
        <v>309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11" t="n">
        <v>45005</v>
      </c>
      <c r="AX90" s="6" t="n">
        <v>-10.03</v>
      </c>
      <c r="AY90" s="0" t="s">
        <v>309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11" t="n">
        <v>45005</v>
      </c>
      <c r="AX91" s="6" t="n">
        <v>251.35</v>
      </c>
      <c r="AY91" s="0" t="s">
        <v>308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11" t="n">
        <v>45005</v>
      </c>
      <c r="AX92" s="6" t="n">
        <v>171.13</v>
      </c>
      <c r="AY92" s="0" t="s">
        <v>308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11" t="n">
        <v>45016</v>
      </c>
      <c r="AX93" s="6" t="n">
        <v>62.52</v>
      </c>
      <c r="AY93" s="0" t="s">
        <v>308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11" t="n">
        <v>45030</v>
      </c>
      <c r="AX94" s="6" t="n">
        <v>53.85</v>
      </c>
      <c r="AY94" s="0" t="s">
        <v>308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11" t="n">
        <v>45035</v>
      </c>
      <c r="AX95" s="6" t="n">
        <v>409.25</v>
      </c>
      <c r="AY95" s="0" t="s">
        <v>308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11" t="n">
        <v>45044</v>
      </c>
      <c r="AX96" s="6" t="n">
        <v>88.83</v>
      </c>
      <c r="AY96" s="0" t="s">
        <v>308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11" t="n">
        <v>45068</v>
      </c>
      <c r="AX97" s="6" t="n">
        <v>165.78</v>
      </c>
      <c r="AY97" s="0" t="s">
        <v>308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11" t="n">
        <v>45071</v>
      </c>
      <c r="AX98" s="6" t="n">
        <v>142.43</v>
      </c>
      <c r="AY98" s="0" t="s">
        <v>308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11" t="n">
        <v>45077</v>
      </c>
      <c r="AX99" s="6" t="n">
        <v>44.59</v>
      </c>
      <c r="AY99" s="0" t="s">
        <v>308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11" t="n">
        <v>45079</v>
      </c>
      <c r="AX100" s="6" t="n">
        <v>-1013.58</v>
      </c>
      <c r="AY100" s="0" t="s">
        <v>309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11" t="n">
        <v>45079</v>
      </c>
      <c r="AX101" s="6" t="n">
        <v>157.92</v>
      </c>
      <c r="AY101" s="0" t="s">
        <v>308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11" t="n">
        <v>45093</v>
      </c>
      <c r="AX102" s="6" t="n">
        <v>152.83</v>
      </c>
      <c r="AY102" s="0" t="s">
        <v>308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11" t="n">
        <v>45107</v>
      </c>
      <c r="AX103" s="6" t="n">
        <v>-176.85</v>
      </c>
      <c r="AY103" s="0" t="s">
        <v>309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11" t="n">
        <v>45120</v>
      </c>
      <c r="AX104" s="6" t="n">
        <v>98.37</v>
      </c>
      <c r="AY104" s="0" t="s">
        <v>308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11" t="n">
        <v>45128</v>
      </c>
      <c r="AX105" s="6" t="n">
        <v>-373.98</v>
      </c>
      <c r="AY105" s="0" t="s">
        <v>309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11" t="n">
        <v>45128</v>
      </c>
      <c r="AX106" s="6" t="n">
        <v>-374.1</v>
      </c>
      <c r="AY106" s="0" t="s">
        <v>309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11" t="n">
        <v>45169</v>
      </c>
      <c r="AX107" s="6" t="n">
        <v>-135.23</v>
      </c>
      <c r="AY107" s="0" t="s">
        <v>309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10" t="s">
        <f>=XIRR(AX2:AX107,AW2:AW107)</f>
      </c>
      <c r="AY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8" t="s">
        <f>=-SUM(AX2:AX107)</f>
      </c>
      <c r="AY109" s="0" t="s">
        <v>311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371</v>
      </c>
      <c r="C1" s="0"/>
      <c r="D1" s="0"/>
      <c r="E1" s="3" t="s">
        <v>372</v>
      </c>
      <c r="F1" s="0"/>
      <c r="G1" s="0"/>
      <c r="H1" s="3" t="s">
        <v>373</v>
      </c>
      <c r="I1" s="0"/>
      <c r="J1" s="0"/>
      <c r="K1" s="3" t="s">
        <v>374</v>
      </c>
      <c r="L1" s="0"/>
      <c r="M1" s="0"/>
      <c r="N1" s="3" t="s">
        <v>375</v>
      </c>
      <c r="O1" s="0"/>
      <c r="P1" s="0"/>
      <c r="Q1" s="3" t="s">
        <v>376</v>
      </c>
      <c r="R1" s="0"/>
      <c r="S1" s="0"/>
      <c r="T1" s="3" t="s">
        <v>377</v>
      </c>
      <c r="U1" s="0"/>
      <c r="V1" s="0"/>
      <c r="W1" s="3" t="s">
        <v>378</v>
      </c>
      <c r="X1" s="0"/>
      <c r="Y1" s="0"/>
      <c r="Z1" s="3" t="s">
        <v>379</v>
      </c>
      <c r="AA1" s="0"/>
      <c r="AB1" s="0"/>
      <c r="AC1" s="3" t="s">
        <v>380</v>
      </c>
      <c r="AD1" s="0"/>
      <c r="AE1" s="0"/>
      <c r="AF1" s="3" t="s">
        <v>381</v>
      </c>
      <c r="AG1" s="0"/>
      <c r="AH1" s="0"/>
      <c r="AI1" s="3" t="s">
        <v>382</v>
      </c>
      <c r="AJ1" s="0"/>
      <c r="AK1" s="0"/>
      <c r="AL1" s="3" t="s">
        <v>383</v>
      </c>
      <c r="AM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45272</v>
      </c>
      <c r="K2" s="6" t="n">
        <v>120</v>
      </c>
      <c r="L2" s="6" t="n">
        <v>19796.45</v>
      </c>
      <c r="M2" s="11" t="n">
        <v>45001</v>
      </c>
      <c r="N2" s="6" t="n">
        <v>3</v>
      </c>
      <c r="O2" s="6" t="n">
        <v>1317.76</v>
      </c>
      <c r="P2" s="11" t="n">
        <v>45272</v>
      </c>
      <c r="Q2" s="6" t="n">
        <v>10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45874</v>
      </c>
      <c r="Z2" s="6" t="n">
        <v>2</v>
      </c>
      <c r="AA2" s="6" t="n">
        <v>5914.52</v>
      </c>
      <c r="AB2" s="11" t="n">
        <v>45538</v>
      </c>
      <c r="AC2" s="6" t="n">
        <v>1</v>
      </c>
      <c r="AD2" s="6" t="n">
        <v>120.89</v>
      </c>
      <c r="AE2" s="11" t="n">
        <v>45516</v>
      </c>
      <c r="AF2" s="6" t="n">
        <v>20</v>
      </c>
      <c r="AG2" s="6" t="n">
        <v>345.89</v>
      </c>
      <c r="AH2" s="11" t="n">
        <v>45776</v>
      </c>
      <c r="AI2" s="6" t="n">
        <v>35</v>
      </c>
      <c r="AJ2" s="6" t="n">
        <v>77.01</v>
      </c>
      <c r="AK2" s="11" t="n">
        <v>43574</v>
      </c>
      <c r="AL2" s="6" t="n">
        <v>0.28447</v>
      </c>
      <c r="AM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45525</v>
      </c>
      <c r="K3" s="6" t="n">
        <v>10</v>
      </c>
      <c r="L3" s="6" t="n">
        <v>1558.21</v>
      </c>
      <c r="M3" s="11" t="n">
        <v>45005</v>
      </c>
      <c r="N3" s="6" t="n">
        <v>10</v>
      </c>
      <c r="O3" s="6" t="n">
        <v>4592.7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0"/>
      <c r="Z3" s="5" t="s">
        <f>=SUM(AA2:AA2)/SUM(Z2:Z2)</f>
      </c>
      <c r="AA3" s="0" t="s">
        <v>11</v>
      </c>
      <c r="AB3" s="11" t="n">
        <v>45547</v>
      </c>
      <c r="AC3" s="6" t="n">
        <v>1</v>
      </c>
      <c r="AD3" s="6" t="n">
        <v>125.15</v>
      </c>
      <c r="AE3" s="11" t="n">
        <v>45525</v>
      </c>
      <c r="AF3" s="6" t="n">
        <v>5</v>
      </c>
      <c r="AG3" s="6" t="n">
        <v>84.85</v>
      </c>
      <c r="AH3" s="11" t="n">
        <v>45796</v>
      </c>
      <c r="AI3" s="6" t="n">
        <v>248</v>
      </c>
      <c r="AJ3" s="6" t="n">
        <v>525.54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45534</v>
      </c>
      <c r="K4" s="6" t="n">
        <v>10</v>
      </c>
      <c r="L4" s="6" t="n">
        <v>1357.06</v>
      </c>
      <c r="M4" s="11" t="n">
        <v>45030</v>
      </c>
      <c r="N4" s="6" t="n">
        <v>4</v>
      </c>
      <c r="O4" s="6" t="n">
        <v>1946.77</v>
      </c>
      <c r="P4" s="0"/>
      <c r="Q4" s="6" t="n">
        <v>2182.4</v>
      </c>
      <c r="R4" s="0" t="s">
        <v>384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0"/>
      <c r="Z4" s="6" t="n">
        <v>2926.5</v>
      </c>
      <c r="AA4" s="0" t="s">
        <v>384</v>
      </c>
      <c r="AB4" s="11" t="n">
        <v>45555</v>
      </c>
      <c r="AC4" s="6" t="n">
        <v>2</v>
      </c>
      <c r="AD4" s="6" t="n">
        <v>266.71</v>
      </c>
      <c r="AE4" s="11" t="n">
        <v>45527</v>
      </c>
      <c r="AF4" s="6" t="n">
        <v>30</v>
      </c>
      <c r="AG4" s="6" t="n">
        <v>491.27</v>
      </c>
      <c r="AH4" s="11" t="n">
        <v>45826</v>
      </c>
      <c r="AI4" s="6" t="n">
        <v>13</v>
      </c>
      <c r="AJ4" s="6" t="n">
        <v>27.94</v>
      </c>
      <c r="AK4" s="0"/>
      <c r="AL4" s="6" t="n">
        <v>1720.4</v>
      </c>
      <c r="AM4" s="0" t="s">
        <v>384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45547</v>
      </c>
      <c r="K5" s="6" t="n">
        <v>10</v>
      </c>
      <c r="L5" s="6" t="n">
        <v>1412.1</v>
      </c>
      <c r="M5" s="11" t="n">
        <v>45030</v>
      </c>
      <c r="N5" s="6" t="n">
        <v>1</v>
      </c>
      <c r="O5" s="6" t="n">
        <v>486.64</v>
      </c>
      <c r="P5" s="0"/>
      <c r="Q5" s="6" t="n">
        <v>10</v>
      </c>
      <c r="R5" s="0" t="s">
        <v>385</v>
      </c>
      <c r="S5" s="11" t="n">
        <v>45443</v>
      </c>
      <c r="T5" s="6" t="n">
        <v>1</v>
      </c>
      <c r="U5" s="6" t="n">
        <v>1095.46</v>
      </c>
      <c r="V5" s="11" t="n">
        <v>45826</v>
      </c>
      <c r="W5" s="6" t="n">
        <v>1</v>
      </c>
      <c r="X5" s="6" t="n">
        <v>1020.98</v>
      </c>
      <c r="Y5" s="0"/>
      <c r="Z5" s="6" t="n">
        <v>2</v>
      </c>
      <c r="AA5" s="0" t="s">
        <v>385</v>
      </c>
      <c r="AB5" s="11" t="n">
        <v>45593</v>
      </c>
      <c r="AC5" s="6" t="n">
        <v>3</v>
      </c>
      <c r="AD5" s="6" t="n">
        <v>365.23</v>
      </c>
      <c r="AE5" s="11" t="n">
        <v>45534</v>
      </c>
      <c r="AF5" s="6" t="n">
        <v>8</v>
      </c>
      <c r="AG5" s="6" t="n">
        <v>130.09</v>
      </c>
      <c r="AH5" s="11" t="n">
        <v>45860</v>
      </c>
      <c r="AI5" s="6" t="n">
        <v>131</v>
      </c>
      <c r="AJ5" s="6" t="n">
        <v>282.92</v>
      </c>
      <c r="AK5" s="0"/>
      <c r="AL5" s="6" t="n">
        <v>0.28447</v>
      </c>
      <c r="AM5" s="0" t="s">
        <v>385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45594</v>
      </c>
      <c r="K6" s="6" t="n">
        <v>10</v>
      </c>
      <c r="L6" s="6" t="n">
        <v>1172.31</v>
      </c>
      <c r="M6" s="11" t="n">
        <v>45044</v>
      </c>
      <c r="N6" s="6" t="n">
        <v>3</v>
      </c>
      <c r="O6" s="6" t="n">
        <v>1512</v>
      </c>
      <c r="P6" s="0"/>
      <c r="Q6" s="5" t="s">
        <f>=Q5*(ABS(Q4)-ABS(Q3))</f>
      </c>
      <c r="R6" s="0" t="s">
        <v>386</v>
      </c>
      <c r="S6" s="11" t="n">
        <v>45471</v>
      </c>
      <c r="T6" s="6" t="n">
        <v>3</v>
      </c>
      <c r="U6" s="6" t="n">
        <v>3216.72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386</v>
      </c>
      <c r="AB6" s="11" t="n">
        <v>45596</v>
      </c>
      <c r="AC6" s="6" t="n">
        <v>1</v>
      </c>
      <c r="AD6" s="6" t="n">
        <v>122.09</v>
      </c>
      <c r="AE6" s="11" t="n">
        <v>45558</v>
      </c>
      <c r="AF6" s="6" t="n">
        <v>2</v>
      </c>
      <c r="AG6" s="6" t="n">
        <v>34.57</v>
      </c>
      <c r="AH6" s="11" t="n">
        <v>45874</v>
      </c>
      <c r="AI6" s="6" t="n">
        <v>143</v>
      </c>
      <c r="AJ6" s="6" t="n">
        <v>312.55</v>
      </c>
      <c r="AK6" s="0"/>
      <c r="AL6" s="5" t="s">
        <f>=AL5*(ABS(AL4)-ABS(AL3))</f>
      </c>
      <c r="AM6" s="0" t="s">
        <v>386</v>
      </c>
    </row>
    <row collapsed="false" customFormat="false" customHeight="false" hidden="false" ht="12.1" outlineLevel="0" r="7">
      <c r="A7" s="11" t="n">
        <v>45826</v>
      </c>
      <c r="B7" s="6" t="n">
        <v>1</v>
      </c>
      <c r="C7" s="6" t="n">
        <v>6399.4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45596</v>
      </c>
      <c r="K7" s="6" t="n">
        <v>10</v>
      </c>
      <c r="L7" s="6" t="n">
        <v>1174.51</v>
      </c>
      <c r="M7" s="11" t="n">
        <v>45072</v>
      </c>
      <c r="N7" s="6" t="n">
        <v>2</v>
      </c>
      <c r="O7" s="6" t="n">
        <v>1025.9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0"/>
      <c r="W7" s="6" t="n">
        <v>1057.6</v>
      </c>
      <c r="X7" s="0" t="s">
        <v>384</v>
      </c>
      <c r="Y7" s="0"/>
      <c r="Z7" s="0"/>
      <c r="AA7" s="0"/>
      <c r="AB7" s="11" t="n">
        <v>45623</v>
      </c>
      <c r="AC7" s="6" t="n">
        <v>4</v>
      </c>
      <c r="AD7" s="6" t="n">
        <v>468.36</v>
      </c>
      <c r="AE7" s="11" t="n">
        <v>45589</v>
      </c>
      <c r="AF7" s="6" t="n">
        <v>3</v>
      </c>
      <c r="AG7" s="6" t="n">
        <v>49.99</v>
      </c>
      <c r="AH7" s="0"/>
      <c r="AI7" s="5" t="s">
        <f>=SUM(AJ2:AJ6)/SUM(AI2:AI6)</f>
      </c>
      <c r="AJ7" s="0" t="s">
        <v>11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45625</v>
      </c>
      <c r="K8" s="6" t="n">
        <v>10</v>
      </c>
      <c r="L8" s="6" t="n">
        <v>1261.58</v>
      </c>
      <c r="M8" s="11" t="n">
        <v>45093</v>
      </c>
      <c r="N8" s="6" t="n">
        <v>2</v>
      </c>
      <c r="O8" s="6" t="n">
        <v>1054.8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6" t="n">
        <v>13</v>
      </c>
      <c r="X8" s="0" t="s">
        <v>385</v>
      </c>
      <c r="Y8" s="0"/>
      <c r="Z8" s="0"/>
      <c r="AA8" s="0"/>
      <c r="AB8" s="11" t="n">
        <v>45625</v>
      </c>
      <c r="AC8" s="6" t="n">
        <v>2</v>
      </c>
      <c r="AD8" s="6" t="n">
        <v>244.09</v>
      </c>
      <c r="AE8" s="11" t="n">
        <v>45594</v>
      </c>
      <c r="AF8" s="6" t="n">
        <v>2</v>
      </c>
      <c r="AG8" s="6" t="n">
        <v>31.89</v>
      </c>
      <c r="AH8" s="0"/>
      <c r="AI8" s="6" t="n">
        <v>2.247</v>
      </c>
      <c r="AJ8" s="0" t="s">
        <v>384</v>
      </c>
    </row>
    <row collapsed="false" customFormat="false" customHeight="false" hidden="false" ht="12.1" outlineLevel="0" r="9">
      <c r="A9" s="0"/>
      <c r="B9" s="6" t="n">
        <v>6370</v>
      </c>
      <c r="C9" s="0" t="s">
        <v>384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45643</v>
      </c>
      <c r="K9" s="6" t="n">
        <v>10</v>
      </c>
      <c r="L9" s="6" t="n">
        <v>1145.49</v>
      </c>
      <c r="M9" s="11" t="n">
        <v>45120</v>
      </c>
      <c r="N9" s="6" t="n">
        <v>1</v>
      </c>
      <c r="O9" s="6" t="n">
        <v>523.6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5" t="s">
        <f>=W8*(ABS(W7)-ABS(W6))</f>
      </c>
      <c r="X9" s="0" t="s">
        <v>386</v>
      </c>
      <c r="Y9" s="0"/>
      <c r="Z9" s="0"/>
      <c r="AA9" s="0"/>
      <c r="AB9" s="11" t="n">
        <v>45628</v>
      </c>
      <c r="AC9" s="6" t="n">
        <v>1</v>
      </c>
      <c r="AD9" s="6" t="n">
        <v>122.8</v>
      </c>
      <c r="AE9" s="11" t="n">
        <v>45628</v>
      </c>
      <c r="AF9" s="6" t="n">
        <v>6</v>
      </c>
      <c r="AG9" s="6" t="n">
        <v>95.84</v>
      </c>
      <c r="AH9" s="0"/>
      <c r="AI9" s="6" t="n">
        <v>570</v>
      </c>
      <c r="AJ9" s="0" t="s">
        <v>385</v>
      </c>
    </row>
    <row collapsed="false" customFormat="false" customHeight="false" hidden="false" ht="12.1" outlineLevel="0" r="10">
      <c r="A10" s="0"/>
      <c r="B10" s="6" t="n">
        <v>24</v>
      </c>
      <c r="C10" s="0" t="s">
        <v>385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45650</v>
      </c>
      <c r="K10" s="6" t="n">
        <v>10</v>
      </c>
      <c r="L10" s="6" t="n">
        <v>1334.83</v>
      </c>
      <c r="M10" s="11" t="n">
        <v>45128</v>
      </c>
      <c r="N10" s="6" t="n">
        <v>7</v>
      </c>
      <c r="O10" s="6" t="n">
        <v>3697.75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0"/>
      <c r="Z10" s="0"/>
      <c r="AA10" s="0"/>
      <c r="AB10" s="11" t="n">
        <v>45650</v>
      </c>
      <c r="AC10" s="6" t="n">
        <v>3</v>
      </c>
      <c r="AD10" s="6" t="n">
        <v>388.2</v>
      </c>
      <c r="AE10" s="11" t="n">
        <v>45688</v>
      </c>
      <c r="AF10" s="6" t="n">
        <v>6</v>
      </c>
      <c r="AG10" s="6" t="n">
        <v>112.55</v>
      </c>
      <c r="AH10" s="0"/>
      <c r="AI10" s="5" t="s">
        <f>=AI9*(ABS(AI8)-ABS(AI7))</f>
      </c>
      <c r="AJ10" s="0" t="s">
        <v>386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386</v>
      </c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45684</v>
      </c>
      <c r="K11" s="6" t="n">
        <v>10</v>
      </c>
      <c r="L11" s="6" t="n">
        <v>1418.09</v>
      </c>
      <c r="M11" s="11" t="n">
        <v>45257</v>
      </c>
      <c r="N11" s="6" t="n">
        <v>16</v>
      </c>
      <c r="O11" s="6" t="n">
        <v>13983.85</v>
      </c>
      <c r="P11" s="0"/>
      <c r="Q11" s="0"/>
      <c r="R11" s="0"/>
      <c r="S11" s="0"/>
      <c r="T11" s="6" t="n">
        <v>1225.6</v>
      </c>
      <c r="U11" s="0" t="s">
        <v>384</v>
      </c>
      <c r="V11" s="0"/>
      <c r="W11" s="0"/>
      <c r="X11" s="0"/>
      <c r="Y11" s="0"/>
      <c r="Z11" s="0"/>
      <c r="AA11" s="0"/>
      <c r="AB11" s="11" t="n">
        <v>45651</v>
      </c>
      <c r="AC11" s="6" t="n">
        <v>1</v>
      </c>
      <c r="AD11" s="6" t="n">
        <v>128.65</v>
      </c>
      <c r="AE11" s="0"/>
      <c r="AF11" s="5" t="s">
        <f>=SUM(AG2:AG10)/SUM(AF2:AF10)</f>
      </c>
      <c r="AG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45688</v>
      </c>
      <c r="K12" s="6" t="n">
        <v>10</v>
      </c>
      <c r="L12" s="6" t="n">
        <v>1474.74</v>
      </c>
      <c r="M12" s="11" t="n">
        <v>45257</v>
      </c>
      <c r="N12" s="6" t="n">
        <v>1</v>
      </c>
      <c r="O12" s="6" t="n">
        <v>873.94</v>
      </c>
      <c r="P12" s="0"/>
      <c r="Q12" s="0"/>
      <c r="R12" s="0"/>
      <c r="S12" s="0"/>
      <c r="T12" s="6" t="n">
        <v>13</v>
      </c>
      <c r="U12" s="0" t="s">
        <v>385</v>
      </c>
      <c r="V12" s="0"/>
      <c r="W12" s="0"/>
      <c r="X12" s="0"/>
      <c r="Y12" s="0"/>
      <c r="Z12" s="0"/>
      <c r="AA12" s="0"/>
      <c r="AB12" s="11" t="n">
        <v>45660</v>
      </c>
      <c r="AC12" s="6" t="n">
        <v>3</v>
      </c>
      <c r="AD12" s="6" t="n">
        <v>413.87</v>
      </c>
      <c r="AE12" s="0"/>
      <c r="AF12" s="6" t="n">
        <v>19.161</v>
      </c>
      <c r="AG12" s="0" t="s">
        <v>384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309.2</v>
      </c>
      <c r="F13" s="0" t="s">
        <v>384</v>
      </c>
      <c r="G13" s="11" t="n">
        <v>45608</v>
      </c>
      <c r="H13" s="6" t="n">
        <v>60</v>
      </c>
      <c r="I13" s="6" t="n">
        <v>29011.42</v>
      </c>
      <c r="J13" s="11" t="n">
        <v>45826</v>
      </c>
      <c r="K13" s="6" t="n">
        <v>30</v>
      </c>
      <c r="L13" s="6" t="n">
        <v>3379.98</v>
      </c>
      <c r="M13" s="11" t="n">
        <v>45593</v>
      </c>
      <c r="N13" s="6" t="n">
        <v>3</v>
      </c>
      <c r="O13" s="6" t="n">
        <v>1705.77</v>
      </c>
      <c r="P13" s="0"/>
      <c r="Q13" s="0"/>
      <c r="R13" s="0"/>
      <c r="S13" s="0"/>
      <c r="T13" s="5" t="s">
        <f>=T12*(ABS(T11)-ABS(T10))</f>
      </c>
      <c r="U13" s="0" t="s">
        <v>386</v>
      </c>
      <c r="V13" s="0"/>
      <c r="W13" s="0"/>
      <c r="X13" s="0"/>
      <c r="Y13" s="0"/>
      <c r="Z13" s="0"/>
      <c r="AA13" s="0"/>
      <c r="AB13" s="11" t="n">
        <v>45684</v>
      </c>
      <c r="AC13" s="6" t="n">
        <v>1</v>
      </c>
      <c r="AD13" s="6" t="n">
        <v>139.16</v>
      </c>
      <c r="AE13" s="0"/>
      <c r="AF13" s="6" t="n">
        <v>82</v>
      </c>
      <c r="AG13" s="0" t="s">
        <v>385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385</v>
      </c>
      <c r="G14" s="0"/>
      <c r="H14" s="5" t="s">
        <f>=SUM(I2:I13)/SUM(H2:H13)</f>
      </c>
      <c r="I14" s="0" t="s">
        <v>11</v>
      </c>
      <c r="J14" s="11" t="n">
        <v>45874</v>
      </c>
      <c r="K14" s="6" t="n">
        <v>10</v>
      </c>
      <c r="L14" s="6" t="n">
        <v>1114.65</v>
      </c>
      <c r="M14" s="11" t="n">
        <v>45623</v>
      </c>
      <c r="N14" s="6" t="n">
        <v>1</v>
      </c>
      <c r="O14" s="6" t="n">
        <v>529.61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45776</v>
      </c>
      <c r="AC14" s="6" t="n">
        <v>4</v>
      </c>
      <c r="AD14" s="6" t="n">
        <v>567.03</v>
      </c>
      <c r="AE14" s="0"/>
      <c r="AF14" s="5" t="s">
        <f>=AF13*(ABS(AF12)-ABS(AF11))</f>
      </c>
      <c r="AG14" s="0" t="s">
        <v>386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386</v>
      </c>
      <c r="G15" s="0"/>
      <c r="H15" s="6" t="n">
        <v>461.1</v>
      </c>
      <c r="I15" s="0" t="s">
        <v>384</v>
      </c>
      <c r="J15" s="0"/>
      <c r="K15" s="5" t="s">
        <f>=SUM(L2:L14)/SUM(K2:K14)</f>
      </c>
      <c r="L15" s="0" t="s">
        <v>11</v>
      </c>
      <c r="M15" s="11" t="n">
        <v>45684</v>
      </c>
      <c r="N15" s="6" t="n">
        <v>1</v>
      </c>
      <c r="O15" s="6" t="n">
        <v>604.17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5" t="s">
        <f>=SUM(AD2:AD14)/SUM(AC2:AC14)</f>
      </c>
      <c r="AD15" s="0" t="s">
        <v>11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385</v>
      </c>
      <c r="J16" s="0"/>
      <c r="K16" s="6" t="n">
        <v>116.62</v>
      </c>
      <c r="L16" s="0" t="s">
        <v>384</v>
      </c>
      <c r="M16" s="11" t="n">
        <v>45688</v>
      </c>
      <c r="N16" s="6" t="n">
        <v>1</v>
      </c>
      <c r="O16" s="6" t="n">
        <v>629.44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6" t="n">
        <v>146.55</v>
      </c>
      <c r="AD16" s="0" t="s">
        <v>384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386</v>
      </c>
      <c r="J17" s="0"/>
      <c r="K17" s="6" t="n">
        <v>260</v>
      </c>
      <c r="L17" s="0" t="s">
        <v>385</v>
      </c>
      <c r="M17" s="11" t="n">
        <v>45860</v>
      </c>
      <c r="N17" s="6" t="n">
        <v>2</v>
      </c>
      <c r="O17" s="6" t="n">
        <v>1043.59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6" t="n">
        <v>27</v>
      </c>
      <c r="AD17" s="0" t="s">
        <v>385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5" t="s">
        <f>=K17*(ABS(K16)-ABS(K15))</f>
      </c>
      <c r="L18" s="0" t="s">
        <v>386</v>
      </c>
      <c r="M18" s="0"/>
      <c r="N18" s="5" t="s">
        <f>=SUM(O2:O17)/SUM(N2:N17)</f>
      </c>
      <c r="O18" s="0" t="s">
        <v>11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5" t="s">
        <f>=AC17*(ABS(AC16)-ABS(AC15))</f>
      </c>
      <c r="AD18" s="0" t="s">
        <v>386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6" t="n">
        <v>522.05</v>
      </c>
      <c r="O19" s="0" t="s">
        <v>384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6" t="n">
        <v>58</v>
      </c>
      <c r="O20" s="0" t="s">
        <v>385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5" t="s">
        <f>=N20*(ABS(N19)-ABS(N18))</f>
      </c>
      <c r="O21" s="0" t="s">
        <v>386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387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388</v>
      </c>
      <c r="L1" s="18" t="s">
        <v>389</v>
      </c>
      <c r="M1" s="18" t="s">
        <v>20</v>
      </c>
      <c r="N1" s="18" t="s">
        <v>390</v>
      </c>
    </row>
    <row collapsed="false" customFormat="false" customHeight="false" hidden="false" ht="12.1" outlineLevel="0" r="2">
      <c r="A2" s="21" t="n">
        <v>43500</v>
      </c>
      <c r="B2" s="22" t="s">
        <v>391</v>
      </c>
      <c r="C2" s="22" t="s">
        <v>74</v>
      </c>
      <c r="D2" s="22" t="s">
        <v>391</v>
      </c>
      <c r="E2" s="22" t="s">
        <v>391</v>
      </c>
      <c r="F2" s="22" t="s">
        <v>20</v>
      </c>
      <c r="G2" s="23" t="n">
        <v>1</v>
      </c>
      <c r="H2" s="24" t="n">
        <v>2300</v>
      </c>
      <c r="I2" s="24" t="n">
        <v>2300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43500</v>
      </c>
      <c r="B3" s="22" t="s">
        <v>391</v>
      </c>
      <c r="C3" s="22" t="s">
        <v>74</v>
      </c>
      <c r="D3" s="22" t="s">
        <v>391</v>
      </c>
      <c r="E3" s="22" t="s">
        <v>391</v>
      </c>
      <c r="F3" s="22" t="s">
        <v>20</v>
      </c>
      <c r="G3" s="23" t="n">
        <v>1</v>
      </c>
      <c r="H3" s="24" t="n">
        <v>400</v>
      </c>
      <c r="I3" s="24" t="n">
        <v>400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43500.516215278</v>
      </c>
      <c r="B4" s="2" t="s">
        <v>312</v>
      </c>
      <c r="C4" s="2" t="s">
        <v>392</v>
      </c>
      <c r="D4" s="2" t="s">
        <v>308</v>
      </c>
      <c r="E4" s="2" t="s">
        <v>18</v>
      </c>
      <c r="F4" s="2" t="s">
        <v>20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43500.698078704</v>
      </c>
      <c r="B5" s="2" t="s">
        <v>313</v>
      </c>
      <c r="C5" s="2" t="s">
        <v>393</v>
      </c>
      <c r="D5" s="2" t="s">
        <v>308</v>
      </c>
      <c r="E5" s="2" t="s">
        <v>394</v>
      </c>
      <c r="F5" s="2" t="s">
        <v>20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2"/>
    </row>
    <row collapsed="false" customFormat="false" customHeight="false" hidden="false" ht="12.1" outlineLevel="0" r="6">
      <c r="A6" s="21" t="n">
        <v>43511</v>
      </c>
      <c r="B6" s="22" t="s">
        <v>391</v>
      </c>
      <c r="C6" s="22" t="s">
        <v>74</v>
      </c>
      <c r="D6" s="22" t="s">
        <v>391</v>
      </c>
      <c r="E6" s="22" t="s">
        <v>391</v>
      </c>
      <c r="F6" s="22" t="s">
        <v>20</v>
      </c>
      <c r="G6" s="23" t="n">
        <v>1</v>
      </c>
      <c r="H6" s="24" t="n">
        <v>2600</v>
      </c>
      <c r="I6" s="24" t="n">
        <v>2600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43511</v>
      </c>
      <c r="B7" s="22" t="s">
        <v>391</v>
      </c>
      <c r="C7" s="22" t="s">
        <v>74</v>
      </c>
      <c r="D7" s="22" t="s">
        <v>391</v>
      </c>
      <c r="E7" s="22" t="s">
        <v>391</v>
      </c>
      <c r="F7" s="22" t="s">
        <v>20</v>
      </c>
      <c r="G7" s="23" t="n">
        <v>1</v>
      </c>
      <c r="H7" s="24" t="n">
        <v>100</v>
      </c>
      <c r="I7" s="24" t="n">
        <v>100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43511.640462963</v>
      </c>
      <c r="B8" s="2" t="s">
        <v>314</v>
      </c>
      <c r="C8" s="2" t="s">
        <v>395</v>
      </c>
      <c r="D8" s="2" t="s">
        <v>308</v>
      </c>
      <c r="E8" s="2" t="s">
        <v>18</v>
      </c>
      <c r="F8" s="2" t="s">
        <v>20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43511.678854167</v>
      </c>
      <c r="B9" s="2" t="s">
        <v>315</v>
      </c>
      <c r="C9" s="2" t="s">
        <v>396</v>
      </c>
      <c r="D9" s="2" t="s">
        <v>308</v>
      </c>
      <c r="E9" s="2" t="s">
        <v>394</v>
      </c>
      <c r="F9" s="2" t="s">
        <v>20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43524</v>
      </c>
      <c r="B10" s="22" t="s">
        <v>391</v>
      </c>
      <c r="C10" s="22" t="s">
        <v>74</v>
      </c>
      <c r="D10" s="22" t="s">
        <v>391</v>
      </c>
      <c r="E10" s="22" t="s">
        <v>391</v>
      </c>
      <c r="F10" s="22" t="s">
        <v>20</v>
      </c>
      <c r="G10" s="23" t="n">
        <v>1</v>
      </c>
      <c r="H10" s="24" t="n">
        <v>2600</v>
      </c>
      <c r="I10" s="24" t="n">
        <v>2600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43524.586446759</v>
      </c>
      <c r="B11" s="2" t="s">
        <v>312</v>
      </c>
      <c r="C11" s="2" t="s">
        <v>392</v>
      </c>
      <c r="D11" s="2" t="s">
        <v>308</v>
      </c>
      <c r="E11" s="2" t="s">
        <v>18</v>
      </c>
      <c r="F11" s="2" t="s">
        <v>20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43524.588287037</v>
      </c>
      <c r="B12" s="2" t="s">
        <v>315</v>
      </c>
      <c r="C12" s="2" t="s">
        <v>396</v>
      </c>
      <c r="D12" s="2" t="s">
        <v>308</v>
      </c>
      <c r="E12" s="2" t="s">
        <v>394</v>
      </c>
      <c r="F12" s="2" t="s">
        <v>20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43542</v>
      </c>
      <c r="B13" s="22" t="s">
        <v>391</v>
      </c>
      <c r="C13" s="22" t="s">
        <v>74</v>
      </c>
      <c r="D13" s="22" t="s">
        <v>391</v>
      </c>
      <c r="E13" s="22" t="s">
        <v>391</v>
      </c>
      <c r="F13" s="22" t="s">
        <v>20</v>
      </c>
      <c r="G13" s="23" t="n">
        <v>1</v>
      </c>
      <c r="H13" s="24" t="n">
        <v>2700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43542.442199074</v>
      </c>
      <c r="B14" s="2" t="s">
        <v>28</v>
      </c>
      <c r="C14" s="2" t="s">
        <v>397</v>
      </c>
      <c r="D14" s="2" t="s">
        <v>308</v>
      </c>
      <c r="E14" s="2" t="s">
        <v>18</v>
      </c>
      <c r="F14" s="2" t="s">
        <v>20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43542.443449074</v>
      </c>
      <c r="B15" s="2" t="s">
        <v>315</v>
      </c>
      <c r="C15" s="2" t="s">
        <v>396</v>
      </c>
      <c r="D15" s="2" t="s">
        <v>308</v>
      </c>
      <c r="E15" s="2" t="s">
        <v>394</v>
      </c>
      <c r="F15" s="2" t="s">
        <v>20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43552</v>
      </c>
      <c r="B16" s="22" t="s">
        <v>398</v>
      </c>
      <c r="C16" s="22" t="s">
        <v>399</v>
      </c>
      <c r="D16" s="22" t="s">
        <v>398</v>
      </c>
      <c r="E16" s="22" t="s">
        <v>398</v>
      </c>
      <c r="F16" s="22" t="s">
        <v>20</v>
      </c>
      <c r="G16" s="23" t="n">
        <v>1</v>
      </c>
      <c r="H16" s="24" t="n">
        <v>68.37</v>
      </c>
      <c r="I16" s="24" t="n">
        <v>68.37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43556</v>
      </c>
      <c r="B17" s="22" t="s">
        <v>391</v>
      </c>
      <c r="C17" s="22" t="s">
        <v>74</v>
      </c>
      <c r="D17" s="22" t="s">
        <v>391</v>
      </c>
      <c r="E17" s="22" t="s">
        <v>391</v>
      </c>
      <c r="F17" s="22" t="s">
        <v>20</v>
      </c>
      <c r="G17" s="23" t="n">
        <v>1</v>
      </c>
      <c r="H17" s="24" t="n">
        <v>2600</v>
      </c>
      <c r="I17" s="24" t="n">
        <v>2600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43556</v>
      </c>
      <c r="B18" s="22" t="s">
        <v>391</v>
      </c>
      <c r="C18" s="22" t="s">
        <v>74</v>
      </c>
      <c r="D18" s="22" t="s">
        <v>391</v>
      </c>
      <c r="E18" s="22" t="s">
        <v>391</v>
      </c>
      <c r="F18" s="22" t="s">
        <v>20</v>
      </c>
      <c r="G18" s="23" t="n">
        <v>1</v>
      </c>
      <c r="H18" s="24" t="n">
        <v>100</v>
      </c>
      <c r="I18" s="24" t="n">
        <v>100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43556.543773148</v>
      </c>
      <c r="B19" s="2" t="s">
        <v>316</v>
      </c>
      <c r="C19" s="2" t="s">
        <v>400</v>
      </c>
      <c r="D19" s="2" t="s">
        <v>308</v>
      </c>
      <c r="E19" s="2" t="s">
        <v>18</v>
      </c>
      <c r="F19" s="2" t="s">
        <v>20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43556.583888889</v>
      </c>
      <c r="B20" s="2" t="s">
        <v>317</v>
      </c>
      <c r="C20" s="2" t="s">
        <v>401</v>
      </c>
      <c r="D20" s="2" t="s">
        <v>308</v>
      </c>
      <c r="E20" s="2" t="s">
        <v>18</v>
      </c>
      <c r="F20" s="2" t="s">
        <v>20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43572</v>
      </c>
      <c r="B21" s="22" t="s">
        <v>391</v>
      </c>
      <c r="C21" s="22" t="s">
        <v>74</v>
      </c>
      <c r="D21" s="22" t="s">
        <v>391</v>
      </c>
      <c r="E21" s="22" t="s">
        <v>391</v>
      </c>
      <c r="F21" s="22" t="s">
        <v>20</v>
      </c>
      <c r="G21" s="23" t="n">
        <v>1</v>
      </c>
      <c r="H21" s="24" t="n">
        <v>2100</v>
      </c>
      <c r="I21" s="24" t="n">
        <v>2100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43572.584282407</v>
      </c>
      <c r="B22" s="2" t="s">
        <v>52</v>
      </c>
      <c r="C22" s="2" t="s">
        <v>402</v>
      </c>
      <c r="D22" s="2" t="s">
        <v>308</v>
      </c>
      <c r="E22" s="2" t="s">
        <v>49</v>
      </c>
      <c r="F22" s="2" t="s">
        <v>20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43572.584780093</v>
      </c>
      <c r="B23" s="2" t="s">
        <v>313</v>
      </c>
      <c r="C23" s="2" t="s">
        <v>393</v>
      </c>
      <c r="D23" s="2" t="s">
        <v>308</v>
      </c>
      <c r="E23" s="2" t="s">
        <v>394</v>
      </c>
      <c r="F23" s="2" t="s">
        <v>20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43574</v>
      </c>
      <c r="B24" s="22" t="s">
        <v>391</v>
      </c>
      <c r="C24" s="22" t="s">
        <v>74</v>
      </c>
      <c r="D24" s="22" t="s">
        <v>391</v>
      </c>
      <c r="E24" s="22" t="s">
        <v>391</v>
      </c>
      <c r="F24" s="22" t="s">
        <v>20</v>
      </c>
      <c r="G24" s="23" t="n">
        <v>1</v>
      </c>
      <c r="H24" s="24" t="n">
        <v>1000</v>
      </c>
      <c r="I24" s="24" t="n">
        <v>1000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43574.576018519</v>
      </c>
      <c r="B25" s="2" t="s">
        <v>57</v>
      </c>
      <c r="C25" s="2" t="s">
        <v>403</v>
      </c>
      <c r="D25" s="2" t="s">
        <v>308</v>
      </c>
      <c r="E25" s="2" t="s">
        <v>49</v>
      </c>
      <c r="F25" s="2" t="s">
        <v>20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43591</v>
      </c>
      <c r="B26" s="22" t="s">
        <v>391</v>
      </c>
      <c r="C26" s="22" t="s">
        <v>74</v>
      </c>
      <c r="D26" s="22" t="s">
        <v>391</v>
      </c>
      <c r="E26" s="22" t="s">
        <v>391</v>
      </c>
      <c r="F26" s="22" t="s">
        <v>20</v>
      </c>
      <c r="G26" s="23" t="n">
        <v>1</v>
      </c>
      <c r="H26" s="24" t="n">
        <v>2000</v>
      </c>
      <c r="I26" s="24" t="n">
        <v>2000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43591.503587963</v>
      </c>
      <c r="B27" s="2" t="s">
        <v>317</v>
      </c>
      <c r="C27" s="2" t="s">
        <v>401</v>
      </c>
      <c r="D27" s="2" t="s">
        <v>308</v>
      </c>
      <c r="E27" s="2" t="s">
        <v>18</v>
      </c>
      <c r="F27" s="2" t="s">
        <v>20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43591.520289352</v>
      </c>
      <c r="B28" s="2" t="s">
        <v>318</v>
      </c>
      <c r="C28" s="2" t="s">
        <v>404</v>
      </c>
      <c r="D28" s="2" t="s">
        <v>308</v>
      </c>
      <c r="E28" s="2" t="s">
        <v>394</v>
      </c>
      <c r="F28" s="2" t="s">
        <v>20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43605</v>
      </c>
      <c r="B29" s="22" t="s">
        <v>391</v>
      </c>
      <c r="C29" s="22" t="s">
        <v>74</v>
      </c>
      <c r="D29" s="22" t="s">
        <v>391</v>
      </c>
      <c r="E29" s="22" t="s">
        <v>391</v>
      </c>
      <c r="F29" s="22" t="s">
        <v>20</v>
      </c>
      <c r="G29" s="23" t="n">
        <v>1</v>
      </c>
      <c r="H29" s="24" t="n">
        <v>1600</v>
      </c>
      <c r="I29" s="24" t="n">
        <v>1600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43605.572222222</v>
      </c>
      <c r="B30" s="2" t="s">
        <v>28</v>
      </c>
      <c r="C30" s="2" t="s">
        <v>397</v>
      </c>
      <c r="D30" s="2" t="s">
        <v>308</v>
      </c>
      <c r="E30" s="2" t="s">
        <v>18</v>
      </c>
      <c r="F30" s="2" t="s">
        <v>20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43607</v>
      </c>
      <c r="B31" s="22" t="s">
        <v>398</v>
      </c>
      <c r="C31" s="22" t="s">
        <v>405</v>
      </c>
      <c r="D31" s="22" t="s">
        <v>398</v>
      </c>
      <c r="E31" s="22" t="s">
        <v>398</v>
      </c>
      <c r="F31" s="22" t="s">
        <v>20</v>
      </c>
      <c r="G31" s="23" t="n">
        <v>1</v>
      </c>
      <c r="H31" s="24" t="n">
        <v>50</v>
      </c>
      <c r="I31" s="24" t="n">
        <v>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43616</v>
      </c>
      <c r="B32" s="22" t="s">
        <v>391</v>
      </c>
      <c r="C32" s="22" t="s">
        <v>74</v>
      </c>
      <c r="D32" s="22" t="s">
        <v>391</v>
      </c>
      <c r="E32" s="22" t="s">
        <v>391</v>
      </c>
      <c r="F32" s="22" t="s">
        <v>20</v>
      </c>
      <c r="G32" s="23" t="n">
        <v>1</v>
      </c>
      <c r="H32" s="24" t="n">
        <v>1700</v>
      </c>
      <c r="I32" s="24" t="n">
        <v>1700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43616.572777778</v>
      </c>
      <c r="B33" s="2" t="s">
        <v>316</v>
      </c>
      <c r="C33" s="2" t="s">
        <v>400</v>
      </c>
      <c r="D33" s="2" t="s">
        <v>308</v>
      </c>
      <c r="E33" s="2" t="s">
        <v>18</v>
      </c>
      <c r="F33" s="2" t="s">
        <v>20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43622</v>
      </c>
      <c r="B34" s="22" t="s">
        <v>391</v>
      </c>
      <c r="C34" s="22" t="s">
        <v>74</v>
      </c>
      <c r="D34" s="22" t="s">
        <v>391</v>
      </c>
      <c r="E34" s="22" t="s">
        <v>391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43623.424143519</v>
      </c>
      <c r="B35" s="2" t="s">
        <v>313</v>
      </c>
      <c r="C35" s="2" t="s">
        <v>393</v>
      </c>
      <c r="D35" s="2" t="s">
        <v>308</v>
      </c>
      <c r="E35" s="2" t="s">
        <v>394</v>
      </c>
      <c r="F35" s="2" t="s">
        <v>20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43626</v>
      </c>
      <c r="B36" s="22" t="s">
        <v>398</v>
      </c>
      <c r="C36" s="22" t="s">
        <v>406</v>
      </c>
      <c r="D36" s="22" t="s">
        <v>398</v>
      </c>
      <c r="E36" s="22" t="s">
        <v>398</v>
      </c>
      <c r="F36" s="22" t="s">
        <v>20</v>
      </c>
      <c r="G36" s="23" t="n">
        <v>1</v>
      </c>
      <c r="H36" s="24" t="n">
        <v>29.17</v>
      </c>
      <c r="I36" s="24" t="n">
        <v>29.17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43634</v>
      </c>
      <c r="B37" s="22" t="s">
        <v>391</v>
      </c>
      <c r="C37" s="22" t="s">
        <v>74</v>
      </c>
      <c r="D37" s="22" t="s">
        <v>391</v>
      </c>
      <c r="E37" s="22" t="s">
        <v>391</v>
      </c>
      <c r="F37" s="22" t="s">
        <v>20</v>
      </c>
      <c r="G37" s="23" t="n">
        <v>1</v>
      </c>
      <c r="H37" s="24" t="n">
        <v>2000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43634.627604167</v>
      </c>
      <c r="B38" s="2" t="s">
        <v>317</v>
      </c>
      <c r="C38" s="2" t="s">
        <v>401</v>
      </c>
      <c r="D38" s="2" t="s">
        <v>308</v>
      </c>
      <c r="E38" s="2" t="s">
        <v>18</v>
      </c>
      <c r="F38" s="2" t="s">
        <v>20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43634.630775463</v>
      </c>
      <c r="B39" s="2" t="s">
        <v>315</v>
      </c>
      <c r="C39" s="2" t="s">
        <v>396</v>
      </c>
      <c r="D39" s="2" t="s">
        <v>308</v>
      </c>
      <c r="E39" s="2" t="s">
        <v>394</v>
      </c>
      <c r="F39" s="2" t="s">
        <v>20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43642</v>
      </c>
      <c r="B40" s="22" t="s">
        <v>398</v>
      </c>
      <c r="C40" s="22" t="s">
        <v>399</v>
      </c>
      <c r="D40" s="22" t="s">
        <v>398</v>
      </c>
      <c r="E40" s="22" t="s">
        <v>398</v>
      </c>
      <c r="F40" s="22" t="s">
        <v>20</v>
      </c>
      <c r="G40" s="23" t="n">
        <v>1</v>
      </c>
      <c r="H40" s="24" t="n">
        <v>91.16</v>
      </c>
      <c r="I40" s="24" t="n">
        <v>91.16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43644</v>
      </c>
      <c r="B41" s="22" t="s">
        <v>398</v>
      </c>
      <c r="C41" s="22" t="s">
        <v>405</v>
      </c>
      <c r="D41" s="22" t="s">
        <v>398</v>
      </c>
      <c r="E41" s="22" t="s">
        <v>398</v>
      </c>
      <c r="F41" s="22" t="s">
        <v>20</v>
      </c>
      <c r="G41" s="23" t="n">
        <v>1</v>
      </c>
      <c r="H41" s="24" t="n">
        <v>127.8</v>
      </c>
      <c r="I41" s="24" t="n">
        <v>127.8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43650</v>
      </c>
      <c r="B42" s="22" t="s">
        <v>391</v>
      </c>
      <c r="C42" s="22" t="s">
        <v>74</v>
      </c>
      <c r="D42" s="22" t="s">
        <v>391</v>
      </c>
      <c r="E42" s="22" t="s">
        <v>391</v>
      </c>
      <c r="F42" s="22" t="s">
        <v>20</v>
      </c>
      <c r="G42" s="23" t="n">
        <v>1</v>
      </c>
      <c r="H42" s="24" t="n">
        <v>600</v>
      </c>
      <c r="I42" s="24" t="n">
        <v>600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43650</v>
      </c>
      <c r="B43" s="22" t="s">
        <v>391</v>
      </c>
      <c r="C43" s="22" t="s">
        <v>74</v>
      </c>
      <c r="D43" s="22" t="s">
        <v>391</v>
      </c>
      <c r="E43" s="22" t="s">
        <v>391</v>
      </c>
      <c r="F43" s="22" t="s">
        <v>20</v>
      </c>
      <c r="G43" s="23" t="n">
        <v>1</v>
      </c>
      <c r="H43" s="24" t="n">
        <v>2000</v>
      </c>
      <c r="I43" s="24" t="n">
        <v>2000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43650.505787037</v>
      </c>
      <c r="B44" s="2" t="s">
        <v>317</v>
      </c>
      <c r="C44" s="2" t="s">
        <v>401</v>
      </c>
      <c r="D44" s="2" t="s">
        <v>308</v>
      </c>
      <c r="E44" s="2" t="s">
        <v>18</v>
      </c>
      <c r="F44" s="2" t="s">
        <v>20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43650.506342593</v>
      </c>
      <c r="B45" s="2" t="s">
        <v>313</v>
      </c>
      <c r="C45" s="2" t="s">
        <v>393</v>
      </c>
      <c r="D45" s="2" t="s">
        <v>308</v>
      </c>
      <c r="E45" s="2" t="s">
        <v>394</v>
      </c>
      <c r="F45" s="2" t="s">
        <v>20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43650.571238426</v>
      </c>
      <c r="B46" s="2" t="s">
        <v>318</v>
      </c>
      <c r="C46" s="2" t="s">
        <v>404</v>
      </c>
      <c r="D46" s="2" t="s">
        <v>308</v>
      </c>
      <c r="E46" s="2" t="s">
        <v>394</v>
      </c>
      <c r="F46" s="2" t="s">
        <v>20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43654</v>
      </c>
      <c r="B47" s="22" t="s">
        <v>398</v>
      </c>
      <c r="C47" s="22" t="s">
        <v>407</v>
      </c>
      <c r="D47" s="22" t="s">
        <v>398</v>
      </c>
      <c r="E47" s="22" t="s">
        <v>398</v>
      </c>
      <c r="F47" s="22" t="s">
        <v>20</v>
      </c>
      <c r="G47" s="23" t="n">
        <v>1</v>
      </c>
      <c r="H47" s="24" t="n">
        <v>276.9</v>
      </c>
      <c r="I47" s="24" t="n">
        <v>276.9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43665</v>
      </c>
      <c r="B48" s="22" t="s">
        <v>391</v>
      </c>
      <c r="C48" s="22" t="s">
        <v>74</v>
      </c>
      <c r="D48" s="22" t="s">
        <v>391</v>
      </c>
      <c r="E48" s="22" t="s">
        <v>391</v>
      </c>
      <c r="F48" s="22" t="s">
        <v>20</v>
      </c>
      <c r="G48" s="23" t="n">
        <v>1</v>
      </c>
      <c r="H48" s="24" t="n">
        <v>1600</v>
      </c>
      <c r="I48" s="24" t="n">
        <v>1600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43669.612210648</v>
      </c>
      <c r="B49" s="2" t="s">
        <v>314</v>
      </c>
      <c r="C49" s="2" t="s">
        <v>395</v>
      </c>
      <c r="D49" s="2" t="s">
        <v>308</v>
      </c>
      <c r="E49" s="2" t="s">
        <v>18</v>
      </c>
      <c r="F49" s="2" t="s">
        <v>20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43671</v>
      </c>
      <c r="B50" s="22" t="s">
        <v>398</v>
      </c>
      <c r="C50" s="22" t="s">
        <v>408</v>
      </c>
      <c r="D50" s="22" t="s">
        <v>398</v>
      </c>
      <c r="E50" s="22" t="s">
        <v>398</v>
      </c>
      <c r="F50" s="22" t="s">
        <v>20</v>
      </c>
      <c r="G50" s="23" t="n">
        <v>1</v>
      </c>
      <c r="H50" s="24" t="n">
        <v>145.4</v>
      </c>
      <c r="I50" s="24" t="n">
        <v>145.4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43676</v>
      </c>
      <c r="B51" s="22" t="s">
        <v>398</v>
      </c>
      <c r="C51" s="22" t="s">
        <v>409</v>
      </c>
      <c r="D51" s="22" t="s">
        <v>398</v>
      </c>
      <c r="E51" s="22" t="s">
        <v>398</v>
      </c>
      <c r="F51" s="22" t="s">
        <v>20</v>
      </c>
      <c r="G51" s="23" t="n">
        <v>1</v>
      </c>
      <c r="H51" s="24" t="n">
        <v>141.43</v>
      </c>
      <c r="I51" s="24" t="n">
        <v>141.43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43677</v>
      </c>
      <c r="B52" s="22" t="s">
        <v>398</v>
      </c>
      <c r="C52" s="22" t="s">
        <v>410</v>
      </c>
      <c r="D52" s="22" t="s">
        <v>398</v>
      </c>
      <c r="E52" s="22" t="s">
        <v>398</v>
      </c>
      <c r="F52" s="22" t="s">
        <v>20</v>
      </c>
      <c r="G52" s="23" t="n">
        <v>1</v>
      </c>
      <c r="H52" s="24" t="n">
        <v>164.36</v>
      </c>
      <c r="I52" s="24" t="n">
        <v>164.36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43679</v>
      </c>
      <c r="B53" s="22" t="s">
        <v>398</v>
      </c>
      <c r="C53" s="22" t="s">
        <v>411</v>
      </c>
      <c r="D53" s="22" t="s">
        <v>398</v>
      </c>
      <c r="E53" s="22" t="s">
        <v>398</v>
      </c>
      <c r="F53" s="22" t="s">
        <v>20</v>
      </c>
      <c r="G53" s="23" t="n">
        <v>1</v>
      </c>
      <c r="H53" s="24" t="n">
        <v>290.2</v>
      </c>
      <c r="I53" s="24" t="n">
        <v>290.2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43684</v>
      </c>
      <c r="B54" s="22" t="s">
        <v>391</v>
      </c>
      <c r="C54" s="22" t="s">
        <v>74</v>
      </c>
      <c r="D54" s="22" t="s">
        <v>391</v>
      </c>
      <c r="E54" s="22" t="s">
        <v>391</v>
      </c>
      <c r="F54" s="22" t="s">
        <v>20</v>
      </c>
      <c r="G54" s="23" t="n">
        <v>1</v>
      </c>
      <c r="H54" s="24" t="n">
        <v>2000</v>
      </c>
      <c r="I54" s="24" t="n">
        <v>2000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43684.447291667</v>
      </c>
      <c r="B55" s="2" t="s">
        <v>313</v>
      </c>
      <c r="C55" s="2" t="s">
        <v>393</v>
      </c>
      <c r="D55" s="2" t="s">
        <v>308</v>
      </c>
      <c r="E55" s="2" t="s">
        <v>394</v>
      </c>
      <c r="F55" s="2" t="s">
        <v>20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43684.4478125</v>
      </c>
      <c r="B56" s="2" t="s">
        <v>315</v>
      </c>
      <c r="C56" s="2" t="s">
        <v>396</v>
      </c>
      <c r="D56" s="2" t="s">
        <v>308</v>
      </c>
      <c r="E56" s="2" t="s">
        <v>394</v>
      </c>
      <c r="F56" s="2" t="s">
        <v>20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43684.448402778</v>
      </c>
      <c r="B57" s="2" t="s">
        <v>317</v>
      </c>
      <c r="C57" s="2" t="s">
        <v>401</v>
      </c>
      <c r="D57" s="2" t="s">
        <v>308</v>
      </c>
      <c r="E57" s="2" t="s">
        <v>18</v>
      </c>
      <c r="F57" s="2" t="s">
        <v>20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43711</v>
      </c>
      <c r="B58" s="22" t="s">
        <v>391</v>
      </c>
      <c r="C58" s="22" t="s">
        <v>74</v>
      </c>
      <c r="D58" s="22" t="s">
        <v>391</v>
      </c>
      <c r="E58" s="22" t="s">
        <v>391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43711</v>
      </c>
      <c r="B59" s="22" t="s">
        <v>391</v>
      </c>
      <c r="C59" s="22" t="s">
        <v>74</v>
      </c>
      <c r="D59" s="22" t="s">
        <v>391</v>
      </c>
      <c r="E59" s="22" t="s">
        <v>391</v>
      </c>
      <c r="F59" s="22" t="s">
        <v>20</v>
      </c>
      <c r="G59" s="23" t="n">
        <v>1</v>
      </c>
      <c r="H59" s="24" t="n">
        <v>100</v>
      </c>
      <c r="I59" s="24" t="n">
        <v>100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43713.551226852</v>
      </c>
      <c r="B60" s="2" t="s">
        <v>313</v>
      </c>
      <c r="C60" s="2" t="s">
        <v>393</v>
      </c>
      <c r="D60" s="2" t="s">
        <v>308</v>
      </c>
      <c r="E60" s="2" t="s">
        <v>394</v>
      </c>
      <c r="F60" s="2" t="s">
        <v>20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43717</v>
      </c>
      <c r="B61" s="22" t="s">
        <v>398</v>
      </c>
      <c r="C61" s="22" t="s">
        <v>406</v>
      </c>
      <c r="D61" s="22" t="s">
        <v>398</v>
      </c>
      <c r="E61" s="22" t="s">
        <v>398</v>
      </c>
      <c r="F61" s="22" t="s">
        <v>20</v>
      </c>
      <c r="G61" s="23" t="n">
        <v>1</v>
      </c>
      <c r="H61" s="24" t="n">
        <v>58.34</v>
      </c>
      <c r="I61" s="24" t="n">
        <v>58.34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43717</v>
      </c>
      <c r="B62" s="22" t="s">
        <v>412</v>
      </c>
      <c r="C62" s="22" t="s">
        <v>413</v>
      </c>
      <c r="D62" s="22" t="s">
        <v>412</v>
      </c>
      <c r="E62" s="22" t="s">
        <v>412</v>
      </c>
      <c r="F62" s="22" t="s">
        <v>20</v>
      </c>
      <c r="G62" s="23" t="n">
        <v>1</v>
      </c>
      <c r="H62" s="24" t="n">
        <v>600</v>
      </c>
      <c r="I62" s="24" t="n">
        <v>600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43726</v>
      </c>
      <c r="B63" s="22" t="s">
        <v>391</v>
      </c>
      <c r="C63" s="22" t="s">
        <v>74</v>
      </c>
      <c r="D63" s="22" t="s">
        <v>391</v>
      </c>
      <c r="E63" s="22" t="s">
        <v>391</v>
      </c>
      <c r="F63" s="22" t="s">
        <v>20</v>
      </c>
      <c r="G63" s="23" t="n">
        <v>1</v>
      </c>
      <c r="H63" s="24" t="n">
        <v>1090</v>
      </c>
      <c r="I63" s="24" t="n">
        <v>1090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43726.577314815</v>
      </c>
      <c r="B64" s="2" t="s">
        <v>318</v>
      </c>
      <c r="C64" s="2" t="s">
        <v>404</v>
      </c>
      <c r="D64" s="2" t="s">
        <v>308</v>
      </c>
      <c r="E64" s="2" t="s">
        <v>394</v>
      </c>
      <c r="F64" s="2" t="s">
        <v>20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43733</v>
      </c>
      <c r="B65" s="22" t="s">
        <v>398</v>
      </c>
      <c r="C65" s="22" t="s">
        <v>399</v>
      </c>
      <c r="D65" s="22" t="s">
        <v>398</v>
      </c>
      <c r="E65" s="22" t="s">
        <v>398</v>
      </c>
      <c r="F65" s="22" t="s">
        <v>20</v>
      </c>
      <c r="G65" s="23" t="n">
        <v>1</v>
      </c>
      <c r="H65" s="24" t="n">
        <v>113.95</v>
      </c>
      <c r="I65" s="24" t="n">
        <v>113.95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43734.429363426</v>
      </c>
      <c r="B66" s="2" t="s">
        <v>315</v>
      </c>
      <c r="C66" s="2" t="s">
        <v>396</v>
      </c>
      <c r="D66" s="2" t="s">
        <v>308</v>
      </c>
      <c r="E66" s="2" t="s">
        <v>394</v>
      </c>
      <c r="F66" s="2" t="s">
        <v>20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43741</v>
      </c>
      <c r="B67" s="22" t="s">
        <v>391</v>
      </c>
      <c r="C67" s="22" t="s">
        <v>74</v>
      </c>
      <c r="D67" s="22" t="s">
        <v>391</v>
      </c>
      <c r="E67" s="22" t="s">
        <v>391</v>
      </c>
      <c r="F67" s="22" t="s">
        <v>20</v>
      </c>
      <c r="G67" s="23" t="n">
        <v>1</v>
      </c>
      <c r="H67" s="24" t="n">
        <v>1000</v>
      </c>
      <c r="I67" s="24" t="n">
        <v>1000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43742.438310185</v>
      </c>
      <c r="B68" s="2" t="s">
        <v>313</v>
      </c>
      <c r="C68" s="2" t="s">
        <v>393</v>
      </c>
      <c r="D68" s="2" t="s">
        <v>308</v>
      </c>
      <c r="E68" s="2" t="s">
        <v>394</v>
      </c>
      <c r="F68" s="2" t="s">
        <v>20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43761</v>
      </c>
      <c r="B69" s="22" t="s">
        <v>398</v>
      </c>
      <c r="C69" s="22" t="s">
        <v>405</v>
      </c>
      <c r="D69" s="22" t="s">
        <v>398</v>
      </c>
      <c r="E69" s="22" t="s">
        <v>398</v>
      </c>
      <c r="F69" s="22" t="s">
        <v>20</v>
      </c>
      <c r="G69" s="23" t="n">
        <v>1</v>
      </c>
      <c r="H69" s="24" t="n">
        <v>63.6</v>
      </c>
      <c r="I69" s="24" t="n">
        <v>63.6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43766</v>
      </c>
      <c r="B70" s="22" t="s">
        <v>398</v>
      </c>
      <c r="C70" s="22" t="s">
        <v>408</v>
      </c>
      <c r="D70" s="22" t="s">
        <v>398</v>
      </c>
      <c r="E70" s="22" t="s">
        <v>398</v>
      </c>
      <c r="F70" s="22" t="s">
        <v>20</v>
      </c>
      <c r="G70" s="23" t="n">
        <v>1</v>
      </c>
      <c r="H70" s="24" t="n">
        <v>167</v>
      </c>
      <c r="I70" s="24" t="n">
        <v>167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43769</v>
      </c>
      <c r="B71" s="22" t="s">
        <v>391</v>
      </c>
      <c r="C71" s="22" t="s">
        <v>74</v>
      </c>
      <c r="D71" s="22" t="s">
        <v>391</v>
      </c>
      <c r="E71" s="22" t="s">
        <v>391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43769.66869213</v>
      </c>
      <c r="B72" s="2" t="s">
        <v>28</v>
      </c>
      <c r="C72" s="2" t="s">
        <v>397</v>
      </c>
      <c r="D72" s="2" t="s">
        <v>308</v>
      </c>
      <c r="E72" s="2" t="s">
        <v>18</v>
      </c>
      <c r="F72" s="2" t="s">
        <v>20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43790</v>
      </c>
      <c r="B73" s="22" t="s">
        <v>391</v>
      </c>
      <c r="C73" s="22" t="s">
        <v>74</v>
      </c>
      <c r="D73" s="22" t="s">
        <v>391</v>
      </c>
      <c r="E73" s="22" t="s">
        <v>391</v>
      </c>
      <c r="F73" s="22" t="s">
        <v>20</v>
      </c>
      <c r="G73" s="23" t="n">
        <v>1</v>
      </c>
      <c r="H73" s="24" t="n">
        <v>1000</v>
      </c>
      <c r="I73" s="24" t="n">
        <v>1000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43791.583425926</v>
      </c>
      <c r="B74" s="2" t="s">
        <v>315</v>
      </c>
      <c r="C74" s="2" t="s">
        <v>396</v>
      </c>
      <c r="D74" s="2" t="s">
        <v>308</v>
      </c>
      <c r="E74" s="2" t="s">
        <v>394</v>
      </c>
      <c r="F74" s="2" t="s">
        <v>20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2"/>
    </row>
    <row collapsed="false" customFormat="false" customHeight="false" hidden="false" ht="12.1" outlineLevel="0" r="75">
      <c r="A75" s="21" t="n">
        <v>43808</v>
      </c>
      <c r="B75" s="22" t="s">
        <v>398</v>
      </c>
      <c r="C75" s="22" t="s">
        <v>406</v>
      </c>
      <c r="D75" s="22" t="s">
        <v>398</v>
      </c>
      <c r="E75" s="22" t="s">
        <v>398</v>
      </c>
      <c r="F75" s="22" t="s">
        <v>20</v>
      </c>
      <c r="G75" s="23" t="n">
        <v>1</v>
      </c>
      <c r="H75" s="24" t="n">
        <v>61.26</v>
      </c>
      <c r="I75" s="24" t="n">
        <v>61.26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43824</v>
      </c>
      <c r="B76" s="22" t="s">
        <v>398</v>
      </c>
      <c r="C76" s="22" t="s">
        <v>399</v>
      </c>
      <c r="D76" s="22" t="s">
        <v>398</v>
      </c>
      <c r="E76" s="22" t="s">
        <v>398</v>
      </c>
      <c r="F76" s="22" t="s">
        <v>20</v>
      </c>
      <c r="G76" s="23" t="n">
        <v>1</v>
      </c>
      <c r="H76" s="24" t="n">
        <v>159.53</v>
      </c>
      <c r="I76" s="24" t="n">
        <v>159.53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43838</v>
      </c>
      <c r="B77" s="22" t="s">
        <v>391</v>
      </c>
      <c r="C77" s="22" t="s">
        <v>74</v>
      </c>
      <c r="D77" s="22" t="s">
        <v>391</v>
      </c>
      <c r="E77" s="22" t="s">
        <v>391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43838.507951389</v>
      </c>
      <c r="B78" s="2" t="s">
        <v>319</v>
      </c>
      <c r="C78" s="2" t="s">
        <v>414</v>
      </c>
      <c r="D78" s="2" t="s">
        <v>308</v>
      </c>
      <c r="E78" s="2" t="s">
        <v>18</v>
      </c>
      <c r="F78" s="2" t="s">
        <v>20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43838.50818287</v>
      </c>
      <c r="B79" s="2" t="s">
        <v>40</v>
      </c>
      <c r="C79" s="2" t="s">
        <v>415</v>
      </c>
      <c r="D79" s="2" t="s">
        <v>308</v>
      </c>
      <c r="E79" s="2" t="s">
        <v>18</v>
      </c>
      <c r="F79" s="2" t="s">
        <v>20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43838.50849537</v>
      </c>
      <c r="B80" s="2" t="s">
        <v>320</v>
      </c>
      <c r="C80" s="2" t="s">
        <v>416</v>
      </c>
      <c r="D80" s="2" t="s">
        <v>308</v>
      </c>
      <c r="E80" s="2" t="s">
        <v>18</v>
      </c>
      <c r="F80" s="2" t="s">
        <v>20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43853</v>
      </c>
      <c r="B81" s="22" t="s">
        <v>398</v>
      </c>
      <c r="C81" s="22" t="s">
        <v>405</v>
      </c>
      <c r="D81" s="22" t="s">
        <v>398</v>
      </c>
      <c r="E81" s="22" t="s">
        <v>398</v>
      </c>
      <c r="F81" s="22" t="s">
        <v>20</v>
      </c>
      <c r="G81" s="23" t="n">
        <v>1</v>
      </c>
      <c r="H81" s="24" t="n">
        <v>83.6</v>
      </c>
      <c r="I81" s="24" t="n">
        <v>83.6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43859</v>
      </c>
      <c r="B82" s="22" t="s">
        <v>412</v>
      </c>
      <c r="C82" s="22" t="s">
        <v>417</v>
      </c>
      <c r="D82" s="22" t="s">
        <v>412</v>
      </c>
      <c r="E82" s="22" t="s">
        <v>412</v>
      </c>
      <c r="F82" s="22" t="s">
        <v>20</v>
      </c>
      <c r="G82" s="23" t="n">
        <v>1</v>
      </c>
      <c r="H82" s="24" t="n">
        <v>7000</v>
      </c>
      <c r="I82" s="24" t="n">
        <v>7000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43860</v>
      </c>
      <c r="B83" s="22" t="s">
        <v>398</v>
      </c>
      <c r="C83" s="22" t="s">
        <v>409</v>
      </c>
      <c r="D83" s="22" t="s">
        <v>398</v>
      </c>
      <c r="E83" s="22" t="s">
        <v>398</v>
      </c>
      <c r="F83" s="22" t="s">
        <v>20</v>
      </c>
      <c r="G83" s="23" t="n">
        <v>1</v>
      </c>
      <c r="H83" s="24" t="n">
        <v>153.19</v>
      </c>
      <c r="I83" s="24" t="n">
        <v>153.19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43860</v>
      </c>
      <c r="B84" s="22" t="s">
        <v>391</v>
      </c>
      <c r="C84" s="22" t="s">
        <v>74</v>
      </c>
      <c r="D84" s="22" t="s">
        <v>391</v>
      </c>
      <c r="E84" s="22" t="s">
        <v>391</v>
      </c>
      <c r="F84" s="22" t="s">
        <v>20</v>
      </c>
      <c r="G84" s="23" t="n">
        <v>1</v>
      </c>
      <c r="H84" s="24" t="n">
        <v>700</v>
      </c>
      <c r="I84" s="24" t="n">
        <v>700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43860</v>
      </c>
      <c r="B85" s="22" t="s">
        <v>398</v>
      </c>
      <c r="C85" s="22" t="s">
        <v>410</v>
      </c>
      <c r="D85" s="22" t="s">
        <v>398</v>
      </c>
      <c r="E85" s="22" t="s">
        <v>398</v>
      </c>
      <c r="F85" s="22" t="s">
        <v>20</v>
      </c>
      <c r="G85" s="23" t="n">
        <v>1</v>
      </c>
      <c r="H85" s="24" t="n">
        <v>297.36</v>
      </c>
      <c r="I85" s="24" t="n">
        <v>297.36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43860.495393519</v>
      </c>
      <c r="B86" s="2" t="s">
        <v>321</v>
      </c>
      <c r="C86" s="2" t="s">
        <v>418</v>
      </c>
      <c r="D86" s="2" t="s">
        <v>308</v>
      </c>
      <c r="E86" s="2" t="s">
        <v>394</v>
      </c>
      <c r="F86" s="2" t="s">
        <v>20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43861</v>
      </c>
      <c r="B87" s="22" t="s">
        <v>391</v>
      </c>
      <c r="C87" s="22" t="s">
        <v>74</v>
      </c>
      <c r="D87" s="22" t="s">
        <v>391</v>
      </c>
      <c r="E87" s="22" t="s">
        <v>391</v>
      </c>
      <c r="F87" s="22" t="s">
        <v>20</v>
      </c>
      <c r="G87" s="23" t="n">
        <v>1</v>
      </c>
      <c r="H87" s="24" t="n">
        <v>1000</v>
      </c>
      <c r="I87" s="24" t="n">
        <v>1000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43861.589872685</v>
      </c>
      <c r="B88" s="2" t="s">
        <v>320</v>
      </c>
      <c r="C88" s="2" t="s">
        <v>416</v>
      </c>
      <c r="D88" s="2" t="s">
        <v>308</v>
      </c>
      <c r="E88" s="2" t="s">
        <v>18</v>
      </c>
      <c r="F88" s="2" t="s">
        <v>20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43861.590150463</v>
      </c>
      <c r="B89" s="2" t="s">
        <v>319</v>
      </c>
      <c r="C89" s="2" t="s">
        <v>414</v>
      </c>
      <c r="D89" s="2" t="s">
        <v>308</v>
      </c>
      <c r="E89" s="2" t="s">
        <v>18</v>
      </c>
      <c r="F89" s="2" t="s">
        <v>20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43866</v>
      </c>
      <c r="B90" s="22" t="s">
        <v>398</v>
      </c>
      <c r="C90" s="22" t="s">
        <v>419</v>
      </c>
      <c r="D90" s="22" t="s">
        <v>398</v>
      </c>
      <c r="E90" s="22" t="s">
        <v>398</v>
      </c>
      <c r="F90" s="22" t="s">
        <v>20</v>
      </c>
      <c r="G90" s="23" t="n">
        <v>1</v>
      </c>
      <c r="H90" s="24" t="n">
        <v>304.71</v>
      </c>
      <c r="I90" s="24" t="n">
        <v>304.71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43867</v>
      </c>
      <c r="B91" s="22" t="s">
        <v>391</v>
      </c>
      <c r="C91" s="22" t="s">
        <v>74</v>
      </c>
      <c r="D91" s="22" t="s">
        <v>391</v>
      </c>
      <c r="E91" s="22" t="s">
        <v>391</v>
      </c>
      <c r="F91" s="22" t="s">
        <v>20</v>
      </c>
      <c r="G91" s="23" t="n">
        <v>1</v>
      </c>
      <c r="H91" s="24" t="n">
        <v>700</v>
      </c>
      <c r="I91" s="24" t="n">
        <v>700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43867.484849537</v>
      </c>
      <c r="B92" s="2" t="s">
        <v>321</v>
      </c>
      <c r="C92" s="2" t="s">
        <v>418</v>
      </c>
      <c r="D92" s="2" t="s">
        <v>308</v>
      </c>
      <c r="E92" s="2" t="s">
        <v>394</v>
      </c>
      <c r="F92" s="2" t="s">
        <v>20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43875</v>
      </c>
      <c r="B93" s="22" t="s">
        <v>391</v>
      </c>
      <c r="C93" s="22" t="s">
        <v>74</v>
      </c>
      <c r="D93" s="22" t="s">
        <v>391</v>
      </c>
      <c r="E93" s="22" t="s">
        <v>391</v>
      </c>
      <c r="F93" s="22" t="s">
        <v>20</v>
      </c>
      <c r="G93" s="23" t="n">
        <v>1</v>
      </c>
      <c r="H93" s="24" t="n">
        <v>2000</v>
      </c>
      <c r="I93" s="24" t="n">
        <v>2000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43875.610127315</v>
      </c>
      <c r="B94" s="2" t="s">
        <v>40</v>
      </c>
      <c r="C94" s="2" t="s">
        <v>415</v>
      </c>
      <c r="D94" s="2" t="s">
        <v>308</v>
      </c>
      <c r="E94" s="2" t="s">
        <v>18</v>
      </c>
      <c r="F94" s="2" t="s">
        <v>20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2"/>
    </row>
    <row collapsed="false" customFormat="false" customHeight="false" hidden="false" ht="12.1" outlineLevel="0" r="95">
      <c r="A95" s="21" t="n">
        <v>43889</v>
      </c>
      <c r="B95" s="22" t="s">
        <v>391</v>
      </c>
      <c r="C95" s="22" t="s">
        <v>74</v>
      </c>
      <c r="D95" s="22" t="s">
        <v>391</v>
      </c>
      <c r="E95" s="22" t="s">
        <v>391</v>
      </c>
      <c r="F95" s="22" t="s">
        <v>20</v>
      </c>
      <c r="G95" s="23" t="n">
        <v>1</v>
      </c>
      <c r="H95" s="24" t="n">
        <v>2000</v>
      </c>
      <c r="I95" s="24" t="n">
        <v>2000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43889.474872685</v>
      </c>
      <c r="B96" s="2" t="s">
        <v>28</v>
      </c>
      <c r="C96" s="2" t="s">
        <v>397</v>
      </c>
      <c r="D96" s="2" t="s">
        <v>308</v>
      </c>
      <c r="E96" s="2" t="s">
        <v>18</v>
      </c>
      <c r="F96" s="2" t="s">
        <v>20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43889.475428241</v>
      </c>
      <c r="B97" s="2" t="s">
        <v>317</v>
      </c>
      <c r="C97" s="2" t="s">
        <v>401</v>
      </c>
      <c r="D97" s="2" t="s">
        <v>308</v>
      </c>
      <c r="E97" s="2" t="s">
        <v>18</v>
      </c>
      <c r="F97" s="2" t="s">
        <v>20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43900</v>
      </c>
      <c r="B98" s="22" t="s">
        <v>398</v>
      </c>
      <c r="C98" s="22" t="s">
        <v>406</v>
      </c>
      <c r="D98" s="22" t="s">
        <v>398</v>
      </c>
      <c r="E98" s="22" t="s">
        <v>398</v>
      </c>
      <c r="F98" s="22" t="s">
        <v>20</v>
      </c>
      <c r="G98" s="23" t="n">
        <v>1</v>
      </c>
      <c r="H98" s="24" t="n">
        <v>61.26</v>
      </c>
      <c r="I98" s="24" t="n">
        <v>61.26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43906</v>
      </c>
      <c r="B99" s="22" t="s">
        <v>391</v>
      </c>
      <c r="C99" s="22" t="s">
        <v>74</v>
      </c>
      <c r="D99" s="22" t="s">
        <v>391</v>
      </c>
      <c r="E99" s="22" t="s">
        <v>391</v>
      </c>
      <c r="F99" s="22" t="s">
        <v>20</v>
      </c>
      <c r="G99" s="23" t="n">
        <v>1</v>
      </c>
      <c r="H99" s="24" t="n">
        <v>1000</v>
      </c>
      <c r="I99" s="24" t="n">
        <v>1000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43906</v>
      </c>
      <c r="B100" s="22" t="s">
        <v>391</v>
      </c>
      <c r="C100" s="22" t="s">
        <v>74</v>
      </c>
      <c r="D100" s="22" t="s">
        <v>391</v>
      </c>
      <c r="E100" s="22" t="s">
        <v>391</v>
      </c>
      <c r="F100" s="22" t="s">
        <v>20</v>
      </c>
      <c r="G100" s="23" t="n">
        <v>1</v>
      </c>
      <c r="H100" s="24" t="n">
        <v>600</v>
      </c>
      <c r="I100" s="24" t="n">
        <v>600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43906.508587963</v>
      </c>
      <c r="B101" s="2" t="s">
        <v>320</v>
      </c>
      <c r="C101" s="2" t="s">
        <v>416</v>
      </c>
      <c r="D101" s="2" t="s">
        <v>308</v>
      </c>
      <c r="E101" s="2" t="s">
        <v>18</v>
      </c>
      <c r="F101" s="2" t="s">
        <v>20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43906.552928241</v>
      </c>
      <c r="B102" s="2" t="s">
        <v>319</v>
      </c>
      <c r="C102" s="2" t="s">
        <v>414</v>
      </c>
      <c r="D102" s="2" t="s">
        <v>308</v>
      </c>
      <c r="E102" s="2" t="s">
        <v>18</v>
      </c>
      <c r="F102" s="2" t="s">
        <v>20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43916</v>
      </c>
      <c r="B103" s="22" t="s">
        <v>398</v>
      </c>
      <c r="C103" s="22" t="s">
        <v>399</v>
      </c>
      <c r="D103" s="22" t="s">
        <v>398</v>
      </c>
      <c r="E103" s="22" t="s">
        <v>398</v>
      </c>
      <c r="F103" s="22" t="s">
        <v>20</v>
      </c>
      <c r="G103" s="23" t="n">
        <v>1</v>
      </c>
      <c r="H103" s="24" t="n">
        <v>159.53</v>
      </c>
      <c r="I103" s="24" t="n">
        <v>159.53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43917</v>
      </c>
      <c r="B104" s="22" t="s">
        <v>391</v>
      </c>
      <c r="C104" s="22" t="s">
        <v>74</v>
      </c>
      <c r="D104" s="22" t="s">
        <v>391</v>
      </c>
      <c r="E104" s="22" t="s">
        <v>391</v>
      </c>
      <c r="F104" s="22" t="s">
        <v>20</v>
      </c>
      <c r="G104" s="23" t="n">
        <v>1</v>
      </c>
      <c r="H104" s="24" t="n">
        <v>1300</v>
      </c>
      <c r="I104" s="24" t="n">
        <v>1300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43917.624027778</v>
      </c>
      <c r="B105" s="2" t="s">
        <v>322</v>
      </c>
      <c r="C105" s="2" t="s">
        <v>420</v>
      </c>
      <c r="D105" s="2" t="s">
        <v>308</v>
      </c>
      <c r="E105" s="2" t="s">
        <v>18</v>
      </c>
      <c r="F105" s="2" t="s">
        <v>20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43935</v>
      </c>
      <c r="B106" s="22" t="s">
        <v>391</v>
      </c>
      <c r="C106" s="22" t="s">
        <v>74</v>
      </c>
      <c r="D106" s="22" t="s">
        <v>391</v>
      </c>
      <c r="E106" s="22" t="s">
        <v>391</v>
      </c>
      <c r="F106" s="22" t="s">
        <v>20</v>
      </c>
      <c r="G106" s="23" t="n">
        <v>1</v>
      </c>
      <c r="H106" s="24" t="n">
        <v>4700</v>
      </c>
      <c r="I106" s="24" t="n">
        <v>4700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43935.479594907</v>
      </c>
      <c r="B107" s="2" t="s">
        <v>316</v>
      </c>
      <c r="C107" s="2" t="s">
        <v>400</v>
      </c>
      <c r="D107" s="2" t="s">
        <v>308</v>
      </c>
      <c r="E107" s="2" t="s">
        <v>18</v>
      </c>
      <c r="F107" s="2" t="s">
        <v>20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43935.479953704</v>
      </c>
      <c r="B108" s="2" t="s">
        <v>317</v>
      </c>
      <c r="C108" s="2" t="s">
        <v>401</v>
      </c>
      <c r="D108" s="2" t="s">
        <v>308</v>
      </c>
      <c r="E108" s="2" t="s">
        <v>18</v>
      </c>
      <c r="F108" s="2" t="s">
        <v>20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43935.481331019</v>
      </c>
      <c r="B109" s="2" t="s">
        <v>314</v>
      </c>
      <c r="C109" s="2" t="s">
        <v>395</v>
      </c>
      <c r="D109" s="2" t="s">
        <v>308</v>
      </c>
      <c r="E109" s="2" t="s">
        <v>18</v>
      </c>
      <c r="F109" s="2" t="s">
        <v>20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43937</v>
      </c>
      <c r="B110" s="22" t="s">
        <v>391</v>
      </c>
      <c r="C110" s="22" t="s">
        <v>74</v>
      </c>
      <c r="D110" s="22" t="s">
        <v>391</v>
      </c>
      <c r="E110" s="22" t="s">
        <v>391</v>
      </c>
      <c r="F110" s="22" t="s">
        <v>20</v>
      </c>
      <c r="G110" s="23" t="n">
        <v>1</v>
      </c>
      <c r="H110" s="24" t="n">
        <v>2000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43937.486666667</v>
      </c>
      <c r="B111" s="2" t="s">
        <v>323</v>
      </c>
      <c r="C111" s="2" t="s">
        <v>421</v>
      </c>
      <c r="D111" s="2" t="s">
        <v>308</v>
      </c>
      <c r="E111" s="2" t="s">
        <v>18</v>
      </c>
      <c r="F111" s="2" t="s">
        <v>20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43937.487060185</v>
      </c>
      <c r="B112" s="2" t="s">
        <v>324</v>
      </c>
      <c r="C112" s="2" t="s">
        <v>422</v>
      </c>
      <c r="D112" s="2" t="s">
        <v>308</v>
      </c>
      <c r="E112" s="2" t="s">
        <v>18</v>
      </c>
      <c r="F112" s="2" t="s">
        <v>20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43951</v>
      </c>
      <c r="B113" s="22" t="s">
        <v>391</v>
      </c>
      <c r="C113" s="22" t="s">
        <v>74</v>
      </c>
      <c r="D113" s="22" t="s">
        <v>391</v>
      </c>
      <c r="E113" s="22" t="s">
        <v>391</v>
      </c>
      <c r="F113" s="22" t="s">
        <v>20</v>
      </c>
      <c r="G113" s="23" t="n">
        <v>1</v>
      </c>
      <c r="H113" s="24" t="n">
        <v>1700</v>
      </c>
      <c r="I113" s="24" t="n">
        <v>1700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0" t="n">
        <v>43951.547025463</v>
      </c>
      <c r="B114" s="2" t="s">
        <v>325</v>
      </c>
      <c r="C114" s="2" t="s">
        <v>423</v>
      </c>
      <c r="D114" s="2" t="s">
        <v>308</v>
      </c>
      <c r="E114" s="2" t="s">
        <v>18</v>
      </c>
      <c r="F114" s="2" t="s">
        <v>20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43966</v>
      </c>
      <c r="B115" s="22" t="s">
        <v>391</v>
      </c>
      <c r="C115" s="22" t="s">
        <v>74</v>
      </c>
      <c r="D115" s="22" t="s">
        <v>391</v>
      </c>
      <c r="E115" s="22" t="s">
        <v>391</v>
      </c>
      <c r="F115" s="22" t="s">
        <v>20</v>
      </c>
      <c r="G115" s="23" t="n">
        <v>1</v>
      </c>
      <c r="H115" s="24" t="n">
        <v>1700</v>
      </c>
      <c r="I115" s="24" t="n">
        <v>1700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43966.506793981</v>
      </c>
      <c r="B116" s="2" t="s">
        <v>40</v>
      </c>
      <c r="C116" s="2" t="s">
        <v>415</v>
      </c>
      <c r="D116" s="2" t="s">
        <v>308</v>
      </c>
      <c r="E116" s="2" t="s">
        <v>18</v>
      </c>
      <c r="F116" s="2" t="s">
        <v>20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2"/>
    </row>
    <row collapsed="false" customFormat="false" customHeight="false" hidden="false" ht="12.1" outlineLevel="0" r="117">
      <c r="A117" s="21" t="n">
        <v>43980</v>
      </c>
      <c r="B117" s="22" t="s">
        <v>391</v>
      </c>
      <c r="C117" s="22" t="s">
        <v>74</v>
      </c>
      <c r="D117" s="22" t="s">
        <v>391</v>
      </c>
      <c r="E117" s="22" t="s">
        <v>391</v>
      </c>
      <c r="F117" s="22" t="s">
        <v>20</v>
      </c>
      <c r="G117" s="23" t="n">
        <v>1</v>
      </c>
      <c r="H117" s="24" t="n">
        <v>2000</v>
      </c>
      <c r="I117" s="24" t="n">
        <v>2000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43980.523217593</v>
      </c>
      <c r="B118" s="2" t="s">
        <v>325</v>
      </c>
      <c r="C118" s="2" t="s">
        <v>423</v>
      </c>
      <c r="D118" s="2" t="s">
        <v>308</v>
      </c>
      <c r="E118" s="2" t="s">
        <v>18</v>
      </c>
      <c r="F118" s="2" t="s">
        <v>20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43990</v>
      </c>
      <c r="B119" s="22" t="s">
        <v>398</v>
      </c>
      <c r="C119" s="22" t="s">
        <v>406</v>
      </c>
      <c r="D119" s="22" t="s">
        <v>398</v>
      </c>
      <c r="E119" s="22" t="s">
        <v>398</v>
      </c>
      <c r="F119" s="22" t="s">
        <v>20</v>
      </c>
      <c r="G119" s="23" t="n">
        <v>1</v>
      </c>
      <c r="H119" s="24" t="n">
        <v>61.26</v>
      </c>
      <c r="I119" s="24" t="n">
        <v>61.26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43991</v>
      </c>
      <c r="B120" s="22" t="s">
        <v>391</v>
      </c>
      <c r="C120" s="22" t="s">
        <v>74</v>
      </c>
      <c r="D120" s="22" t="s">
        <v>391</v>
      </c>
      <c r="E120" s="22" t="s">
        <v>391</v>
      </c>
      <c r="F120" s="22" t="s">
        <v>20</v>
      </c>
      <c r="G120" s="23" t="n">
        <v>1</v>
      </c>
      <c r="H120" s="24" t="n">
        <v>500</v>
      </c>
      <c r="I120" s="24" t="n">
        <v>500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43991.508703704</v>
      </c>
      <c r="B121" s="2" t="s">
        <v>318</v>
      </c>
      <c r="C121" s="2" t="s">
        <v>404</v>
      </c>
      <c r="D121" s="2" t="s">
        <v>308</v>
      </c>
      <c r="E121" s="2" t="s">
        <v>394</v>
      </c>
      <c r="F121" s="2" t="s">
        <v>20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43998</v>
      </c>
      <c r="B122" s="22" t="s">
        <v>391</v>
      </c>
      <c r="C122" s="22" t="s">
        <v>74</v>
      </c>
      <c r="D122" s="22" t="s">
        <v>391</v>
      </c>
      <c r="E122" s="22" t="s">
        <v>391</v>
      </c>
      <c r="F122" s="22" t="s">
        <v>20</v>
      </c>
      <c r="G122" s="23" t="n">
        <v>1</v>
      </c>
      <c r="H122" s="24" t="n">
        <v>2000</v>
      </c>
      <c r="I122" s="24" t="n">
        <v>2000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43998.534085648</v>
      </c>
      <c r="B123" s="2" t="s">
        <v>316</v>
      </c>
      <c r="C123" s="2" t="s">
        <v>400</v>
      </c>
      <c r="D123" s="2" t="s">
        <v>308</v>
      </c>
      <c r="E123" s="2" t="s">
        <v>18</v>
      </c>
      <c r="F123" s="2" t="s">
        <v>20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43998.538194444</v>
      </c>
      <c r="B124" s="2" t="s">
        <v>324</v>
      </c>
      <c r="C124" s="2" t="s">
        <v>422</v>
      </c>
      <c r="D124" s="2" t="s">
        <v>308</v>
      </c>
      <c r="E124" s="2" t="s">
        <v>18</v>
      </c>
      <c r="F124" s="2" t="s">
        <v>20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43999</v>
      </c>
      <c r="B125" s="22" t="s">
        <v>398</v>
      </c>
      <c r="C125" s="22" t="s">
        <v>409</v>
      </c>
      <c r="D125" s="22" t="s">
        <v>398</v>
      </c>
      <c r="E125" s="22" t="s">
        <v>398</v>
      </c>
      <c r="F125" s="22" t="s">
        <v>20</v>
      </c>
      <c r="G125" s="23" t="n">
        <v>1</v>
      </c>
      <c r="H125" s="24" t="n">
        <v>247.83</v>
      </c>
      <c r="I125" s="24" t="n">
        <v>247.83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44005</v>
      </c>
      <c r="B126" s="22" t="s">
        <v>398</v>
      </c>
      <c r="C126" s="22" t="s">
        <v>424</v>
      </c>
      <c r="D126" s="22" t="s">
        <v>398</v>
      </c>
      <c r="E126" s="22" t="s">
        <v>398</v>
      </c>
      <c r="F126" s="22" t="s">
        <v>20</v>
      </c>
      <c r="G126" s="23" t="n">
        <v>1</v>
      </c>
      <c r="H126" s="24" t="n">
        <v>114.3</v>
      </c>
      <c r="I126" s="24" t="n">
        <v>114.3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44007</v>
      </c>
      <c r="B127" s="22" t="s">
        <v>398</v>
      </c>
      <c r="C127" s="22" t="s">
        <v>399</v>
      </c>
      <c r="D127" s="22" t="s">
        <v>398</v>
      </c>
      <c r="E127" s="22" t="s">
        <v>398</v>
      </c>
      <c r="F127" s="22" t="s">
        <v>20</v>
      </c>
      <c r="G127" s="23" t="n">
        <v>1</v>
      </c>
      <c r="H127" s="24" t="n">
        <v>159.53</v>
      </c>
      <c r="I127" s="24" t="n">
        <v>159.53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44007</v>
      </c>
      <c r="B128" s="22" t="s">
        <v>398</v>
      </c>
      <c r="C128" s="22" t="s">
        <v>424</v>
      </c>
      <c r="D128" s="22" t="s">
        <v>398</v>
      </c>
      <c r="E128" s="22" t="s">
        <v>398</v>
      </c>
      <c r="F128" s="22" t="s">
        <v>20</v>
      </c>
      <c r="G128" s="23" t="n">
        <v>1</v>
      </c>
      <c r="H128" s="24" t="n">
        <v>118.75</v>
      </c>
      <c r="I128" s="24" t="n">
        <v>118.75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44007.437094907</v>
      </c>
      <c r="B129" s="2" t="s">
        <v>324</v>
      </c>
      <c r="C129" s="2" t="s">
        <v>422</v>
      </c>
      <c r="D129" s="2" t="s">
        <v>308</v>
      </c>
      <c r="E129" s="2" t="s">
        <v>18</v>
      </c>
      <c r="F129" s="2" t="s">
        <v>20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44008</v>
      </c>
      <c r="B130" s="22" t="s">
        <v>398</v>
      </c>
      <c r="C130" s="22" t="s">
        <v>405</v>
      </c>
      <c r="D130" s="22" t="s">
        <v>398</v>
      </c>
      <c r="E130" s="22" t="s">
        <v>398</v>
      </c>
      <c r="F130" s="22" t="s">
        <v>20</v>
      </c>
      <c r="G130" s="23" t="n">
        <v>1</v>
      </c>
      <c r="H130" s="24" t="n">
        <v>108.8</v>
      </c>
      <c r="I130" s="24" t="n">
        <v>108.8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44011</v>
      </c>
      <c r="B131" s="22" t="s">
        <v>398</v>
      </c>
      <c r="C131" s="22" t="s">
        <v>425</v>
      </c>
      <c r="D131" s="22" t="s">
        <v>398</v>
      </c>
      <c r="E131" s="22" t="s">
        <v>398</v>
      </c>
      <c r="F131" s="22" t="s">
        <v>20</v>
      </c>
      <c r="G131" s="23" t="n">
        <v>1</v>
      </c>
      <c r="H131" s="24" t="n">
        <v>124</v>
      </c>
      <c r="I131" s="24" t="n">
        <v>124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44012</v>
      </c>
      <c r="B132" s="22" t="s">
        <v>391</v>
      </c>
      <c r="C132" s="22" t="s">
        <v>74</v>
      </c>
      <c r="D132" s="22" t="s">
        <v>391</v>
      </c>
      <c r="E132" s="22" t="s">
        <v>391</v>
      </c>
      <c r="F132" s="22" t="s">
        <v>20</v>
      </c>
      <c r="G132" s="23" t="n">
        <v>1</v>
      </c>
      <c r="H132" s="24" t="n">
        <v>1600</v>
      </c>
      <c r="I132" s="24" t="n">
        <v>1600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44012.526956019</v>
      </c>
      <c r="B133" s="2" t="s">
        <v>28</v>
      </c>
      <c r="C133" s="2" t="s">
        <v>397</v>
      </c>
      <c r="D133" s="2" t="s">
        <v>308</v>
      </c>
      <c r="E133" s="2" t="s">
        <v>18</v>
      </c>
      <c r="F133" s="2" t="s">
        <v>20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44012.527719907</v>
      </c>
      <c r="B134" s="2" t="s">
        <v>318</v>
      </c>
      <c r="C134" s="2" t="s">
        <v>404</v>
      </c>
      <c r="D134" s="2" t="s">
        <v>308</v>
      </c>
      <c r="E134" s="2" t="s">
        <v>394</v>
      </c>
      <c r="F134" s="2" t="s">
        <v>20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44027</v>
      </c>
      <c r="B135" s="22" t="s">
        <v>398</v>
      </c>
      <c r="C135" s="22" t="s">
        <v>426</v>
      </c>
      <c r="D135" s="22" t="s">
        <v>398</v>
      </c>
      <c r="E135" s="22" t="s">
        <v>398</v>
      </c>
      <c r="F135" s="22" t="s">
        <v>20</v>
      </c>
      <c r="G135" s="23" t="n">
        <v>1</v>
      </c>
      <c r="H135" s="24" t="n">
        <v>4</v>
      </c>
      <c r="I135" s="24" t="n">
        <v>4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44028</v>
      </c>
      <c r="B136" s="22" t="s">
        <v>391</v>
      </c>
      <c r="C136" s="22" t="s">
        <v>74</v>
      </c>
      <c r="D136" s="22" t="s">
        <v>391</v>
      </c>
      <c r="E136" s="22" t="s">
        <v>391</v>
      </c>
      <c r="F136" s="22" t="s">
        <v>20</v>
      </c>
      <c r="G136" s="23" t="n">
        <v>1</v>
      </c>
      <c r="H136" s="24" t="n">
        <v>2000</v>
      </c>
      <c r="I136" s="24" t="n">
        <v>2000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44028.497268519</v>
      </c>
      <c r="B137" s="2" t="s">
        <v>312</v>
      </c>
      <c r="C137" s="2" t="s">
        <v>392</v>
      </c>
      <c r="D137" s="2" t="s">
        <v>308</v>
      </c>
      <c r="E137" s="2" t="s">
        <v>18</v>
      </c>
      <c r="F137" s="2" t="s">
        <v>20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44032</v>
      </c>
      <c r="B138" s="22" t="s">
        <v>398</v>
      </c>
      <c r="C138" s="22" t="s">
        <v>407</v>
      </c>
      <c r="D138" s="22" t="s">
        <v>398</v>
      </c>
      <c r="E138" s="22" t="s">
        <v>398</v>
      </c>
      <c r="F138" s="22" t="s">
        <v>20</v>
      </c>
      <c r="G138" s="23" t="n">
        <v>1</v>
      </c>
      <c r="H138" s="24" t="n">
        <v>375.24</v>
      </c>
      <c r="I138" s="24" t="n">
        <v>375.24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0" t="n">
        <v>44033.669178241</v>
      </c>
      <c r="B139" s="2" t="s">
        <v>319</v>
      </c>
      <c r="C139" s="2" t="s">
        <v>414</v>
      </c>
      <c r="D139" s="2" t="s">
        <v>308</v>
      </c>
      <c r="E139" s="2" t="s">
        <v>18</v>
      </c>
      <c r="F139" s="2" t="s">
        <v>20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44036</v>
      </c>
      <c r="B140" s="22" t="s">
        <v>398</v>
      </c>
      <c r="C140" s="22" t="s">
        <v>405</v>
      </c>
      <c r="D140" s="22" t="s">
        <v>398</v>
      </c>
      <c r="E140" s="22" t="s">
        <v>398</v>
      </c>
      <c r="F140" s="22" t="s">
        <v>20</v>
      </c>
      <c r="G140" s="23" t="n">
        <v>1</v>
      </c>
      <c r="H140" s="24" t="n">
        <v>139.5</v>
      </c>
      <c r="I140" s="24" t="n">
        <v>139.5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44040</v>
      </c>
      <c r="B141" s="22" t="s">
        <v>398</v>
      </c>
      <c r="C141" s="22" t="s">
        <v>408</v>
      </c>
      <c r="D141" s="22" t="s">
        <v>398</v>
      </c>
      <c r="E141" s="22" t="s">
        <v>398</v>
      </c>
      <c r="F141" s="22" t="s">
        <v>20</v>
      </c>
      <c r="G141" s="23" t="n">
        <v>1</v>
      </c>
      <c r="H141" s="24" t="n">
        <v>186.4</v>
      </c>
      <c r="I141" s="24" t="n">
        <v>186.4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44043</v>
      </c>
      <c r="B142" s="22" t="s">
        <v>391</v>
      </c>
      <c r="C142" s="22" t="s">
        <v>74</v>
      </c>
      <c r="D142" s="22" t="s">
        <v>391</v>
      </c>
      <c r="E142" s="22" t="s">
        <v>391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44043</v>
      </c>
      <c r="B143" s="22" t="s">
        <v>391</v>
      </c>
      <c r="C143" s="22" t="s">
        <v>74</v>
      </c>
      <c r="D143" s="22" t="s">
        <v>391</v>
      </c>
      <c r="E143" s="22" t="s">
        <v>391</v>
      </c>
      <c r="F143" s="22" t="s">
        <v>20</v>
      </c>
      <c r="G143" s="23" t="n">
        <v>1</v>
      </c>
      <c r="H143" s="24" t="n">
        <v>200</v>
      </c>
      <c r="I143" s="24" t="n">
        <v>200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44043</v>
      </c>
      <c r="B144" s="22" t="s">
        <v>391</v>
      </c>
      <c r="C144" s="22" t="s">
        <v>74</v>
      </c>
      <c r="D144" s="22" t="s">
        <v>391</v>
      </c>
      <c r="E144" s="22" t="s">
        <v>391</v>
      </c>
      <c r="F144" s="22" t="s">
        <v>20</v>
      </c>
      <c r="G144" s="23" t="n">
        <v>1</v>
      </c>
      <c r="H144" s="24" t="n">
        <v>220</v>
      </c>
      <c r="I144" s="24" t="n">
        <v>220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44043.504282407</v>
      </c>
      <c r="B145" s="2" t="s">
        <v>319</v>
      </c>
      <c r="C145" s="2" t="s">
        <v>414</v>
      </c>
      <c r="D145" s="2" t="s">
        <v>308</v>
      </c>
      <c r="E145" s="2" t="s">
        <v>18</v>
      </c>
      <c r="F145" s="2" t="s">
        <v>20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44043.50462963</v>
      </c>
      <c r="B146" s="2" t="s">
        <v>320</v>
      </c>
      <c r="C146" s="2" t="s">
        <v>416</v>
      </c>
      <c r="D146" s="2" t="s">
        <v>308</v>
      </c>
      <c r="E146" s="2" t="s">
        <v>18</v>
      </c>
      <c r="F146" s="2" t="s">
        <v>20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44043.505729167</v>
      </c>
      <c r="B147" s="2" t="s">
        <v>319</v>
      </c>
      <c r="C147" s="2" t="s">
        <v>414</v>
      </c>
      <c r="D147" s="2" t="s">
        <v>308</v>
      </c>
      <c r="E147" s="2" t="s">
        <v>18</v>
      </c>
      <c r="F147" s="2" t="s">
        <v>20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44043.635671296</v>
      </c>
      <c r="B148" s="2" t="s">
        <v>326</v>
      </c>
      <c r="C148" s="2" t="s">
        <v>427</v>
      </c>
      <c r="D148" s="2" t="s">
        <v>308</v>
      </c>
      <c r="E148" s="2" t="s">
        <v>49</v>
      </c>
      <c r="F148" s="2" t="s">
        <v>20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44043.717199074</v>
      </c>
      <c r="B149" s="2" t="s">
        <v>326</v>
      </c>
      <c r="C149" s="2" t="s">
        <v>427</v>
      </c>
      <c r="D149" s="2" t="s">
        <v>308</v>
      </c>
      <c r="E149" s="2" t="s">
        <v>49</v>
      </c>
      <c r="F149" s="2" t="s">
        <v>20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44043.758587963</v>
      </c>
      <c r="B150" s="2" t="s">
        <v>48</v>
      </c>
      <c r="C150" s="2" t="s">
        <v>428</v>
      </c>
      <c r="D150" s="2" t="s">
        <v>308</v>
      </c>
      <c r="E150" s="2" t="s">
        <v>49</v>
      </c>
      <c r="F150" s="2" t="s">
        <v>20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44043.759513889</v>
      </c>
      <c r="B151" s="2" t="s">
        <v>326</v>
      </c>
      <c r="C151" s="2" t="s">
        <v>427</v>
      </c>
      <c r="D151" s="2" t="s">
        <v>308</v>
      </c>
      <c r="E151" s="2" t="s">
        <v>49</v>
      </c>
      <c r="F151" s="2" t="s">
        <v>20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44046</v>
      </c>
      <c r="B152" s="22" t="s">
        <v>398</v>
      </c>
      <c r="C152" s="22" t="s">
        <v>411</v>
      </c>
      <c r="D152" s="22" t="s">
        <v>398</v>
      </c>
      <c r="E152" s="22" t="s">
        <v>398</v>
      </c>
      <c r="F152" s="22" t="s">
        <v>20</v>
      </c>
      <c r="G152" s="23" t="n">
        <v>1</v>
      </c>
      <c r="H152" s="24" t="n">
        <v>265.8</v>
      </c>
      <c r="I152" s="24" t="n">
        <v>265.8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44048</v>
      </c>
      <c r="B153" s="22" t="s">
        <v>398</v>
      </c>
      <c r="C153" s="22" t="s">
        <v>419</v>
      </c>
      <c r="D153" s="22" t="s">
        <v>398</v>
      </c>
      <c r="E153" s="22" t="s">
        <v>398</v>
      </c>
      <c r="F153" s="22" t="s">
        <v>20</v>
      </c>
      <c r="G153" s="23" t="n">
        <v>1</v>
      </c>
      <c r="H153" s="24" t="n">
        <v>309.12</v>
      </c>
      <c r="I153" s="24" t="n">
        <v>309.12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44049</v>
      </c>
      <c r="B154" s="22" t="s">
        <v>391</v>
      </c>
      <c r="C154" s="22" t="s">
        <v>74</v>
      </c>
      <c r="D154" s="22" t="s">
        <v>391</v>
      </c>
      <c r="E154" s="22" t="s">
        <v>391</v>
      </c>
      <c r="F154" s="22" t="s">
        <v>20</v>
      </c>
      <c r="G154" s="23" t="n">
        <v>1</v>
      </c>
      <c r="H154" s="24" t="n">
        <v>1000</v>
      </c>
      <c r="I154" s="24" t="n">
        <v>1000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44049.597951389</v>
      </c>
      <c r="B155" s="2" t="s">
        <v>321</v>
      </c>
      <c r="C155" s="2" t="s">
        <v>418</v>
      </c>
      <c r="D155" s="2" t="s">
        <v>308</v>
      </c>
      <c r="E155" s="2" t="s">
        <v>394</v>
      </c>
      <c r="F155" s="2" t="s">
        <v>20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44049.601655093</v>
      </c>
      <c r="B156" s="2" t="s">
        <v>319</v>
      </c>
      <c r="C156" s="2" t="s">
        <v>414</v>
      </c>
      <c r="D156" s="2" t="s">
        <v>308</v>
      </c>
      <c r="E156" s="2" t="s">
        <v>18</v>
      </c>
      <c r="F156" s="2" t="s">
        <v>20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2"/>
    </row>
    <row collapsed="false" customFormat="false" customHeight="false" hidden="false" ht="12.1" outlineLevel="0" r="157">
      <c r="A157" s="25" t="n">
        <v>44050.725196759</v>
      </c>
      <c r="B157" s="26" t="s">
        <v>323</v>
      </c>
      <c r="C157" s="26" t="s">
        <v>421</v>
      </c>
      <c r="D157" s="26" t="s">
        <v>309</v>
      </c>
      <c r="E157" s="26" t="s">
        <v>18</v>
      </c>
      <c r="F157" s="26" t="s">
        <v>20</v>
      </c>
      <c r="G157" s="27" t="n">
        <v>-20</v>
      </c>
      <c r="H157" s="28" t="n">
        <v>81.1</v>
      </c>
      <c r="I157" s="28" t="n">
        <v>1622</v>
      </c>
      <c r="J157" s="28" t="n">
        <v>0</v>
      </c>
      <c r="K157" s="28" t="n">
        <v>-0.86</v>
      </c>
      <c r="L157" s="28" t="n">
        <v>-0.09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44050.725787037</v>
      </c>
      <c r="B158" s="26" t="s">
        <v>324</v>
      </c>
      <c r="C158" s="26" t="s">
        <v>422</v>
      </c>
      <c r="D158" s="26" t="s">
        <v>309</v>
      </c>
      <c r="E158" s="26" t="s">
        <v>18</v>
      </c>
      <c r="F158" s="26" t="s">
        <v>20</v>
      </c>
      <c r="G158" s="27" t="n">
        <v>-40</v>
      </c>
      <c r="H158" s="28" t="n">
        <v>43.19</v>
      </c>
      <c r="I158" s="28" t="n">
        <v>1727.6</v>
      </c>
      <c r="J158" s="28" t="n">
        <v>0</v>
      </c>
      <c r="K158" s="28" t="n">
        <v>-0.91</v>
      </c>
      <c r="L158" s="28" t="n">
        <v>-0.1</v>
      </c>
      <c r="M158" s="6" t="s">
        <f>=I158+J158+K158+L158</f>
      </c>
      <c r="N158" s="26"/>
    </row>
    <row collapsed="false" customFormat="false" customHeight="false" hidden="false" ht="12.1" outlineLevel="0" r="159">
      <c r="A159" s="20" t="n">
        <v>44050.726793981</v>
      </c>
      <c r="B159" s="2" t="s">
        <v>327</v>
      </c>
      <c r="C159" s="2" t="s">
        <v>429</v>
      </c>
      <c r="D159" s="2" t="s">
        <v>308</v>
      </c>
      <c r="E159" s="2" t="s">
        <v>18</v>
      </c>
      <c r="F159" s="2" t="s">
        <v>20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44053</v>
      </c>
      <c r="B160" s="22" t="s">
        <v>391</v>
      </c>
      <c r="C160" s="22" t="s">
        <v>74</v>
      </c>
      <c r="D160" s="22" t="s">
        <v>391</v>
      </c>
      <c r="E160" s="22" t="s">
        <v>391</v>
      </c>
      <c r="F160" s="22" t="s">
        <v>20</v>
      </c>
      <c r="G160" s="23" t="n">
        <v>1</v>
      </c>
      <c r="H160" s="24" t="n">
        <v>200</v>
      </c>
      <c r="I160" s="24" t="n">
        <v>200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44053.611296296</v>
      </c>
      <c r="B161" s="2" t="s">
        <v>54</v>
      </c>
      <c r="C161" s="2" t="s">
        <v>430</v>
      </c>
      <c r="D161" s="2" t="s">
        <v>308</v>
      </c>
      <c r="E161" s="2" t="s">
        <v>49</v>
      </c>
      <c r="F161" s="2" t="s">
        <v>20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44053.611747685</v>
      </c>
      <c r="B162" s="2" t="s">
        <v>54</v>
      </c>
      <c r="C162" s="2" t="s">
        <v>430</v>
      </c>
      <c r="D162" s="2" t="s">
        <v>308</v>
      </c>
      <c r="E162" s="2" t="s">
        <v>49</v>
      </c>
      <c r="F162" s="2" t="s">
        <v>20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2"/>
    </row>
    <row collapsed="false" customFormat="false" customHeight="false" hidden="false" ht="12.1" outlineLevel="0" r="163">
      <c r="A163" s="21" t="n">
        <v>44057</v>
      </c>
      <c r="B163" s="22" t="s">
        <v>391</v>
      </c>
      <c r="C163" s="22" t="s">
        <v>74</v>
      </c>
      <c r="D163" s="22" t="s">
        <v>391</v>
      </c>
      <c r="E163" s="22" t="s">
        <v>391</v>
      </c>
      <c r="F163" s="22" t="s">
        <v>20</v>
      </c>
      <c r="G163" s="23" t="n">
        <v>1</v>
      </c>
      <c r="H163" s="24" t="n">
        <v>1000</v>
      </c>
      <c r="I163" s="24" t="n">
        <v>1000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44057</v>
      </c>
      <c r="B164" s="22" t="s">
        <v>391</v>
      </c>
      <c r="C164" s="22" t="s">
        <v>74</v>
      </c>
      <c r="D164" s="22" t="s">
        <v>391</v>
      </c>
      <c r="E164" s="22" t="s">
        <v>391</v>
      </c>
      <c r="F164" s="22" t="s">
        <v>20</v>
      </c>
      <c r="G164" s="23" t="n">
        <v>1</v>
      </c>
      <c r="H164" s="24" t="n">
        <v>230</v>
      </c>
      <c r="I164" s="24" t="n">
        <v>230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44057</v>
      </c>
      <c r="B165" s="22" t="s">
        <v>391</v>
      </c>
      <c r="C165" s="22" t="s">
        <v>74</v>
      </c>
      <c r="D165" s="22" t="s">
        <v>391</v>
      </c>
      <c r="E165" s="22" t="s">
        <v>391</v>
      </c>
      <c r="F165" s="22" t="s">
        <v>20</v>
      </c>
      <c r="G165" s="23" t="n">
        <v>1</v>
      </c>
      <c r="H165" s="24" t="n">
        <v>200</v>
      </c>
      <c r="I165" s="24" t="n">
        <v>200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44057.570347222</v>
      </c>
      <c r="B166" s="2" t="s">
        <v>321</v>
      </c>
      <c r="C166" s="2" t="s">
        <v>418</v>
      </c>
      <c r="D166" s="2" t="s">
        <v>308</v>
      </c>
      <c r="E166" s="2" t="s">
        <v>394</v>
      </c>
      <c r="F166" s="2" t="s">
        <v>20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44057.571805556</v>
      </c>
      <c r="B167" s="2" t="s">
        <v>54</v>
      </c>
      <c r="C167" s="2" t="s">
        <v>430</v>
      </c>
      <c r="D167" s="2" t="s">
        <v>308</v>
      </c>
      <c r="E167" s="2" t="s">
        <v>49</v>
      </c>
      <c r="F167" s="2" t="s">
        <v>20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44057.683368056</v>
      </c>
      <c r="B168" s="2" t="s">
        <v>48</v>
      </c>
      <c r="C168" s="2" t="s">
        <v>428</v>
      </c>
      <c r="D168" s="2" t="s">
        <v>308</v>
      </c>
      <c r="E168" s="2" t="s">
        <v>49</v>
      </c>
      <c r="F168" s="2" t="s">
        <v>20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44081</v>
      </c>
      <c r="B169" s="22" t="s">
        <v>412</v>
      </c>
      <c r="C169" s="22" t="s">
        <v>413</v>
      </c>
      <c r="D169" s="22" t="s">
        <v>412</v>
      </c>
      <c r="E169" s="22" t="s">
        <v>412</v>
      </c>
      <c r="F169" s="22" t="s">
        <v>20</v>
      </c>
      <c r="G169" s="23" t="n">
        <v>1</v>
      </c>
      <c r="H169" s="24" t="n">
        <v>1500</v>
      </c>
      <c r="I169" s="24" t="n">
        <v>1500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44081</v>
      </c>
      <c r="B170" s="22" t="s">
        <v>398</v>
      </c>
      <c r="C170" s="22" t="s">
        <v>406</v>
      </c>
      <c r="D170" s="22" t="s">
        <v>398</v>
      </c>
      <c r="E170" s="22" t="s">
        <v>398</v>
      </c>
      <c r="F170" s="22" t="s">
        <v>20</v>
      </c>
      <c r="G170" s="23" t="n">
        <v>1</v>
      </c>
      <c r="H170" s="24" t="n">
        <v>102.1</v>
      </c>
      <c r="I170" s="24" t="n">
        <v>102.1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44082</v>
      </c>
      <c r="B171" s="22" t="s">
        <v>391</v>
      </c>
      <c r="C171" s="22" t="s">
        <v>74</v>
      </c>
      <c r="D171" s="22" t="s">
        <v>391</v>
      </c>
      <c r="E171" s="22" t="s">
        <v>391</v>
      </c>
      <c r="F171" s="22" t="s">
        <v>20</v>
      </c>
      <c r="G171" s="23" t="n">
        <v>1</v>
      </c>
      <c r="H171" s="24" t="n">
        <v>100</v>
      </c>
      <c r="I171" s="24" t="n">
        <v>100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0" t="n">
        <v>44082.462627315</v>
      </c>
      <c r="B172" s="2" t="s">
        <v>318</v>
      </c>
      <c r="C172" s="2" t="s">
        <v>404</v>
      </c>
      <c r="D172" s="2" t="s">
        <v>308</v>
      </c>
      <c r="E172" s="2" t="s">
        <v>394</v>
      </c>
      <c r="F172" s="2" t="s">
        <v>20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44090</v>
      </c>
      <c r="B173" s="22" t="s">
        <v>398</v>
      </c>
      <c r="C173" s="22" t="s">
        <v>424</v>
      </c>
      <c r="D173" s="22" t="s">
        <v>398</v>
      </c>
      <c r="E173" s="22" t="s">
        <v>398</v>
      </c>
      <c r="F173" s="22" t="s">
        <v>20</v>
      </c>
      <c r="G173" s="23" t="n">
        <v>1</v>
      </c>
      <c r="H173" s="24" t="n">
        <v>67.2</v>
      </c>
      <c r="I173" s="24" t="n">
        <v>67.2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44097</v>
      </c>
      <c r="B174" s="22" t="s">
        <v>398</v>
      </c>
      <c r="C174" s="22" t="s">
        <v>399</v>
      </c>
      <c r="D174" s="22" t="s">
        <v>398</v>
      </c>
      <c r="E174" s="22" t="s">
        <v>398</v>
      </c>
      <c r="F174" s="22" t="s">
        <v>20</v>
      </c>
      <c r="G174" s="23" t="n">
        <v>1</v>
      </c>
      <c r="H174" s="24" t="n">
        <v>159.53</v>
      </c>
      <c r="I174" s="24" t="n">
        <v>159.53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44098</v>
      </c>
      <c r="B175" s="22" t="s">
        <v>391</v>
      </c>
      <c r="C175" s="22" t="s">
        <v>74</v>
      </c>
      <c r="D175" s="22" t="s">
        <v>391</v>
      </c>
      <c r="E175" s="22" t="s">
        <v>391</v>
      </c>
      <c r="F175" s="22" t="s">
        <v>20</v>
      </c>
      <c r="G175" s="23" t="n">
        <v>1</v>
      </c>
      <c r="H175" s="24" t="n">
        <v>200</v>
      </c>
      <c r="I175" s="24" t="n">
        <v>200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44098.757326389</v>
      </c>
      <c r="B176" s="2" t="s">
        <v>318</v>
      </c>
      <c r="C176" s="2" t="s">
        <v>404</v>
      </c>
      <c r="D176" s="2" t="s">
        <v>308</v>
      </c>
      <c r="E176" s="2" t="s">
        <v>394</v>
      </c>
      <c r="F176" s="2" t="s">
        <v>20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44111</v>
      </c>
      <c r="B177" s="22" t="s">
        <v>398</v>
      </c>
      <c r="C177" s="22" t="s">
        <v>431</v>
      </c>
      <c r="D177" s="22" t="s">
        <v>398</v>
      </c>
      <c r="E177" s="22" t="s">
        <v>398</v>
      </c>
      <c r="F177" s="22" t="s">
        <v>20</v>
      </c>
      <c r="G177" s="23" t="n">
        <v>1</v>
      </c>
      <c r="H177" s="24" t="n">
        <v>60.6</v>
      </c>
      <c r="I177" s="24" t="n">
        <v>60.6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44117</v>
      </c>
      <c r="B178" s="22" t="s">
        <v>398</v>
      </c>
      <c r="C178" s="22" t="s">
        <v>432</v>
      </c>
      <c r="D178" s="22" t="s">
        <v>398</v>
      </c>
      <c r="E178" s="22" t="s">
        <v>398</v>
      </c>
      <c r="F178" s="22" t="s">
        <v>20</v>
      </c>
      <c r="G178" s="23" t="n">
        <v>1</v>
      </c>
      <c r="H178" s="24" t="n">
        <v>155.4</v>
      </c>
      <c r="I178" s="24" t="n">
        <v>155.4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44125</v>
      </c>
      <c r="B179" s="22" t="s">
        <v>398</v>
      </c>
      <c r="C179" s="22" t="s">
        <v>433</v>
      </c>
      <c r="D179" s="22" t="s">
        <v>398</v>
      </c>
      <c r="E179" s="22" t="s">
        <v>398</v>
      </c>
      <c r="F179" s="22" t="s">
        <v>20</v>
      </c>
      <c r="G179" s="23" t="n">
        <v>1</v>
      </c>
      <c r="H179" s="24" t="n">
        <v>326</v>
      </c>
      <c r="I179" s="24" t="n">
        <v>326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44126</v>
      </c>
      <c r="B180" s="22" t="s">
        <v>398</v>
      </c>
      <c r="C180" s="22" t="s">
        <v>434</v>
      </c>
      <c r="D180" s="22" t="s">
        <v>398</v>
      </c>
      <c r="E180" s="22" t="s">
        <v>398</v>
      </c>
      <c r="F180" s="22" t="s">
        <v>20</v>
      </c>
      <c r="G180" s="23" t="n">
        <v>1</v>
      </c>
      <c r="H180" s="24" t="n">
        <v>78.3</v>
      </c>
      <c r="I180" s="24" t="n">
        <v>78.3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0" t="n">
        <v>44126.650104167</v>
      </c>
      <c r="B181" s="2" t="s">
        <v>319</v>
      </c>
      <c r="C181" s="2" t="s">
        <v>414</v>
      </c>
      <c r="D181" s="2" t="s">
        <v>308</v>
      </c>
      <c r="E181" s="2" t="s">
        <v>18</v>
      </c>
      <c r="F181" s="2" t="s">
        <v>20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44127</v>
      </c>
      <c r="B182" s="22" t="s">
        <v>398</v>
      </c>
      <c r="C182" s="22" t="s">
        <v>405</v>
      </c>
      <c r="D182" s="22" t="s">
        <v>398</v>
      </c>
      <c r="E182" s="22" t="s">
        <v>398</v>
      </c>
      <c r="F182" s="22" t="s">
        <v>20</v>
      </c>
      <c r="G182" s="23" t="n">
        <v>1</v>
      </c>
      <c r="H182" s="24" t="n">
        <v>206.5</v>
      </c>
      <c r="I182" s="24" t="n">
        <v>206.5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44130.497013889</v>
      </c>
      <c r="B183" s="2" t="s">
        <v>319</v>
      </c>
      <c r="C183" s="2" t="s">
        <v>414</v>
      </c>
      <c r="D183" s="2" t="s">
        <v>308</v>
      </c>
      <c r="E183" s="2" t="s">
        <v>18</v>
      </c>
      <c r="F183" s="2" t="s">
        <v>20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1" t="n">
        <v>44132</v>
      </c>
      <c r="B184" s="22" t="s">
        <v>398</v>
      </c>
      <c r="C184" s="22" t="s">
        <v>426</v>
      </c>
      <c r="D184" s="22" t="s">
        <v>398</v>
      </c>
      <c r="E184" s="22" t="s">
        <v>398</v>
      </c>
      <c r="F184" s="22" t="s">
        <v>20</v>
      </c>
      <c r="G184" s="23" t="n">
        <v>1</v>
      </c>
      <c r="H184" s="24" t="n">
        <v>77.46</v>
      </c>
      <c r="I184" s="24" t="n">
        <v>77.46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44137</v>
      </c>
      <c r="B185" s="22" t="s">
        <v>391</v>
      </c>
      <c r="C185" s="22" t="s">
        <v>74</v>
      </c>
      <c r="D185" s="22" t="s">
        <v>391</v>
      </c>
      <c r="E185" s="22" t="s">
        <v>391</v>
      </c>
      <c r="F185" s="22" t="s">
        <v>20</v>
      </c>
      <c r="G185" s="23" t="n">
        <v>1</v>
      </c>
      <c r="H185" s="24" t="n">
        <v>200</v>
      </c>
      <c r="I185" s="24" t="n">
        <v>200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44137.517465278</v>
      </c>
      <c r="B186" s="2" t="s">
        <v>48</v>
      </c>
      <c r="C186" s="2" t="s">
        <v>428</v>
      </c>
      <c r="D186" s="2" t="s">
        <v>308</v>
      </c>
      <c r="E186" s="2" t="s">
        <v>49</v>
      </c>
      <c r="F186" s="2" t="s">
        <v>20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44165</v>
      </c>
      <c r="B187" s="22" t="s">
        <v>391</v>
      </c>
      <c r="C187" s="22" t="s">
        <v>74</v>
      </c>
      <c r="D187" s="22" t="s">
        <v>391</v>
      </c>
      <c r="E187" s="22" t="s">
        <v>391</v>
      </c>
      <c r="F187" s="22" t="s">
        <v>20</v>
      </c>
      <c r="G187" s="23" t="n">
        <v>1</v>
      </c>
      <c r="H187" s="24" t="n">
        <v>1200</v>
      </c>
      <c r="I187" s="24" t="n">
        <v>1200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44165.546145833</v>
      </c>
      <c r="B188" s="2" t="s">
        <v>316</v>
      </c>
      <c r="C188" s="2" t="s">
        <v>400</v>
      </c>
      <c r="D188" s="2" t="s">
        <v>308</v>
      </c>
      <c r="E188" s="2" t="s">
        <v>18</v>
      </c>
      <c r="F188" s="2" t="s">
        <v>20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44172</v>
      </c>
      <c r="B189" s="22" t="s">
        <v>391</v>
      </c>
      <c r="C189" s="22" t="s">
        <v>74</v>
      </c>
      <c r="D189" s="22" t="s">
        <v>391</v>
      </c>
      <c r="E189" s="22" t="s">
        <v>391</v>
      </c>
      <c r="F189" s="22" t="s">
        <v>20</v>
      </c>
      <c r="G189" s="23" t="n">
        <v>1</v>
      </c>
      <c r="H189" s="24" t="n">
        <v>1000</v>
      </c>
      <c r="I189" s="24" t="n">
        <v>1000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44172</v>
      </c>
      <c r="B190" s="22" t="s">
        <v>398</v>
      </c>
      <c r="C190" s="22" t="s">
        <v>406</v>
      </c>
      <c r="D190" s="22" t="s">
        <v>398</v>
      </c>
      <c r="E190" s="22" t="s">
        <v>398</v>
      </c>
      <c r="F190" s="22" t="s">
        <v>20</v>
      </c>
      <c r="G190" s="23" t="n">
        <v>1</v>
      </c>
      <c r="H190" s="24" t="n">
        <v>116.7</v>
      </c>
      <c r="I190" s="24" t="n">
        <v>116.7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44172.695138889</v>
      </c>
      <c r="B191" s="2" t="s">
        <v>315</v>
      </c>
      <c r="C191" s="2" t="s">
        <v>396</v>
      </c>
      <c r="D191" s="2" t="s">
        <v>308</v>
      </c>
      <c r="E191" s="2" t="s">
        <v>394</v>
      </c>
      <c r="F191" s="2" t="s">
        <v>20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44173</v>
      </c>
      <c r="B192" s="22" t="s">
        <v>398</v>
      </c>
      <c r="C192" s="22" t="s">
        <v>425</v>
      </c>
      <c r="D192" s="22" t="s">
        <v>398</v>
      </c>
      <c r="E192" s="22" t="s">
        <v>398</v>
      </c>
      <c r="F192" s="22" t="s">
        <v>20</v>
      </c>
      <c r="G192" s="23" t="n">
        <v>1</v>
      </c>
      <c r="H192" s="24" t="n">
        <v>222</v>
      </c>
      <c r="I192" s="24" t="n">
        <v>222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44174</v>
      </c>
      <c r="B193" s="22" t="s">
        <v>391</v>
      </c>
      <c r="C193" s="22" t="s">
        <v>74</v>
      </c>
      <c r="D193" s="22" t="s">
        <v>391</v>
      </c>
      <c r="E193" s="22" t="s">
        <v>391</v>
      </c>
      <c r="F193" s="22" t="s">
        <v>20</v>
      </c>
      <c r="G193" s="23" t="n">
        <v>1</v>
      </c>
      <c r="H193" s="24" t="n">
        <v>277</v>
      </c>
      <c r="I193" s="24" t="n">
        <v>277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44174.505659722</v>
      </c>
      <c r="B194" s="2" t="s">
        <v>54</v>
      </c>
      <c r="C194" s="2" t="s">
        <v>430</v>
      </c>
      <c r="D194" s="2" t="s">
        <v>308</v>
      </c>
      <c r="E194" s="2" t="s">
        <v>49</v>
      </c>
      <c r="F194" s="2" t="s">
        <v>20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44176.422199074</v>
      </c>
      <c r="B195" s="2" t="s">
        <v>328</v>
      </c>
      <c r="C195" s="2" t="s">
        <v>435</v>
      </c>
      <c r="D195" s="2" t="s">
        <v>308</v>
      </c>
      <c r="E195" s="2" t="s">
        <v>49</v>
      </c>
      <c r="F195" s="2" t="s">
        <v>20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44181</v>
      </c>
      <c r="B196" s="22" t="s">
        <v>391</v>
      </c>
      <c r="C196" s="22" t="s">
        <v>74</v>
      </c>
      <c r="D196" s="22" t="s">
        <v>391</v>
      </c>
      <c r="E196" s="22" t="s">
        <v>391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44181</v>
      </c>
      <c r="B197" s="22" t="s">
        <v>391</v>
      </c>
      <c r="C197" s="22" t="s">
        <v>74</v>
      </c>
      <c r="D197" s="22" t="s">
        <v>391</v>
      </c>
      <c r="E197" s="22" t="s">
        <v>391</v>
      </c>
      <c r="F197" s="22" t="s">
        <v>20</v>
      </c>
      <c r="G197" s="23" t="n">
        <v>1</v>
      </c>
      <c r="H197" s="24" t="n">
        <v>500</v>
      </c>
      <c r="I197" s="24" t="n">
        <v>500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0" t="n">
        <v>44181.548125</v>
      </c>
      <c r="B198" s="2" t="s">
        <v>320</v>
      </c>
      <c r="C198" s="2" t="s">
        <v>416</v>
      </c>
      <c r="D198" s="2" t="s">
        <v>308</v>
      </c>
      <c r="E198" s="2" t="s">
        <v>18</v>
      </c>
      <c r="F198" s="2" t="s">
        <v>20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44181.548703704</v>
      </c>
      <c r="B199" s="2" t="s">
        <v>328</v>
      </c>
      <c r="C199" s="2" t="s">
        <v>435</v>
      </c>
      <c r="D199" s="2" t="s">
        <v>308</v>
      </c>
      <c r="E199" s="2" t="s">
        <v>49</v>
      </c>
      <c r="F199" s="2" t="s">
        <v>20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44181.571365741</v>
      </c>
      <c r="B200" s="2" t="s">
        <v>48</v>
      </c>
      <c r="C200" s="2" t="s">
        <v>428</v>
      </c>
      <c r="D200" s="2" t="s">
        <v>308</v>
      </c>
      <c r="E200" s="2" t="s">
        <v>49</v>
      </c>
      <c r="F200" s="2" t="s">
        <v>20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44181.571979167</v>
      </c>
      <c r="B201" s="2" t="s">
        <v>54</v>
      </c>
      <c r="C201" s="2" t="s">
        <v>430</v>
      </c>
      <c r="D201" s="2" t="s">
        <v>308</v>
      </c>
      <c r="E201" s="2" t="s">
        <v>49</v>
      </c>
      <c r="F201" s="2" t="s">
        <v>20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44186</v>
      </c>
      <c r="B202" s="22" t="s">
        <v>398</v>
      </c>
      <c r="C202" s="22" t="s">
        <v>424</v>
      </c>
      <c r="D202" s="22" t="s">
        <v>398</v>
      </c>
      <c r="E202" s="22" t="s">
        <v>398</v>
      </c>
      <c r="F202" s="22" t="s">
        <v>20</v>
      </c>
      <c r="G202" s="23" t="n">
        <v>1</v>
      </c>
      <c r="H202" s="24" t="n">
        <v>162.7</v>
      </c>
      <c r="I202" s="24" t="n">
        <v>162.7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44188</v>
      </c>
      <c r="B203" s="22" t="s">
        <v>398</v>
      </c>
      <c r="C203" s="22" t="s">
        <v>399</v>
      </c>
      <c r="D203" s="22" t="s">
        <v>398</v>
      </c>
      <c r="E203" s="22" t="s">
        <v>398</v>
      </c>
      <c r="F203" s="22" t="s">
        <v>20</v>
      </c>
      <c r="G203" s="23" t="n">
        <v>1</v>
      </c>
      <c r="H203" s="24" t="n">
        <v>182.32</v>
      </c>
      <c r="I203" s="24" t="n">
        <v>182.32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44189.538229167</v>
      </c>
      <c r="B204" s="2" t="s">
        <v>328</v>
      </c>
      <c r="C204" s="2" t="s">
        <v>435</v>
      </c>
      <c r="D204" s="2" t="s">
        <v>308</v>
      </c>
      <c r="E204" s="2" t="s">
        <v>49</v>
      </c>
      <c r="F204" s="2" t="s">
        <v>20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44210</v>
      </c>
      <c r="B205" s="22" t="s">
        <v>398</v>
      </c>
      <c r="C205" s="22" t="s">
        <v>405</v>
      </c>
      <c r="D205" s="22" t="s">
        <v>398</v>
      </c>
      <c r="E205" s="22" t="s">
        <v>398</v>
      </c>
      <c r="F205" s="22" t="s">
        <v>20</v>
      </c>
      <c r="G205" s="23" t="n">
        <v>1</v>
      </c>
      <c r="H205" s="24" t="n">
        <v>279.5</v>
      </c>
      <c r="I205" s="24" t="n">
        <v>279.5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44211</v>
      </c>
      <c r="B206" s="22" t="s">
        <v>391</v>
      </c>
      <c r="C206" s="22" t="s">
        <v>74</v>
      </c>
      <c r="D206" s="22" t="s">
        <v>391</v>
      </c>
      <c r="E206" s="22" t="s">
        <v>391</v>
      </c>
      <c r="F206" s="22" t="s">
        <v>20</v>
      </c>
      <c r="G206" s="23" t="n">
        <v>1</v>
      </c>
      <c r="H206" s="24" t="n">
        <v>500</v>
      </c>
      <c r="I206" s="24" t="n">
        <v>500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44211.523032407</v>
      </c>
      <c r="B207" s="2" t="s">
        <v>319</v>
      </c>
      <c r="C207" s="2" t="s">
        <v>414</v>
      </c>
      <c r="D207" s="2" t="s">
        <v>308</v>
      </c>
      <c r="E207" s="2" t="s">
        <v>18</v>
      </c>
      <c r="F207" s="2" t="s">
        <v>20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44211.523460648</v>
      </c>
      <c r="B208" s="2" t="s">
        <v>328</v>
      </c>
      <c r="C208" s="2" t="s">
        <v>435</v>
      </c>
      <c r="D208" s="2" t="s">
        <v>308</v>
      </c>
      <c r="E208" s="2" t="s">
        <v>49</v>
      </c>
      <c r="F208" s="2" t="s">
        <v>20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44231</v>
      </c>
      <c r="B209" s="22" t="s">
        <v>398</v>
      </c>
      <c r="C209" s="22" t="s">
        <v>419</v>
      </c>
      <c r="D209" s="22" t="s">
        <v>398</v>
      </c>
      <c r="E209" s="22" t="s">
        <v>398</v>
      </c>
      <c r="F209" s="22" t="s">
        <v>20</v>
      </c>
      <c r="G209" s="23" t="n">
        <v>1</v>
      </c>
      <c r="H209" s="24" t="n">
        <v>326.6</v>
      </c>
      <c r="I209" s="24" t="n">
        <v>326.6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44232.448425926</v>
      </c>
      <c r="B210" s="2" t="s">
        <v>328</v>
      </c>
      <c r="C210" s="2" t="s">
        <v>435</v>
      </c>
      <c r="D210" s="2" t="s">
        <v>308</v>
      </c>
      <c r="E210" s="2" t="s">
        <v>49</v>
      </c>
      <c r="F210" s="2" t="s">
        <v>20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44265</v>
      </c>
      <c r="B211" s="22" t="s">
        <v>398</v>
      </c>
      <c r="C211" s="22" t="s">
        <v>406</v>
      </c>
      <c r="D211" s="22" t="s">
        <v>398</v>
      </c>
      <c r="E211" s="22" t="s">
        <v>398</v>
      </c>
      <c r="F211" s="22" t="s">
        <v>20</v>
      </c>
      <c r="G211" s="23" t="n">
        <v>1</v>
      </c>
      <c r="H211" s="24" t="n">
        <v>116.7</v>
      </c>
      <c r="I211" s="24" t="n">
        <v>116.7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44280</v>
      </c>
      <c r="B212" s="22" t="s">
        <v>398</v>
      </c>
      <c r="C212" s="22" t="s">
        <v>399</v>
      </c>
      <c r="D212" s="22" t="s">
        <v>398</v>
      </c>
      <c r="E212" s="22" t="s">
        <v>398</v>
      </c>
      <c r="F212" s="22" t="s">
        <v>20</v>
      </c>
      <c r="G212" s="23" t="n">
        <v>1</v>
      </c>
      <c r="H212" s="24" t="n">
        <v>182.32</v>
      </c>
      <c r="I212" s="24" t="n">
        <v>182.32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44300</v>
      </c>
      <c r="B213" s="22" t="s">
        <v>391</v>
      </c>
      <c r="C213" s="22" t="s">
        <v>74</v>
      </c>
      <c r="D213" s="22" t="s">
        <v>391</v>
      </c>
      <c r="E213" s="22" t="s">
        <v>391</v>
      </c>
      <c r="F213" s="22" t="s">
        <v>20</v>
      </c>
      <c r="G213" s="23" t="n">
        <v>1</v>
      </c>
      <c r="H213" s="24" t="n">
        <v>4600</v>
      </c>
      <c r="I213" s="24" t="n">
        <v>4600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44300.452858796</v>
      </c>
      <c r="B214" s="2" t="s">
        <v>31</v>
      </c>
      <c r="C214" s="2" t="s">
        <v>436</v>
      </c>
      <c r="D214" s="2" t="s">
        <v>308</v>
      </c>
      <c r="E214" s="2" t="s">
        <v>18</v>
      </c>
      <c r="F214" s="2" t="s">
        <v>20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0" t="n">
        <v>44300.453229167</v>
      </c>
      <c r="B215" s="2" t="s">
        <v>329</v>
      </c>
      <c r="C215" s="2" t="s">
        <v>437</v>
      </c>
      <c r="D215" s="2" t="s">
        <v>308</v>
      </c>
      <c r="E215" s="2" t="s">
        <v>18</v>
      </c>
      <c r="F215" s="2" t="s">
        <v>20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44300.454016204</v>
      </c>
      <c r="B216" s="2" t="s">
        <v>328</v>
      </c>
      <c r="C216" s="2" t="s">
        <v>435</v>
      </c>
      <c r="D216" s="2" t="s">
        <v>308</v>
      </c>
      <c r="E216" s="2" t="s">
        <v>49</v>
      </c>
      <c r="F216" s="2" t="s">
        <v>20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44302</v>
      </c>
      <c r="B217" s="22" t="s">
        <v>391</v>
      </c>
      <c r="C217" s="22" t="s">
        <v>74</v>
      </c>
      <c r="D217" s="22" t="s">
        <v>391</v>
      </c>
      <c r="E217" s="22" t="s">
        <v>391</v>
      </c>
      <c r="F217" s="22" t="s">
        <v>20</v>
      </c>
      <c r="G217" s="23" t="n">
        <v>1</v>
      </c>
      <c r="H217" s="24" t="n">
        <v>2000</v>
      </c>
      <c r="I217" s="24" t="n">
        <v>2000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44302.536087963</v>
      </c>
      <c r="B218" s="2" t="s">
        <v>330</v>
      </c>
      <c r="C218" s="2" t="s">
        <v>438</v>
      </c>
      <c r="D218" s="2" t="s">
        <v>308</v>
      </c>
      <c r="E218" s="2" t="s">
        <v>18</v>
      </c>
      <c r="F218" s="2" t="s">
        <v>20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44302.537418981</v>
      </c>
      <c r="B219" s="2" t="s">
        <v>328</v>
      </c>
      <c r="C219" s="2" t="s">
        <v>435</v>
      </c>
      <c r="D219" s="2" t="s">
        <v>308</v>
      </c>
      <c r="E219" s="2" t="s">
        <v>49</v>
      </c>
      <c r="F219" s="2" t="s">
        <v>20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1" t="n">
        <v>44308</v>
      </c>
      <c r="B220" s="22" t="s">
        <v>391</v>
      </c>
      <c r="C220" s="22" t="s">
        <v>74</v>
      </c>
      <c r="D220" s="22" t="s">
        <v>391</v>
      </c>
      <c r="E220" s="22" t="s">
        <v>391</v>
      </c>
      <c r="F220" s="22" t="s">
        <v>20</v>
      </c>
      <c r="G220" s="23" t="n">
        <v>1</v>
      </c>
      <c r="H220" s="24" t="n">
        <v>100</v>
      </c>
      <c r="I220" s="24" t="n">
        <v>100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0" t="n">
        <v>44308.446145833</v>
      </c>
      <c r="B221" s="2" t="s">
        <v>331</v>
      </c>
      <c r="C221" s="2" t="s">
        <v>439</v>
      </c>
      <c r="D221" s="2" t="s">
        <v>308</v>
      </c>
      <c r="E221" s="2" t="s">
        <v>49</v>
      </c>
      <c r="F221" s="2" t="s">
        <v>20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44309</v>
      </c>
      <c r="B222" s="22" t="s">
        <v>391</v>
      </c>
      <c r="C222" s="22" t="s">
        <v>74</v>
      </c>
      <c r="D222" s="22" t="s">
        <v>391</v>
      </c>
      <c r="E222" s="22" t="s">
        <v>391</v>
      </c>
      <c r="F222" s="22" t="s">
        <v>20</v>
      </c>
      <c r="G222" s="23" t="n">
        <v>1</v>
      </c>
      <c r="H222" s="24" t="n">
        <v>900</v>
      </c>
      <c r="I222" s="24" t="n">
        <v>900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44309.465601852</v>
      </c>
      <c r="B223" s="26" t="s">
        <v>316</v>
      </c>
      <c r="C223" s="26" t="s">
        <v>400</v>
      </c>
      <c r="D223" s="26" t="s">
        <v>309</v>
      </c>
      <c r="E223" s="26" t="s">
        <v>18</v>
      </c>
      <c r="F223" s="26" t="s">
        <v>20</v>
      </c>
      <c r="G223" s="27" t="n">
        <v>-5</v>
      </c>
      <c r="H223" s="28" t="n">
        <v>1182</v>
      </c>
      <c r="I223" s="28" t="n">
        <v>5910</v>
      </c>
      <c r="J223" s="28" t="n">
        <v>0</v>
      </c>
      <c r="K223" s="28" t="n">
        <v>-3.4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5" t="n">
        <v>44309.466365741</v>
      </c>
      <c r="B224" s="26" t="s">
        <v>328</v>
      </c>
      <c r="C224" s="26" t="s">
        <v>435</v>
      </c>
      <c r="D224" s="26" t="s">
        <v>309</v>
      </c>
      <c r="E224" s="26" t="s">
        <v>49</v>
      </c>
      <c r="F224" s="26" t="s">
        <v>20</v>
      </c>
      <c r="G224" s="27" t="n">
        <v>-5</v>
      </c>
      <c r="H224" s="28" t="n">
        <v>13.173</v>
      </c>
      <c r="I224" s="28" t="n">
        <v>65.87</v>
      </c>
      <c r="J224" s="28" t="n">
        <v>0</v>
      </c>
      <c r="K224" s="28" t="n">
        <v>-0.04</v>
      </c>
      <c r="L224" s="28" t="n">
        <v>0</v>
      </c>
      <c r="M224" s="6" t="s">
        <f>=I224+J224+K224+L224</f>
      </c>
      <c r="N224" s="26"/>
    </row>
    <row collapsed="false" customFormat="false" customHeight="false" hidden="false" ht="12.1" outlineLevel="0" r="225">
      <c r="A225" s="20" t="n">
        <v>44309.466678241</v>
      </c>
      <c r="B225" s="2" t="s">
        <v>17</v>
      </c>
      <c r="C225" s="2" t="s">
        <v>440</v>
      </c>
      <c r="D225" s="2" t="s">
        <v>308</v>
      </c>
      <c r="E225" s="2" t="s">
        <v>18</v>
      </c>
      <c r="F225" s="2" t="s">
        <v>20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44309.550671296</v>
      </c>
      <c r="B226" s="2" t="s">
        <v>331</v>
      </c>
      <c r="C226" s="2" t="s">
        <v>439</v>
      </c>
      <c r="D226" s="2" t="s">
        <v>308</v>
      </c>
      <c r="E226" s="2" t="s">
        <v>49</v>
      </c>
      <c r="F226" s="2" t="s">
        <v>20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44309.551481481</v>
      </c>
      <c r="B227" s="2" t="s">
        <v>54</v>
      </c>
      <c r="C227" s="2" t="s">
        <v>430</v>
      </c>
      <c r="D227" s="2" t="s">
        <v>308</v>
      </c>
      <c r="E227" s="2" t="s">
        <v>49</v>
      </c>
      <c r="F227" s="2" t="s">
        <v>20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1" t="n">
        <v>44316</v>
      </c>
      <c r="B228" s="22" t="s">
        <v>391</v>
      </c>
      <c r="C228" s="22" t="s">
        <v>74</v>
      </c>
      <c r="D228" s="22" t="s">
        <v>391</v>
      </c>
      <c r="E228" s="22" t="s">
        <v>391</v>
      </c>
      <c r="F228" s="22" t="s">
        <v>20</v>
      </c>
      <c r="G228" s="23" t="n">
        <v>1</v>
      </c>
      <c r="H228" s="24" t="n">
        <v>2000</v>
      </c>
      <c r="I228" s="24" t="n">
        <v>2000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44316</v>
      </c>
      <c r="B229" s="22" t="s">
        <v>398</v>
      </c>
      <c r="C229" s="22" t="s">
        <v>441</v>
      </c>
      <c r="D229" s="22" t="s">
        <v>398</v>
      </c>
      <c r="E229" s="22" t="s">
        <v>398</v>
      </c>
      <c r="F229" s="22" t="s">
        <v>20</v>
      </c>
      <c r="G229" s="23" t="n">
        <v>1</v>
      </c>
      <c r="H229" s="24" t="n">
        <v>16.59</v>
      </c>
      <c r="I229" s="24" t="n">
        <v>16.59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44316</v>
      </c>
      <c r="B230" s="22" t="s">
        <v>391</v>
      </c>
      <c r="C230" s="22" t="s">
        <v>74</v>
      </c>
      <c r="D230" s="22" t="s">
        <v>391</v>
      </c>
      <c r="E230" s="22" t="s">
        <v>391</v>
      </c>
      <c r="F230" s="22" t="s">
        <v>20</v>
      </c>
      <c r="G230" s="23" t="n">
        <v>1</v>
      </c>
      <c r="H230" s="24" t="n">
        <v>127</v>
      </c>
      <c r="I230" s="24" t="n">
        <v>127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0" t="n">
        <v>44316.445925926</v>
      </c>
      <c r="B231" s="2" t="s">
        <v>331</v>
      </c>
      <c r="C231" s="2" t="s">
        <v>439</v>
      </c>
      <c r="D231" s="2" t="s">
        <v>308</v>
      </c>
      <c r="E231" s="2" t="s">
        <v>49</v>
      </c>
      <c r="F231" s="2" t="s">
        <v>20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0" t="n">
        <v>44316.446354167</v>
      </c>
      <c r="B232" s="2" t="s">
        <v>54</v>
      </c>
      <c r="C232" s="2" t="s">
        <v>430</v>
      </c>
      <c r="D232" s="2" t="s">
        <v>308</v>
      </c>
      <c r="E232" s="2" t="s">
        <v>49</v>
      </c>
      <c r="F232" s="2" t="s">
        <v>20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44316.446689815</v>
      </c>
      <c r="B233" s="2" t="s">
        <v>326</v>
      </c>
      <c r="C233" s="2" t="s">
        <v>427</v>
      </c>
      <c r="D233" s="2" t="s">
        <v>308</v>
      </c>
      <c r="E233" s="2" t="s">
        <v>49</v>
      </c>
      <c r="F233" s="2" t="s">
        <v>20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44316.463819444</v>
      </c>
      <c r="B234" s="2" t="s">
        <v>319</v>
      </c>
      <c r="C234" s="2" t="s">
        <v>414</v>
      </c>
      <c r="D234" s="2" t="s">
        <v>308</v>
      </c>
      <c r="E234" s="2" t="s">
        <v>18</v>
      </c>
      <c r="F234" s="2" t="s">
        <v>20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44316.465416667</v>
      </c>
      <c r="B235" s="2" t="s">
        <v>315</v>
      </c>
      <c r="C235" s="2" t="s">
        <v>396</v>
      </c>
      <c r="D235" s="2" t="s">
        <v>308</v>
      </c>
      <c r="E235" s="2" t="s">
        <v>394</v>
      </c>
      <c r="F235" s="2" t="s">
        <v>20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44316.465983796</v>
      </c>
      <c r="B236" s="2" t="s">
        <v>328</v>
      </c>
      <c r="C236" s="2" t="s">
        <v>435</v>
      </c>
      <c r="D236" s="2" t="s">
        <v>308</v>
      </c>
      <c r="E236" s="2" t="s">
        <v>49</v>
      </c>
      <c r="F236" s="2" t="s">
        <v>20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5" t="n">
        <v>44326.491354167</v>
      </c>
      <c r="B237" s="26" t="s">
        <v>318</v>
      </c>
      <c r="C237" s="26" t="s">
        <v>404</v>
      </c>
      <c r="D237" s="26" t="s">
        <v>309</v>
      </c>
      <c r="E237" s="26" t="s">
        <v>394</v>
      </c>
      <c r="F237" s="26" t="s">
        <v>20</v>
      </c>
      <c r="G237" s="27" t="n">
        <v>-1</v>
      </c>
      <c r="H237" s="28" t="n">
        <v>101.58</v>
      </c>
      <c r="I237" s="28" t="n">
        <v>406.32</v>
      </c>
      <c r="J237" s="28" t="n">
        <v>8.59</v>
      </c>
      <c r="K237" s="28" t="n">
        <v>-0.23</v>
      </c>
      <c r="L237" s="28" t="n">
        <v>0</v>
      </c>
      <c r="M237" s="6" t="s">
        <f>=I237+J237+K237+L237</f>
      </c>
      <c r="N237" s="26"/>
    </row>
    <row collapsed="false" customFormat="false" customHeight="false" hidden="false" ht="12.1" outlineLevel="0" r="238">
      <c r="A238" s="25" t="n">
        <v>44326.491354167</v>
      </c>
      <c r="B238" s="26" t="s">
        <v>318</v>
      </c>
      <c r="C238" s="26" t="s">
        <v>404</v>
      </c>
      <c r="D238" s="26" t="s">
        <v>309</v>
      </c>
      <c r="E238" s="26" t="s">
        <v>394</v>
      </c>
      <c r="F238" s="26" t="s">
        <v>20</v>
      </c>
      <c r="G238" s="27" t="n">
        <v>-4</v>
      </c>
      <c r="H238" s="28" t="n">
        <v>101.59</v>
      </c>
      <c r="I238" s="28" t="n">
        <v>1625.44</v>
      </c>
      <c r="J238" s="28" t="n">
        <v>34.36</v>
      </c>
      <c r="K238" s="28" t="n">
        <v>-0.94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5" t="n">
        <v>44326.491354167</v>
      </c>
      <c r="B239" s="26" t="s">
        <v>318</v>
      </c>
      <c r="C239" s="26" t="s">
        <v>404</v>
      </c>
      <c r="D239" s="26" t="s">
        <v>309</v>
      </c>
      <c r="E239" s="26" t="s">
        <v>394</v>
      </c>
      <c r="F239" s="26" t="s">
        <v>20</v>
      </c>
      <c r="G239" s="27" t="n">
        <v>-5</v>
      </c>
      <c r="H239" s="28" t="n">
        <v>101.51</v>
      </c>
      <c r="I239" s="28" t="n">
        <v>2030.2</v>
      </c>
      <c r="J239" s="28" t="n">
        <v>42.95</v>
      </c>
      <c r="K239" s="28" t="n">
        <v>-1.17</v>
      </c>
      <c r="L239" s="28" t="n">
        <v>0</v>
      </c>
      <c r="M239" s="6" t="s">
        <f>=I239+J239+K239+L239</f>
      </c>
      <c r="N239" s="26"/>
    </row>
    <row collapsed="false" customFormat="false" customHeight="false" hidden="false" ht="12.1" outlineLevel="0" r="240">
      <c r="A240" s="20" t="n">
        <v>44326.491759259</v>
      </c>
      <c r="B240" s="2" t="s">
        <v>332</v>
      </c>
      <c r="C240" s="2" t="s">
        <v>442</v>
      </c>
      <c r="D240" s="2" t="s">
        <v>308</v>
      </c>
      <c r="E240" s="2" t="s">
        <v>394</v>
      </c>
      <c r="F240" s="2" t="s">
        <v>20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44326.491759259</v>
      </c>
      <c r="B241" s="2" t="s">
        <v>332</v>
      </c>
      <c r="C241" s="2" t="s">
        <v>442</v>
      </c>
      <c r="D241" s="2" t="s">
        <v>308</v>
      </c>
      <c r="E241" s="2" t="s">
        <v>394</v>
      </c>
      <c r="F241" s="2" t="s">
        <v>20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44326.51537037</v>
      </c>
      <c r="B242" s="26" t="s">
        <v>326</v>
      </c>
      <c r="C242" s="26" t="s">
        <v>427</v>
      </c>
      <c r="D242" s="26" t="s">
        <v>309</v>
      </c>
      <c r="E242" s="26" t="s">
        <v>49</v>
      </c>
      <c r="F242" s="26" t="s">
        <v>20</v>
      </c>
      <c r="G242" s="27" t="n">
        <v>-200</v>
      </c>
      <c r="H242" s="28" t="n">
        <v>1.0555</v>
      </c>
      <c r="I242" s="28" t="n">
        <v>211.1</v>
      </c>
      <c r="J242" s="28" t="n">
        <v>0</v>
      </c>
      <c r="K242" s="28" t="n">
        <v>-0.12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0" t="n">
        <v>44326.516527778</v>
      </c>
      <c r="B243" s="2" t="s">
        <v>333</v>
      </c>
      <c r="C243" s="2" t="s">
        <v>443</v>
      </c>
      <c r="D243" s="2" t="s">
        <v>308</v>
      </c>
      <c r="E243" s="2" t="s">
        <v>49</v>
      </c>
      <c r="F243" s="2" t="s">
        <v>20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44328</v>
      </c>
      <c r="B244" s="22" t="s">
        <v>391</v>
      </c>
      <c r="C244" s="22" t="s">
        <v>74</v>
      </c>
      <c r="D244" s="22" t="s">
        <v>391</v>
      </c>
      <c r="E244" s="22" t="s">
        <v>391</v>
      </c>
      <c r="F244" s="22" t="s">
        <v>20</v>
      </c>
      <c r="G244" s="23" t="n">
        <v>1</v>
      </c>
      <c r="H244" s="24" t="n">
        <v>66</v>
      </c>
      <c r="I244" s="24" t="n">
        <v>66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44328.474178241</v>
      </c>
      <c r="B245" s="2" t="s">
        <v>333</v>
      </c>
      <c r="C245" s="2" t="s">
        <v>443</v>
      </c>
      <c r="D245" s="2" t="s">
        <v>308</v>
      </c>
      <c r="E245" s="2" t="s">
        <v>49</v>
      </c>
      <c r="F245" s="2" t="s">
        <v>20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44330</v>
      </c>
      <c r="B246" s="22" t="s">
        <v>398</v>
      </c>
      <c r="C246" s="22" t="s">
        <v>444</v>
      </c>
      <c r="D246" s="22" t="s">
        <v>398</v>
      </c>
      <c r="E246" s="22" t="s">
        <v>398</v>
      </c>
      <c r="F246" s="22" t="s">
        <v>20</v>
      </c>
      <c r="G246" s="23" t="n">
        <v>1</v>
      </c>
      <c r="H246" s="24" t="n">
        <v>68</v>
      </c>
      <c r="I246" s="24" t="n">
        <v>68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44330</v>
      </c>
      <c r="B247" s="22" t="s">
        <v>391</v>
      </c>
      <c r="C247" s="22" t="s">
        <v>74</v>
      </c>
      <c r="D247" s="22" t="s">
        <v>391</v>
      </c>
      <c r="E247" s="22" t="s">
        <v>391</v>
      </c>
      <c r="F247" s="22" t="s">
        <v>20</v>
      </c>
      <c r="G247" s="23" t="n">
        <v>1</v>
      </c>
      <c r="H247" s="24" t="n">
        <v>2000</v>
      </c>
      <c r="I247" s="24" t="n">
        <v>2000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44330.463506944</v>
      </c>
      <c r="B248" s="2" t="s">
        <v>315</v>
      </c>
      <c r="C248" s="2" t="s">
        <v>396</v>
      </c>
      <c r="D248" s="2" t="s">
        <v>308</v>
      </c>
      <c r="E248" s="2" t="s">
        <v>394</v>
      </c>
      <c r="F248" s="2" t="s">
        <v>20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44330.464710648</v>
      </c>
      <c r="B249" s="2" t="s">
        <v>330</v>
      </c>
      <c r="C249" s="2" t="s">
        <v>438</v>
      </c>
      <c r="D249" s="2" t="s">
        <v>308</v>
      </c>
      <c r="E249" s="2" t="s">
        <v>18</v>
      </c>
      <c r="F249" s="2" t="s">
        <v>20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44330.466458333</v>
      </c>
      <c r="B250" s="2" t="s">
        <v>328</v>
      </c>
      <c r="C250" s="2" t="s">
        <v>435</v>
      </c>
      <c r="D250" s="2" t="s">
        <v>308</v>
      </c>
      <c r="E250" s="2" t="s">
        <v>49</v>
      </c>
      <c r="F250" s="2" t="s">
        <v>20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44333.446550926</v>
      </c>
      <c r="B251" s="2" t="s">
        <v>328</v>
      </c>
      <c r="C251" s="2" t="s">
        <v>435</v>
      </c>
      <c r="D251" s="2" t="s">
        <v>308</v>
      </c>
      <c r="E251" s="2" t="s">
        <v>49</v>
      </c>
      <c r="F251" s="2" t="s">
        <v>20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44336</v>
      </c>
      <c r="B252" s="22" t="s">
        <v>398</v>
      </c>
      <c r="C252" s="22" t="s">
        <v>405</v>
      </c>
      <c r="D252" s="22" t="s">
        <v>398</v>
      </c>
      <c r="E252" s="22" t="s">
        <v>398</v>
      </c>
      <c r="F252" s="22" t="s">
        <v>20</v>
      </c>
      <c r="G252" s="23" t="n">
        <v>1</v>
      </c>
      <c r="H252" s="24" t="n">
        <v>315.5</v>
      </c>
      <c r="I252" s="24" t="n">
        <v>315.5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44337</v>
      </c>
      <c r="B253" s="22" t="s">
        <v>391</v>
      </c>
      <c r="C253" s="22" t="s">
        <v>74</v>
      </c>
      <c r="D253" s="22" t="s">
        <v>391</v>
      </c>
      <c r="E253" s="22" t="s">
        <v>391</v>
      </c>
      <c r="F253" s="22" t="s">
        <v>20</v>
      </c>
      <c r="G253" s="23" t="n">
        <v>1</v>
      </c>
      <c r="H253" s="24" t="n">
        <v>340</v>
      </c>
      <c r="I253" s="24" t="n">
        <v>340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44337.437233796</v>
      </c>
      <c r="B254" s="2" t="s">
        <v>328</v>
      </c>
      <c r="C254" s="2" t="s">
        <v>435</v>
      </c>
      <c r="D254" s="2" t="s">
        <v>308</v>
      </c>
      <c r="E254" s="2" t="s">
        <v>49</v>
      </c>
      <c r="F254" s="2" t="s">
        <v>20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44337.557569444</v>
      </c>
      <c r="B255" s="2" t="s">
        <v>333</v>
      </c>
      <c r="C255" s="2" t="s">
        <v>443</v>
      </c>
      <c r="D255" s="2" t="s">
        <v>308</v>
      </c>
      <c r="E255" s="2" t="s">
        <v>49</v>
      </c>
      <c r="F255" s="2" t="s">
        <v>20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44337.5578125</v>
      </c>
      <c r="B256" s="2" t="s">
        <v>48</v>
      </c>
      <c r="C256" s="2" t="s">
        <v>428</v>
      </c>
      <c r="D256" s="2" t="s">
        <v>308</v>
      </c>
      <c r="E256" s="2" t="s">
        <v>49</v>
      </c>
      <c r="F256" s="2" t="s">
        <v>20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1" t="n">
        <v>44343</v>
      </c>
      <c r="B257" s="22" t="s">
        <v>398</v>
      </c>
      <c r="C257" s="22" t="s">
        <v>433</v>
      </c>
      <c r="D257" s="22" t="s">
        <v>398</v>
      </c>
      <c r="E257" s="22" t="s">
        <v>398</v>
      </c>
      <c r="F257" s="22" t="s">
        <v>20</v>
      </c>
      <c r="G257" s="23" t="n">
        <v>1</v>
      </c>
      <c r="H257" s="24" t="n">
        <v>325</v>
      </c>
      <c r="I257" s="24" t="n">
        <v>325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44347</v>
      </c>
      <c r="B258" s="22" t="s">
        <v>391</v>
      </c>
      <c r="C258" s="22" t="s">
        <v>74</v>
      </c>
      <c r="D258" s="22" t="s">
        <v>391</v>
      </c>
      <c r="E258" s="22" t="s">
        <v>391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44347</v>
      </c>
      <c r="B259" s="22" t="s">
        <v>391</v>
      </c>
      <c r="C259" s="22" t="s">
        <v>74</v>
      </c>
      <c r="D259" s="22" t="s">
        <v>391</v>
      </c>
      <c r="E259" s="22" t="s">
        <v>391</v>
      </c>
      <c r="F259" s="22" t="s">
        <v>20</v>
      </c>
      <c r="G259" s="23" t="n">
        <v>1</v>
      </c>
      <c r="H259" s="24" t="n">
        <v>541</v>
      </c>
      <c r="I259" s="24" t="n">
        <v>541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44347.467233796</v>
      </c>
      <c r="B260" s="2" t="s">
        <v>314</v>
      </c>
      <c r="C260" s="2" t="s">
        <v>395</v>
      </c>
      <c r="D260" s="2" t="s">
        <v>308</v>
      </c>
      <c r="E260" s="2" t="s">
        <v>18</v>
      </c>
      <c r="F260" s="2" t="s">
        <v>20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44347.468449074</v>
      </c>
      <c r="B261" s="2" t="s">
        <v>328</v>
      </c>
      <c r="C261" s="2" t="s">
        <v>435</v>
      </c>
      <c r="D261" s="2" t="s">
        <v>308</v>
      </c>
      <c r="E261" s="2" t="s">
        <v>49</v>
      </c>
      <c r="F261" s="2" t="s">
        <v>20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2"/>
    </row>
    <row collapsed="false" customFormat="false" customHeight="false" hidden="false" ht="12.1" outlineLevel="0" r="262">
      <c r="A262" s="20" t="n">
        <v>44347.534247685</v>
      </c>
      <c r="B262" s="2" t="s">
        <v>333</v>
      </c>
      <c r="C262" s="2" t="s">
        <v>443</v>
      </c>
      <c r="D262" s="2" t="s">
        <v>308</v>
      </c>
      <c r="E262" s="2" t="s">
        <v>49</v>
      </c>
      <c r="F262" s="2" t="s">
        <v>20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2"/>
    </row>
    <row collapsed="false" customFormat="false" customHeight="false" hidden="false" ht="12.1" outlineLevel="0" r="263">
      <c r="A263" s="20" t="n">
        <v>44347.536018519</v>
      </c>
      <c r="B263" s="2" t="s">
        <v>54</v>
      </c>
      <c r="C263" s="2" t="s">
        <v>430</v>
      </c>
      <c r="D263" s="2" t="s">
        <v>308</v>
      </c>
      <c r="E263" s="2" t="s">
        <v>49</v>
      </c>
      <c r="F263" s="2" t="s">
        <v>20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2"/>
    </row>
    <row collapsed="false" customFormat="false" customHeight="false" hidden="false" ht="12.1" outlineLevel="0" r="264">
      <c r="A264" s="21" t="n">
        <v>44355</v>
      </c>
      <c r="B264" s="22" t="s">
        <v>398</v>
      </c>
      <c r="C264" s="22" t="s">
        <v>424</v>
      </c>
      <c r="D264" s="22" t="s">
        <v>398</v>
      </c>
      <c r="E264" s="22" t="s">
        <v>398</v>
      </c>
      <c r="F264" s="22" t="s">
        <v>20</v>
      </c>
      <c r="G264" s="23" t="n">
        <v>1</v>
      </c>
      <c r="H264" s="24" t="n">
        <v>157.35</v>
      </c>
      <c r="I264" s="24" t="n">
        <v>157.35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44356</v>
      </c>
      <c r="B265" s="22" t="s">
        <v>398</v>
      </c>
      <c r="C265" s="22" t="s">
        <v>424</v>
      </c>
      <c r="D265" s="22" t="s">
        <v>398</v>
      </c>
      <c r="E265" s="22" t="s">
        <v>398</v>
      </c>
      <c r="F265" s="22" t="s">
        <v>20</v>
      </c>
      <c r="G265" s="23" t="n">
        <v>1</v>
      </c>
      <c r="H265" s="24" t="n">
        <v>203.85</v>
      </c>
      <c r="I265" s="24" t="n">
        <v>203.85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5" t="n">
        <v>44357.439108796</v>
      </c>
      <c r="B266" s="26" t="s">
        <v>328</v>
      </c>
      <c r="C266" s="26" t="s">
        <v>435</v>
      </c>
      <c r="D266" s="26" t="s">
        <v>309</v>
      </c>
      <c r="E266" s="26" t="s">
        <v>49</v>
      </c>
      <c r="F266" s="26" t="s">
        <v>20</v>
      </c>
      <c r="G266" s="27" t="n">
        <v>-35</v>
      </c>
      <c r="H266" s="28" t="n">
        <v>13.581</v>
      </c>
      <c r="I266" s="28" t="n">
        <v>475.34</v>
      </c>
      <c r="J266" s="28" t="n">
        <v>0</v>
      </c>
      <c r="K266" s="28" t="n">
        <v>-0.27</v>
      </c>
      <c r="L266" s="28" t="n">
        <v>0</v>
      </c>
      <c r="M266" s="6" t="s">
        <f>=I266+J266+K266+L266</f>
      </c>
      <c r="N266" s="26"/>
    </row>
    <row collapsed="false" customFormat="false" customHeight="false" hidden="false" ht="12.1" outlineLevel="0" r="267">
      <c r="A267" s="20" t="n">
        <v>44357.439583333</v>
      </c>
      <c r="B267" s="2" t="s">
        <v>320</v>
      </c>
      <c r="C267" s="2" t="s">
        <v>416</v>
      </c>
      <c r="D267" s="2" t="s">
        <v>308</v>
      </c>
      <c r="E267" s="2" t="s">
        <v>18</v>
      </c>
      <c r="F267" s="2" t="s">
        <v>20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44362</v>
      </c>
      <c r="B268" s="22" t="s">
        <v>391</v>
      </c>
      <c r="C268" s="22" t="s">
        <v>74</v>
      </c>
      <c r="D268" s="22" t="s">
        <v>391</v>
      </c>
      <c r="E268" s="22" t="s">
        <v>391</v>
      </c>
      <c r="F268" s="22" t="s">
        <v>20</v>
      </c>
      <c r="G268" s="23" t="n">
        <v>1</v>
      </c>
      <c r="H268" s="24" t="n">
        <v>260</v>
      </c>
      <c r="I268" s="24" t="n">
        <v>260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44362.697604167</v>
      </c>
      <c r="B269" s="2" t="s">
        <v>54</v>
      </c>
      <c r="C269" s="2" t="s">
        <v>430</v>
      </c>
      <c r="D269" s="2" t="s">
        <v>308</v>
      </c>
      <c r="E269" s="2" t="s">
        <v>49</v>
      </c>
      <c r="F269" s="2" t="s">
        <v>20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44362.698773148</v>
      </c>
      <c r="B270" s="2" t="s">
        <v>331</v>
      </c>
      <c r="C270" s="2" t="s">
        <v>439</v>
      </c>
      <c r="D270" s="2" t="s">
        <v>308</v>
      </c>
      <c r="E270" s="2" t="s">
        <v>49</v>
      </c>
      <c r="F270" s="2" t="s">
        <v>20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44363</v>
      </c>
      <c r="B271" s="22" t="s">
        <v>391</v>
      </c>
      <c r="C271" s="22" t="s">
        <v>74</v>
      </c>
      <c r="D271" s="22" t="s">
        <v>391</v>
      </c>
      <c r="E271" s="22" t="s">
        <v>391</v>
      </c>
      <c r="F271" s="22" t="s">
        <v>20</v>
      </c>
      <c r="G271" s="23" t="n">
        <v>1</v>
      </c>
      <c r="H271" s="24" t="n">
        <v>4000</v>
      </c>
      <c r="I271" s="24" t="n">
        <v>4000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44363.465717593</v>
      </c>
      <c r="B272" s="2" t="s">
        <v>325</v>
      </c>
      <c r="C272" s="2" t="s">
        <v>423</v>
      </c>
      <c r="D272" s="2" t="s">
        <v>308</v>
      </c>
      <c r="E272" s="2" t="s">
        <v>18</v>
      </c>
      <c r="F272" s="2" t="s">
        <v>20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44363.466134259</v>
      </c>
      <c r="B273" s="2" t="s">
        <v>330</v>
      </c>
      <c r="C273" s="2" t="s">
        <v>438</v>
      </c>
      <c r="D273" s="2" t="s">
        <v>308</v>
      </c>
      <c r="E273" s="2" t="s">
        <v>18</v>
      </c>
      <c r="F273" s="2" t="s">
        <v>20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44363.466597222</v>
      </c>
      <c r="B274" s="2" t="s">
        <v>328</v>
      </c>
      <c r="C274" s="2" t="s">
        <v>435</v>
      </c>
      <c r="D274" s="2" t="s">
        <v>308</v>
      </c>
      <c r="E274" s="2" t="s">
        <v>49</v>
      </c>
      <c r="F274" s="2" t="s">
        <v>20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1" t="n">
        <v>44370</v>
      </c>
      <c r="B275" s="22" t="s">
        <v>398</v>
      </c>
      <c r="C275" s="22" t="s">
        <v>399</v>
      </c>
      <c r="D275" s="22" t="s">
        <v>398</v>
      </c>
      <c r="E275" s="22" t="s">
        <v>398</v>
      </c>
      <c r="F275" s="22" t="s">
        <v>20</v>
      </c>
      <c r="G275" s="23" t="n">
        <v>1</v>
      </c>
      <c r="H275" s="24" t="n">
        <v>227.9</v>
      </c>
      <c r="I275" s="24" t="n">
        <v>227.9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44370</v>
      </c>
      <c r="B276" s="22" t="s">
        <v>391</v>
      </c>
      <c r="C276" s="22" t="s">
        <v>74</v>
      </c>
      <c r="D276" s="22" t="s">
        <v>391</v>
      </c>
      <c r="E276" s="22" t="s">
        <v>391</v>
      </c>
      <c r="F276" s="22" t="s">
        <v>20</v>
      </c>
      <c r="G276" s="23" t="n">
        <v>1</v>
      </c>
      <c r="H276" s="24" t="n">
        <v>242</v>
      </c>
      <c r="I276" s="24" t="n">
        <v>242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0" t="n">
        <v>44370.528217593</v>
      </c>
      <c r="B277" s="2" t="s">
        <v>48</v>
      </c>
      <c r="C277" s="2" t="s">
        <v>428</v>
      </c>
      <c r="D277" s="2" t="s">
        <v>308</v>
      </c>
      <c r="E277" s="2" t="s">
        <v>49</v>
      </c>
      <c r="F277" s="2" t="s">
        <v>20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44370.528831019</v>
      </c>
      <c r="B278" s="2" t="s">
        <v>334</v>
      </c>
      <c r="C278" s="2" t="s">
        <v>445</v>
      </c>
      <c r="D278" s="2" t="s">
        <v>308</v>
      </c>
      <c r="E278" s="2" t="s">
        <v>49</v>
      </c>
      <c r="F278" s="2" t="s">
        <v>20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44371.664409722</v>
      </c>
      <c r="B279" s="2" t="s">
        <v>328</v>
      </c>
      <c r="C279" s="2" t="s">
        <v>435</v>
      </c>
      <c r="D279" s="2" t="s">
        <v>308</v>
      </c>
      <c r="E279" s="2" t="s">
        <v>49</v>
      </c>
      <c r="F279" s="2" t="s">
        <v>20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44371.664837963</v>
      </c>
      <c r="B280" s="2" t="s">
        <v>328</v>
      </c>
      <c r="C280" s="2" t="s">
        <v>435</v>
      </c>
      <c r="D280" s="2" t="s">
        <v>308</v>
      </c>
      <c r="E280" s="2" t="s">
        <v>49</v>
      </c>
      <c r="F280" s="2" t="s">
        <v>20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44377</v>
      </c>
      <c r="B281" s="22" t="s">
        <v>398</v>
      </c>
      <c r="C281" s="22" t="s">
        <v>446</v>
      </c>
      <c r="D281" s="22" t="s">
        <v>398</v>
      </c>
      <c r="E281" s="22" t="s">
        <v>398</v>
      </c>
      <c r="F281" s="22" t="s">
        <v>20</v>
      </c>
      <c r="G281" s="23" t="n">
        <v>1</v>
      </c>
      <c r="H281" s="24" t="n">
        <v>79.28</v>
      </c>
      <c r="I281" s="24" t="n">
        <v>79.28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44377</v>
      </c>
      <c r="B282" s="22" t="s">
        <v>398</v>
      </c>
      <c r="C282" s="22" t="s">
        <v>425</v>
      </c>
      <c r="D282" s="22" t="s">
        <v>398</v>
      </c>
      <c r="E282" s="22" t="s">
        <v>398</v>
      </c>
      <c r="F282" s="22" t="s">
        <v>20</v>
      </c>
      <c r="G282" s="23" t="n">
        <v>1</v>
      </c>
      <c r="H282" s="24" t="n">
        <v>170</v>
      </c>
      <c r="I282" s="24" t="n">
        <v>170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44377</v>
      </c>
      <c r="B283" s="22" t="s">
        <v>391</v>
      </c>
      <c r="C283" s="22" t="s">
        <v>74</v>
      </c>
      <c r="D283" s="22" t="s">
        <v>391</v>
      </c>
      <c r="E283" s="22" t="s">
        <v>391</v>
      </c>
      <c r="F283" s="22" t="s">
        <v>20</v>
      </c>
      <c r="G283" s="23" t="n">
        <v>1</v>
      </c>
      <c r="H283" s="24" t="n">
        <v>547</v>
      </c>
      <c r="I283" s="24" t="n">
        <v>547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44377.609861111</v>
      </c>
      <c r="B284" s="2" t="s">
        <v>334</v>
      </c>
      <c r="C284" s="2" t="s">
        <v>445</v>
      </c>
      <c r="D284" s="2" t="s">
        <v>308</v>
      </c>
      <c r="E284" s="2" t="s">
        <v>49</v>
      </c>
      <c r="F284" s="2" t="s">
        <v>20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44378.460706019</v>
      </c>
      <c r="B285" s="2" t="s">
        <v>328</v>
      </c>
      <c r="C285" s="2" t="s">
        <v>435</v>
      </c>
      <c r="D285" s="2" t="s">
        <v>308</v>
      </c>
      <c r="E285" s="2" t="s">
        <v>49</v>
      </c>
      <c r="F285" s="2" t="s">
        <v>20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44384</v>
      </c>
      <c r="B286" s="22" t="s">
        <v>398</v>
      </c>
      <c r="C286" s="22" t="s">
        <v>405</v>
      </c>
      <c r="D286" s="22" t="s">
        <v>398</v>
      </c>
      <c r="E286" s="22" t="s">
        <v>398</v>
      </c>
      <c r="F286" s="22" t="s">
        <v>20</v>
      </c>
      <c r="G286" s="23" t="n">
        <v>1</v>
      </c>
      <c r="H286" s="24" t="n">
        <v>335.5</v>
      </c>
      <c r="I286" s="24" t="n">
        <v>335.5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1" t="n">
        <v>44390</v>
      </c>
      <c r="B287" s="22" t="s">
        <v>398</v>
      </c>
      <c r="C287" s="22" t="s">
        <v>447</v>
      </c>
      <c r="D287" s="22" t="s">
        <v>398</v>
      </c>
      <c r="E287" s="22" t="s">
        <v>398</v>
      </c>
      <c r="F287" s="22" t="s">
        <v>20</v>
      </c>
      <c r="G287" s="23" t="n">
        <v>1</v>
      </c>
      <c r="H287" s="24" t="n">
        <v>87</v>
      </c>
      <c r="I287" s="24" t="n">
        <v>87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/>
    </row>
    <row collapsed="false" customFormat="false" customHeight="false" hidden="false" ht="12.1" outlineLevel="0" r="288">
      <c r="A288" s="21" t="n">
        <v>44390</v>
      </c>
      <c r="B288" s="22" t="s">
        <v>391</v>
      </c>
      <c r="C288" s="22" t="s">
        <v>74</v>
      </c>
      <c r="D288" s="22" t="s">
        <v>391</v>
      </c>
      <c r="E288" s="22" t="s">
        <v>391</v>
      </c>
      <c r="F288" s="22" t="s">
        <v>20</v>
      </c>
      <c r="G288" s="23" t="n">
        <v>1</v>
      </c>
      <c r="H288" s="24" t="n">
        <v>74</v>
      </c>
      <c r="I288" s="24" t="n">
        <v>74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44390.52712963</v>
      </c>
      <c r="B289" s="2" t="s">
        <v>334</v>
      </c>
      <c r="C289" s="2" t="s">
        <v>445</v>
      </c>
      <c r="D289" s="2" t="s">
        <v>308</v>
      </c>
      <c r="E289" s="2" t="s">
        <v>49</v>
      </c>
      <c r="F289" s="2" t="s">
        <v>20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44393</v>
      </c>
      <c r="B290" s="22" t="s">
        <v>391</v>
      </c>
      <c r="C290" s="22" t="s">
        <v>74</v>
      </c>
      <c r="D290" s="22" t="s">
        <v>391</v>
      </c>
      <c r="E290" s="22" t="s">
        <v>391</v>
      </c>
      <c r="F290" s="22" t="s">
        <v>20</v>
      </c>
      <c r="G290" s="23" t="n">
        <v>1</v>
      </c>
      <c r="H290" s="24" t="n">
        <v>2000</v>
      </c>
      <c r="I290" s="24" t="n">
        <v>2000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44393</v>
      </c>
      <c r="B291" s="22" t="s">
        <v>398</v>
      </c>
      <c r="C291" s="22" t="s">
        <v>448</v>
      </c>
      <c r="D291" s="22" t="s">
        <v>398</v>
      </c>
      <c r="E291" s="22" t="s">
        <v>398</v>
      </c>
      <c r="F291" s="22" t="s">
        <v>20</v>
      </c>
      <c r="G291" s="23" t="n">
        <v>1</v>
      </c>
      <c r="H291" s="24" t="n">
        <v>185</v>
      </c>
      <c r="I291" s="24" t="n">
        <v>185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44393</v>
      </c>
      <c r="B292" s="22" t="s">
        <v>391</v>
      </c>
      <c r="C292" s="22" t="s">
        <v>74</v>
      </c>
      <c r="D292" s="22" t="s">
        <v>391</v>
      </c>
      <c r="E292" s="22" t="s">
        <v>391</v>
      </c>
      <c r="F292" s="22" t="s">
        <v>20</v>
      </c>
      <c r="G292" s="23" t="n">
        <v>1</v>
      </c>
      <c r="H292" s="24" t="n">
        <v>120</v>
      </c>
      <c r="I292" s="24" t="n">
        <v>120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0" t="n">
        <v>44393.552337963</v>
      </c>
      <c r="B293" s="2" t="s">
        <v>334</v>
      </c>
      <c r="C293" s="2" t="s">
        <v>445</v>
      </c>
      <c r="D293" s="2" t="s">
        <v>308</v>
      </c>
      <c r="E293" s="2" t="s">
        <v>49</v>
      </c>
      <c r="F293" s="2" t="s">
        <v>20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44393.554155093</v>
      </c>
      <c r="B294" s="2" t="s">
        <v>37</v>
      </c>
      <c r="C294" s="2" t="s">
        <v>449</v>
      </c>
      <c r="D294" s="2" t="s">
        <v>308</v>
      </c>
      <c r="E294" s="2" t="s">
        <v>18</v>
      </c>
      <c r="F294" s="2" t="s">
        <v>20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0" t="n">
        <v>44393.556215278</v>
      </c>
      <c r="B295" s="2" t="s">
        <v>335</v>
      </c>
      <c r="C295" s="2" t="s">
        <v>450</v>
      </c>
      <c r="D295" s="2" t="s">
        <v>308</v>
      </c>
      <c r="E295" s="2" t="s">
        <v>18</v>
      </c>
      <c r="F295" s="2" t="s">
        <v>20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44393.558530093</v>
      </c>
      <c r="B296" s="2" t="s">
        <v>328</v>
      </c>
      <c r="C296" s="2" t="s">
        <v>435</v>
      </c>
      <c r="D296" s="2" t="s">
        <v>308</v>
      </c>
      <c r="E296" s="2" t="s">
        <v>49</v>
      </c>
      <c r="F296" s="2" t="s">
        <v>20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44396</v>
      </c>
      <c r="B297" s="22" t="s">
        <v>398</v>
      </c>
      <c r="C297" s="22" t="s">
        <v>408</v>
      </c>
      <c r="D297" s="22" t="s">
        <v>398</v>
      </c>
      <c r="E297" s="22" t="s">
        <v>398</v>
      </c>
      <c r="F297" s="22" t="s">
        <v>20</v>
      </c>
      <c r="G297" s="23" t="n">
        <v>1</v>
      </c>
      <c r="H297" s="24" t="n">
        <v>669.2</v>
      </c>
      <c r="I297" s="24" t="n">
        <v>669.2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44396</v>
      </c>
      <c r="B298" s="22" t="s">
        <v>391</v>
      </c>
      <c r="C298" s="22" t="s">
        <v>74</v>
      </c>
      <c r="D298" s="22" t="s">
        <v>391</v>
      </c>
      <c r="E298" s="22" t="s">
        <v>391</v>
      </c>
      <c r="F298" s="22" t="s">
        <v>20</v>
      </c>
      <c r="G298" s="23" t="n">
        <v>1</v>
      </c>
      <c r="H298" s="24" t="n">
        <v>182</v>
      </c>
      <c r="I298" s="24" t="n">
        <v>182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44396.44724537</v>
      </c>
      <c r="B299" s="2" t="s">
        <v>334</v>
      </c>
      <c r="C299" s="2" t="s">
        <v>445</v>
      </c>
      <c r="D299" s="2" t="s">
        <v>308</v>
      </c>
      <c r="E299" s="2" t="s">
        <v>49</v>
      </c>
      <c r="F299" s="2" t="s">
        <v>20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44396.449016204</v>
      </c>
      <c r="B300" s="2" t="s">
        <v>336</v>
      </c>
      <c r="C300" s="2" t="s">
        <v>451</v>
      </c>
      <c r="D300" s="2" t="s">
        <v>308</v>
      </c>
      <c r="E300" s="2" t="s">
        <v>49</v>
      </c>
      <c r="F300" s="2" t="s">
        <v>20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44398</v>
      </c>
      <c r="B301" s="22" t="s">
        <v>398</v>
      </c>
      <c r="C301" s="22" t="s">
        <v>434</v>
      </c>
      <c r="D301" s="22" t="s">
        <v>398</v>
      </c>
      <c r="E301" s="22" t="s">
        <v>398</v>
      </c>
      <c r="F301" s="22" t="s">
        <v>20</v>
      </c>
      <c r="G301" s="23" t="n">
        <v>1</v>
      </c>
      <c r="H301" s="24" t="n">
        <v>233.1</v>
      </c>
      <c r="I301" s="24" t="n">
        <v>233.1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44398.474016204</v>
      </c>
      <c r="B302" s="2" t="s">
        <v>335</v>
      </c>
      <c r="C302" s="2" t="s">
        <v>450</v>
      </c>
      <c r="D302" s="2" t="s">
        <v>308</v>
      </c>
      <c r="E302" s="2" t="s">
        <v>18</v>
      </c>
      <c r="F302" s="2" t="s">
        <v>20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44398.475486111</v>
      </c>
      <c r="B303" s="2" t="s">
        <v>328</v>
      </c>
      <c r="C303" s="2" t="s">
        <v>435</v>
      </c>
      <c r="D303" s="2" t="s">
        <v>308</v>
      </c>
      <c r="E303" s="2" t="s">
        <v>49</v>
      </c>
      <c r="F303" s="2" t="s">
        <v>20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1" t="n">
        <v>44403</v>
      </c>
      <c r="B304" s="22" t="s">
        <v>398</v>
      </c>
      <c r="C304" s="22" t="s">
        <v>432</v>
      </c>
      <c r="D304" s="22" t="s">
        <v>398</v>
      </c>
      <c r="E304" s="22" t="s">
        <v>398</v>
      </c>
      <c r="F304" s="22" t="s">
        <v>20</v>
      </c>
      <c r="G304" s="23" t="n">
        <v>1</v>
      </c>
      <c r="H304" s="24" t="n">
        <v>323.34</v>
      </c>
      <c r="I304" s="24" t="n">
        <v>323.34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44403</v>
      </c>
      <c r="B305" s="22" t="s">
        <v>398</v>
      </c>
      <c r="C305" s="22" t="s">
        <v>426</v>
      </c>
      <c r="D305" s="22" t="s">
        <v>398</v>
      </c>
      <c r="E305" s="22" t="s">
        <v>398</v>
      </c>
      <c r="F305" s="22" t="s">
        <v>20</v>
      </c>
      <c r="G305" s="23" t="n">
        <v>1</v>
      </c>
      <c r="H305" s="24" t="n">
        <v>150.2</v>
      </c>
      <c r="I305" s="24" t="n">
        <v>150.2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44404</v>
      </c>
      <c r="B306" s="22" t="s">
        <v>391</v>
      </c>
      <c r="C306" s="22" t="s">
        <v>74</v>
      </c>
      <c r="D306" s="22" t="s">
        <v>391</v>
      </c>
      <c r="E306" s="22" t="s">
        <v>391</v>
      </c>
      <c r="F306" s="22" t="s">
        <v>20</v>
      </c>
      <c r="G306" s="23" t="n">
        <v>1</v>
      </c>
      <c r="H306" s="24" t="n">
        <v>128</v>
      </c>
      <c r="I306" s="24" t="n">
        <v>128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0" t="n">
        <v>44404.461018519</v>
      </c>
      <c r="B307" s="2" t="s">
        <v>334</v>
      </c>
      <c r="C307" s="2" t="s">
        <v>445</v>
      </c>
      <c r="D307" s="2" t="s">
        <v>308</v>
      </c>
      <c r="E307" s="2" t="s">
        <v>49</v>
      </c>
      <c r="F307" s="2" t="s">
        <v>20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44407</v>
      </c>
      <c r="B308" s="22" t="s">
        <v>391</v>
      </c>
      <c r="C308" s="22" t="s">
        <v>74</v>
      </c>
      <c r="D308" s="22" t="s">
        <v>391</v>
      </c>
      <c r="E308" s="22" t="s">
        <v>391</v>
      </c>
      <c r="F308" s="22" t="s">
        <v>20</v>
      </c>
      <c r="G308" s="23" t="n">
        <v>1</v>
      </c>
      <c r="H308" s="24" t="n">
        <v>2000</v>
      </c>
      <c r="I308" s="24" t="n">
        <v>2000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0" t="n">
        <v>44407.468842593</v>
      </c>
      <c r="B309" s="2" t="s">
        <v>37</v>
      </c>
      <c r="C309" s="2" t="s">
        <v>449</v>
      </c>
      <c r="D309" s="2" t="s">
        <v>308</v>
      </c>
      <c r="E309" s="2" t="s">
        <v>18</v>
      </c>
      <c r="F309" s="2" t="s">
        <v>20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0" t="n">
        <v>44407.472314815</v>
      </c>
      <c r="B310" s="2" t="s">
        <v>335</v>
      </c>
      <c r="C310" s="2" t="s">
        <v>450</v>
      </c>
      <c r="D310" s="2" t="s">
        <v>308</v>
      </c>
      <c r="E310" s="2" t="s">
        <v>18</v>
      </c>
      <c r="F310" s="2" t="s">
        <v>20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2"/>
    </row>
    <row collapsed="false" customFormat="false" customHeight="false" hidden="false" ht="12.1" outlineLevel="0" r="311">
      <c r="A311" s="20" t="n">
        <v>44407.634270833</v>
      </c>
      <c r="B311" s="2" t="s">
        <v>328</v>
      </c>
      <c r="C311" s="2" t="s">
        <v>435</v>
      </c>
      <c r="D311" s="2" t="s">
        <v>308</v>
      </c>
      <c r="E311" s="2" t="s">
        <v>49</v>
      </c>
      <c r="F311" s="2" t="s">
        <v>20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1" t="n">
        <v>44410</v>
      </c>
      <c r="B312" s="22" t="s">
        <v>398</v>
      </c>
      <c r="C312" s="22" t="s">
        <v>411</v>
      </c>
      <c r="D312" s="22" t="s">
        <v>398</v>
      </c>
      <c r="E312" s="22" t="s">
        <v>398</v>
      </c>
      <c r="F312" s="22" t="s">
        <v>20</v>
      </c>
      <c r="G312" s="23" t="n">
        <v>1</v>
      </c>
      <c r="H312" s="24" t="n">
        <v>329.5</v>
      </c>
      <c r="I312" s="24" t="n">
        <v>329.5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44411</v>
      </c>
      <c r="B313" s="22" t="s">
        <v>398</v>
      </c>
      <c r="C313" s="22" t="s">
        <v>409</v>
      </c>
      <c r="D313" s="22" t="s">
        <v>398</v>
      </c>
      <c r="E313" s="22" t="s">
        <v>398</v>
      </c>
      <c r="F313" s="22" t="s">
        <v>20</v>
      </c>
      <c r="G313" s="23" t="n">
        <v>1</v>
      </c>
      <c r="H313" s="24" t="n">
        <v>573.31</v>
      </c>
      <c r="I313" s="24" t="n">
        <v>573.31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44411</v>
      </c>
      <c r="B314" s="22" t="s">
        <v>391</v>
      </c>
      <c r="C314" s="22" t="s">
        <v>74</v>
      </c>
      <c r="D314" s="22" t="s">
        <v>391</v>
      </c>
      <c r="E314" s="22" t="s">
        <v>391</v>
      </c>
      <c r="F314" s="22" t="s">
        <v>20</v>
      </c>
      <c r="G314" s="23" t="n">
        <v>1</v>
      </c>
      <c r="H314" s="24" t="n">
        <v>249</v>
      </c>
      <c r="I314" s="24" t="n">
        <v>249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44411.458136574</v>
      </c>
      <c r="B315" s="2" t="s">
        <v>336</v>
      </c>
      <c r="C315" s="2" t="s">
        <v>451</v>
      </c>
      <c r="D315" s="2" t="s">
        <v>308</v>
      </c>
      <c r="E315" s="2" t="s">
        <v>49</v>
      </c>
      <c r="F315" s="2" t="s">
        <v>20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44411.458136574</v>
      </c>
      <c r="B316" s="2" t="s">
        <v>336</v>
      </c>
      <c r="C316" s="2" t="s">
        <v>451</v>
      </c>
      <c r="D316" s="2" t="s">
        <v>308</v>
      </c>
      <c r="E316" s="2" t="s">
        <v>49</v>
      </c>
      <c r="F316" s="2" t="s">
        <v>20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44411.460115741</v>
      </c>
      <c r="B317" s="2" t="s">
        <v>328</v>
      </c>
      <c r="C317" s="2" t="s">
        <v>435</v>
      </c>
      <c r="D317" s="2" t="s">
        <v>308</v>
      </c>
      <c r="E317" s="2" t="s">
        <v>49</v>
      </c>
      <c r="F317" s="2" t="s">
        <v>20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44413</v>
      </c>
      <c r="B318" s="22" t="s">
        <v>398</v>
      </c>
      <c r="C318" s="22" t="s">
        <v>419</v>
      </c>
      <c r="D318" s="22" t="s">
        <v>398</v>
      </c>
      <c r="E318" s="22" t="s">
        <v>398</v>
      </c>
      <c r="F318" s="22" t="s">
        <v>20</v>
      </c>
      <c r="G318" s="23" t="n">
        <v>1</v>
      </c>
      <c r="H318" s="24" t="n">
        <v>267.8</v>
      </c>
      <c r="I318" s="24" t="n">
        <v>267.8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0" t="n">
        <v>44414.551412037</v>
      </c>
      <c r="B319" s="2" t="s">
        <v>320</v>
      </c>
      <c r="C319" s="2" t="s">
        <v>416</v>
      </c>
      <c r="D319" s="2" t="s">
        <v>308</v>
      </c>
      <c r="E319" s="2" t="s">
        <v>18</v>
      </c>
      <c r="F319" s="2" t="s">
        <v>20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1" t="n">
        <v>44424</v>
      </c>
      <c r="B320" s="22" t="s">
        <v>391</v>
      </c>
      <c r="C320" s="22" t="s">
        <v>74</v>
      </c>
      <c r="D320" s="22" t="s">
        <v>391</v>
      </c>
      <c r="E320" s="22" t="s">
        <v>391</v>
      </c>
      <c r="F320" s="22" t="s">
        <v>20</v>
      </c>
      <c r="G320" s="23" t="n">
        <v>1</v>
      </c>
      <c r="H320" s="24" t="n">
        <v>1000</v>
      </c>
      <c r="I320" s="24" t="n">
        <v>1000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0" t="n">
        <v>44424.484155093</v>
      </c>
      <c r="B321" s="2" t="s">
        <v>320</v>
      </c>
      <c r="C321" s="2" t="s">
        <v>416</v>
      </c>
      <c r="D321" s="2" t="s">
        <v>308</v>
      </c>
      <c r="E321" s="2" t="s">
        <v>18</v>
      </c>
      <c r="F321" s="2" t="s">
        <v>20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44424.484930556</v>
      </c>
      <c r="B322" s="2" t="s">
        <v>328</v>
      </c>
      <c r="C322" s="2" t="s">
        <v>435</v>
      </c>
      <c r="D322" s="2" t="s">
        <v>308</v>
      </c>
      <c r="E322" s="2" t="s">
        <v>49</v>
      </c>
      <c r="F322" s="2" t="s">
        <v>20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1" t="n">
        <v>44428</v>
      </c>
      <c r="B323" s="22" t="s">
        <v>391</v>
      </c>
      <c r="C323" s="22" t="s">
        <v>74</v>
      </c>
      <c r="D323" s="22" t="s">
        <v>391</v>
      </c>
      <c r="E323" s="22" t="s">
        <v>391</v>
      </c>
      <c r="F323" s="22" t="s">
        <v>20</v>
      </c>
      <c r="G323" s="23" t="n">
        <v>1</v>
      </c>
      <c r="H323" s="24" t="n">
        <v>559</v>
      </c>
      <c r="I323" s="24" t="n">
        <v>559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/>
    </row>
    <row collapsed="false" customFormat="false" customHeight="false" hidden="false" ht="12.1" outlineLevel="0" r="324">
      <c r="A324" s="20" t="n">
        <v>44428.564560185</v>
      </c>
      <c r="B324" s="2" t="s">
        <v>336</v>
      </c>
      <c r="C324" s="2" t="s">
        <v>451</v>
      </c>
      <c r="D324" s="2" t="s">
        <v>308</v>
      </c>
      <c r="E324" s="2" t="s">
        <v>49</v>
      </c>
      <c r="F324" s="2" t="s">
        <v>20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2"/>
    </row>
    <row collapsed="false" customFormat="false" customHeight="false" hidden="false" ht="12.1" outlineLevel="0" r="325">
      <c r="A325" s="20" t="n">
        <v>44428.565046296</v>
      </c>
      <c r="B325" s="2" t="s">
        <v>336</v>
      </c>
      <c r="C325" s="2" t="s">
        <v>451</v>
      </c>
      <c r="D325" s="2" t="s">
        <v>308</v>
      </c>
      <c r="E325" s="2" t="s">
        <v>49</v>
      </c>
      <c r="F325" s="2" t="s">
        <v>20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1" t="n">
        <v>44439</v>
      </c>
      <c r="B326" s="22" t="s">
        <v>391</v>
      </c>
      <c r="C326" s="22" t="s">
        <v>74</v>
      </c>
      <c r="D326" s="22" t="s">
        <v>391</v>
      </c>
      <c r="E326" s="22" t="s">
        <v>391</v>
      </c>
      <c r="F326" s="22" t="s">
        <v>20</v>
      </c>
      <c r="G326" s="23" t="n">
        <v>1</v>
      </c>
      <c r="H326" s="24" t="n">
        <v>2000</v>
      </c>
      <c r="I326" s="24" t="n">
        <v>2000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2"/>
    </row>
    <row collapsed="false" customFormat="false" customHeight="false" hidden="false" ht="12.1" outlineLevel="0" r="327">
      <c r="A327" s="21" t="n">
        <v>44439</v>
      </c>
      <c r="B327" s="22" t="s">
        <v>391</v>
      </c>
      <c r="C327" s="22" t="s">
        <v>74</v>
      </c>
      <c r="D327" s="22" t="s">
        <v>391</v>
      </c>
      <c r="E327" s="22" t="s">
        <v>391</v>
      </c>
      <c r="F327" s="22" t="s">
        <v>20</v>
      </c>
      <c r="G327" s="23" t="n">
        <v>1</v>
      </c>
      <c r="H327" s="24" t="n">
        <v>356</v>
      </c>
      <c r="I327" s="24" t="n">
        <v>356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44439.550358796</v>
      </c>
      <c r="B328" s="2" t="s">
        <v>334</v>
      </c>
      <c r="C328" s="2" t="s">
        <v>445</v>
      </c>
      <c r="D328" s="2" t="s">
        <v>308</v>
      </c>
      <c r="E328" s="2" t="s">
        <v>49</v>
      </c>
      <c r="F328" s="2" t="s">
        <v>20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0" t="n">
        <v>44439.554733796</v>
      </c>
      <c r="B329" s="2" t="s">
        <v>330</v>
      </c>
      <c r="C329" s="2" t="s">
        <v>438</v>
      </c>
      <c r="D329" s="2" t="s">
        <v>308</v>
      </c>
      <c r="E329" s="2" t="s">
        <v>18</v>
      </c>
      <c r="F329" s="2" t="s">
        <v>20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2"/>
    </row>
    <row collapsed="false" customFormat="false" customHeight="false" hidden="false" ht="12.1" outlineLevel="0" r="330">
      <c r="A330" s="20" t="n">
        <v>44439.554872685</v>
      </c>
      <c r="B330" s="2" t="s">
        <v>335</v>
      </c>
      <c r="C330" s="2" t="s">
        <v>450</v>
      </c>
      <c r="D330" s="2" t="s">
        <v>308</v>
      </c>
      <c r="E330" s="2" t="s">
        <v>18</v>
      </c>
      <c r="F330" s="2" t="s">
        <v>20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44439.555358796</v>
      </c>
      <c r="B331" s="2" t="s">
        <v>319</v>
      </c>
      <c r="C331" s="2" t="s">
        <v>414</v>
      </c>
      <c r="D331" s="2" t="s">
        <v>308</v>
      </c>
      <c r="E331" s="2" t="s">
        <v>18</v>
      </c>
      <c r="F331" s="2" t="s">
        <v>20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44439.556388889</v>
      </c>
      <c r="B332" s="2" t="s">
        <v>328</v>
      </c>
      <c r="C332" s="2" t="s">
        <v>435</v>
      </c>
      <c r="D332" s="2" t="s">
        <v>308</v>
      </c>
      <c r="E332" s="2" t="s">
        <v>49</v>
      </c>
      <c r="F332" s="2" t="s">
        <v>20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1" t="n">
        <v>44446</v>
      </c>
      <c r="B333" s="22" t="s">
        <v>391</v>
      </c>
      <c r="C333" s="22" t="s">
        <v>74</v>
      </c>
      <c r="D333" s="22" t="s">
        <v>391</v>
      </c>
      <c r="E333" s="22" t="s">
        <v>391</v>
      </c>
      <c r="F333" s="22" t="s">
        <v>20</v>
      </c>
      <c r="G333" s="23" t="n">
        <v>1</v>
      </c>
      <c r="H333" s="24" t="n">
        <v>2000</v>
      </c>
      <c r="I333" s="24" t="n">
        <v>2000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0" t="n">
        <v>44446.57587963</v>
      </c>
      <c r="B334" s="2" t="s">
        <v>320</v>
      </c>
      <c r="C334" s="2" t="s">
        <v>416</v>
      </c>
      <c r="D334" s="2" t="s">
        <v>308</v>
      </c>
      <c r="E334" s="2" t="s">
        <v>18</v>
      </c>
      <c r="F334" s="2" t="s">
        <v>20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0" t="n">
        <v>44446.576284722</v>
      </c>
      <c r="B335" s="2" t="s">
        <v>329</v>
      </c>
      <c r="C335" s="2" t="s">
        <v>437</v>
      </c>
      <c r="D335" s="2" t="s">
        <v>308</v>
      </c>
      <c r="E335" s="2" t="s">
        <v>18</v>
      </c>
      <c r="F335" s="2" t="s">
        <v>20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0" t="n">
        <v>44446.576597222</v>
      </c>
      <c r="B336" s="2" t="s">
        <v>328</v>
      </c>
      <c r="C336" s="2" t="s">
        <v>435</v>
      </c>
      <c r="D336" s="2" t="s">
        <v>308</v>
      </c>
      <c r="E336" s="2" t="s">
        <v>49</v>
      </c>
      <c r="F336" s="2" t="s">
        <v>20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1" t="n">
        <v>44453</v>
      </c>
      <c r="B337" s="22" t="s">
        <v>398</v>
      </c>
      <c r="C337" s="22" t="s">
        <v>441</v>
      </c>
      <c r="D337" s="22" t="s">
        <v>398</v>
      </c>
      <c r="E337" s="22" t="s">
        <v>398</v>
      </c>
      <c r="F337" s="22" t="s">
        <v>20</v>
      </c>
      <c r="G337" s="23" t="n">
        <v>1</v>
      </c>
      <c r="H337" s="24" t="n">
        <v>21.78</v>
      </c>
      <c r="I337" s="24" t="n">
        <v>21.78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44453</v>
      </c>
      <c r="B338" s="22" t="s">
        <v>398</v>
      </c>
      <c r="C338" s="22" t="s">
        <v>424</v>
      </c>
      <c r="D338" s="22" t="s">
        <v>398</v>
      </c>
      <c r="E338" s="22" t="s">
        <v>398</v>
      </c>
      <c r="F338" s="22" t="s">
        <v>20</v>
      </c>
      <c r="G338" s="23" t="n">
        <v>1</v>
      </c>
      <c r="H338" s="24" t="n">
        <v>367.25</v>
      </c>
      <c r="I338" s="24" t="n">
        <v>367.25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44455</v>
      </c>
      <c r="B339" s="22" t="s">
        <v>391</v>
      </c>
      <c r="C339" s="22" t="s">
        <v>74</v>
      </c>
      <c r="D339" s="22" t="s">
        <v>391</v>
      </c>
      <c r="E339" s="22" t="s">
        <v>391</v>
      </c>
      <c r="F339" s="22" t="s">
        <v>20</v>
      </c>
      <c r="G339" s="23" t="n">
        <v>1</v>
      </c>
      <c r="H339" s="24" t="n">
        <v>2000</v>
      </c>
      <c r="I339" s="24" t="n">
        <v>2000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44455</v>
      </c>
      <c r="B340" s="22" t="s">
        <v>391</v>
      </c>
      <c r="C340" s="22" t="s">
        <v>74</v>
      </c>
      <c r="D340" s="22" t="s">
        <v>391</v>
      </c>
      <c r="E340" s="22" t="s">
        <v>391</v>
      </c>
      <c r="F340" s="22" t="s">
        <v>20</v>
      </c>
      <c r="G340" s="23" t="n">
        <v>1</v>
      </c>
      <c r="H340" s="24" t="n">
        <v>709</v>
      </c>
      <c r="I340" s="24" t="n">
        <v>709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44455.58306713</v>
      </c>
      <c r="B341" s="2" t="s">
        <v>332</v>
      </c>
      <c r="C341" s="2" t="s">
        <v>442</v>
      </c>
      <c r="D341" s="2" t="s">
        <v>308</v>
      </c>
      <c r="E341" s="2" t="s">
        <v>394</v>
      </c>
      <c r="F341" s="2" t="s">
        <v>20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44455.583645833</v>
      </c>
      <c r="B342" s="2" t="s">
        <v>329</v>
      </c>
      <c r="C342" s="2" t="s">
        <v>437</v>
      </c>
      <c r="D342" s="2" t="s">
        <v>308</v>
      </c>
      <c r="E342" s="2" t="s">
        <v>18</v>
      </c>
      <c r="F342" s="2" t="s">
        <v>20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44455.583888889</v>
      </c>
      <c r="B343" s="2" t="s">
        <v>328</v>
      </c>
      <c r="C343" s="2" t="s">
        <v>435</v>
      </c>
      <c r="D343" s="2" t="s">
        <v>308</v>
      </c>
      <c r="E343" s="2" t="s">
        <v>49</v>
      </c>
      <c r="F343" s="2" t="s">
        <v>20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0" t="n">
        <v>44455.718136574</v>
      </c>
      <c r="B344" s="2" t="s">
        <v>333</v>
      </c>
      <c r="C344" s="2" t="s">
        <v>443</v>
      </c>
      <c r="D344" s="2" t="s">
        <v>308</v>
      </c>
      <c r="E344" s="2" t="s">
        <v>49</v>
      </c>
      <c r="F344" s="2" t="s">
        <v>20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2"/>
    </row>
    <row collapsed="false" customFormat="false" customHeight="false" hidden="false" ht="12.1" outlineLevel="0" r="345">
      <c r="A345" s="20" t="n">
        <v>44455.718530093</v>
      </c>
      <c r="B345" s="2" t="s">
        <v>334</v>
      </c>
      <c r="C345" s="2" t="s">
        <v>445</v>
      </c>
      <c r="D345" s="2" t="s">
        <v>308</v>
      </c>
      <c r="E345" s="2" t="s">
        <v>49</v>
      </c>
      <c r="F345" s="2" t="s">
        <v>20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2"/>
    </row>
    <row collapsed="false" customFormat="false" customHeight="false" hidden="false" ht="12.1" outlineLevel="0" r="346">
      <c r="A346" s="21" t="n">
        <v>44456</v>
      </c>
      <c r="B346" s="22" t="s">
        <v>398</v>
      </c>
      <c r="C346" s="22" t="s">
        <v>405</v>
      </c>
      <c r="D346" s="22" t="s">
        <v>398</v>
      </c>
      <c r="E346" s="22" t="s">
        <v>398</v>
      </c>
      <c r="F346" s="22" t="s">
        <v>20</v>
      </c>
      <c r="G346" s="23" t="n">
        <v>1</v>
      </c>
      <c r="H346" s="24" t="n">
        <v>592</v>
      </c>
      <c r="I346" s="24" t="n">
        <v>592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44459.452685185</v>
      </c>
      <c r="B347" s="2" t="s">
        <v>328</v>
      </c>
      <c r="C347" s="2" t="s">
        <v>435</v>
      </c>
      <c r="D347" s="2" t="s">
        <v>308</v>
      </c>
      <c r="E347" s="2" t="s">
        <v>49</v>
      </c>
      <c r="F347" s="2" t="s">
        <v>20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44459.452685185</v>
      </c>
      <c r="B348" s="2" t="s">
        <v>328</v>
      </c>
      <c r="C348" s="2" t="s">
        <v>435</v>
      </c>
      <c r="D348" s="2" t="s">
        <v>308</v>
      </c>
      <c r="E348" s="2" t="s">
        <v>49</v>
      </c>
      <c r="F348" s="2" t="s">
        <v>20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44461</v>
      </c>
      <c r="B349" s="22" t="s">
        <v>398</v>
      </c>
      <c r="C349" s="22" t="s">
        <v>399</v>
      </c>
      <c r="D349" s="22" t="s">
        <v>398</v>
      </c>
      <c r="E349" s="22" t="s">
        <v>398</v>
      </c>
      <c r="F349" s="22" t="s">
        <v>20</v>
      </c>
      <c r="G349" s="23" t="n">
        <v>1</v>
      </c>
      <c r="H349" s="24" t="n">
        <v>227.9</v>
      </c>
      <c r="I349" s="24" t="n">
        <v>227.9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44462.494039352</v>
      </c>
      <c r="B350" s="2" t="s">
        <v>328</v>
      </c>
      <c r="C350" s="2" t="s">
        <v>435</v>
      </c>
      <c r="D350" s="2" t="s">
        <v>308</v>
      </c>
      <c r="E350" s="2" t="s">
        <v>49</v>
      </c>
      <c r="F350" s="2" t="s">
        <v>20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44467</v>
      </c>
      <c r="B351" s="22" t="s">
        <v>398</v>
      </c>
      <c r="C351" s="22" t="s">
        <v>446</v>
      </c>
      <c r="D351" s="22" t="s">
        <v>398</v>
      </c>
      <c r="E351" s="22" t="s">
        <v>398</v>
      </c>
      <c r="F351" s="22" t="s">
        <v>20</v>
      </c>
      <c r="G351" s="23" t="n">
        <v>1</v>
      </c>
      <c r="H351" s="24" t="n">
        <v>99.1</v>
      </c>
      <c r="I351" s="24" t="n">
        <v>99.1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5" t="n">
        <v>44467.527106481</v>
      </c>
      <c r="B352" s="26" t="s">
        <v>315</v>
      </c>
      <c r="C352" s="26" t="s">
        <v>396</v>
      </c>
      <c r="D352" s="26" t="s">
        <v>309</v>
      </c>
      <c r="E352" s="26" t="s">
        <v>394</v>
      </c>
      <c r="F352" s="26" t="s">
        <v>20</v>
      </c>
      <c r="G352" s="27" t="n">
        <v>-10</v>
      </c>
      <c r="H352" s="28" t="n">
        <v>100.46</v>
      </c>
      <c r="I352" s="28" t="n">
        <v>10046</v>
      </c>
      <c r="J352" s="28" t="n">
        <v>20</v>
      </c>
      <c r="K352" s="28" t="n">
        <v>-5.73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0" t="n">
        <v>44467.534421296</v>
      </c>
      <c r="B353" s="2" t="s">
        <v>332</v>
      </c>
      <c r="C353" s="2" t="s">
        <v>442</v>
      </c>
      <c r="D353" s="2" t="s">
        <v>308</v>
      </c>
      <c r="E353" s="2" t="s">
        <v>394</v>
      </c>
      <c r="F353" s="2" t="s">
        <v>20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2"/>
    </row>
    <row collapsed="false" customFormat="false" customHeight="false" hidden="false" ht="12.1" outlineLevel="0" r="354">
      <c r="A354" s="25" t="n">
        <v>44467.607303241</v>
      </c>
      <c r="B354" s="26" t="s">
        <v>321</v>
      </c>
      <c r="C354" s="26" t="s">
        <v>418</v>
      </c>
      <c r="D354" s="26" t="s">
        <v>309</v>
      </c>
      <c r="E354" s="26" t="s">
        <v>394</v>
      </c>
      <c r="F354" s="26" t="s">
        <v>20</v>
      </c>
      <c r="G354" s="27" t="n">
        <v>-10</v>
      </c>
      <c r="H354" s="28" t="n">
        <v>101.251</v>
      </c>
      <c r="I354" s="28" t="n">
        <v>10125.1</v>
      </c>
      <c r="J354" s="28" t="n">
        <v>91</v>
      </c>
      <c r="K354" s="28" t="n">
        <v>-5.77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0" t="n">
        <v>44467.609293981</v>
      </c>
      <c r="B355" s="2" t="s">
        <v>337</v>
      </c>
      <c r="C355" s="2" t="s">
        <v>452</v>
      </c>
      <c r="D355" s="2" t="s">
        <v>308</v>
      </c>
      <c r="E355" s="2" t="s">
        <v>394</v>
      </c>
      <c r="F355" s="2" t="s">
        <v>20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0" t="n">
        <v>44467.609930556</v>
      </c>
      <c r="B356" s="2" t="s">
        <v>332</v>
      </c>
      <c r="C356" s="2" t="s">
        <v>442</v>
      </c>
      <c r="D356" s="2" t="s">
        <v>308</v>
      </c>
      <c r="E356" s="2" t="s">
        <v>394</v>
      </c>
      <c r="F356" s="2" t="s">
        <v>20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2"/>
    </row>
    <row collapsed="false" customFormat="false" customHeight="false" hidden="false" ht="12.1" outlineLevel="0" r="357">
      <c r="A357" s="20" t="n">
        <v>44468.434456019</v>
      </c>
      <c r="B357" s="2" t="s">
        <v>328</v>
      </c>
      <c r="C357" s="2" t="s">
        <v>435</v>
      </c>
      <c r="D357" s="2" t="s">
        <v>308</v>
      </c>
      <c r="E357" s="2" t="s">
        <v>49</v>
      </c>
      <c r="F357" s="2" t="s">
        <v>20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44469</v>
      </c>
      <c r="B358" s="22" t="s">
        <v>391</v>
      </c>
      <c r="C358" s="22" t="s">
        <v>74</v>
      </c>
      <c r="D358" s="22" t="s">
        <v>391</v>
      </c>
      <c r="E358" s="22" t="s">
        <v>391</v>
      </c>
      <c r="F358" s="22" t="s">
        <v>20</v>
      </c>
      <c r="G358" s="23" t="n">
        <v>1</v>
      </c>
      <c r="H358" s="24" t="n">
        <v>619</v>
      </c>
      <c r="I358" s="24" t="n">
        <v>619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0" t="n">
        <v>44469.592962963</v>
      </c>
      <c r="B359" s="2" t="s">
        <v>333</v>
      </c>
      <c r="C359" s="2" t="s">
        <v>443</v>
      </c>
      <c r="D359" s="2" t="s">
        <v>308</v>
      </c>
      <c r="E359" s="2" t="s">
        <v>49</v>
      </c>
      <c r="F359" s="2" t="s">
        <v>20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44469.593402778</v>
      </c>
      <c r="B360" s="2" t="s">
        <v>334</v>
      </c>
      <c r="C360" s="2" t="s">
        <v>445</v>
      </c>
      <c r="D360" s="2" t="s">
        <v>308</v>
      </c>
      <c r="E360" s="2" t="s">
        <v>49</v>
      </c>
      <c r="F360" s="2" t="s">
        <v>20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44469.593576389</v>
      </c>
      <c r="B361" s="2" t="s">
        <v>48</v>
      </c>
      <c r="C361" s="2" t="s">
        <v>428</v>
      </c>
      <c r="D361" s="2" t="s">
        <v>308</v>
      </c>
      <c r="E361" s="2" t="s">
        <v>49</v>
      </c>
      <c r="F361" s="2" t="s">
        <v>20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44469.593831019</v>
      </c>
      <c r="B362" s="2" t="s">
        <v>333</v>
      </c>
      <c r="C362" s="2" t="s">
        <v>443</v>
      </c>
      <c r="D362" s="2" t="s">
        <v>308</v>
      </c>
      <c r="E362" s="2" t="s">
        <v>49</v>
      </c>
      <c r="F362" s="2" t="s">
        <v>20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5" t="n">
        <v>44474.543402778</v>
      </c>
      <c r="B363" s="26" t="s">
        <v>319</v>
      </c>
      <c r="C363" s="26" t="s">
        <v>414</v>
      </c>
      <c r="D363" s="26" t="s">
        <v>309</v>
      </c>
      <c r="E363" s="26" t="s">
        <v>18</v>
      </c>
      <c r="F363" s="26" t="s">
        <v>20</v>
      </c>
      <c r="G363" s="27" t="n">
        <v>-15</v>
      </c>
      <c r="H363" s="28" t="n">
        <v>515</v>
      </c>
      <c r="I363" s="28" t="n">
        <v>7725</v>
      </c>
      <c r="J363" s="28" t="n">
        <v>0</v>
      </c>
      <c r="K363" s="28" t="n">
        <v>-4.4</v>
      </c>
      <c r="L363" s="28" t="n">
        <v>0</v>
      </c>
      <c r="M363" s="6" t="s">
        <f>=I363+J363+K363+L363</f>
      </c>
      <c r="N363" s="26"/>
    </row>
    <row collapsed="false" customFormat="false" customHeight="false" hidden="false" ht="12.1" outlineLevel="0" r="364">
      <c r="A364" s="20" t="n">
        <v>44475.429826389</v>
      </c>
      <c r="B364" s="2" t="s">
        <v>338</v>
      </c>
      <c r="C364" s="2" t="s">
        <v>453</v>
      </c>
      <c r="D364" s="2" t="s">
        <v>308</v>
      </c>
      <c r="E364" s="2" t="s">
        <v>394</v>
      </c>
      <c r="F364" s="2" t="s">
        <v>20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2"/>
    </row>
    <row collapsed="false" customFormat="false" customHeight="false" hidden="false" ht="12.1" outlineLevel="0" r="365">
      <c r="A365" s="20" t="n">
        <v>44475.60994213</v>
      </c>
      <c r="B365" s="2" t="s">
        <v>319</v>
      </c>
      <c r="C365" s="2" t="s">
        <v>414</v>
      </c>
      <c r="D365" s="2" t="s">
        <v>308</v>
      </c>
      <c r="E365" s="2" t="s">
        <v>18</v>
      </c>
      <c r="F365" s="2" t="s">
        <v>20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2"/>
    </row>
    <row collapsed="false" customFormat="false" customHeight="false" hidden="false" ht="12.1" outlineLevel="0" r="366">
      <c r="A366" s="21" t="n">
        <v>44482</v>
      </c>
      <c r="B366" s="22" t="s">
        <v>391</v>
      </c>
      <c r="C366" s="22" t="s">
        <v>74</v>
      </c>
      <c r="D366" s="22" t="s">
        <v>391</v>
      </c>
      <c r="E366" s="22" t="s">
        <v>391</v>
      </c>
      <c r="F366" s="22" t="s">
        <v>20</v>
      </c>
      <c r="G366" s="23" t="n">
        <v>1</v>
      </c>
      <c r="H366" s="24" t="n">
        <v>465</v>
      </c>
      <c r="I366" s="24" t="n">
        <v>465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5" t="n">
        <v>44482.67337963</v>
      </c>
      <c r="B367" s="26" t="s">
        <v>336</v>
      </c>
      <c r="C367" s="26" t="s">
        <v>451</v>
      </c>
      <c r="D367" s="26" t="s">
        <v>309</v>
      </c>
      <c r="E367" s="26" t="s">
        <v>49</v>
      </c>
      <c r="F367" s="26" t="s">
        <v>20</v>
      </c>
      <c r="G367" s="27" t="n">
        <v>-11</v>
      </c>
      <c r="H367" s="28" t="n">
        <v>79.3</v>
      </c>
      <c r="I367" s="28" t="n">
        <v>872.3</v>
      </c>
      <c r="J367" s="28" t="n">
        <v>0</v>
      </c>
      <c r="K367" s="28" t="n">
        <v>-0.51</v>
      </c>
      <c r="L367" s="28" t="n">
        <v>0</v>
      </c>
      <c r="M367" s="6" t="s">
        <f>=I367+J367+K367+L367</f>
      </c>
      <c r="N367" s="26"/>
    </row>
    <row collapsed="false" customFormat="false" customHeight="false" hidden="false" ht="12.1" outlineLevel="0" r="368">
      <c r="A368" s="25" t="n">
        <v>44482.673993056</v>
      </c>
      <c r="B368" s="26" t="s">
        <v>331</v>
      </c>
      <c r="C368" s="26" t="s">
        <v>439</v>
      </c>
      <c r="D368" s="26" t="s">
        <v>309</v>
      </c>
      <c r="E368" s="26" t="s">
        <v>49</v>
      </c>
      <c r="F368" s="26" t="s">
        <v>20</v>
      </c>
      <c r="G368" s="27" t="n">
        <v>-11</v>
      </c>
      <c r="H368" s="28" t="n">
        <v>100.02</v>
      </c>
      <c r="I368" s="28" t="n">
        <v>1100.22</v>
      </c>
      <c r="J368" s="28" t="n">
        <v>0</v>
      </c>
      <c r="K368" s="28" t="n">
        <v>-0.65</v>
      </c>
      <c r="L368" s="28" t="n">
        <v>0</v>
      </c>
      <c r="M368" s="6" t="s">
        <f>=I368+J368+K368+L368</f>
      </c>
      <c r="N368" s="26"/>
    </row>
    <row collapsed="false" customFormat="false" customHeight="false" hidden="false" ht="12.1" outlineLevel="0" r="369">
      <c r="A369" s="25" t="n">
        <v>44482.674490741</v>
      </c>
      <c r="B369" s="26" t="s">
        <v>54</v>
      </c>
      <c r="C369" s="26" t="s">
        <v>430</v>
      </c>
      <c r="D369" s="26" t="s">
        <v>309</v>
      </c>
      <c r="E369" s="26" t="s">
        <v>49</v>
      </c>
      <c r="F369" s="26" t="s">
        <v>20</v>
      </c>
      <c r="G369" s="27" t="n">
        <v>-211</v>
      </c>
      <c r="H369" s="28" t="n">
        <v>1.0538</v>
      </c>
      <c r="I369" s="28" t="n">
        <v>222.35</v>
      </c>
      <c r="J369" s="28" t="n">
        <v>0</v>
      </c>
      <c r="K369" s="28" t="n">
        <v>-0.13</v>
      </c>
      <c r="L369" s="28" t="n">
        <v>0</v>
      </c>
      <c r="M369" s="6" t="s">
        <f>=I369+J369+K369+L369</f>
      </c>
      <c r="N369" s="26"/>
    </row>
    <row collapsed="false" customFormat="false" customHeight="false" hidden="false" ht="12.1" outlineLevel="0" r="370">
      <c r="A370" s="25" t="n">
        <v>44482.674490741</v>
      </c>
      <c r="B370" s="26" t="s">
        <v>54</v>
      </c>
      <c r="C370" s="26" t="s">
        <v>430</v>
      </c>
      <c r="D370" s="26" t="s">
        <v>309</v>
      </c>
      <c r="E370" s="26" t="s">
        <v>49</v>
      </c>
      <c r="F370" s="26" t="s">
        <v>20</v>
      </c>
      <c r="G370" s="27" t="n">
        <v>-789</v>
      </c>
      <c r="H370" s="28" t="n">
        <v>1.0538</v>
      </c>
      <c r="I370" s="28" t="n">
        <v>831.45</v>
      </c>
      <c r="J370" s="28" t="n">
        <v>0</v>
      </c>
      <c r="K370" s="28" t="n">
        <v>-0.49</v>
      </c>
      <c r="L370" s="28" t="n">
        <v>0</v>
      </c>
      <c r="M370" s="6" t="s">
        <f>=I370+J370+K370+L370</f>
      </c>
      <c r="N370" s="26"/>
    </row>
    <row collapsed="false" customFormat="false" customHeight="false" hidden="false" ht="12.1" outlineLevel="0" r="371">
      <c r="A371" s="25" t="n">
        <v>44482.675659722</v>
      </c>
      <c r="B371" s="26" t="s">
        <v>333</v>
      </c>
      <c r="C371" s="26" t="s">
        <v>443</v>
      </c>
      <c r="D371" s="26" t="s">
        <v>309</v>
      </c>
      <c r="E371" s="26" t="s">
        <v>49</v>
      </c>
      <c r="F371" s="26" t="s">
        <v>20</v>
      </c>
      <c r="G371" s="27" t="n">
        <v>-12</v>
      </c>
      <c r="H371" s="28" t="n">
        <v>89.77</v>
      </c>
      <c r="I371" s="28" t="n">
        <v>1077.24</v>
      </c>
      <c r="J371" s="28" t="n">
        <v>0</v>
      </c>
      <c r="K371" s="28" t="n">
        <v>-0.63</v>
      </c>
      <c r="L371" s="28" t="n">
        <v>0</v>
      </c>
      <c r="M371" s="6" t="s">
        <f>=I371+J371+K371+L371</f>
      </c>
      <c r="N371" s="26"/>
    </row>
    <row collapsed="false" customFormat="false" customHeight="false" hidden="false" ht="12.1" outlineLevel="0" r="372">
      <c r="A372" s="25" t="n">
        <v>44482.675659722</v>
      </c>
      <c r="B372" s="26" t="s">
        <v>333</v>
      </c>
      <c r="C372" s="26" t="s">
        <v>443</v>
      </c>
      <c r="D372" s="26" t="s">
        <v>309</v>
      </c>
      <c r="E372" s="26" t="s">
        <v>49</v>
      </c>
      <c r="F372" s="26" t="s">
        <v>20</v>
      </c>
      <c r="G372" s="27" t="n">
        <v>-1</v>
      </c>
      <c r="H372" s="28" t="n">
        <v>89.94</v>
      </c>
      <c r="I372" s="28" t="n">
        <v>89.94</v>
      </c>
      <c r="J372" s="28" t="n">
        <v>0</v>
      </c>
      <c r="K372" s="28" t="n">
        <v>-0.05</v>
      </c>
      <c r="L372" s="28" t="n">
        <v>0</v>
      </c>
      <c r="M372" s="6" t="s">
        <f>=I372+J372+K372+L372</f>
      </c>
      <c r="N372" s="26"/>
    </row>
    <row collapsed="false" customFormat="false" customHeight="false" hidden="false" ht="12.1" outlineLevel="0" r="373">
      <c r="A373" s="25" t="n">
        <v>44482.675659722</v>
      </c>
      <c r="B373" s="26" t="s">
        <v>333</v>
      </c>
      <c r="C373" s="26" t="s">
        <v>443</v>
      </c>
      <c r="D373" s="26" t="s">
        <v>309</v>
      </c>
      <c r="E373" s="26" t="s">
        <v>49</v>
      </c>
      <c r="F373" s="26" t="s">
        <v>20</v>
      </c>
      <c r="G373" s="27" t="n">
        <v>-1</v>
      </c>
      <c r="H373" s="28" t="n">
        <v>89.92</v>
      </c>
      <c r="I373" s="28" t="n">
        <v>89.92</v>
      </c>
      <c r="J373" s="28" t="n">
        <v>0</v>
      </c>
      <c r="K373" s="28" t="n">
        <v>-0.05</v>
      </c>
      <c r="L373" s="28" t="n">
        <v>0</v>
      </c>
      <c r="M373" s="6" t="s">
        <f>=I373+J373+K373+L373</f>
      </c>
      <c r="N373" s="26"/>
    </row>
    <row collapsed="false" customFormat="false" customHeight="false" hidden="false" ht="12.1" outlineLevel="0" r="374">
      <c r="A374" s="25" t="n">
        <v>44482.675659722</v>
      </c>
      <c r="B374" s="26" t="s">
        <v>333</v>
      </c>
      <c r="C374" s="26" t="s">
        <v>443</v>
      </c>
      <c r="D374" s="26" t="s">
        <v>309</v>
      </c>
      <c r="E374" s="26" t="s">
        <v>49</v>
      </c>
      <c r="F374" s="26" t="s">
        <v>20</v>
      </c>
      <c r="G374" s="27" t="n">
        <v>-5</v>
      </c>
      <c r="H374" s="28" t="n">
        <v>89.8</v>
      </c>
      <c r="I374" s="28" t="n">
        <v>449</v>
      </c>
      <c r="J374" s="28" t="n">
        <v>0</v>
      </c>
      <c r="K374" s="28" t="n">
        <v>-0.26</v>
      </c>
      <c r="L374" s="28" t="n">
        <v>0</v>
      </c>
      <c r="M374" s="6" t="s">
        <f>=I374+J374+K374+L374</f>
      </c>
      <c r="N374" s="26"/>
    </row>
    <row collapsed="false" customFormat="false" customHeight="false" hidden="false" ht="12.1" outlineLevel="0" r="375">
      <c r="A375" s="25" t="n">
        <v>44482.6759375</v>
      </c>
      <c r="B375" s="26" t="s">
        <v>334</v>
      </c>
      <c r="C375" s="26" t="s">
        <v>445</v>
      </c>
      <c r="D375" s="26" t="s">
        <v>309</v>
      </c>
      <c r="E375" s="26" t="s">
        <v>49</v>
      </c>
      <c r="F375" s="26" t="s">
        <v>20</v>
      </c>
      <c r="G375" s="27" t="n">
        <v>-16</v>
      </c>
      <c r="H375" s="28" t="n">
        <v>107.97</v>
      </c>
      <c r="I375" s="28" t="n">
        <v>1727.52</v>
      </c>
      <c r="J375" s="28" t="n">
        <v>0</v>
      </c>
      <c r="K375" s="28" t="n">
        <v>-1.02</v>
      </c>
      <c r="L375" s="28" t="n">
        <v>0</v>
      </c>
      <c r="M375" s="6" t="s">
        <f>=I375+J375+K375+L375</f>
      </c>
      <c r="N375" s="26"/>
    </row>
    <row collapsed="false" customFormat="false" customHeight="false" hidden="false" ht="12.1" outlineLevel="0" r="376">
      <c r="A376" s="25" t="n">
        <v>44482.679664352</v>
      </c>
      <c r="B376" s="26" t="s">
        <v>48</v>
      </c>
      <c r="C376" s="26" t="s">
        <v>428</v>
      </c>
      <c r="D376" s="26" t="s">
        <v>309</v>
      </c>
      <c r="E376" s="26" t="s">
        <v>49</v>
      </c>
      <c r="F376" s="26" t="s">
        <v>20</v>
      </c>
      <c r="G376" s="27" t="n">
        <v>-11</v>
      </c>
      <c r="H376" s="28" t="n">
        <v>165.95</v>
      </c>
      <c r="I376" s="28" t="n">
        <v>1825.45</v>
      </c>
      <c r="J376" s="28" t="n">
        <v>0</v>
      </c>
      <c r="K376" s="28" t="n">
        <v>-1.07</v>
      </c>
      <c r="L376" s="28" t="n">
        <v>0</v>
      </c>
      <c r="M376" s="6" t="s">
        <f>=I376+J376+K376+L376</f>
      </c>
      <c r="N376" s="26"/>
    </row>
    <row collapsed="false" customFormat="false" customHeight="false" hidden="false" ht="12.1" outlineLevel="0" r="377">
      <c r="A377" s="20" t="n">
        <v>44482.69900463</v>
      </c>
      <c r="B377" s="2" t="s">
        <v>339</v>
      </c>
      <c r="C377" s="2" t="s">
        <v>454</v>
      </c>
      <c r="D377" s="2" t="s">
        <v>308</v>
      </c>
      <c r="E377" s="2" t="s">
        <v>49</v>
      </c>
      <c r="F377" s="2" t="s">
        <v>20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44482.702314815</v>
      </c>
      <c r="B378" s="2" t="s">
        <v>328</v>
      </c>
      <c r="C378" s="2" t="s">
        <v>435</v>
      </c>
      <c r="D378" s="2" t="s">
        <v>308</v>
      </c>
      <c r="E378" s="2" t="s">
        <v>49</v>
      </c>
      <c r="F378" s="2" t="s">
        <v>20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0" t="n">
        <v>44482.745555556</v>
      </c>
      <c r="B379" s="2" t="s">
        <v>328</v>
      </c>
      <c r="C379" s="2" t="s">
        <v>435</v>
      </c>
      <c r="D379" s="2" t="s">
        <v>308</v>
      </c>
      <c r="E379" s="2" t="s">
        <v>49</v>
      </c>
      <c r="F379" s="2" t="s">
        <v>20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44484</v>
      </c>
      <c r="B380" s="22" t="s">
        <v>391</v>
      </c>
      <c r="C380" s="22" t="s">
        <v>74</v>
      </c>
      <c r="D380" s="22" t="s">
        <v>391</v>
      </c>
      <c r="E380" s="22" t="s">
        <v>391</v>
      </c>
      <c r="F380" s="22" t="s">
        <v>20</v>
      </c>
      <c r="G380" s="23" t="n">
        <v>1</v>
      </c>
      <c r="H380" s="24" t="n">
        <v>2000</v>
      </c>
      <c r="I380" s="24" t="n">
        <v>2000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44484.485636574</v>
      </c>
      <c r="B381" s="2" t="s">
        <v>338</v>
      </c>
      <c r="C381" s="2" t="s">
        <v>453</v>
      </c>
      <c r="D381" s="2" t="s">
        <v>308</v>
      </c>
      <c r="E381" s="2" t="s">
        <v>394</v>
      </c>
      <c r="F381" s="2" t="s">
        <v>20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44484.486203704</v>
      </c>
      <c r="B382" s="2" t="s">
        <v>319</v>
      </c>
      <c r="C382" s="2" t="s">
        <v>414</v>
      </c>
      <c r="D382" s="2" t="s">
        <v>308</v>
      </c>
      <c r="E382" s="2" t="s">
        <v>18</v>
      </c>
      <c r="F382" s="2" t="s">
        <v>20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44484.486979167</v>
      </c>
      <c r="B383" s="2" t="s">
        <v>328</v>
      </c>
      <c r="C383" s="2" t="s">
        <v>435</v>
      </c>
      <c r="D383" s="2" t="s">
        <v>308</v>
      </c>
      <c r="E383" s="2" t="s">
        <v>49</v>
      </c>
      <c r="F383" s="2" t="s">
        <v>20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44484.493055556</v>
      </c>
      <c r="B384" s="2" t="s">
        <v>328</v>
      </c>
      <c r="C384" s="2" t="s">
        <v>435</v>
      </c>
      <c r="D384" s="2" t="s">
        <v>308</v>
      </c>
      <c r="E384" s="2" t="s">
        <v>49</v>
      </c>
      <c r="F384" s="2" t="s">
        <v>20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1" t="n">
        <v>44488</v>
      </c>
      <c r="B385" s="22" t="s">
        <v>391</v>
      </c>
      <c r="C385" s="22" t="s">
        <v>74</v>
      </c>
      <c r="D385" s="22" t="s">
        <v>391</v>
      </c>
      <c r="E385" s="22" t="s">
        <v>391</v>
      </c>
      <c r="F385" s="22" t="s">
        <v>20</v>
      </c>
      <c r="G385" s="23" t="n">
        <v>1</v>
      </c>
      <c r="H385" s="24" t="n">
        <v>212</v>
      </c>
      <c r="I385" s="24" t="n">
        <v>212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44488</v>
      </c>
      <c r="B386" s="22" t="s">
        <v>391</v>
      </c>
      <c r="C386" s="22" t="s">
        <v>74</v>
      </c>
      <c r="D386" s="22" t="s">
        <v>391</v>
      </c>
      <c r="E386" s="22" t="s">
        <v>391</v>
      </c>
      <c r="F386" s="22" t="s">
        <v>20</v>
      </c>
      <c r="G386" s="23" t="n">
        <v>1</v>
      </c>
      <c r="H386" s="24" t="n">
        <v>10</v>
      </c>
      <c r="I386" s="24" t="n">
        <v>10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44488.6578125</v>
      </c>
      <c r="B387" s="2" t="s">
        <v>328</v>
      </c>
      <c r="C387" s="2" t="s">
        <v>435</v>
      </c>
      <c r="D387" s="2" t="s">
        <v>308</v>
      </c>
      <c r="E387" s="2" t="s">
        <v>49</v>
      </c>
      <c r="F387" s="2" t="s">
        <v>20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5" t="n">
        <v>44491.496018519</v>
      </c>
      <c r="B388" s="26" t="s">
        <v>332</v>
      </c>
      <c r="C388" s="26" t="s">
        <v>442</v>
      </c>
      <c r="D388" s="26" t="s">
        <v>309</v>
      </c>
      <c r="E388" s="26" t="s">
        <v>394</v>
      </c>
      <c r="F388" s="26" t="s">
        <v>20</v>
      </c>
      <c r="G388" s="27" t="n">
        <v>-2</v>
      </c>
      <c r="H388" s="28" t="n">
        <v>99.9</v>
      </c>
      <c r="I388" s="28" t="n">
        <v>1998</v>
      </c>
      <c r="J388" s="28" t="n">
        <v>12.64</v>
      </c>
      <c r="K388" s="28" t="n">
        <v>-1.14</v>
      </c>
      <c r="L388" s="28" t="n">
        <v>0</v>
      </c>
      <c r="M388" s="6" t="s">
        <f>=I388+J388+K388+L388</f>
      </c>
      <c r="N388" s="26"/>
    </row>
    <row collapsed="false" customFormat="false" customHeight="false" hidden="false" ht="12.1" outlineLevel="0" r="389">
      <c r="A389" s="25" t="n">
        <v>44491.496018519</v>
      </c>
      <c r="B389" s="26" t="s">
        <v>332</v>
      </c>
      <c r="C389" s="26" t="s">
        <v>442</v>
      </c>
      <c r="D389" s="26" t="s">
        <v>309</v>
      </c>
      <c r="E389" s="26" t="s">
        <v>394</v>
      </c>
      <c r="F389" s="26" t="s">
        <v>20</v>
      </c>
      <c r="G389" s="27" t="n">
        <v>-1</v>
      </c>
      <c r="H389" s="28" t="n">
        <v>99.91</v>
      </c>
      <c r="I389" s="28" t="n">
        <v>999.1</v>
      </c>
      <c r="J389" s="28" t="n">
        <v>6.32</v>
      </c>
      <c r="K389" s="28" t="n">
        <v>-0.57</v>
      </c>
      <c r="L389" s="28" t="n">
        <v>0</v>
      </c>
      <c r="M389" s="6" t="s">
        <f>=I389+J389+K389+L389</f>
      </c>
      <c r="N389" s="26"/>
    </row>
    <row collapsed="false" customFormat="false" customHeight="false" hidden="false" ht="12.1" outlineLevel="0" r="390">
      <c r="A390" s="25" t="n">
        <v>44491.496018519</v>
      </c>
      <c r="B390" s="26" t="s">
        <v>332</v>
      </c>
      <c r="C390" s="26" t="s">
        <v>442</v>
      </c>
      <c r="D390" s="26" t="s">
        <v>309</v>
      </c>
      <c r="E390" s="26" t="s">
        <v>394</v>
      </c>
      <c r="F390" s="26" t="s">
        <v>20</v>
      </c>
      <c r="G390" s="27" t="n">
        <v>-1</v>
      </c>
      <c r="H390" s="28" t="n">
        <v>99.94</v>
      </c>
      <c r="I390" s="28" t="n">
        <v>999.4</v>
      </c>
      <c r="J390" s="28" t="n">
        <v>6.32</v>
      </c>
      <c r="K390" s="28" t="n">
        <v>-0.57</v>
      </c>
      <c r="L390" s="28" t="n">
        <v>0</v>
      </c>
      <c r="M390" s="6" t="s">
        <f>=I390+J390+K390+L390</f>
      </c>
      <c r="N390" s="26"/>
    </row>
    <row collapsed="false" customFormat="false" customHeight="false" hidden="false" ht="12.1" outlineLevel="0" r="391">
      <c r="A391" s="25" t="n">
        <v>44491.496018519</v>
      </c>
      <c r="B391" s="26" t="s">
        <v>332</v>
      </c>
      <c r="C391" s="26" t="s">
        <v>442</v>
      </c>
      <c r="D391" s="26" t="s">
        <v>309</v>
      </c>
      <c r="E391" s="26" t="s">
        <v>394</v>
      </c>
      <c r="F391" s="26" t="s">
        <v>20</v>
      </c>
      <c r="G391" s="27" t="n">
        <v>-1</v>
      </c>
      <c r="H391" s="28" t="n">
        <v>99.93</v>
      </c>
      <c r="I391" s="28" t="n">
        <v>999.3</v>
      </c>
      <c r="J391" s="28" t="n">
        <v>6.32</v>
      </c>
      <c r="K391" s="28" t="n">
        <v>-0.57</v>
      </c>
      <c r="L391" s="28" t="n">
        <v>0</v>
      </c>
      <c r="M391" s="6" t="s">
        <f>=I391+J391+K391+L391</f>
      </c>
      <c r="N391" s="26"/>
    </row>
    <row collapsed="false" customFormat="false" customHeight="false" hidden="false" ht="12.1" outlineLevel="0" r="392">
      <c r="A392" s="25" t="n">
        <v>44491.497013889</v>
      </c>
      <c r="B392" s="26" t="s">
        <v>330</v>
      </c>
      <c r="C392" s="26" t="s">
        <v>438</v>
      </c>
      <c r="D392" s="26" t="s">
        <v>309</v>
      </c>
      <c r="E392" s="26" t="s">
        <v>18</v>
      </c>
      <c r="F392" s="26" t="s">
        <v>20</v>
      </c>
      <c r="G392" s="27" t="n">
        <v>-3</v>
      </c>
      <c r="H392" s="28" t="n">
        <v>757</v>
      </c>
      <c r="I392" s="28" t="n">
        <v>2271</v>
      </c>
      <c r="J392" s="28" t="n">
        <v>0</v>
      </c>
      <c r="K392" s="28" t="n">
        <v>-1.29</v>
      </c>
      <c r="L392" s="28" t="n">
        <v>0</v>
      </c>
      <c r="M392" s="6" t="s">
        <f>=I392+J392+K392+L392</f>
      </c>
      <c r="N392" s="26"/>
    </row>
    <row collapsed="false" customFormat="false" customHeight="false" hidden="false" ht="12.1" outlineLevel="0" r="393">
      <c r="A393" s="20" t="n">
        <v>44491.497280093</v>
      </c>
      <c r="B393" s="2" t="s">
        <v>17</v>
      </c>
      <c r="C393" s="2" t="s">
        <v>440</v>
      </c>
      <c r="D393" s="2" t="s">
        <v>308</v>
      </c>
      <c r="E393" s="2" t="s">
        <v>18</v>
      </c>
      <c r="F393" s="2" t="s">
        <v>20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2"/>
    </row>
    <row collapsed="false" customFormat="false" customHeight="false" hidden="false" ht="12.1" outlineLevel="0" r="394">
      <c r="A394" s="21" t="n">
        <v>44494</v>
      </c>
      <c r="B394" s="22" t="s">
        <v>398</v>
      </c>
      <c r="C394" s="22" t="s">
        <v>434</v>
      </c>
      <c r="D394" s="22" t="s">
        <v>398</v>
      </c>
      <c r="E394" s="22" t="s">
        <v>398</v>
      </c>
      <c r="F394" s="22" t="s">
        <v>20</v>
      </c>
      <c r="G394" s="23" t="n">
        <v>1</v>
      </c>
      <c r="H394" s="24" t="n">
        <v>92.5</v>
      </c>
      <c r="I394" s="24" t="n">
        <v>92.5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5" t="n">
        <v>44494.427048611</v>
      </c>
      <c r="B395" s="26" t="s">
        <v>332</v>
      </c>
      <c r="C395" s="26" t="s">
        <v>442</v>
      </c>
      <c r="D395" s="26" t="s">
        <v>309</v>
      </c>
      <c r="E395" s="26" t="s">
        <v>394</v>
      </c>
      <c r="F395" s="26" t="s">
        <v>20</v>
      </c>
      <c r="G395" s="27" t="n">
        <v>-10</v>
      </c>
      <c r="H395" s="28" t="n">
        <v>99.9</v>
      </c>
      <c r="I395" s="28" t="n">
        <v>9990</v>
      </c>
      <c r="J395" s="28" t="n">
        <v>65.3</v>
      </c>
      <c r="K395" s="28" t="n">
        <v>-5.68</v>
      </c>
      <c r="L395" s="28" t="n">
        <v>0</v>
      </c>
      <c r="M395" s="6" t="s">
        <f>=I395+J395+K395+L395</f>
      </c>
      <c r="N395" s="26"/>
    </row>
    <row collapsed="false" customFormat="false" customHeight="false" hidden="false" ht="12.1" outlineLevel="0" r="396">
      <c r="A396" s="20" t="n">
        <v>44494.490497685</v>
      </c>
      <c r="B396" s="2" t="s">
        <v>340</v>
      </c>
      <c r="C396" s="2" t="s">
        <v>455</v>
      </c>
      <c r="D396" s="2" t="s">
        <v>308</v>
      </c>
      <c r="E396" s="2" t="s">
        <v>394</v>
      </c>
      <c r="F396" s="2" t="s">
        <v>20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2"/>
    </row>
    <row collapsed="false" customFormat="false" customHeight="false" hidden="false" ht="12.1" outlineLevel="0" r="397">
      <c r="A397" s="20" t="n">
        <v>44494.49162037</v>
      </c>
      <c r="B397" s="2" t="s">
        <v>341</v>
      </c>
      <c r="C397" s="2" t="s">
        <v>456</v>
      </c>
      <c r="D397" s="2" t="s">
        <v>308</v>
      </c>
      <c r="E397" s="2" t="s">
        <v>394</v>
      </c>
      <c r="F397" s="2" t="s">
        <v>20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5" t="n">
        <v>44494.627280093</v>
      </c>
      <c r="B398" s="26" t="s">
        <v>338</v>
      </c>
      <c r="C398" s="26" t="s">
        <v>453</v>
      </c>
      <c r="D398" s="26" t="s">
        <v>309</v>
      </c>
      <c r="E398" s="26" t="s">
        <v>394</v>
      </c>
      <c r="F398" s="26" t="s">
        <v>20</v>
      </c>
      <c r="G398" s="27" t="n">
        <v>-7</v>
      </c>
      <c r="H398" s="28" t="n">
        <v>99.65</v>
      </c>
      <c r="I398" s="28" t="n">
        <v>6975.5</v>
      </c>
      <c r="J398" s="28" t="n">
        <v>193.83</v>
      </c>
      <c r="K398" s="28" t="n">
        <v>-3.98</v>
      </c>
      <c r="L398" s="28" t="n">
        <v>0</v>
      </c>
      <c r="M398" s="6" t="s">
        <f>=I398+J398+K398+L398</f>
      </c>
      <c r="N398" s="26"/>
    </row>
    <row collapsed="false" customFormat="false" customHeight="false" hidden="false" ht="12.1" outlineLevel="0" r="399">
      <c r="A399" s="25" t="n">
        <v>44494.627280093</v>
      </c>
      <c r="B399" s="26" t="s">
        <v>338</v>
      </c>
      <c r="C399" s="26" t="s">
        <v>453</v>
      </c>
      <c r="D399" s="26" t="s">
        <v>309</v>
      </c>
      <c r="E399" s="26" t="s">
        <v>394</v>
      </c>
      <c r="F399" s="26" t="s">
        <v>20</v>
      </c>
      <c r="G399" s="27" t="n">
        <v>-1</v>
      </c>
      <c r="H399" s="28" t="n">
        <v>99.66</v>
      </c>
      <c r="I399" s="28" t="n">
        <v>996.6</v>
      </c>
      <c r="J399" s="28" t="n">
        <v>27.69</v>
      </c>
      <c r="K399" s="28" t="n">
        <v>-0.57</v>
      </c>
      <c r="L399" s="28" t="n">
        <v>0</v>
      </c>
      <c r="M399" s="6" t="s">
        <f>=I399+J399+K399+L399</f>
      </c>
      <c r="N399" s="26"/>
    </row>
    <row collapsed="false" customFormat="false" customHeight="false" hidden="false" ht="12.1" outlineLevel="0" r="400">
      <c r="A400" s="20" t="n">
        <v>44494.6275</v>
      </c>
      <c r="B400" s="2" t="s">
        <v>340</v>
      </c>
      <c r="C400" s="2" t="s">
        <v>455</v>
      </c>
      <c r="D400" s="2" t="s">
        <v>308</v>
      </c>
      <c r="E400" s="2" t="s">
        <v>394</v>
      </c>
      <c r="F400" s="2" t="s">
        <v>20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5" t="n">
        <v>44494.633240741</v>
      </c>
      <c r="B401" s="26" t="s">
        <v>337</v>
      </c>
      <c r="C401" s="26" t="s">
        <v>452</v>
      </c>
      <c r="D401" s="26" t="s">
        <v>309</v>
      </c>
      <c r="E401" s="26" t="s">
        <v>394</v>
      </c>
      <c r="F401" s="26" t="s">
        <v>20</v>
      </c>
      <c r="G401" s="27" t="n">
        <v>-10</v>
      </c>
      <c r="H401" s="28" t="n">
        <v>99.11</v>
      </c>
      <c r="I401" s="28" t="n">
        <v>9911</v>
      </c>
      <c r="J401" s="28" t="n">
        <v>172.6</v>
      </c>
      <c r="K401" s="28" t="n">
        <v>-5.65</v>
      </c>
      <c r="L401" s="28" t="n">
        <v>0</v>
      </c>
      <c r="M401" s="6" t="s">
        <f>=I401+J401+K401+L401</f>
      </c>
      <c r="N401" s="26"/>
    </row>
    <row collapsed="false" customFormat="false" customHeight="false" hidden="false" ht="12.1" outlineLevel="0" r="402">
      <c r="A402" s="20" t="n">
        <v>44494.633645833</v>
      </c>
      <c r="B402" s="2" t="s">
        <v>341</v>
      </c>
      <c r="C402" s="2" t="s">
        <v>456</v>
      </c>
      <c r="D402" s="2" t="s">
        <v>308</v>
      </c>
      <c r="E402" s="2" t="s">
        <v>394</v>
      </c>
      <c r="F402" s="2" t="s">
        <v>20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44494.633645833</v>
      </c>
      <c r="B403" s="2" t="s">
        <v>341</v>
      </c>
      <c r="C403" s="2" t="s">
        <v>456</v>
      </c>
      <c r="D403" s="2" t="s">
        <v>308</v>
      </c>
      <c r="E403" s="2" t="s">
        <v>394</v>
      </c>
      <c r="F403" s="2" t="s">
        <v>20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44495</v>
      </c>
      <c r="B404" s="22" t="s">
        <v>398</v>
      </c>
      <c r="C404" s="22" t="s">
        <v>457</v>
      </c>
      <c r="D404" s="22" t="s">
        <v>398</v>
      </c>
      <c r="E404" s="22" t="s">
        <v>398</v>
      </c>
      <c r="F404" s="22" t="s">
        <v>20</v>
      </c>
      <c r="G404" s="23" t="n">
        <v>1</v>
      </c>
      <c r="H404" s="24" t="n">
        <v>48.34</v>
      </c>
      <c r="I404" s="24" t="n">
        <v>48.34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0" t="n">
        <v>44495.431840278</v>
      </c>
      <c r="B405" s="2" t="s">
        <v>341</v>
      </c>
      <c r="C405" s="2" t="s">
        <v>456</v>
      </c>
      <c r="D405" s="2" t="s">
        <v>308</v>
      </c>
      <c r="E405" s="2" t="s">
        <v>394</v>
      </c>
      <c r="F405" s="2" t="s">
        <v>20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5" t="n">
        <v>44495.69193287</v>
      </c>
      <c r="B406" s="26" t="s">
        <v>341</v>
      </c>
      <c r="C406" s="26" t="s">
        <v>456</v>
      </c>
      <c r="D406" s="26" t="s">
        <v>309</v>
      </c>
      <c r="E406" s="26" t="s">
        <v>394</v>
      </c>
      <c r="F406" s="26" t="s">
        <v>20</v>
      </c>
      <c r="G406" s="27" t="n">
        <v>-55</v>
      </c>
      <c r="H406" s="28" t="n">
        <v>100.56</v>
      </c>
      <c r="I406" s="28" t="n">
        <v>11061.6</v>
      </c>
      <c r="J406" s="28" t="n">
        <v>20.35</v>
      </c>
      <c r="K406" s="28" t="n">
        <v>-6.31</v>
      </c>
      <c r="L406" s="28" t="n">
        <v>0</v>
      </c>
      <c r="M406" s="6" t="s">
        <f>=I406+J406+K406+L406</f>
      </c>
      <c r="N406" s="26"/>
    </row>
    <row collapsed="false" customFormat="false" customHeight="false" hidden="false" ht="12.1" outlineLevel="0" r="407">
      <c r="A407" s="20" t="n">
        <v>44495.692210648</v>
      </c>
      <c r="B407" s="2" t="s">
        <v>342</v>
      </c>
      <c r="C407" s="2" t="s">
        <v>458</v>
      </c>
      <c r="D407" s="2" t="s">
        <v>308</v>
      </c>
      <c r="E407" s="2" t="s">
        <v>394</v>
      </c>
      <c r="F407" s="2" t="s">
        <v>20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44495.695543981</v>
      </c>
      <c r="B408" s="2" t="s">
        <v>328</v>
      </c>
      <c r="C408" s="2" t="s">
        <v>435</v>
      </c>
      <c r="D408" s="2" t="s">
        <v>308</v>
      </c>
      <c r="E408" s="2" t="s">
        <v>49</v>
      </c>
      <c r="F408" s="2" t="s">
        <v>20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1" t="n">
        <v>44496</v>
      </c>
      <c r="B409" s="22" t="s">
        <v>398</v>
      </c>
      <c r="C409" s="22" t="s">
        <v>426</v>
      </c>
      <c r="D409" s="22" t="s">
        <v>398</v>
      </c>
      <c r="E409" s="22" t="s">
        <v>398</v>
      </c>
      <c r="F409" s="22" t="s">
        <v>20</v>
      </c>
      <c r="G409" s="23" t="n">
        <v>1</v>
      </c>
      <c r="H409" s="24" t="n">
        <v>14.52</v>
      </c>
      <c r="I409" s="24" t="n">
        <v>14.52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44498</v>
      </c>
      <c r="B410" s="22" t="s">
        <v>391</v>
      </c>
      <c r="C410" s="22" t="s">
        <v>74</v>
      </c>
      <c r="D410" s="22" t="s">
        <v>391</v>
      </c>
      <c r="E410" s="22" t="s">
        <v>391</v>
      </c>
      <c r="F410" s="22" t="s">
        <v>20</v>
      </c>
      <c r="G410" s="23" t="n">
        <v>1</v>
      </c>
      <c r="H410" s="24" t="n">
        <v>560</v>
      </c>
      <c r="I410" s="24" t="n">
        <v>560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44498</v>
      </c>
      <c r="B411" s="22" t="s">
        <v>391</v>
      </c>
      <c r="C411" s="22" t="s">
        <v>74</v>
      </c>
      <c r="D411" s="22" t="s">
        <v>391</v>
      </c>
      <c r="E411" s="22" t="s">
        <v>391</v>
      </c>
      <c r="F411" s="22" t="s">
        <v>20</v>
      </c>
      <c r="G411" s="23" t="n">
        <v>1</v>
      </c>
      <c r="H411" s="24" t="n">
        <v>2000</v>
      </c>
      <c r="I411" s="24" t="n">
        <v>2000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44498.547372685</v>
      </c>
      <c r="B412" s="2" t="s">
        <v>40</v>
      </c>
      <c r="C412" s="2" t="s">
        <v>415</v>
      </c>
      <c r="D412" s="2" t="s">
        <v>308</v>
      </c>
      <c r="E412" s="2" t="s">
        <v>18</v>
      </c>
      <c r="F412" s="2" t="s">
        <v>20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44498.547858796</v>
      </c>
      <c r="B413" s="2" t="s">
        <v>328</v>
      </c>
      <c r="C413" s="2" t="s">
        <v>435</v>
      </c>
      <c r="D413" s="2" t="s">
        <v>308</v>
      </c>
      <c r="E413" s="2" t="s">
        <v>49</v>
      </c>
      <c r="F413" s="2" t="s">
        <v>20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0" t="n">
        <v>44498.613125</v>
      </c>
      <c r="B414" s="2" t="s">
        <v>328</v>
      </c>
      <c r="C414" s="2" t="s">
        <v>435</v>
      </c>
      <c r="D414" s="2" t="s">
        <v>308</v>
      </c>
      <c r="E414" s="2" t="s">
        <v>49</v>
      </c>
      <c r="F414" s="2" t="s">
        <v>20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2"/>
    </row>
    <row collapsed="false" customFormat="false" customHeight="false" hidden="false" ht="12.1" outlineLevel="0" r="415">
      <c r="A415" s="21" t="n">
        <v>44503</v>
      </c>
      <c r="B415" s="22" t="s">
        <v>398</v>
      </c>
      <c r="C415" s="22" t="s">
        <v>408</v>
      </c>
      <c r="D415" s="22" t="s">
        <v>398</v>
      </c>
      <c r="E415" s="22" t="s">
        <v>398</v>
      </c>
      <c r="F415" s="22" t="s">
        <v>20</v>
      </c>
      <c r="G415" s="23" t="n">
        <v>1</v>
      </c>
      <c r="H415" s="24" t="n">
        <v>617.2</v>
      </c>
      <c r="I415" s="24" t="n">
        <v>617.2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0" t="n">
        <v>44505.687025463</v>
      </c>
      <c r="B416" s="2" t="s">
        <v>328</v>
      </c>
      <c r="C416" s="2" t="s">
        <v>435</v>
      </c>
      <c r="D416" s="2" t="s">
        <v>308</v>
      </c>
      <c r="E416" s="2" t="s">
        <v>49</v>
      </c>
      <c r="F416" s="2" t="s">
        <v>20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2"/>
    </row>
    <row collapsed="false" customFormat="false" customHeight="false" hidden="false" ht="12.1" outlineLevel="0" r="417">
      <c r="A417" s="20" t="n">
        <v>44505.687025463</v>
      </c>
      <c r="B417" s="2" t="s">
        <v>328</v>
      </c>
      <c r="C417" s="2" t="s">
        <v>435</v>
      </c>
      <c r="D417" s="2" t="s">
        <v>308</v>
      </c>
      <c r="E417" s="2" t="s">
        <v>49</v>
      </c>
      <c r="F417" s="2" t="s">
        <v>20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44516</v>
      </c>
      <c r="B418" s="22" t="s">
        <v>391</v>
      </c>
      <c r="C418" s="22" t="s">
        <v>74</v>
      </c>
      <c r="D418" s="22" t="s">
        <v>391</v>
      </c>
      <c r="E418" s="22" t="s">
        <v>391</v>
      </c>
      <c r="F418" s="22" t="s">
        <v>20</v>
      </c>
      <c r="G418" s="23" t="n">
        <v>1</v>
      </c>
      <c r="H418" s="24" t="n">
        <v>500</v>
      </c>
      <c r="I418" s="24" t="n">
        <v>500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44516</v>
      </c>
      <c r="B419" s="22" t="s">
        <v>391</v>
      </c>
      <c r="C419" s="22" t="s">
        <v>74</v>
      </c>
      <c r="D419" s="22" t="s">
        <v>391</v>
      </c>
      <c r="E419" s="22" t="s">
        <v>391</v>
      </c>
      <c r="F419" s="22" t="s">
        <v>20</v>
      </c>
      <c r="G419" s="23" t="n">
        <v>1</v>
      </c>
      <c r="H419" s="24" t="n">
        <v>2000</v>
      </c>
      <c r="I419" s="24" t="n">
        <v>2000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0" t="n">
        <v>44516.485300926</v>
      </c>
      <c r="B420" s="2" t="s">
        <v>314</v>
      </c>
      <c r="C420" s="2" t="s">
        <v>395</v>
      </c>
      <c r="D420" s="2" t="s">
        <v>308</v>
      </c>
      <c r="E420" s="2" t="s">
        <v>18</v>
      </c>
      <c r="F420" s="2" t="s">
        <v>20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0" t="n">
        <v>44516.485671296</v>
      </c>
      <c r="B421" s="2" t="s">
        <v>328</v>
      </c>
      <c r="C421" s="2" t="s">
        <v>435</v>
      </c>
      <c r="D421" s="2" t="s">
        <v>308</v>
      </c>
      <c r="E421" s="2" t="s">
        <v>49</v>
      </c>
      <c r="F421" s="2" t="s">
        <v>20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2"/>
    </row>
    <row collapsed="false" customFormat="false" customHeight="false" hidden="false" ht="12.1" outlineLevel="0" r="422">
      <c r="A422" s="20" t="n">
        <v>44516.486689815</v>
      </c>
      <c r="B422" s="2" t="s">
        <v>328</v>
      </c>
      <c r="C422" s="2" t="s">
        <v>435</v>
      </c>
      <c r="D422" s="2" t="s">
        <v>308</v>
      </c>
      <c r="E422" s="2" t="s">
        <v>49</v>
      </c>
      <c r="F422" s="2" t="s">
        <v>20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44518</v>
      </c>
      <c r="B423" s="22" t="s">
        <v>391</v>
      </c>
      <c r="C423" s="22" t="s">
        <v>74</v>
      </c>
      <c r="D423" s="22" t="s">
        <v>391</v>
      </c>
      <c r="E423" s="22" t="s">
        <v>391</v>
      </c>
      <c r="F423" s="22" t="s">
        <v>20</v>
      </c>
      <c r="G423" s="23" t="n">
        <v>1</v>
      </c>
      <c r="H423" s="24" t="n">
        <v>200</v>
      </c>
      <c r="I423" s="24" t="n">
        <v>200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0" t="n">
        <v>44518.561145833</v>
      </c>
      <c r="B424" s="2" t="s">
        <v>328</v>
      </c>
      <c r="C424" s="2" t="s">
        <v>435</v>
      </c>
      <c r="D424" s="2" t="s">
        <v>308</v>
      </c>
      <c r="E424" s="2" t="s">
        <v>49</v>
      </c>
      <c r="F424" s="2" t="s">
        <v>20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2"/>
    </row>
    <row collapsed="false" customFormat="false" customHeight="false" hidden="false" ht="12.1" outlineLevel="0" r="425">
      <c r="A425" s="21" t="n">
        <v>44530</v>
      </c>
      <c r="B425" s="22" t="s">
        <v>391</v>
      </c>
      <c r="C425" s="22" t="s">
        <v>74</v>
      </c>
      <c r="D425" s="22" t="s">
        <v>391</v>
      </c>
      <c r="E425" s="22" t="s">
        <v>391</v>
      </c>
      <c r="F425" s="22" t="s">
        <v>20</v>
      </c>
      <c r="G425" s="23" t="n">
        <v>1</v>
      </c>
      <c r="H425" s="24" t="n">
        <v>2000</v>
      </c>
      <c r="I425" s="24" t="n">
        <v>2000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/>
    </row>
    <row collapsed="false" customFormat="false" customHeight="false" hidden="false" ht="12.1" outlineLevel="0" r="426">
      <c r="A426" s="25" t="n">
        <v>44530.670983796</v>
      </c>
      <c r="B426" s="26" t="s">
        <v>340</v>
      </c>
      <c r="C426" s="26" t="s">
        <v>455</v>
      </c>
      <c r="D426" s="26" t="s">
        <v>309</v>
      </c>
      <c r="E426" s="26" t="s">
        <v>394</v>
      </c>
      <c r="F426" s="26" t="s">
        <v>20</v>
      </c>
      <c r="G426" s="27" t="n">
        <v>-1</v>
      </c>
      <c r="H426" s="28" t="n">
        <v>99.93</v>
      </c>
      <c r="I426" s="28" t="n">
        <v>999.3</v>
      </c>
      <c r="J426" s="28" t="n">
        <v>24.78</v>
      </c>
      <c r="K426" s="28" t="n">
        <v>-0.57</v>
      </c>
      <c r="L426" s="28" t="n">
        <v>0</v>
      </c>
      <c r="M426" s="6" t="s">
        <f>=I426+J426+K426+L426</f>
      </c>
      <c r="N426" s="26"/>
    </row>
    <row collapsed="false" customFormat="false" customHeight="false" hidden="false" ht="12.1" outlineLevel="0" r="427">
      <c r="A427" s="20" t="n">
        <v>44530.671736111</v>
      </c>
      <c r="B427" s="2" t="s">
        <v>325</v>
      </c>
      <c r="C427" s="2" t="s">
        <v>423</v>
      </c>
      <c r="D427" s="2" t="s">
        <v>308</v>
      </c>
      <c r="E427" s="2" t="s">
        <v>18</v>
      </c>
      <c r="F427" s="2" t="s">
        <v>20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2"/>
    </row>
    <row collapsed="false" customFormat="false" customHeight="false" hidden="false" ht="12.1" outlineLevel="0" r="428">
      <c r="A428" s="20" t="n">
        <v>44530.672407407</v>
      </c>
      <c r="B428" s="2" t="s">
        <v>328</v>
      </c>
      <c r="C428" s="2" t="s">
        <v>435</v>
      </c>
      <c r="D428" s="2" t="s">
        <v>308</v>
      </c>
      <c r="E428" s="2" t="s">
        <v>49</v>
      </c>
      <c r="F428" s="2" t="s">
        <v>20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1" t="n">
        <v>44531</v>
      </c>
      <c r="B429" s="22" t="s">
        <v>391</v>
      </c>
      <c r="C429" s="22" t="s">
        <v>74</v>
      </c>
      <c r="D429" s="22" t="s">
        <v>391</v>
      </c>
      <c r="E429" s="22" t="s">
        <v>391</v>
      </c>
      <c r="F429" s="22" t="s">
        <v>20</v>
      </c>
      <c r="G429" s="23" t="n">
        <v>1</v>
      </c>
      <c r="H429" s="24" t="n">
        <v>297</v>
      </c>
      <c r="I429" s="24" t="n">
        <v>297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44545</v>
      </c>
      <c r="B430" s="22" t="s">
        <v>398</v>
      </c>
      <c r="C430" s="22" t="s">
        <v>441</v>
      </c>
      <c r="D430" s="22" t="s">
        <v>398</v>
      </c>
      <c r="E430" s="22" t="s">
        <v>398</v>
      </c>
      <c r="F430" s="22" t="s">
        <v>20</v>
      </c>
      <c r="G430" s="23" t="n">
        <v>1</v>
      </c>
      <c r="H430" s="24" t="n">
        <v>48.77</v>
      </c>
      <c r="I430" s="24" t="n">
        <v>48.77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44546</v>
      </c>
      <c r="B431" s="22" t="s">
        <v>391</v>
      </c>
      <c r="C431" s="22" t="s">
        <v>74</v>
      </c>
      <c r="D431" s="22" t="s">
        <v>391</v>
      </c>
      <c r="E431" s="22" t="s">
        <v>391</v>
      </c>
      <c r="F431" s="22" t="s">
        <v>20</v>
      </c>
      <c r="G431" s="23" t="n">
        <v>1</v>
      </c>
      <c r="H431" s="24" t="n">
        <v>430</v>
      </c>
      <c r="I431" s="24" t="n">
        <v>430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44546</v>
      </c>
      <c r="B432" s="22" t="s">
        <v>391</v>
      </c>
      <c r="C432" s="22" t="s">
        <v>74</v>
      </c>
      <c r="D432" s="22" t="s">
        <v>391</v>
      </c>
      <c r="E432" s="22" t="s">
        <v>391</v>
      </c>
      <c r="F432" s="22" t="s">
        <v>20</v>
      </c>
      <c r="G432" s="23" t="n">
        <v>1</v>
      </c>
      <c r="H432" s="24" t="n">
        <v>2000</v>
      </c>
      <c r="I432" s="24" t="n">
        <v>2000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44546</v>
      </c>
      <c r="B433" s="22" t="s">
        <v>398</v>
      </c>
      <c r="C433" s="22" t="s">
        <v>405</v>
      </c>
      <c r="D433" s="22" t="s">
        <v>398</v>
      </c>
      <c r="E433" s="22" t="s">
        <v>398</v>
      </c>
      <c r="F433" s="22" t="s">
        <v>20</v>
      </c>
      <c r="G433" s="23" t="n">
        <v>1</v>
      </c>
      <c r="H433" s="24" t="n">
        <v>579.5</v>
      </c>
      <c r="I433" s="24" t="n">
        <v>579.5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44546.499305556</v>
      </c>
      <c r="B434" s="2" t="s">
        <v>37</v>
      </c>
      <c r="C434" s="2" t="s">
        <v>449</v>
      </c>
      <c r="D434" s="2" t="s">
        <v>308</v>
      </c>
      <c r="E434" s="2" t="s">
        <v>18</v>
      </c>
      <c r="F434" s="2" t="s">
        <v>20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44546.499907407</v>
      </c>
      <c r="B435" s="2" t="s">
        <v>328</v>
      </c>
      <c r="C435" s="2" t="s">
        <v>435</v>
      </c>
      <c r="D435" s="2" t="s">
        <v>308</v>
      </c>
      <c r="E435" s="2" t="s">
        <v>49</v>
      </c>
      <c r="F435" s="2" t="s">
        <v>20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44547.433541667</v>
      </c>
      <c r="B436" s="2" t="s">
        <v>328</v>
      </c>
      <c r="C436" s="2" t="s">
        <v>435</v>
      </c>
      <c r="D436" s="2" t="s">
        <v>308</v>
      </c>
      <c r="E436" s="2" t="s">
        <v>49</v>
      </c>
      <c r="F436" s="2" t="s">
        <v>20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44552</v>
      </c>
      <c r="B437" s="22" t="s">
        <v>398</v>
      </c>
      <c r="C437" s="22" t="s">
        <v>424</v>
      </c>
      <c r="D437" s="22" t="s">
        <v>398</v>
      </c>
      <c r="E437" s="22" t="s">
        <v>398</v>
      </c>
      <c r="F437" s="22" t="s">
        <v>20</v>
      </c>
      <c r="G437" s="23" t="n">
        <v>1</v>
      </c>
      <c r="H437" s="24" t="n">
        <v>448.58</v>
      </c>
      <c r="I437" s="24" t="n">
        <v>448.58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44553.430497685</v>
      </c>
      <c r="B438" s="2" t="s">
        <v>328</v>
      </c>
      <c r="C438" s="2" t="s">
        <v>435</v>
      </c>
      <c r="D438" s="2" t="s">
        <v>308</v>
      </c>
      <c r="E438" s="2" t="s">
        <v>49</v>
      </c>
      <c r="F438" s="2" t="s">
        <v>20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44557</v>
      </c>
      <c r="B439" s="22" t="s">
        <v>391</v>
      </c>
      <c r="C439" s="22" t="s">
        <v>74</v>
      </c>
      <c r="D439" s="22" t="s">
        <v>391</v>
      </c>
      <c r="E439" s="22" t="s">
        <v>391</v>
      </c>
      <c r="F439" s="22" t="s">
        <v>20</v>
      </c>
      <c r="G439" s="23" t="n">
        <v>1</v>
      </c>
      <c r="H439" s="24" t="n">
        <v>2000</v>
      </c>
      <c r="I439" s="24" t="n">
        <v>2000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0" t="n">
        <v>44557.591377315</v>
      </c>
      <c r="B440" s="2" t="s">
        <v>343</v>
      </c>
      <c r="C440" s="2" t="s">
        <v>459</v>
      </c>
      <c r="D440" s="2" t="s">
        <v>308</v>
      </c>
      <c r="E440" s="2" t="s">
        <v>18</v>
      </c>
      <c r="F440" s="2" t="s">
        <v>20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2"/>
    </row>
    <row collapsed="false" customFormat="false" customHeight="false" hidden="false" ht="12.1" outlineLevel="0" r="441">
      <c r="A441" s="20" t="n">
        <v>44557.591631944</v>
      </c>
      <c r="B441" s="2" t="s">
        <v>328</v>
      </c>
      <c r="C441" s="2" t="s">
        <v>435</v>
      </c>
      <c r="D441" s="2" t="s">
        <v>308</v>
      </c>
      <c r="E441" s="2" t="s">
        <v>49</v>
      </c>
      <c r="F441" s="2" t="s">
        <v>20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5" t="n">
        <v>44557.593923611</v>
      </c>
      <c r="B442" s="26" t="s">
        <v>342</v>
      </c>
      <c r="C442" s="26" t="s">
        <v>458</v>
      </c>
      <c r="D442" s="26" t="s">
        <v>309</v>
      </c>
      <c r="E442" s="26" t="s">
        <v>394</v>
      </c>
      <c r="F442" s="26" t="s">
        <v>20</v>
      </c>
      <c r="G442" s="27" t="n">
        <v>-1</v>
      </c>
      <c r="H442" s="28" t="n">
        <v>100.06</v>
      </c>
      <c r="I442" s="28" t="n">
        <v>1000.6</v>
      </c>
      <c r="J442" s="28" t="n">
        <v>35.04</v>
      </c>
      <c r="K442" s="28" t="n">
        <v>-0.57</v>
      </c>
      <c r="L442" s="28" t="n">
        <v>0</v>
      </c>
      <c r="M442" s="6" t="s">
        <f>=I442+J442+K442+L442</f>
      </c>
      <c r="N442" s="26"/>
    </row>
    <row collapsed="false" customFormat="false" customHeight="false" hidden="false" ht="12.1" outlineLevel="0" r="443">
      <c r="A443" s="25" t="n">
        <v>44557.593923611</v>
      </c>
      <c r="B443" s="26" t="s">
        <v>342</v>
      </c>
      <c r="C443" s="26" t="s">
        <v>458</v>
      </c>
      <c r="D443" s="26" t="s">
        <v>309</v>
      </c>
      <c r="E443" s="26" t="s">
        <v>394</v>
      </c>
      <c r="F443" s="26" t="s">
        <v>20</v>
      </c>
      <c r="G443" s="27" t="n">
        <v>-9</v>
      </c>
      <c r="H443" s="28" t="n">
        <v>100.06</v>
      </c>
      <c r="I443" s="28" t="n">
        <v>9005.4</v>
      </c>
      <c r="J443" s="28" t="n">
        <v>315.36</v>
      </c>
      <c r="K443" s="28" t="n">
        <v>-5.14</v>
      </c>
      <c r="L443" s="28" t="n">
        <v>0</v>
      </c>
      <c r="M443" s="6" t="s">
        <f>=I443+J443+K443+L443</f>
      </c>
      <c r="N443" s="26"/>
    </row>
    <row collapsed="false" customFormat="false" customHeight="false" hidden="false" ht="12.1" outlineLevel="0" r="444">
      <c r="A444" s="25" t="n">
        <v>44557.594351852</v>
      </c>
      <c r="B444" s="26" t="s">
        <v>340</v>
      </c>
      <c r="C444" s="26" t="s">
        <v>455</v>
      </c>
      <c r="D444" s="26" t="s">
        <v>309</v>
      </c>
      <c r="E444" s="26" t="s">
        <v>394</v>
      </c>
      <c r="F444" s="26" t="s">
        <v>20</v>
      </c>
      <c r="G444" s="27" t="n">
        <v>-3</v>
      </c>
      <c r="H444" s="28" t="n">
        <v>100.04</v>
      </c>
      <c r="I444" s="28" t="n">
        <v>3001.2</v>
      </c>
      <c r="J444" s="28" t="n">
        <v>91.2</v>
      </c>
      <c r="K444" s="28" t="n">
        <v>-1.71</v>
      </c>
      <c r="L444" s="28" t="n">
        <v>0</v>
      </c>
      <c r="M444" s="6" t="s">
        <f>=I444+J444+K444+L444</f>
      </c>
      <c r="N444" s="26"/>
    </row>
    <row collapsed="false" customFormat="false" customHeight="false" hidden="false" ht="12.1" outlineLevel="0" r="445">
      <c r="A445" s="20" t="n">
        <v>44557.594560185</v>
      </c>
      <c r="B445" s="2" t="s">
        <v>34</v>
      </c>
      <c r="C445" s="2" t="s">
        <v>460</v>
      </c>
      <c r="D445" s="2" t="s">
        <v>308</v>
      </c>
      <c r="E445" s="2" t="s">
        <v>18</v>
      </c>
      <c r="F445" s="2" t="s">
        <v>20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0" t="n">
        <v>44557.595069444</v>
      </c>
      <c r="B446" s="2" t="s">
        <v>328</v>
      </c>
      <c r="C446" s="2" t="s">
        <v>435</v>
      </c>
      <c r="D446" s="2" t="s">
        <v>308</v>
      </c>
      <c r="E446" s="2" t="s">
        <v>49</v>
      </c>
      <c r="F446" s="2" t="s">
        <v>20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44558</v>
      </c>
      <c r="B447" s="22" t="s">
        <v>391</v>
      </c>
      <c r="C447" s="22" t="s">
        <v>74</v>
      </c>
      <c r="D447" s="22" t="s">
        <v>391</v>
      </c>
      <c r="E447" s="22" t="s">
        <v>391</v>
      </c>
      <c r="F447" s="22" t="s">
        <v>20</v>
      </c>
      <c r="G447" s="23" t="n">
        <v>1</v>
      </c>
      <c r="H447" s="24" t="n">
        <v>70</v>
      </c>
      <c r="I447" s="24" t="n">
        <v>70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44559</v>
      </c>
      <c r="B448" s="22" t="s">
        <v>398</v>
      </c>
      <c r="C448" s="22" t="s">
        <v>448</v>
      </c>
      <c r="D448" s="22" t="s">
        <v>398</v>
      </c>
      <c r="E448" s="22" t="s">
        <v>398</v>
      </c>
      <c r="F448" s="22" t="s">
        <v>20</v>
      </c>
      <c r="G448" s="23" t="n">
        <v>1</v>
      </c>
      <c r="H448" s="24" t="n">
        <v>592</v>
      </c>
      <c r="I448" s="24" t="n">
        <v>592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5" t="n">
        <v>44559.452118056</v>
      </c>
      <c r="B449" s="26" t="s">
        <v>340</v>
      </c>
      <c r="C449" s="26" t="s">
        <v>455</v>
      </c>
      <c r="D449" s="26" t="s">
        <v>309</v>
      </c>
      <c r="E449" s="26" t="s">
        <v>394</v>
      </c>
      <c r="F449" s="26" t="s">
        <v>20</v>
      </c>
      <c r="G449" s="27" t="n">
        <v>-6</v>
      </c>
      <c r="H449" s="28" t="n">
        <v>100.03</v>
      </c>
      <c r="I449" s="28" t="n">
        <v>6001.8</v>
      </c>
      <c r="J449" s="28" t="n">
        <v>184.92</v>
      </c>
      <c r="K449" s="28" t="n">
        <v>-3.42</v>
      </c>
      <c r="L449" s="28" t="n">
        <v>0</v>
      </c>
      <c r="M449" s="6" t="s">
        <f>=I449+J449+K449+L449</f>
      </c>
      <c r="N449" s="26"/>
    </row>
    <row collapsed="false" customFormat="false" customHeight="false" hidden="false" ht="12.1" outlineLevel="0" r="450">
      <c r="A450" s="20" t="n">
        <v>44559.452326389</v>
      </c>
      <c r="B450" s="2" t="s">
        <v>344</v>
      </c>
      <c r="C450" s="2" t="s">
        <v>461</v>
      </c>
      <c r="D450" s="2" t="s">
        <v>308</v>
      </c>
      <c r="E450" s="2" t="s">
        <v>18</v>
      </c>
      <c r="F450" s="2" t="s">
        <v>20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44559.453506944</v>
      </c>
      <c r="B451" s="2" t="s">
        <v>328</v>
      </c>
      <c r="C451" s="2" t="s">
        <v>435</v>
      </c>
      <c r="D451" s="2" t="s">
        <v>308</v>
      </c>
      <c r="E451" s="2" t="s">
        <v>49</v>
      </c>
      <c r="F451" s="2" t="s">
        <v>20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5" t="n">
        <v>44559.456261574</v>
      </c>
      <c r="B452" s="26" t="s">
        <v>328</v>
      </c>
      <c r="C452" s="26" t="s">
        <v>435</v>
      </c>
      <c r="D452" s="26" t="s">
        <v>309</v>
      </c>
      <c r="E452" s="26" t="s">
        <v>49</v>
      </c>
      <c r="F452" s="26" t="s">
        <v>20</v>
      </c>
      <c r="G452" s="27" t="n">
        <v>-70</v>
      </c>
      <c r="H452" s="28" t="n">
        <v>13.162</v>
      </c>
      <c r="I452" s="28" t="n">
        <v>921.34</v>
      </c>
      <c r="J452" s="28" t="n">
        <v>0</v>
      </c>
      <c r="K452" s="28" t="n">
        <v>-0.54</v>
      </c>
      <c r="L452" s="28" t="n">
        <v>0</v>
      </c>
      <c r="M452" s="6" t="s">
        <f>=I452+J452+K452+L452</f>
      </c>
      <c r="N452" s="26"/>
    </row>
    <row collapsed="false" customFormat="false" customHeight="false" hidden="false" ht="12.1" outlineLevel="0" r="453">
      <c r="A453" s="20" t="n">
        <v>44559.458773148</v>
      </c>
      <c r="B453" s="2" t="s">
        <v>339</v>
      </c>
      <c r="C453" s="2" t="s">
        <v>454</v>
      </c>
      <c r="D453" s="2" t="s">
        <v>308</v>
      </c>
      <c r="E453" s="2" t="s">
        <v>49</v>
      </c>
      <c r="F453" s="2" t="s">
        <v>20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5" t="n">
        <v>44559.4740625</v>
      </c>
      <c r="B454" s="26" t="s">
        <v>340</v>
      </c>
      <c r="C454" s="26" t="s">
        <v>455</v>
      </c>
      <c r="D454" s="26" t="s">
        <v>309</v>
      </c>
      <c r="E454" s="26" t="s">
        <v>394</v>
      </c>
      <c r="F454" s="26" t="s">
        <v>20</v>
      </c>
      <c r="G454" s="27" t="n">
        <v>-7</v>
      </c>
      <c r="H454" s="28" t="n">
        <v>100.04</v>
      </c>
      <c r="I454" s="28" t="n">
        <v>7002.8</v>
      </c>
      <c r="J454" s="28" t="n">
        <v>215.74</v>
      </c>
      <c r="K454" s="28" t="n">
        <v>-3.99</v>
      </c>
      <c r="L454" s="28" t="n">
        <v>0</v>
      </c>
      <c r="M454" s="6" t="s">
        <f>=I454+J454+K454+L454</f>
      </c>
      <c r="N454" s="26"/>
    </row>
    <row collapsed="false" customFormat="false" customHeight="false" hidden="false" ht="12.1" outlineLevel="0" r="455">
      <c r="A455" s="20" t="n">
        <v>44559.544363426</v>
      </c>
      <c r="B455" s="2" t="s">
        <v>17</v>
      </c>
      <c r="C455" s="2" t="s">
        <v>440</v>
      </c>
      <c r="D455" s="2" t="s">
        <v>308</v>
      </c>
      <c r="E455" s="2" t="s">
        <v>18</v>
      </c>
      <c r="F455" s="2" t="s">
        <v>20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44559.545486111</v>
      </c>
      <c r="B456" s="2" t="s">
        <v>328</v>
      </c>
      <c r="C456" s="2" t="s">
        <v>435</v>
      </c>
      <c r="D456" s="2" t="s">
        <v>308</v>
      </c>
      <c r="E456" s="2" t="s">
        <v>49</v>
      </c>
      <c r="F456" s="2" t="s">
        <v>20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44560.468310185</v>
      </c>
      <c r="B457" s="2" t="s">
        <v>328</v>
      </c>
      <c r="C457" s="2" t="s">
        <v>435</v>
      </c>
      <c r="D457" s="2" t="s">
        <v>308</v>
      </c>
      <c r="E457" s="2" t="s">
        <v>49</v>
      </c>
      <c r="F457" s="2" t="s">
        <v>20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9" t="n">
        <v>44572</v>
      </c>
      <c r="B458" s="30" t="s">
        <v>462</v>
      </c>
      <c r="C458" s="30" t="s">
        <v>463</v>
      </c>
      <c r="D458" s="30" t="s">
        <v>462</v>
      </c>
      <c r="E458" s="30" t="s">
        <v>462</v>
      </c>
      <c r="F458" s="30" t="s">
        <v>20</v>
      </c>
      <c r="G458" s="31" t="n">
        <v>1</v>
      </c>
      <c r="H458" s="32" t="n">
        <v>-18</v>
      </c>
      <c r="I458" s="32" t="n">
        <v>-18</v>
      </c>
      <c r="J458" s="32" t="n">
        <v>0</v>
      </c>
      <c r="K458" s="32" t="n">
        <v>0</v>
      </c>
      <c r="L458" s="32" t="n">
        <v>0</v>
      </c>
      <c r="M458" s="6" t="s">
        <f>=I458+J458+K458+L458</f>
      </c>
      <c r="N458" s="30"/>
    </row>
    <row collapsed="false" customFormat="false" customHeight="false" hidden="false" ht="12.1" outlineLevel="0" r="459">
      <c r="A459" s="21" t="n">
        <v>44573</v>
      </c>
      <c r="B459" s="22" t="s">
        <v>391</v>
      </c>
      <c r="C459" s="22" t="s">
        <v>74</v>
      </c>
      <c r="D459" s="22" t="s">
        <v>391</v>
      </c>
      <c r="E459" s="22" t="s">
        <v>391</v>
      </c>
      <c r="F459" s="22" t="s">
        <v>20</v>
      </c>
      <c r="G459" s="23" t="n">
        <v>1</v>
      </c>
      <c r="H459" s="24" t="n">
        <v>100</v>
      </c>
      <c r="I459" s="24" t="n">
        <v>100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9" t="n">
        <v>44574</v>
      </c>
      <c r="B460" s="30" t="s">
        <v>462</v>
      </c>
      <c r="C460" s="30" t="s">
        <v>463</v>
      </c>
      <c r="D460" s="30" t="s">
        <v>462</v>
      </c>
      <c r="E460" s="30" t="s">
        <v>462</v>
      </c>
      <c r="F460" s="30" t="s">
        <v>20</v>
      </c>
      <c r="G460" s="31" t="n">
        <v>1</v>
      </c>
      <c r="H460" s="32" t="n">
        <v>-4</v>
      </c>
      <c r="I460" s="32" t="n">
        <v>-4</v>
      </c>
      <c r="J460" s="32" t="n">
        <v>0</v>
      </c>
      <c r="K460" s="32" t="n">
        <v>0</v>
      </c>
      <c r="L460" s="32" t="n">
        <v>0</v>
      </c>
      <c r="M460" s="6" t="s">
        <f>=I460+J460+K460+L460</f>
      </c>
      <c r="N460" s="30"/>
    </row>
    <row collapsed="false" customFormat="false" customHeight="false" hidden="false" ht="12.1" outlineLevel="0" r="461">
      <c r="A461" s="21" t="n">
        <v>44581</v>
      </c>
      <c r="B461" s="22" t="s">
        <v>391</v>
      </c>
      <c r="C461" s="22" t="s">
        <v>74</v>
      </c>
      <c r="D461" s="22" t="s">
        <v>391</v>
      </c>
      <c r="E461" s="22" t="s">
        <v>391</v>
      </c>
      <c r="F461" s="22" t="s">
        <v>20</v>
      </c>
      <c r="G461" s="23" t="n">
        <v>1</v>
      </c>
      <c r="H461" s="24" t="n">
        <v>100</v>
      </c>
      <c r="I461" s="24" t="n">
        <v>100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44582</v>
      </c>
      <c r="B462" s="22" t="s">
        <v>398</v>
      </c>
      <c r="C462" s="22" t="s">
        <v>447</v>
      </c>
      <c r="D462" s="22" t="s">
        <v>398</v>
      </c>
      <c r="E462" s="22" t="s">
        <v>398</v>
      </c>
      <c r="F462" s="22" t="s">
        <v>20</v>
      </c>
      <c r="G462" s="23" t="n">
        <v>1</v>
      </c>
      <c r="H462" s="24" t="n">
        <v>348</v>
      </c>
      <c r="I462" s="24" t="n">
        <v>348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0" t="n">
        <v>44585.647164352</v>
      </c>
      <c r="B463" s="2" t="s">
        <v>328</v>
      </c>
      <c r="C463" s="2" t="s">
        <v>435</v>
      </c>
      <c r="D463" s="2" t="s">
        <v>308</v>
      </c>
      <c r="E463" s="2" t="s">
        <v>49</v>
      </c>
      <c r="F463" s="2" t="s">
        <v>20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2"/>
    </row>
    <row collapsed="false" customFormat="false" customHeight="false" hidden="false" ht="12.1" outlineLevel="0" r="464">
      <c r="A464" s="21" t="n">
        <v>44588</v>
      </c>
      <c r="B464" s="22" t="s">
        <v>398</v>
      </c>
      <c r="C464" s="22" t="s">
        <v>426</v>
      </c>
      <c r="D464" s="22" t="s">
        <v>398</v>
      </c>
      <c r="E464" s="22" t="s">
        <v>398</v>
      </c>
      <c r="F464" s="22" t="s">
        <v>20</v>
      </c>
      <c r="G464" s="23" t="n">
        <v>1</v>
      </c>
      <c r="H464" s="24" t="n">
        <v>16.96</v>
      </c>
      <c r="I464" s="24" t="n">
        <v>16.96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44592</v>
      </c>
      <c r="B465" s="22" t="s">
        <v>391</v>
      </c>
      <c r="C465" s="22" t="s">
        <v>183</v>
      </c>
      <c r="D465" s="22" t="s">
        <v>391</v>
      </c>
      <c r="E465" s="22" t="s">
        <v>391</v>
      </c>
      <c r="F465" s="22" t="s">
        <v>20</v>
      </c>
      <c r="G465" s="23" t="n">
        <v>1</v>
      </c>
      <c r="H465" s="24" t="n">
        <v>198.65</v>
      </c>
      <c r="I465" s="24" t="n">
        <v>198.65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44592</v>
      </c>
      <c r="B466" s="22" t="s">
        <v>391</v>
      </c>
      <c r="C466" s="22" t="s">
        <v>74</v>
      </c>
      <c r="D466" s="22" t="s">
        <v>391</v>
      </c>
      <c r="E466" s="22" t="s">
        <v>391</v>
      </c>
      <c r="F466" s="22" t="s">
        <v>20</v>
      </c>
      <c r="G466" s="23" t="n">
        <v>1</v>
      </c>
      <c r="H466" s="24" t="n">
        <v>4000</v>
      </c>
      <c r="I466" s="24" t="n">
        <v>4000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44592.599675926</v>
      </c>
      <c r="B467" s="2" t="s">
        <v>325</v>
      </c>
      <c r="C467" s="2" t="s">
        <v>423</v>
      </c>
      <c r="D467" s="2" t="s">
        <v>308</v>
      </c>
      <c r="E467" s="2" t="s">
        <v>18</v>
      </c>
      <c r="F467" s="2" t="s">
        <v>20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0" t="n">
        <v>44592.600462963</v>
      </c>
      <c r="B468" s="2" t="s">
        <v>345</v>
      </c>
      <c r="C468" s="2" t="s">
        <v>464</v>
      </c>
      <c r="D468" s="2" t="s">
        <v>308</v>
      </c>
      <c r="E468" s="2" t="s">
        <v>18</v>
      </c>
      <c r="F468" s="2" t="s">
        <v>20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2"/>
    </row>
    <row collapsed="false" customFormat="false" customHeight="false" hidden="false" ht="12.1" outlineLevel="0" r="469">
      <c r="A469" s="20" t="n">
        <v>44592.600891204</v>
      </c>
      <c r="B469" s="2" t="s">
        <v>328</v>
      </c>
      <c r="C469" s="2" t="s">
        <v>435</v>
      </c>
      <c r="D469" s="2" t="s">
        <v>308</v>
      </c>
      <c r="E469" s="2" t="s">
        <v>49</v>
      </c>
      <c r="F469" s="2" t="s">
        <v>20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2"/>
    </row>
    <row collapsed="false" customFormat="false" customHeight="false" hidden="false" ht="12.1" outlineLevel="0" r="470">
      <c r="A470" s="25" t="n">
        <v>44593.45375</v>
      </c>
      <c r="B470" s="26" t="s">
        <v>330</v>
      </c>
      <c r="C470" s="26" t="s">
        <v>438</v>
      </c>
      <c r="D470" s="26" t="s">
        <v>309</v>
      </c>
      <c r="E470" s="26" t="s">
        <v>18</v>
      </c>
      <c r="F470" s="26" t="s">
        <v>20</v>
      </c>
      <c r="G470" s="27" t="n">
        <v>-1</v>
      </c>
      <c r="H470" s="28" t="n">
        <v>665.8</v>
      </c>
      <c r="I470" s="28" t="n">
        <v>665.8</v>
      </c>
      <c r="J470" s="28" t="n">
        <v>0</v>
      </c>
      <c r="K470" s="28" t="n">
        <v>-0.38</v>
      </c>
      <c r="L470" s="28" t="n">
        <v>0</v>
      </c>
      <c r="M470" s="6" t="s">
        <f>=I470+J470+K470+L470</f>
      </c>
      <c r="N470" s="26"/>
    </row>
    <row collapsed="false" customFormat="false" customHeight="false" hidden="false" ht="12.1" outlineLevel="0" r="471">
      <c r="A471" s="25" t="n">
        <v>44593.45375</v>
      </c>
      <c r="B471" s="26" t="s">
        <v>330</v>
      </c>
      <c r="C471" s="26" t="s">
        <v>438</v>
      </c>
      <c r="D471" s="26" t="s">
        <v>309</v>
      </c>
      <c r="E471" s="26" t="s">
        <v>18</v>
      </c>
      <c r="F471" s="26" t="s">
        <v>20</v>
      </c>
      <c r="G471" s="27" t="n">
        <v>-1</v>
      </c>
      <c r="H471" s="28" t="n">
        <v>665.6</v>
      </c>
      <c r="I471" s="28" t="n">
        <v>665.6</v>
      </c>
      <c r="J471" s="28" t="n">
        <v>0</v>
      </c>
      <c r="K471" s="28" t="n">
        <v>-0.37</v>
      </c>
      <c r="L471" s="28" t="n">
        <v>0</v>
      </c>
      <c r="M471" s="6" t="s">
        <f>=I471+J471+K471+L471</f>
      </c>
      <c r="N471" s="26"/>
    </row>
    <row collapsed="false" customFormat="false" customHeight="false" hidden="false" ht="12.1" outlineLevel="0" r="472">
      <c r="A472" s="20" t="n">
        <v>44593.454050926</v>
      </c>
      <c r="B472" s="2" t="s">
        <v>345</v>
      </c>
      <c r="C472" s="2" t="s">
        <v>464</v>
      </c>
      <c r="D472" s="2" t="s">
        <v>308</v>
      </c>
      <c r="E472" s="2" t="s">
        <v>18</v>
      </c>
      <c r="F472" s="2" t="s">
        <v>20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44593.454884259</v>
      </c>
      <c r="B473" s="2" t="s">
        <v>328</v>
      </c>
      <c r="C473" s="2" t="s">
        <v>435</v>
      </c>
      <c r="D473" s="2" t="s">
        <v>308</v>
      </c>
      <c r="E473" s="2" t="s">
        <v>49</v>
      </c>
      <c r="F473" s="2" t="s">
        <v>20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44595</v>
      </c>
      <c r="B474" s="22" t="s">
        <v>391</v>
      </c>
      <c r="C474" s="22" t="s">
        <v>74</v>
      </c>
      <c r="D474" s="22" t="s">
        <v>391</v>
      </c>
      <c r="E474" s="22" t="s">
        <v>391</v>
      </c>
      <c r="F474" s="22" t="s">
        <v>20</v>
      </c>
      <c r="G474" s="23" t="n">
        <v>1</v>
      </c>
      <c r="H474" s="24" t="n">
        <v>862</v>
      </c>
      <c r="I474" s="24" t="n">
        <v>862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5" t="n">
        <v>44595.435289352</v>
      </c>
      <c r="B475" s="26" t="s">
        <v>328</v>
      </c>
      <c r="C475" s="26" t="s">
        <v>435</v>
      </c>
      <c r="D475" s="26" t="s">
        <v>309</v>
      </c>
      <c r="E475" s="26" t="s">
        <v>49</v>
      </c>
      <c r="F475" s="26" t="s">
        <v>20</v>
      </c>
      <c r="G475" s="27" t="n">
        <v>-48</v>
      </c>
      <c r="H475" s="28" t="n">
        <v>12.35</v>
      </c>
      <c r="I475" s="28" t="n">
        <v>592.8</v>
      </c>
      <c r="J475" s="28" t="n">
        <v>0</v>
      </c>
      <c r="K475" s="28" t="n">
        <v>-0.34</v>
      </c>
      <c r="L475" s="28" t="n">
        <v>0</v>
      </c>
      <c r="M475" s="6" t="s">
        <f>=I475+J475+K475+L475</f>
      </c>
      <c r="N475" s="26"/>
    </row>
    <row collapsed="false" customFormat="false" customHeight="false" hidden="false" ht="12.1" outlineLevel="0" r="476">
      <c r="A476" s="20" t="n">
        <v>44595.447962963</v>
      </c>
      <c r="B476" s="2" t="s">
        <v>339</v>
      </c>
      <c r="C476" s="2" t="s">
        <v>454</v>
      </c>
      <c r="D476" s="2" t="s">
        <v>308</v>
      </c>
      <c r="E476" s="2" t="s">
        <v>49</v>
      </c>
      <c r="F476" s="2" t="s">
        <v>20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44608</v>
      </c>
      <c r="B477" s="22" t="s">
        <v>391</v>
      </c>
      <c r="C477" s="22" t="s">
        <v>74</v>
      </c>
      <c r="D477" s="22" t="s">
        <v>391</v>
      </c>
      <c r="E477" s="22" t="s">
        <v>391</v>
      </c>
      <c r="F477" s="22" t="s">
        <v>20</v>
      </c>
      <c r="G477" s="23" t="n">
        <v>1</v>
      </c>
      <c r="H477" s="24" t="n">
        <v>2000</v>
      </c>
      <c r="I477" s="24" t="n">
        <v>2000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0" t="n">
        <v>44608.479305556</v>
      </c>
      <c r="B478" s="2" t="s">
        <v>314</v>
      </c>
      <c r="C478" s="2" t="s">
        <v>395</v>
      </c>
      <c r="D478" s="2" t="s">
        <v>308</v>
      </c>
      <c r="E478" s="2" t="s">
        <v>18</v>
      </c>
      <c r="F478" s="2" t="s">
        <v>20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2"/>
    </row>
    <row collapsed="false" customFormat="false" customHeight="false" hidden="false" ht="12.1" outlineLevel="0" r="479">
      <c r="A479" s="20" t="n">
        <v>44608.479652778</v>
      </c>
      <c r="B479" s="2" t="s">
        <v>335</v>
      </c>
      <c r="C479" s="2" t="s">
        <v>450</v>
      </c>
      <c r="D479" s="2" t="s">
        <v>308</v>
      </c>
      <c r="E479" s="2" t="s">
        <v>18</v>
      </c>
      <c r="F479" s="2" t="s">
        <v>20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5" t="n">
        <v>44610.726435185</v>
      </c>
      <c r="B480" s="26" t="s">
        <v>328</v>
      </c>
      <c r="C480" s="26" t="s">
        <v>435</v>
      </c>
      <c r="D480" s="26" t="s">
        <v>309</v>
      </c>
      <c r="E480" s="26" t="s">
        <v>49</v>
      </c>
      <c r="F480" s="26" t="s">
        <v>20</v>
      </c>
      <c r="G480" s="27" t="n">
        <v>-491</v>
      </c>
      <c r="H480" s="28" t="n">
        <v>12.184</v>
      </c>
      <c r="I480" s="28" t="n">
        <v>5982.34</v>
      </c>
      <c r="J480" s="28" t="n">
        <v>0</v>
      </c>
      <c r="K480" s="28" t="n">
        <v>-3.38</v>
      </c>
      <c r="L480" s="28" t="n">
        <v>0</v>
      </c>
      <c r="M480" s="6" t="s">
        <f>=I480+J480+K480+L480</f>
      </c>
      <c r="N480" s="26"/>
    </row>
    <row collapsed="false" customFormat="false" customHeight="false" hidden="false" ht="12.1" outlineLevel="0" r="481">
      <c r="A481" s="25" t="n">
        <v>44610.726435185</v>
      </c>
      <c r="B481" s="26" t="s">
        <v>328</v>
      </c>
      <c r="C481" s="26" t="s">
        <v>435</v>
      </c>
      <c r="D481" s="26" t="s">
        <v>309</v>
      </c>
      <c r="E481" s="26" t="s">
        <v>49</v>
      </c>
      <c r="F481" s="26" t="s">
        <v>20</v>
      </c>
      <c r="G481" s="27" t="n">
        <v>-41</v>
      </c>
      <c r="H481" s="28" t="n">
        <v>12.184</v>
      </c>
      <c r="I481" s="28" t="n">
        <v>499.54</v>
      </c>
      <c r="J481" s="28" t="n">
        <v>0</v>
      </c>
      <c r="K481" s="28" t="n">
        <v>-0.28</v>
      </c>
      <c r="L481" s="28" t="n">
        <v>0</v>
      </c>
      <c r="M481" s="6" t="s">
        <f>=I481+J481+K481+L481</f>
      </c>
      <c r="N481" s="26"/>
    </row>
    <row collapsed="false" customFormat="false" customHeight="false" hidden="false" ht="12.1" outlineLevel="0" r="482">
      <c r="A482" s="20" t="n">
        <v>44610.727025463</v>
      </c>
      <c r="B482" s="2" t="s">
        <v>17</v>
      </c>
      <c r="C482" s="2" t="s">
        <v>440</v>
      </c>
      <c r="D482" s="2" t="s">
        <v>308</v>
      </c>
      <c r="E482" s="2" t="s">
        <v>18</v>
      </c>
      <c r="F482" s="2" t="s">
        <v>20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44613</v>
      </c>
      <c r="B483" s="22" t="s">
        <v>391</v>
      </c>
      <c r="C483" s="22" t="s">
        <v>74</v>
      </c>
      <c r="D483" s="22" t="s">
        <v>391</v>
      </c>
      <c r="E483" s="22" t="s">
        <v>391</v>
      </c>
      <c r="F483" s="22" t="s">
        <v>20</v>
      </c>
      <c r="G483" s="23" t="n">
        <v>1</v>
      </c>
      <c r="H483" s="24" t="n">
        <v>5200</v>
      </c>
      <c r="I483" s="24" t="n">
        <v>5200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5" t="n">
        <v>44613.668414352</v>
      </c>
      <c r="B484" s="26" t="s">
        <v>328</v>
      </c>
      <c r="C484" s="26" t="s">
        <v>435</v>
      </c>
      <c r="D484" s="26" t="s">
        <v>309</v>
      </c>
      <c r="E484" s="26" t="s">
        <v>49</v>
      </c>
      <c r="F484" s="26" t="s">
        <v>20</v>
      </c>
      <c r="G484" s="27" t="n">
        <v>-100</v>
      </c>
      <c r="H484" s="28" t="n">
        <v>11.572</v>
      </c>
      <c r="I484" s="28" t="n">
        <v>1157.2</v>
      </c>
      <c r="J484" s="28" t="n">
        <v>0</v>
      </c>
      <c r="K484" s="28" t="n">
        <v>-0.65</v>
      </c>
      <c r="L484" s="28" t="n">
        <v>0</v>
      </c>
      <c r="M484" s="6" t="s">
        <f>=I484+J484+K484+L484</f>
      </c>
      <c r="N484" s="26"/>
    </row>
    <row collapsed="false" customFormat="false" customHeight="false" hidden="false" ht="12.1" outlineLevel="0" r="485">
      <c r="A485" s="20" t="n">
        <v>44613.668703704</v>
      </c>
      <c r="B485" s="2" t="s">
        <v>17</v>
      </c>
      <c r="C485" s="2" t="s">
        <v>440</v>
      </c>
      <c r="D485" s="2" t="s">
        <v>308</v>
      </c>
      <c r="E485" s="2" t="s">
        <v>18</v>
      </c>
      <c r="F485" s="2" t="s">
        <v>20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2"/>
    </row>
    <row collapsed="false" customFormat="false" customHeight="false" hidden="false" ht="12.1" outlineLevel="0" r="486">
      <c r="A486" s="21" t="n">
        <v>44644</v>
      </c>
      <c r="B486" s="22" t="s">
        <v>391</v>
      </c>
      <c r="C486" s="22" t="s">
        <v>74</v>
      </c>
      <c r="D486" s="22" t="s">
        <v>391</v>
      </c>
      <c r="E486" s="22" t="s">
        <v>391</v>
      </c>
      <c r="F486" s="22" t="s">
        <v>20</v>
      </c>
      <c r="G486" s="23" t="n">
        <v>1</v>
      </c>
      <c r="H486" s="24" t="n">
        <v>20</v>
      </c>
      <c r="I486" s="24" t="n">
        <v>20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1" t="n">
        <v>44644</v>
      </c>
      <c r="B487" s="22" t="s">
        <v>391</v>
      </c>
      <c r="C487" s="22" t="s">
        <v>74</v>
      </c>
      <c r="D487" s="22" t="s">
        <v>391</v>
      </c>
      <c r="E487" s="22" t="s">
        <v>391</v>
      </c>
      <c r="F487" s="22" t="s">
        <v>20</v>
      </c>
      <c r="G487" s="23" t="n">
        <v>1</v>
      </c>
      <c r="H487" s="24" t="n">
        <v>830</v>
      </c>
      <c r="I487" s="24" t="n">
        <v>830</v>
      </c>
      <c r="J487" s="24" t="n">
        <v>0</v>
      </c>
      <c r="K487" s="24" t="n">
        <v>0</v>
      </c>
      <c r="L487" s="24" t="n">
        <v>0</v>
      </c>
      <c r="M487" s="6" t="s">
        <f>=I487+J487+K487+L487</f>
      </c>
      <c r="N487" s="22"/>
    </row>
    <row collapsed="false" customFormat="false" customHeight="false" hidden="false" ht="12.1" outlineLevel="0" r="488">
      <c r="A488" s="20" t="n">
        <v>44644.557013889</v>
      </c>
      <c r="B488" s="2" t="s">
        <v>345</v>
      </c>
      <c r="C488" s="2" t="s">
        <v>464</v>
      </c>
      <c r="D488" s="2" t="s">
        <v>308</v>
      </c>
      <c r="E488" s="2" t="s">
        <v>18</v>
      </c>
      <c r="F488" s="2" t="s">
        <v>20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2"/>
    </row>
    <row collapsed="false" customFormat="false" customHeight="false" hidden="false" ht="12.1" outlineLevel="0" r="489">
      <c r="A489" s="21" t="n">
        <v>44651</v>
      </c>
      <c r="B489" s="22" t="s">
        <v>391</v>
      </c>
      <c r="C489" s="22" t="s">
        <v>74</v>
      </c>
      <c r="D489" s="22" t="s">
        <v>391</v>
      </c>
      <c r="E489" s="22" t="s">
        <v>391</v>
      </c>
      <c r="F489" s="22" t="s">
        <v>20</v>
      </c>
      <c r="G489" s="23" t="n">
        <v>1</v>
      </c>
      <c r="H489" s="24" t="n">
        <v>2000</v>
      </c>
      <c r="I489" s="24" t="n">
        <v>2000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1" t="n">
        <v>44651</v>
      </c>
      <c r="B490" s="22" t="s">
        <v>391</v>
      </c>
      <c r="C490" s="22" t="s">
        <v>74</v>
      </c>
      <c r="D490" s="22" t="s">
        <v>391</v>
      </c>
      <c r="E490" s="22" t="s">
        <v>391</v>
      </c>
      <c r="F490" s="22" t="s">
        <v>20</v>
      </c>
      <c r="G490" s="23" t="n">
        <v>1</v>
      </c>
      <c r="H490" s="24" t="n">
        <v>1041</v>
      </c>
      <c r="I490" s="24" t="n">
        <v>1041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2"/>
    </row>
    <row collapsed="false" customFormat="false" customHeight="false" hidden="false" ht="12.1" outlineLevel="0" r="491">
      <c r="A491" s="20" t="n">
        <v>44651.477662037</v>
      </c>
      <c r="B491" s="2" t="s">
        <v>22</v>
      </c>
      <c r="C491" s="2" t="s">
        <v>465</v>
      </c>
      <c r="D491" s="2" t="s">
        <v>308</v>
      </c>
      <c r="E491" s="2" t="s">
        <v>18</v>
      </c>
      <c r="F491" s="2" t="s">
        <v>20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2"/>
    </row>
    <row collapsed="false" customFormat="false" customHeight="false" hidden="false" ht="12.1" outlineLevel="0" r="492">
      <c r="A492" s="20" t="n">
        <v>44651.47869213</v>
      </c>
      <c r="B492" s="2" t="s">
        <v>335</v>
      </c>
      <c r="C492" s="2" t="s">
        <v>450</v>
      </c>
      <c r="D492" s="2" t="s">
        <v>308</v>
      </c>
      <c r="E492" s="2" t="s">
        <v>18</v>
      </c>
      <c r="F492" s="2" t="s">
        <v>20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0" t="n">
        <v>44651.479479167</v>
      </c>
      <c r="B493" s="2" t="s">
        <v>319</v>
      </c>
      <c r="C493" s="2" t="s">
        <v>414</v>
      </c>
      <c r="D493" s="2" t="s">
        <v>308</v>
      </c>
      <c r="E493" s="2" t="s">
        <v>18</v>
      </c>
      <c r="F493" s="2" t="s">
        <v>20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2"/>
    </row>
    <row collapsed="false" customFormat="false" customHeight="false" hidden="false" ht="12.1" outlineLevel="0" r="494">
      <c r="A494" s="20" t="n">
        <v>44651.485648148</v>
      </c>
      <c r="B494" s="2" t="s">
        <v>25</v>
      </c>
      <c r="C494" s="2" t="s">
        <v>466</v>
      </c>
      <c r="D494" s="2" t="s">
        <v>308</v>
      </c>
      <c r="E494" s="2" t="s">
        <v>18</v>
      </c>
      <c r="F494" s="2" t="s">
        <v>20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2"/>
    </row>
    <row collapsed="false" customFormat="false" customHeight="false" hidden="false" ht="12.1" outlineLevel="0" r="495">
      <c r="A495" s="20" t="n">
        <v>44651.485648148</v>
      </c>
      <c r="B495" s="2" t="s">
        <v>25</v>
      </c>
      <c r="C495" s="2" t="s">
        <v>466</v>
      </c>
      <c r="D495" s="2" t="s">
        <v>308</v>
      </c>
      <c r="E495" s="2" t="s">
        <v>18</v>
      </c>
      <c r="F495" s="2" t="s">
        <v>20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2"/>
    </row>
    <row collapsed="false" customFormat="false" customHeight="false" hidden="false" ht="12.1" outlineLevel="0" r="496">
      <c r="A496" s="20" t="n">
        <v>44651.4940625</v>
      </c>
      <c r="B496" s="2" t="s">
        <v>346</v>
      </c>
      <c r="C496" s="2" t="s">
        <v>467</v>
      </c>
      <c r="D496" s="2" t="s">
        <v>308</v>
      </c>
      <c r="E496" s="2" t="s">
        <v>49</v>
      </c>
      <c r="F496" s="2" t="s">
        <v>20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44656</v>
      </c>
      <c r="B497" s="22" t="s">
        <v>391</v>
      </c>
      <c r="C497" s="22" t="s">
        <v>74</v>
      </c>
      <c r="D497" s="22" t="s">
        <v>391</v>
      </c>
      <c r="E497" s="22" t="s">
        <v>391</v>
      </c>
      <c r="F497" s="22" t="s">
        <v>20</v>
      </c>
      <c r="G497" s="23" t="n">
        <v>1</v>
      </c>
      <c r="H497" s="24" t="n">
        <v>508</v>
      </c>
      <c r="I497" s="24" t="n">
        <v>508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44656</v>
      </c>
      <c r="B498" s="22" t="s">
        <v>391</v>
      </c>
      <c r="C498" s="22" t="s">
        <v>74</v>
      </c>
      <c r="D498" s="22" t="s">
        <v>391</v>
      </c>
      <c r="E498" s="22" t="s">
        <v>391</v>
      </c>
      <c r="F498" s="22" t="s">
        <v>20</v>
      </c>
      <c r="G498" s="23" t="n">
        <v>1</v>
      </c>
      <c r="H498" s="24" t="n">
        <v>50</v>
      </c>
      <c r="I498" s="24" t="n">
        <v>50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44656</v>
      </c>
      <c r="B499" s="22" t="s">
        <v>391</v>
      </c>
      <c r="C499" s="22" t="s">
        <v>74</v>
      </c>
      <c r="D499" s="22" t="s">
        <v>391</v>
      </c>
      <c r="E499" s="22" t="s">
        <v>391</v>
      </c>
      <c r="F499" s="22" t="s">
        <v>20</v>
      </c>
      <c r="G499" s="23" t="n">
        <v>1</v>
      </c>
      <c r="H499" s="24" t="n">
        <v>1000</v>
      </c>
      <c r="I499" s="24" t="n">
        <v>1000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0" t="n">
        <v>44656.532094907</v>
      </c>
      <c r="B500" s="2" t="s">
        <v>31</v>
      </c>
      <c r="C500" s="2" t="s">
        <v>436</v>
      </c>
      <c r="D500" s="2" t="s">
        <v>308</v>
      </c>
      <c r="E500" s="2" t="s">
        <v>18</v>
      </c>
      <c r="F500" s="2" t="s">
        <v>20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2"/>
    </row>
    <row collapsed="false" customFormat="false" customHeight="false" hidden="false" ht="12.1" outlineLevel="0" r="501">
      <c r="A501" s="20" t="n">
        <v>44656.534918981</v>
      </c>
      <c r="B501" s="2" t="s">
        <v>347</v>
      </c>
      <c r="C501" s="2" t="s">
        <v>468</v>
      </c>
      <c r="D501" s="2" t="s">
        <v>308</v>
      </c>
      <c r="E501" s="2" t="s">
        <v>394</v>
      </c>
      <c r="F501" s="2" t="s">
        <v>20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44656.535543981</v>
      </c>
      <c r="B502" s="2" t="s">
        <v>346</v>
      </c>
      <c r="C502" s="2" t="s">
        <v>467</v>
      </c>
      <c r="D502" s="2" t="s">
        <v>308</v>
      </c>
      <c r="E502" s="2" t="s">
        <v>49</v>
      </c>
      <c r="F502" s="2" t="s">
        <v>20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1" t="n">
        <v>44659</v>
      </c>
      <c r="B503" s="22" t="s">
        <v>391</v>
      </c>
      <c r="C503" s="22" t="s">
        <v>74</v>
      </c>
      <c r="D503" s="22" t="s">
        <v>391</v>
      </c>
      <c r="E503" s="22" t="s">
        <v>391</v>
      </c>
      <c r="F503" s="22" t="s">
        <v>20</v>
      </c>
      <c r="G503" s="23" t="n">
        <v>1</v>
      </c>
      <c r="H503" s="24" t="n">
        <v>1000</v>
      </c>
      <c r="I503" s="24" t="n">
        <v>1000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1" t="n">
        <v>44659</v>
      </c>
      <c r="B504" s="22" t="s">
        <v>391</v>
      </c>
      <c r="C504" s="22" t="s">
        <v>74</v>
      </c>
      <c r="D504" s="22" t="s">
        <v>391</v>
      </c>
      <c r="E504" s="22" t="s">
        <v>391</v>
      </c>
      <c r="F504" s="22" t="s">
        <v>20</v>
      </c>
      <c r="G504" s="23" t="n">
        <v>1</v>
      </c>
      <c r="H504" s="24" t="n">
        <v>1021</v>
      </c>
      <c r="I504" s="24" t="n">
        <v>1021</v>
      </c>
      <c r="J504" s="24" t="n">
        <v>0</v>
      </c>
      <c r="K504" s="24" t="n">
        <v>0</v>
      </c>
      <c r="L504" s="24" t="n">
        <v>0</v>
      </c>
      <c r="M504" s="6" t="s">
        <f>=I504+J504+K504+L504</f>
      </c>
      <c r="N504" s="22"/>
    </row>
    <row collapsed="false" customFormat="false" customHeight="false" hidden="false" ht="12.1" outlineLevel="0" r="505">
      <c r="A505" s="20" t="n">
        <v>44659.61755787</v>
      </c>
      <c r="B505" s="2" t="s">
        <v>348</v>
      </c>
      <c r="C505" s="2" t="s">
        <v>469</v>
      </c>
      <c r="D505" s="2" t="s">
        <v>308</v>
      </c>
      <c r="E505" s="2" t="s">
        <v>18</v>
      </c>
      <c r="F505" s="2" t="s">
        <v>20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0" t="n">
        <v>44659.623958333</v>
      </c>
      <c r="B506" s="2" t="s">
        <v>349</v>
      </c>
      <c r="C506" s="2" t="s">
        <v>470</v>
      </c>
      <c r="D506" s="2" t="s">
        <v>308</v>
      </c>
      <c r="E506" s="2" t="s">
        <v>18</v>
      </c>
      <c r="F506" s="2" t="s">
        <v>20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2"/>
    </row>
    <row collapsed="false" customFormat="false" customHeight="false" hidden="false" ht="12.1" outlineLevel="0" r="507">
      <c r="A507" s="20" t="n">
        <v>44659.624398148</v>
      </c>
      <c r="B507" s="2" t="s">
        <v>346</v>
      </c>
      <c r="C507" s="2" t="s">
        <v>467</v>
      </c>
      <c r="D507" s="2" t="s">
        <v>308</v>
      </c>
      <c r="E507" s="2" t="s">
        <v>49</v>
      </c>
      <c r="F507" s="2" t="s">
        <v>20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2"/>
    </row>
    <row collapsed="false" customFormat="false" customHeight="false" hidden="false" ht="12.1" outlineLevel="0" r="508">
      <c r="A508" s="20" t="n">
        <v>44659.71505787</v>
      </c>
      <c r="B508" s="2" t="s">
        <v>345</v>
      </c>
      <c r="C508" s="2" t="s">
        <v>464</v>
      </c>
      <c r="D508" s="2" t="s">
        <v>308</v>
      </c>
      <c r="E508" s="2" t="s">
        <v>18</v>
      </c>
      <c r="F508" s="2" t="s">
        <v>20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0" t="n">
        <v>44659.715266204</v>
      </c>
      <c r="B509" s="2" t="s">
        <v>343</v>
      </c>
      <c r="C509" s="2" t="s">
        <v>459</v>
      </c>
      <c r="D509" s="2" t="s">
        <v>308</v>
      </c>
      <c r="E509" s="2" t="s">
        <v>18</v>
      </c>
      <c r="F509" s="2" t="s">
        <v>20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2"/>
    </row>
    <row collapsed="false" customFormat="false" customHeight="false" hidden="false" ht="12.1" outlineLevel="0" r="510">
      <c r="A510" s="20" t="n">
        <v>44659.715902778</v>
      </c>
      <c r="B510" s="2" t="s">
        <v>328</v>
      </c>
      <c r="C510" s="2" t="s">
        <v>435</v>
      </c>
      <c r="D510" s="2" t="s">
        <v>308</v>
      </c>
      <c r="E510" s="2" t="s">
        <v>49</v>
      </c>
      <c r="F510" s="2" t="s">
        <v>20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2"/>
    </row>
    <row collapsed="false" customFormat="false" customHeight="false" hidden="false" ht="12.1" outlineLevel="0" r="511">
      <c r="A511" s="21" t="n">
        <v>44666</v>
      </c>
      <c r="B511" s="22" t="s">
        <v>391</v>
      </c>
      <c r="C511" s="22" t="s">
        <v>74</v>
      </c>
      <c r="D511" s="22" t="s">
        <v>391</v>
      </c>
      <c r="E511" s="22" t="s">
        <v>391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1" t="n">
        <v>44666</v>
      </c>
      <c r="B512" s="22" t="s">
        <v>391</v>
      </c>
      <c r="C512" s="22" t="s">
        <v>74</v>
      </c>
      <c r="D512" s="22" t="s">
        <v>391</v>
      </c>
      <c r="E512" s="22" t="s">
        <v>391</v>
      </c>
      <c r="F512" s="22" t="s">
        <v>20</v>
      </c>
      <c r="G512" s="23" t="n">
        <v>1</v>
      </c>
      <c r="H512" s="24" t="n">
        <v>2000</v>
      </c>
      <c r="I512" s="24" t="n">
        <v>2000</v>
      </c>
      <c r="J512" s="24" t="n">
        <v>0</v>
      </c>
      <c r="K512" s="24" t="n">
        <v>0</v>
      </c>
      <c r="L512" s="24" t="n">
        <v>0</v>
      </c>
      <c r="M512" s="6" t="s">
        <f>=I512+J512+K512+L512</f>
      </c>
      <c r="N512" s="22"/>
    </row>
    <row collapsed="false" customFormat="false" customHeight="false" hidden="false" ht="12.1" outlineLevel="0" r="513">
      <c r="A513" s="20" t="n">
        <v>44666.456180556</v>
      </c>
      <c r="B513" s="2" t="s">
        <v>37</v>
      </c>
      <c r="C513" s="2" t="s">
        <v>449</v>
      </c>
      <c r="D513" s="2" t="s">
        <v>308</v>
      </c>
      <c r="E513" s="2" t="s">
        <v>18</v>
      </c>
      <c r="F513" s="2" t="s">
        <v>20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44666.456388889</v>
      </c>
      <c r="B514" s="2" t="s">
        <v>40</v>
      </c>
      <c r="C514" s="2" t="s">
        <v>415</v>
      </c>
      <c r="D514" s="2" t="s">
        <v>308</v>
      </c>
      <c r="E514" s="2" t="s">
        <v>18</v>
      </c>
      <c r="F514" s="2" t="s">
        <v>20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44666.464583333</v>
      </c>
      <c r="B515" s="2" t="s">
        <v>329</v>
      </c>
      <c r="C515" s="2" t="s">
        <v>437</v>
      </c>
      <c r="D515" s="2" t="s">
        <v>308</v>
      </c>
      <c r="E515" s="2" t="s">
        <v>18</v>
      </c>
      <c r="F515" s="2" t="s">
        <v>20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0" t="n">
        <v>44666.465034722</v>
      </c>
      <c r="B516" s="2" t="s">
        <v>347</v>
      </c>
      <c r="C516" s="2" t="s">
        <v>468</v>
      </c>
      <c r="D516" s="2" t="s">
        <v>308</v>
      </c>
      <c r="E516" s="2" t="s">
        <v>394</v>
      </c>
      <c r="F516" s="2" t="s">
        <v>20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2"/>
    </row>
    <row collapsed="false" customFormat="false" customHeight="false" hidden="false" ht="12.1" outlineLevel="0" r="517">
      <c r="A517" s="25" t="n">
        <v>44666.465752315</v>
      </c>
      <c r="B517" s="26" t="s">
        <v>329</v>
      </c>
      <c r="C517" s="26" t="s">
        <v>437</v>
      </c>
      <c r="D517" s="26" t="s">
        <v>309</v>
      </c>
      <c r="E517" s="26" t="s">
        <v>18</v>
      </c>
      <c r="F517" s="26" t="s">
        <v>20</v>
      </c>
      <c r="G517" s="27" t="n">
        <v>-3</v>
      </c>
      <c r="H517" s="28" t="n">
        <v>915</v>
      </c>
      <c r="I517" s="28" t="n">
        <v>2745</v>
      </c>
      <c r="J517" s="28" t="n">
        <v>0</v>
      </c>
      <c r="K517" s="28" t="n">
        <v>-1.55</v>
      </c>
      <c r="L517" s="28" t="n">
        <v>0</v>
      </c>
      <c r="M517" s="6" t="s">
        <f>=I517+J517+K517+L517</f>
      </c>
      <c r="N517" s="26"/>
    </row>
    <row collapsed="false" customFormat="false" customHeight="false" hidden="false" ht="12.1" outlineLevel="0" r="518">
      <c r="A518" s="25" t="n">
        <v>44666.466238426</v>
      </c>
      <c r="B518" s="26" t="s">
        <v>328</v>
      </c>
      <c r="C518" s="26" t="s">
        <v>435</v>
      </c>
      <c r="D518" s="26" t="s">
        <v>309</v>
      </c>
      <c r="E518" s="26" t="s">
        <v>49</v>
      </c>
      <c r="F518" s="26" t="s">
        <v>20</v>
      </c>
      <c r="G518" s="27" t="n">
        <v>-27</v>
      </c>
      <c r="H518" s="28" t="n">
        <v>9.402</v>
      </c>
      <c r="I518" s="28" t="n">
        <v>253.85</v>
      </c>
      <c r="J518" s="28" t="n">
        <v>0</v>
      </c>
      <c r="K518" s="28" t="n">
        <v>-0.14</v>
      </c>
      <c r="L518" s="28" t="n">
        <v>0</v>
      </c>
      <c r="M518" s="6" t="s">
        <f>=I518+J518+K518+L518</f>
      </c>
      <c r="N518" s="26"/>
    </row>
    <row collapsed="false" customFormat="false" customHeight="false" hidden="false" ht="12.1" outlineLevel="0" r="519">
      <c r="A519" s="25" t="n">
        <v>44666.466238426</v>
      </c>
      <c r="B519" s="26" t="s">
        <v>328</v>
      </c>
      <c r="C519" s="26" t="s">
        <v>435</v>
      </c>
      <c r="D519" s="26" t="s">
        <v>309</v>
      </c>
      <c r="E519" s="26" t="s">
        <v>49</v>
      </c>
      <c r="F519" s="26" t="s">
        <v>20</v>
      </c>
      <c r="G519" s="27" t="n">
        <v>-12</v>
      </c>
      <c r="H519" s="28" t="n">
        <v>9.4</v>
      </c>
      <c r="I519" s="28" t="n">
        <v>112.8</v>
      </c>
      <c r="J519" s="28" t="n">
        <v>0</v>
      </c>
      <c r="K519" s="28" t="n">
        <v>-0.06</v>
      </c>
      <c r="L519" s="28" t="n">
        <v>0</v>
      </c>
      <c r="M519" s="6" t="s">
        <f>=I519+J519+K519+L519</f>
      </c>
      <c r="N519" s="26"/>
    </row>
    <row collapsed="false" customFormat="false" customHeight="false" hidden="false" ht="12.1" outlineLevel="0" r="520">
      <c r="A520" s="25" t="n">
        <v>44666.466238426</v>
      </c>
      <c r="B520" s="26" t="s">
        <v>328</v>
      </c>
      <c r="C520" s="26" t="s">
        <v>435</v>
      </c>
      <c r="D520" s="26" t="s">
        <v>309</v>
      </c>
      <c r="E520" s="26" t="s">
        <v>49</v>
      </c>
      <c r="F520" s="26" t="s">
        <v>20</v>
      </c>
      <c r="G520" s="27" t="n">
        <v>-72</v>
      </c>
      <c r="H520" s="28" t="n">
        <v>9.396</v>
      </c>
      <c r="I520" s="28" t="n">
        <v>676.51</v>
      </c>
      <c r="J520" s="28" t="n">
        <v>0</v>
      </c>
      <c r="K520" s="28" t="n">
        <v>-0.38</v>
      </c>
      <c r="L520" s="28" t="n">
        <v>0</v>
      </c>
      <c r="M520" s="6" t="s">
        <f>=I520+J520+K520+L520</f>
      </c>
      <c r="N520" s="26"/>
    </row>
    <row collapsed="false" customFormat="false" customHeight="false" hidden="false" ht="12.1" outlineLevel="0" r="521">
      <c r="A521" s="25" t="n">
        <v>44666.466238426</v>
      </c>
      <c r="B521" s="26" t="s">
        <v>328</v>
      </c>
      <c r="C521" s="26" t="s">
        <v>435</v>
      </c>
      <c r="D521" s="26" t="s">
        <v>309</v>
      </c>
      <c r="E521" s="26" t="s">
        <v>49</v>
      </c>
      <c r="F521" s="26" t="s">
        <v>20</v>
      </c>
      <c r="G521" s="27" t="n">
        <v>-139</v>
      </c>
      <c r="H521" s="28" t="n">
        <v>9.394</v>
      </c>
      <c r="I521" s="28" t="n">
        <v>1305.77</v>
      </c>
      <c r="J521" s="28" t="n">
        <v>0</v>
      </c>
      <c r="K521" s="28" t="n">
        <v>-0.74</v>
      </c>
      <c r="L521" s="28" t="n">
        <v>0</v>
      </c>
      <c r="M521" s="6" t="s">
        <f>=I521+J521+K521+L521</f>
      </c>
      <c r="N521" s="26"/>
    </row>
    <row collapsed="false" customFormat="false" customHeight="false" hidden="false" ht="12.1" outlineLevel="0" r="522">
      <c r="A522" s="20" t="n">
        <v>44666.466759259</v>
      </c>
      <c r="B522" s="2" t="s">
        <v>17</v>
      </c>
      <c r="C522" s="2" t="s">
        <v>440</v>
      </c>
      <c r="D522" s="2" t="s">
        <v>308</v>
      </c>
      <c r="E522" s="2" t="s">
        <v>18</v>
      </c>
      <c r="F522" s="2" t="s">
        <v>20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0" t="n">
        <v>44666.469305556</v>
      </c>
      <c r="B523" s="2" t="s">
        <v>346</v>
      </c>
      <c r="C523" s="2" t="s">
        <v>467</v>
      </c>
      <c r="D523" s="2" t="s">
        <v>308</v>
      </c>
      <c r="E523" s="2" t="s">
        <v>49</v>
      </c>
      <c r="F523" s="2" t="s">
        <v>20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2"/>
    </row>
    <row collapsed="false" customFormat="false" customHeight="false" hidden="false" ht="12.1" outlineLevel="0" r="524">
      <c r="A524" s="21" t="n">
        <v>44669</v>
      </c>
      <c r="B524" s="22" t="s">
        <v>391</v>
      </c>
      <c r="C524" s="22" t="s">
        <v>183</v>
      </c>
      <c r="D524" s="22" t="s">
        <v>391</v>
      </c>
      <c r="E524" s="22" t="s">
        <v>391</v>
      </c>
      <c r="F524" s="22" t="s">
        <v>20</v>
      </c>
      <c r="G524" s="23" t="n">
        <v>1</v>
      </c>
      <c r="H524" s="24" t="n">
        <v>292.14</v>
      </c>
      <c r="I524" s="24" t="n">
        <v>292.14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44669</v>
      </c>
      <c r="B525" s="22" t="s">
        <v>391</v>
      </c>
      <c r="C525" s="22" t="s">
        <v>74</v>
      </c>
      <c r="D525" s="22" t="s">
        <v>391</v>
      </c>
      <c r="E525" s="22" t="s">
        <v>391</v>
      </c>
      <c r="F525" s="22" t="s">
        <v>20</v>
      </c>
      <c r="G525" s="23" t="n">
        <v>1</v>
      </c>
      <c r="H525" s="24" t="n">
        <v>123</v>
      </c>
      <c r="I525" s="24" t="n">
        <v>123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44669.600555556</v>
      </c>
      <c r="B526" s="2" t="s">
        <v>346</v>
      </c>
      <c r="C526" s="2" t="s">
        <v>467</v>
      </c>
      <c r="D526" s="2" t="s">
        <v>308</v>
      </c>
      <c r="E526" s="2" t="s">
        <v>49</v>
      </c>
      <c r="F526" s="2" t="s">
        <v>20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44670.550752315</v>
      </c>
      <c r="B527" s="2" t="s">
        <v>346</v>
      </c>
      <c r="C527" s="2" t="s">
        <v>467</v>
      </c>
      <c r="D527" s="2" t="s">
        <v>308</v>
      </c>
      <c r="E527" s="2" t="s">
        <v>49</v>
      </c>
      <c r="F527" s="2" t="s">
        <v>20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1" t="n">
        <v>44680</v>
      </c>
      <c r="B528" s="22" t="s">
        <v>391</v>
      </c>
      <c r="C528" s="22" t="s">
        <v>74</v>
      </c>
      <c r="D528" s="22" t="s">
        <v>391</v>
      </c>
      <c r="E528" s="22" t="s">
        <v>391</v>
      </c>
      <c r="F528" s="22" t="s">
        <v>20</v>
      </c>
      <c r="G528" s="23" t="n">
        <v>1</v>
      </c>
      <c r="H528" s="24" t="n">
        <v>2000</v>
      </c>
      <c r="I528" s="24" t="n">
        <v>2000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2"/>
    </row>
    <row collapsed="false" customFormat="false" customHeight="false" hidden="false" ht="12.1" outlineLevel="0" r="529">
      <c r="A529" s="20" t="n">
        <v>44680.521898148</v>
      </c>
      <c r="B529" s="2" t="s">
        <v>22</v>
      </c>
      <c r="C529" s="2" t="s">
        <v>465</v>
      </c>
      <c r="D529" s="2" t="s">
        <v>308</v>
      </c>
      <c r="E529" s="2" t="s">
        <v>18</v>
      </c>
      <c r="F529" s="2" t="s">
        <v>20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44680.522106481</v>
      </c>
      <c r="B530" s="2" t="s">
        <v>345</v>
      </c>
      <c r="C530" s="2" t="s">
        <v>464</v>
      </c>
      <c r="D530" s="2" t="s">
        <v>308</v>
      </c>
      <c r="E530" s="2" t="s">
        <v>18</v>
      </c>
      <c r="F530" s="2" t="s">
        <v>20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0" t="n">
        <v>44680.522106481</v>
      </c>
      <c r="B531" s="2" t="s">
        <v>345</v>
      </c>
      <c r="C531" s="2" t="s">
        <v>464</v>
      </c>
      <c r="D531" s="2" t="s">
        <v>308</v>
      </c>
      <c r="E531" s="2" t="s">
        <v>18</v>
      </c>
      <c r="F531" s="2" t="s">
        <v>20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1" t="n">
        <v>44685</v>
      </c>
      <c r="B532" s="22" t="s">
        <v>391</v>
      </c>
      <c r="C532" s="22" t="s">
        <v>74</v>
      </c>
      <c r="D532" s="22" t="s">
        <v>391</v>
      </c>
      <c r="E532" s="22" t="s">
        <v>391</v>
      </c>
      <c r="F532" s="22" t="s">
        <v>20</v>
      </c>
      <c r="G532" s="23" t="n">
        <v>1</v>
      </c>
      <c r="H532" s="24" t="n">
        <v>107</v>
      </c>
      <c r="I532" s="24" t="n">
        <v>107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/>
    </row>
    <row collapsed="false" customFormat="false" customHeight="false" hidden="false" ht="12.1" outlineLevel="0" r="533">
      <c r="A533" s="20" t="n">
        <v>44685.441898148</v>
      </c>
      <c r="B533" s="2" t="s">
        <v>346</v>
      </c>
      <c r="C533" s="2" t="s">
        <v>467</v>
      </c>
      <c r="D533" s="2" t="s">
        <v>308</v>
      </c>
      <c r="E533" s="2" t="s">
        <v>49</v>
      </c>
      <c r="F533" s="2" t="s">
        <v>20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2"/>
    </row>
    <row collapsed="false" customFormat="false" customHeight="false" hidden="false" ht="12.1" outlineLevel="0" r="534">
      <c r="A534" s="21" t="n">
        <v>44697</v>
      </c>
      <c r="B534" s="22" t="s">
        <v>391</v>
      </c>
      <c r="C534" s="22" t="s">
        <v>74</v>
      </c>
      <c r="D534" s="22" t="s">
        <v>391</v>
      </c>
      <c r="E534" s="22" t="s">
        <v>391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44697.524965278</v>
      </c>
      <c r="B535" s="2" t="s">
        <v>325</v>
      </c>
      <c r="C535" s="2" t="s">
        <v>423</v>
      </c>
      <c r="D535" s="2" t="s">
        <v>308</v>
      </c>
      <c r="E535" s="2" t="s">
        <v>18</v>
      </c>
      <c r="F535" s="2" t="s">
        <v>20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44697.525486111</v>
      </c>
      <c r="B536" s="2" t="s">
        <v>345</v>
      </c>
      <c r="C536" s="2" t="s">
        <v>464</v>
      </c>
      <c r="D536" s="2" t="s">
        <v>308</v>
      </c>
      <c r="E536" s="2" t="s">
        <v>18</v>
      </c>
      <c r="F536" s="2" t="s">
        <v>20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0" t="n">
        <v>44697.526574074</v>
      </c>
      <c r="B537" s="2" t="s">
        <v>319</v>
      </c>
      <c r="C537" s="2" t="s">
        <v>414</v>
      </c>
      <c r="D537" s="2" t="s">
        <v>308</v>
      </c>
      <c r="E537" s="2" t="s">
        <v>18</v>
      </c>
      <c r="F537" s="2" t="s">
        <v>20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2"/>
    </row>
    <row collapsed="false" customFormat="false" customHeight="false" hidden="false" ht="12.1" outlineLevel="0" r="538">
      <c r="A538" s="21" t="n">
        <v>44701</v>
      </c>
      <c r="B538" s="22" t="s">
        <v>391</v>
      </c>
      <c r="C538" s="22" t="s">
        <v>74</v>
      </c>
      <c r="D538" s="22" t="s">
        <v>391</v>
      </c>
      <c r="E538" s="22" t="s">
        <v>391</v>
      </c>
      <c r="F538" s="22" t="s">
        <v>20</v>
      </c>
      <c r="G538" s="23" t="n">
        <v>1</v>
      </c>
      <c r="H538" s="24" t="n">
        <v>638</v>
      </c>
      <c r="I538" s="24" t="n">
        <v>638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/>
    </row>
    <row collapsed="false" customFormat="false" customHeight="false" hidden="false" ht="12.1" outlineLevel="0" r="539">
      <c r="A539" s="20" t="n">
        <v>44701.421782407</v>
      </c>
      <c r="B539" s="2" t="s">
        <v>31</v>
      </c>
      <c r="C539" s="2" t="s">
        <v>436</v>
      </c>
      <c r="D539" s="2" t="s">
        <v>308</v>
      </c>
      <c r="E539" s="2" t="s">
        <v>18</v>
      </c>
      <c r="F539" s="2" t="s">
        <v>20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44701.421979167</v>
      </c>
      <c r="B540" s="2" t="s">
        <v>349</v>
      </c>
      <c r="C540" s="2" t="s">
        <v>470</v>
      </c>
      <c r="D540" s="2" t="s">
        <v>308</v>
      </c>
      <c r="E540" s="2" t="s">
        <v>18</v>
      </c>
      <c r="F540" s="2" t="s">
        <v>20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44705</v>
      </c>
      <c r="B541" s="22" t="s">
        <v>391</v>
      </c>
      <c r="C541" s="22" t="s">
        <v>74</v>
      </c>
      <c r="D541" s="22" t="s">
        <v>391</v>
      </c>
      <c r="E541" s="22" t="s">
        <v>391</v>
      </c>
      <c r="F541" s="22" t="s">
        <v>20</v>
      </c>
      <c r="G541" s="23" t="n">
        <v>1</v>
      </c>
      <c r="H541" s="24" t="n">
        <v>1000</v>
      </c>
      <c r="I541" s="24" t="n">
        <v>1000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1" t="n">
        <v>44705</v>
      </c>
      <c r="B542" s="22" t="s">
        <v>391</v>
      </c>
      <c r="C542" s="22" t="s">
        <v>74</v>
      </c>
      <c r="D542" s="22" t="s">
        <v>391</v>
      </c>
      <c r="E542" s="22" t="s">
        <v>391</v>
      </c>
      <c r="F542" s="22" t="s">
        <v>20</v>
      </c>
      <c r="G542" s="23" t="n">
        <v>1</v>
      </c>
      <c r="H542" s="24" t="n">
        <v>50</v>
      </c>
      <c r="I542" s="24" t="n">
        <v>50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/>
    </row>
    <row collapsed="false" customFormat="false" customHeight="false" hidden="false" ht="12.1" outlineLevel="0" r="543">
      <c r="A543" s="20" t="n">
        <v>44705.697222222</v>
      </c>
      <c r="B543" s="2" t="s">
        <v>350</v>
      </c>
      <c r="C543" s="2" t="s">
        <v>471</v>
      </c>
      <c r="D543" s="2" t="s">
        <v>308</v>
      </c>
      <c r="E543" s="2" t="s">
        <v>49</v>
      </c>
      <c r="F543" s="2" t="s">
        <v>20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2"/>
    </row>
    <row collapsed="false" customFormat="false" customHeight="false" hidden="false" ht="12.1" outlineLevel="0" r="544">
      <c r="A544" s="20" t="n">
        <v>44705.697962963</v>
      </c>
      <c r="B544" s="2" t="s">
        <v>351</v>
      </c>
      <c r="C544" s="2" t="s">
        <v>472</v>
      </c>
      <c r="D544" s="2" t="s">
        <v>308</v>
      </c>
      <c r="E544" s="2" t="s">
        <v>49</v>
      </c>
      <c r="F544" s="2" t="s">
        <v>20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2"/>
    </row>
    <row collapsed="false" customFormat="false" customHeight="false" hidden="false" ht="12.1" outlineLevel="0" r="545">
      <c r="A545" s="21" t="n">
        <v>44707</v>
      </c>
      <c r="B545" s="22" t="s">
        <v>398</v>
      </c>
      <c r="C545" s="22" t="s">
        <v>457</v>
      </c>
      <c r="D545" s="22" t="s">
        <v>398</v>
      </c>
      <c r="E545" s="22" t="s">
        <v>398</v>
      </c>
      <c r="F545" s="22" t="s">
        <v>20</v>
      </c>
      <c r="G545" s="23" t="n">
        <v>1</v>
      </c>
      <c r="H545" s="24" t="n">
        <v>152.08</v>
      </c>
      <c r="I545" s="24" t="n">
        <v>152.08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/>
    </row>
    <row collapsed="false" customFormat="false" customHeight="false" hidden="false" ht="12.1" outlineLevel="0" r="546">
      <c r="A546" s="21" t="n">
        <v>44712</v>
      </c>
      <c r="B546" s="22" t="s">
        <v>391</v>
      </c>
      <c r="C546" s="22" t="s">
        <v>74</v>
      </c>
      <c r="D546" s="22" t="s">
        <v>391</v>
      </c>
      <c r="E546" s="22" t="s">
        <v>391</v>
      </c>
      <c r="F546" s="22" t="s">
        <v>20</v>
      </c>
      <c r="G546" s="23" t="n">
        <v>1</v>
      </c>
      <c r="H546" s="24" t="n">
        <v>2000</v>
      </c>
      <c r="I546" s="24" t="n">
        <v>2000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/>
    </row>
    <row collapsed="false" customFormat="false" customHeight="false" hidden="false" ht="12.1" outlineLevel="0" r="547">
      <c r="A547" s="21" t="n">
        <v>44712</v>
      </c>
      <c r="B547" s="22" t="s">
        <v>391</v>
      </c>
      <c r="C547" s="22" t="s">
        <v>74</v>
      </c>
      <c r="D547" s="22" t="s">
        <v>391</v>
      </c>
      <c r="E547" s="22" t="s">
        <v>391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0" t="n">
        <v>44712.573587963</v>
      </c>
      <c r="B548" s="2" t="s">
        <v>37</v>
      </c>
      <c r="C548" s="2" t="s">
        <v>449</v>
      </c>
      <c r="D548" s="2" t="s">
        <v>308</v>
      </c>
      <c r="E548" s="2" t="s">
        <v>18</v>
      </c>
      <c r="F548" s="2" t="s">
        <v>20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0" t="n">
        <v>44712.573819444</v>
      </c>
      <c r="B549" s="2" t="s">
        <v>325</v>
      </c>
      <c r="C549" s="2" t="s">
        <v>423</v>
      </c>
      <c r="D549" s="2" t="s">
        <v>308</v>
      </c>
      <c r="E549" s="2" t="s">
        <v>18</v>
      </c>
      <c r="F549" s="2" t="s">
        <v>20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2"/>
    </row>
    <row collapsed="false" customFormat="false" customHeight="false" hidden="false" ht="12.1" outlineLevel="0" r="550">
      <c r="A550" s="20" t="n">
        <v>44712.711550926</v>
      </c>
      <c r="B550" s="2" t="s">
        <v>350</v>
      </c>
      <c r="C550" s="2" t="s">
        <v>471</v>
      </c>
      <c r="D550" s="2" t="s">
        <v>308</v>
      </c>
      <c r="E550" s="2" t="s">
        <v>49</v>
      </c>
      <c r="F550" s="2" t="s">
        <v>20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2"/>
    </row>
    <row collapsed="false" customFormat="false" customHeight="false" hidden="false" ht="12.1" outlineLevel="0" r="551">
      <c r="A551" s="20" t="n">
        <v>44712.712303241</v>
      </c>
      <c r="B551" s="2" t="s">
        <v>351</v>
      </c>
      <c r="C551" s="2" t="s">
        <v>472</v>
      </c>
      <c r="D551" s="2" t="s">
        <v>308</v>
      </c>
      <c r="E551" s="2" t="s">
        <v>49</v>
      </c>
      <c r="F551" s="2" t="s">
        <v>20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2"/>
    </row>
    <row collapsed="false" customFormat="false" customHeight="false" hidden="false" ht="12.1" outlineLevel="0" r="552">
      <c r="A552" s="20" t="n">
        <v>44712.712928241</v>
      </c>
      <c r="B552" s="2" t="s">
        <v>351</v>
      </c>
      <c r="C552" s="2" t="s">
        <v>472</v>
      </c>
      <c r="D552" s="2" t="s">
        <v>308</v>
      </c>
      <c r="E552" s="2" t="s">
        <v>49</v>
      </c>
      <c r="F552" s="2" t="s">
        <v>20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44712.713344907</v>
      </c>
      <c r="B553" s="2" t="s">
        <v>351</v>
      </c>
      <c r="C553" s="2" t="s">
        <v>472</v>
      </c>
      <c r="D553" s="2" t="s">
        <v>308</v>
      </c>
      <c r="E553" s="2" t="s">
        <v>49</v>
      </c>
      <c r="F553" s="2" t="s">
        <v>20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44720</v>
      </c>
      <c r="B554" s="22" t="s">
        <v>398</v>
      </c>
      <c r="C554" s="22" t="s">
        <v>473</v>
      </c>
      <c r="D554" s="22" t="s">
        <v>398</v>
      </c>
      <c r="E554" s="22" t="s">
        <v>398</v>
      </c>
      <c r="F554" s="22" t="s">
        <v>20</v>
      </c>
      <c r="G554" s="23" t="n">
        <v>1</v>
      </c>
      <c r="H554" s="24" t="n">
        <v>63.8</v>
      </c>
      <c r="I554" s="24" t="n">
        <v>63.8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44728</v>
      </c>
      <c r="B555" s="22" t="s">
        <v>391</v>
      </c>
      <c r="C555" s="22" t="s">
        <v>74</v>
      </c>
      <c r="D555" s="22" t="s">
        <v>391</v>
      </c>
      <c r="E555" s="22" t="s">
        <v>391</v>
      </c>
      <c r="F555" s="22" t="s">
        <v>20</v>
      </c>
      <c r="G555" s="23" t="n">
        <v>1</v>
      </c>
      <c r="H555" s="24" t="n">
        <v>2000</v>
      </c>
      <c r="I555" s="24" t="n">
        <v>2000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0" t="n">
        <v>44728.487743056</v>
      </c>
      <c r="B556" s="2" t="s">
        <v>325</v>
      </c>
      <c r="C556" s="2" t="s">
        <v>423</v>
      </c>
      <c r="D556" s="2" t="s">
        <v>308</v>
      </c>
      <c r="E556" s="2" t="s">
        <v>18</v>
      </c>
      <c r="F556" s="2" t="s">
        <v>20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2"/>
    </row>
    <row collapsed="false" customFormat="false" customHeight="false" hidden="false" ht="12.1" outlineLevel="0" r="557">
      <c r="A557" s="20" t="n">
        <v>44728.488078704</v>
      </c>
      <c r="B557" s="2" t="s">
        <v>40</v>
      </c>
      <c r="C557" s="2" t="s">
        <v>415</v>
      </c>
      <c r="D557" s="2" t="s">
        <v>308</v>
      </c>
      <c r="E557" s="2" t="s">
        <v>18</v>
      </c>
      <c r="F557" s="2" t="s">
        <v>20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2"/>
    </row>
    <row collapsed="false" customFormat="false" customHeight="false" hidden="false" ht="12.1" outlineLevel="0" r="558">
      <c r="A558" s="20" t="n">
        <v>44728.489224537</v>
      </c>
      <c r="B558" s="2" t="s">
        <v>328</v>
      </c>
      <c r="C558" s="2" t="s">
        <v>435</v>
      </c>
      <c r="D558" s="2" t="s">
        <v>308</v>
      </c>
      <c r="E558" s="2" t="s">
        <v>49</v>
      </c>
      <c r="F558" s="2" t="s">
        <v>20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0" t="n">
        <v>44728.489224537</v>
      </c>
      <c r="B559" s="2" t="s">
        <v>328</v>
      </c>
      <c r="C559" s="2" t="s">
        <v>435</v>
      </c>
      <c r="D559" s="2" t="s">
        <v>308</v>
      </c>
      <c r="E559" s="2" t="s">
        <v>49</v>
      </c>
      <c r="F559" s="2" t="s">
        <v>20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2"/>
    </row>
    <row collapsed="false" customFormat="false" customHeight="false" hidden="false" ht="12.1" outlineLevel="0" r="560">
      <c r="A560" s="21" t="n">
        <v>44732</v>
      </c>
      <c r="B560" s="22" t="s">
        <v>391</v>
      </c>
      <c r="C560" s="22" t="s">
        <v>74</v>
      </c>
      <c r="D560" s="22" t="s">
        <v>391</v>
      </c>
      <c r="E560" s="22" t="s">
        <v>391</v>
      </c>
      <c r="F560" s="22" t="s">
        <v>20</v>
      </c>
      <c r="G560" s="23" t="n">
        <v>1</v>
      </c>
      <c r="H560" s="24" t="n">
        <v>158</v>
      </c>
      <c r="I560" s="24" t="n">
        <v>158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0" t="n">
        <v>44733.722986111</v>
      </c>
      <c r="B561" s="2" t="s">
        <v>351</v>
      </c>
      <c r="C561" s="2" t="s">
        <v>472</v>
      </c>
      <c r="D561" s="2" t="s">
        <v>308</v>
      </c>
      <c r="E561" s="2" t="s">
        <v>49</v>
      </c>
      <c r="F561" s="2" t="s">
        <v>20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44735</v>
      </c>
      <c r="B562" s="22" t="s">
        <v>391</v>
      </c>
      <c r="C562" s="22" t="s">
        <v>74</v>
      </c>
      <c r="D562" s="22" t="s">
        <v>391</v>
      </c>
      <c r="E562" s="22" t="s">
        <v>391</v>
      </c>
      <c r="F562" s="22" t="s">
        <v>20</v>
      </c>
      <c r="G562" s="23" t="n">
        <v>1</v>
      </c>
      <c r="H562" s="24" t="n">
        <v>500</v>
      </c>
      <c r="I562" s="24" t="n">
        <v>500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44735.727222222</v>
      </c>
      <c r="B563" s="2" t="s">
        <v>350</v>
      </c>
      <c r="C563" s="2" t="s">
        <v>471</v>
      </c>
      <c r="D563" s="2" t="s">
        <v>308</v>
      </c>
      <c r="E563" s="2" t="s">
        <v>49</v>
      </c>
      <c r="F563" s="2" t="s">
        <v>20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44736</v>
      </c>
      <c r="B564" s="22" t="s">
        <v>398</v>
      </c>
      <c r="C564" s="22" t="s">
        <v>425</v>
      </c>
      <c r="D564" s="22" t="s">
        <v>398</v>
      </c>
      <c r="E564" s="22" t="s">
        <v>398</v>
      </c>
      <c r="F564" s="22" t="s">
        <v>20</v>
      </c>
      <c r="G564" s="23" t="n">
        <v>1</v>
      </c>
      <c r="H564" s="24" t="n">
        <v>391</v>
      </c>
      <c r="I564" s="24" t="n">
        <v>391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44739.422372685</v>
      </c>
      <c r="B565" s="2" t="s">
        <v>345</v>
      </c>
      <c r="C565" s="2" t="s">
        <v>464</v>
      </c>
      <c r="D565" s="2" t="s">
        <v>308</v>
      </c>
      <c r="E565" s="2" t="s">
        <v>18</v>
      </c>
      <c r="F565" s="2" t="s">
        <v>20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44742</v>
      </c>
      <c r="B566" s="22" t="s">
        <v>391</v>
      </c>
      <c r="C566" s="22" t="s">
        <v>74</v>
      </c>
      <c r="D566" s="22" t="s">
        <v>391</v>
      </c>
      <c r="E566" s="22" t="s">
        <v>391</v>
      </c>
      <c r="F566" s="22" t="s">
        <v>20</v>
      </c>
      <c r="G566" s="23" t="n">
        <v>1</v>
      </c>
      <c r="H566" s="24" t="n">
        <v>2000</v>
      </c>
      <c r="I566" s="24" t="n">
        <v>2000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44742</v>
      </c>
      <c r="B567" s="22" t="s">
        <v>391</v>
      </c>
      <c r="C567" s="22" t="s">
        <v>74</v>
      </c>
      <c r="D567" s="22" t="s">
        <v>391</v>
      </c>
      <c r="E567" s="22" t="s">
        <v>391</v>
      </c>
      <c r="F567" s="22" t="s">
        <v>20</v>
      </c>
      <c r="G567" s="23" t="n">
        <v>1</v>
      </c>
      <c r="H567" s="24" t="n">
        <v>1700</v>
      </c>
      <c r="I567" s="24" t="n">
        <v>1700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0" t="n">
        <v>44742.46849537</v>
      </c>
      <c r="B568" s="2" t="s">
        <v>325</v>
      </c>
      <c r="C568" s="2" t="s">
        <v>423</v>
      </c>
      <c r="D568" s="2" t="s">
        <v>308</v>
      </c>
      <c r="E568" s="2" t="s">
        <v>18</v>
      </c>
      <c r="F568" s="2" t="s">
        <v>20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2"/>
    </row>
    <row collapsed="false" customFormat="false" customHeight="false" hidden="false" ht="12.1" outlineLevel="0" r="569">
      <c r="A569" s="20" t="n">
        <v>44742.562615741</v>
      </c>
      <c r="B569" s="2" t="s">
        <v>345</v>
      </c>
      <c r="C569" s="2" t="s">
        <v>464</v>
      </c>
      <c r="D569" s="2" t="s">
        <v>308</v>
      </c>
      <c r="E569" s="2" t="s">
        <v>18</v>
      </c>
      <c r="F569" s="2" t="s">
        <v>20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2"/>
    </row>
    <row collapsed="false" customFormat="false" customHeight="false" hidden="false" ht="12.1" outlineLevel="0" r="570">
      <c r="A570" s="20" t="n">
        <v>44742.562789352</v>
      </c>
      <c r="B570" s="2" t="s">
        <v>343</v>
      </c>
      <c r="C570" s="2" t="s">
        <v>459</v>
      </c>
      <c r="D570" s="2" t="s">
        <v>308</v>
      </c>
      <c r="E570" s="2" t="s">
        <v>18</v>
      </c>
      <c r="F570" s="2" t="s">
        <v>20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2"/>
    </row>
    <row collapsed="false" customFormat="false" customHeight="false" hidden="false" ht="12.1" outlineLevel="0" r="571">
      <c r="A571" s="20" t="n">
        <v>44742.590416667</v>
      </c>
      <c r="B571" s="2" t="s">
        <v>339</v>
      </c>
      <c r="C571" s="2" t="s">
        <v>454</v>
      </c>
      <c r="D571" s="2" t="s">
        <v>308</v>
      </c>
      <c r="E571" s="2" t="s">
        <v>49</v>
      </c>
      <c r="F571" s="2" t="s">
        <v>20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2"/>
    </row>
    <row collapsed="false" customFormat="false" customHeight="false" hidden="false" ht="12.1" outlineLevel="0" r="572">
      <c r="A572" s="21" t="n">
        <v>44749</v>
      </c>
      <c r="B572" s="22" t="s">
        <v>391</v>
      </c>
      <c r="C572" s="22" t="s">
        <v>74</v>
      </c>
      <c r="D572" s="22" t="s">
        <v>391</v>
      </c>
      <c r="E572" s="22" t="s">
        <v>391</v>
      </c>
      <c r="F572" s="22" t="s">
        <v>20</v>
      </c>
      <c r="G572" s="23" t="n">
        <v>1</v>
      </c>
      <c r="H572" s="24" t="n">
        <v>570</v>
      </c>
      <c r="I572" s="24" t="n">
        <v>570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/>
    </row>
    <row collapsed="false" customFormat="false" customHeight="false" hidden="false" ht="12.1" outlineLevel="0" r="573">
      <c r="A573" s="20" t="n">
        <v>44749.530393519</v>
      </c>
      <c r="B573" s="2" t="s">
        <v>345</v>
      </c>
      <c r="C573" s="2" t="s">
        <v>464</v>
      </c>
      <c r="D573" s="2" t="s">
        <v>308</v>
      </c>
      <c r="E573" s="2" t="s">
        <v>18</v>
      </c>
      <c r="F573" s="2" t="s">
        <v>20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2"/>
    </row>
    <row collapsed="false" customFormat="false" customHeight="false" hidden="false" ht="12.1" outlineLevel="0" r="574">
      <c r="A574" s="20" t="n">
        <v>44749.531400463</v>
      </c>
      <c r="B574" s="2" t="s">
        <v>349</v>
      </c>
      <c r="C574" s="2" t="s">
        <v>470</v>
      </c>
      <c r="D574" s="2" t="s">
        <v>308</v>
      </c>
      <c r="E574" s="2" t="s">
        <v>18</v>
      </c>
      <c r="F574" s="2" t="s">
        <v>20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2"/>
    </row>
    <row collapsed="false" customFormat="false" customHeight="false" hidden="false" ht="12.1" outlineLevel="0" r="575">
      <c r="A575" s="21" t="n">
        <v>44757</v>
      </c>
      <c r="B575" s="22" t="s">
        <v>391</v>
      </c>
      <c r="C575" s="22" t="s">
        <v>74</v>
      </c>
      <c r="D575" s="22" t="s">
        <v>391</v>
      </c>
      <c r="E575" s="22" t="s">
        <v>391</v>
      </c>
      <c r="F575" s="22" t="s">
        <v>20</v>
      </c>
      <c r="G575" s="23" t="n">
        <v>1</v>
      </c>
      <c r="H575" s="24" t="n">
        <v>2000</v>
      </c>
      <c r="I575" s="24" t="n">
        <v>2000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44757.55380787</v>
      </c>
      <c r="B576" s="2" t="s">
        <v>325</v>
      </c>
      <c r="C576" s="2" t="s">
        <v>423</v>
      </c>
      <c r="D576" s="2" t="s">
        <v>308</v>
      </c>
      <c r="E576" s="2" t="s">
        <v>18</v>
      </c>
      <c r="F576" s="2" t="s">
        <v>20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44757.554537037</v>
      </c>
      <c r="B577" s="2" t="s">
        <v>335</v>
      </c>
      <c r="C577" s="2" t="s">
        <v>450</v>
      </c>
      <c r="D577" s="2" t="s">
        <v>308</v>
      </c>
      <c r="E577" s="2" t="s">
        <v>18</v>
      </c>
      <c r="F577" s="2" t="s">
        <v>20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0" t="n">
        <v>44757.554733796</v>
      </c>
      <c r="B578" s="2" t="s">
        <v>345</v>
      </c>
      <c r="C578" s="2" t="s">
        <v>464</v>
      </c>
      <c r="D578" s="2" t="s">
        <v>308</v>
      </c>
      <c r="E578" s="2" t="s">
        <v>18</v>
      </c>
      <c r="F578" s="2" t="s">
        <v>20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2"/>
    </row>
    <row collapsed="false" customFormat="false" customHeight="false" hidden="false" ht="12.1" outlineLevel="0" r="579">
      <c r="A579" s="21" t="n">
        <v>44760</v>
      </c>
      <c r="B579" s="22" t="s">
        <v>391</v>
      </c>
      <c r="C579" s="22" t="s">
        <v>74</v>
      </c>
      <c r="D579" s="22" t="s">
        <v>391</v>
      </c>
      <c r="E579" s="22" t="s">
        <v>391</v>
      </c>
      <c r="F579" s="22" t="s">
        <v>20</v>
      </c>
      <c r="G579" s="23" t="n">
        <v>1</v>
      </c>
      <c r="H579" s="24" t="n">
        <v>266</v>
      </c>
      <c r="I579" s="24" t="n">
        <v>266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44760.422175926</v>
      </c>
      <c r="B580" s="2" t="s">
        <v>25</v>
      </c>
      <c r="C580" s="2" t="s">
        <v>466</v>
      </c>
      <c r="D580" s="2" t="s">
        <v>308</v>
      </c>
      <c r="E580" s="2" t="s">
        <v>18</v>
      </c>
      <c r="F580" s="2" t="s">
        <v>20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44762</v>
      </c>
      <c r="B581" s="22" t="s">
        <v>391</v>
      </c>
      <c r="C581" s="22" t="s">
        <v>183</v>
      </c>
      <c r="D581" s="22" t="s">
        <v>391</v>
      </c>
      <c r="E581" s="22" t="s">
        <v>391</v>
      </c>
      <c r="F581" s="22" t="s">
        <v>20</v>
      </c>
      <c r="G581" s="23" t="n">
        <v>1</v>
      </c>
      <c r="H581" s="24" t="n">
        <v>317.91</v>
      </c>
      <c r="I581" s="24" t="n">
        <v>317.91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44767</v>
      </c>
      <c r="B582" s="22" t="s">
        <v>398</v>
      </c>
      <c r="C582" s="22" t="s">
        <v>432</v>
      </c>
      <c r="D582" s="22" t="s">
        <v>398</v>
      </c>
      <c r="E582" s="22" t="s">
        <v>398</v>
      </c>
      <c r="F582" s="22" t="s">
        <v>20</v>
      </c>
      <c r="G582" s="23" t="n">
        <v>1</v>
      </c>
      <c r="H582" s="24" t="n">
        <v>461.49</v>
      </c>
      <c r="I582" s="24" t="n">
        <v>461.49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44768</v>
      </c>
      <c r="B583" s="22" t="s">
        <v>398</v>
      </c>
      <c r="C583" s="22" t="s">
        <v>447</v>
      </c>
      <c r="D583" s="22" t="s">
        <v>398</v>
      </c>
      <c r="E583" s="22" t="s">
        <v>398</v>
      </c>
      <c r="F583" s="22" t="s">
        <v>20</v>
      </c>
      <c r="G583" s="23" t="n">
        <v>1</v>
      </c>
      <c r="H583" s="24" t="n">
        <v>139</v>
      </c>
      <c r="I583" s="24" t="n">
        <v>139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44768</v>
      </c>
      <c r="B584" s="22" t="s">
        <v>398</v>
      </c>
      <c r="C584" s="22" t="s">
        <v>447</v>
      </c>
      <c r="D584" s="22" t="s">
        <v>398</v>
      </c>
      <c r="E584" s="22" t="s">
        <v>398</v>
      </c>
      <c r="F584" s="22" t="s">
        <v>20</v>
      </c>
      <c r="G584" s="23" t="n">
        <v>1</v>
      </c>
      <c r="H584" s="24" t="n">
        <v>28</v>
      </c>
      <c r="I584" s="24" t="n">
        <v>28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44769</v>
      </c>
      <c r="B585" s="22" t="s">
        <v>398</v>
      </c>
      <c r="C585" s="22" t="s">
        <v>426</v>
      </c>
      <c r="D585" s="22" t="s">
        <v>398</v>
      </c>
      <c r="E585" s="22" t="s">
        <v>398</v>
      </c>
      <c r="F585" s="22" t="s">
        <v>20</v>
      </c>
      <c r="G585" s="23" t="n">
        <v>1</v>
      </c>
      <c r="H585" s="24" t="n">
        <v>56.56</v>
      </c>
      <c r="I585" s="24" t="n">
        <v>56.56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44769</v>
      </c>
      <c r="B586" s="22" t="s">
        <v>398</v>
      </c>
      <c r="C586" s="22" t="s">
        <v>474</v>
      </c>
      <c r="D586" s="22" t="s">
        <v>398</v>
      </c>
      <c r="E586" s="22" t="s">
        <v>398</v>
      </c>
      <c r="F586" s="22" t="s">
        <v>20</v>
      </c>
      <c r="G586" s="23" t="n">
        <v>1</v>
      </c>
      <c r="H586" s="24" t="n">
        <v>504.32</v>
      </c>
      <c r="I586" s="24" t="n">
        <v>504.32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44770</v>
      </c>
      <c r="B587" s="22" t="s">
        <v>398</v>
      </c>
      <c r="C587" s="22" t="s">
        <v>434</v>
      </c>
      <c r="D587" s="22" t="s">
        <v>398</v>
      </c>
      <c r="E587" s="22" t="s">
        <v>398</v>
      </c>
      <c r="F587" s="22" t="s">
        <v>20</v>
      </c>
      <c r="G587" s="23" t="n">
        <v>1</v>
      </c>
      <c r="H587" s="24" t="n">
        <v>296.5</v>
      </c>
      <c r="I587" s="24" t="n">
        <v>296.5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44770</v>
      </c>
      <c r="B588" s="22" t="s">
        <v>398</v>
      </c>
      <c r="C588" s="22" t="s">
        <v>475</v>
      </c>
      <c r="D588" s="22" t="s">
        <v>398</v>
      </c>
      <c r="E588" s="22" t="s">
        <v>398</v>
      </c>
      <c r="F588" s="22" t="s">
        <v>20</v>
      </c>
      <c r="G588" s="23" t="n">
        <v>1</v>
      </c>
      <c r="H588" s="24" t="n">
        <v>41.26</v>
      </c>
      <c r="I588" s="24" t="n">
        <v>41.26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44771</v>
      </c>
      <c r="B589" s="22" t="s">
        <v>391</v>
      </c>
      <c r="C589" s="22" t="s">
        <v>74</v>
      </c>
      <c r="D589" s="22" t="s">
        <v>391</v>
      </c>
      <c r="E589" s="22" t="s">
        <v>391</v>
      </c>
      <c r="F589" s="22" t="s">
        <v>20</v>
      </c>
      <c r="G589" s="23" t="n">
        <v>1</v>
      </c>
      <c r="H589" s="24" t="n">
        <v>2000</v>
      </c>
      <c r="I589" s="24" t="n">
        <v>2000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44771</v>
      </c>
      <c r="B590" s="22" t="s">
        <v>391</v>
      </c>
      <c r="C590" s="22" t="s">
        <v>74</v>
      </c>
      <c r="D590" s="22" t="s">
        <v>391</v>
      </c>
      <c r="E590" s="22" t="s">
        <v>391</v>
      </c>
      <c r="F590" s="22" t="s">
        <v>20</v>
      </c>
      <c r="G590" s="23" t="n">
        <v>1</v>
      </c>
      <c r="H590" s="24" t="n">
        <v>2000</v>
      </c>
      <c r="I590" s="24" t="n">
        <v>2000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44771.556759259</v>
      </c>
      <c r="B591" s="2" t="s">
        <v>37</v>
      </c>
      <c r="C591" s="2" t="s">
        <v>449</v>
      </c>
      <c r="D591" s="2" t="s">
        <v>308</v>
      </c>
      <c r="E591" s="2" t="s">
        <v>18</v>
      </c>
      <c r="F591" s="2" t="s">
        <v>20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0" t="n">
        <v>44771.55724537</v>
      </c>
      <c r="B592" s="2" t="s">
        <v>40</v>
      </c>
      <c r="C592" s="2" t="s">
        <v>415</v>
      </c>
      <c r="D592" s="2" t="s">
        <v>308</v>
      </c>
      <c r="E592" s="2" t="s">
        <v>18</v>
      </c>
      <c r="F592" s="2" t="s">
        <v>20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2"/>
    </row>
    <row collapsed="false" customFormat="false" customHeight="false" hidden="false" ht="12.1" outlineLevel="0" r="593">
      <c r="A593" s="20" t="n">
        <v>44771.557581019</v>
      </c>
      <c r="B593" s="2" t="s">
        <v>335</v>
      </c>
      <c r="C593" s="2" t="s">
        <v>450</v>
      </c>
      <c r="D593" s="2" t="s">
        <v>308</v>
      </c>
      <c r="E593" s="2" t="s">
        <v>18</v>
      </c>
      <c r="F593" s="2" t="s">
        <v>20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2"/>
    </row>
    <row collapsed="false" customFormat="false" customHeight="false" hidden="false" ht="12.1" outlineLevel="0" r="594">
      <c r="A594" s="20" t="n">
        <v>44771.557881944</v>
      </c>
      <c r="B594" s="2" t="s">
        <v>317</v>
      </c>
      <c r="C594" s="2" t="s">
        <v>401</v>
      </c>
      <c r="D594" s="2" t="s">
        <v>308</v>
      </c>
      <c r="E594" s="2" t="s">
        <v>18</v>
      </c>
      <c r="F594" s="2" t="s">
        <v>20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0" t="n">
        <v>44771.558101852</v>
      </c>
      <c r="B595" s="2" t="s">
        <v>319</v>
      </c>
      <c r="C595" s="2" t="s">
        <v>414</v>
      </c>
      <c r="D595" s="2" t="s">
        <v>308</v>
      </c>
      <c r="E595" s="2" t="s">
        <v>18</v>
      </c>
      <c r="F595" s="2" t="s">
        <v>20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2"/>
    </row>
    <row collapsed="false" customFormat="false" customHeight="false" hidden="false" ht="12.1" outlineLevel="0" r="596">
      <c r="A596" s="20" t="n">
        <v>44771.558576389</v>
      </c>
      <c r="B596" s="2" t="s">
        <v>343</v>
      </c>
      <c r="C596" s="2" t="s">
        <v>459</v>
      </c>
      <c r="D596" s="2" t="s">
        <v>308</v>
      </c>
      <c r="E596" s="2" t="s">
        <v>18</v>
      </c>
      <c r="F596" s="2" t="s">
        <v>20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44771.55931713</v>
      </c>
      <c r="B597" s="2" t="s">
        <v>328</v>
      </c>
      <c r="C597" s="2" t="s">
        <v>435</v>
      </c>
      <c r="D597" s="2" t="s">
        <v>308</v>
      </c>
      <c r="E597" s="2" t="s">
        <v>49</v>
      </c>
      <c r="F597" s="2" t="s">
        <v>20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0" t="n">
        <v>44771.583993056</v>
      </c>
      <c r="B598" s="2" t="s">
        <v>339</v>
      </c>
      <c r="C598" s="2" t="s">
        <v>454</v>
      </c>
      <c r="D598" s="2" t="s">
        <v>308</v>
      </c>
      <c r="E598" s="2" t="s">
        <v>49</v>
      </c>
      <c r="F598" s="2" t="s">
        <v>20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2"/>
    </row>
    <row collapsed="false" customFormat="false" customHeight="false" hidden="false" ht="12.1" outlineLevel="0" r="599">
      <c r="A599" s="25" t="n">
        <v>44771.586006944</v>
      </c>
      <c r="B599" s="26" t="s">
        <v>346</v>
      </c>
      <c r="C599" s="26" t="s">
        <v>467</v>
      </c>
      <c r="D599" s="26" t="s">
        <v>309</v>
      </c>
      <c r="E599" s="26" t="s">
        <v>49</v>
      </c>
      <c r="F599" s="26" t="s">
        <v>20</v>
      </c>
      <c r="G599" s="27" t="n">
        <v>-8</v>
      </c>
      <c r="H599" s="28" t="n">
        <v>109.7848</v>
      </c>
      <c r="I599" s="28" t="n">
        <v>878.28</v>
      </c>
      <c r="J599" s="28" t="n">
        <v>0</v>
      </c>
      <c r="K599" s="28" t="n">
        <v>-0.51</v>
      </c>
      <c r="L599" s="28" t="n">
        <v>0</v>
      </c>
      <c r="M599" s="6" t="s">
        <f>=I599+J599+K599+L599</f>
      </c>
      <c r="N599" s="26"/>
    </row>
    <row collapsed="false" customFormat="false" customHeight="false" hidden="false" ht="12.1" outlineLevel="0" r="600">
      <c r="A600" s="20" t="n">
        <v>44771.586226852</v>
      </c>
      <c r="B600" s="2" t="s">
        <v>352</v>
      </c>
      <c r="C600" s="2" t="s">
        <v>476</v>
      </c>
      <c r="D600" s="2" t="s">
        <v>308</v>
      </c>
      <c r="E600" s="2" t="s">
        <v>394</v>
      </c>
      <c r="F600" s="2" t="s">
        <v>20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0" t="n">
        <v>44771.587523148</v>
      </c>
      <c r="B601" s="2" t="s">
        <v>349</v>
      </c>
      <c r="C601" s="2" t="s">
        <v>470</v>
      </c>
      <c r="D601" s="2" t="s">
        <v>308</v>
      </c>
      <c r="E601" s="2" t="s">
        <v>18</v>
      </c>
      <c r="F601" s="2" t="s">
        <v>20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2"/>
    </row>
    <row collapsed="false" customFormat="false" customHeight="false" hidden="false" ht="12.1" outlineLevel="0" r="602">
      <c r="A602" s="21" t="n">
        <v>44783</v>
      </c>
      <c r="B602" s="22" t="s">
        <v>398</v>
      </c>
      <c r="C602" s="22" t="s">
        <v>477</v>
      </c>
      <c r="D602" s="22" t="s">
        <v>398</v>
      </c>
      <c r="E602" s="22" t="s">
        <v>398</v>
      </c>
      <c r="F602" s="22" t="s">
        <v>20</v>
      </c>
      <c r="G602" s="23" t="n">
        <v>1</v>
      </c>
      <c r="H602" s="24" t="n">
        <v>15.04</v>
      </c>
      <c r="I602" s="24" t="n">
        <v>15.04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44789</v>
      </c>
      <c r="B603" s="22" t="s">
        <v>391</v>
      </c>
      <c r="C603" s="22" t="s">
        <v>74</v>
      </c>
      <c r="D603" s="22" t="s">
        <v>391</v>
      </c>
      <c r="E603" s="22" t="s">
        <v>391</v>
      </c>
      <c r="F603" s="22" t="s">
        <v>20</v>
      </c>
      <c r="G603" s="23" t="n">
        <v>1</v>
      </c>
      <c r="H603" s="24" t="n">
        <v>2000</v>
      </c>
      <c r="I603" s="24" t="n">
        <v>2000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0" t="n">
        <v>44789.456331019</v>
      </c>
      <c r="B604" s="2" t="s">
        <v>37</v>
      </c>
      <c r="C604" s="2" t="s">
        <v>449</v>
      </c>
      <c r="D604" s="2" t="s">
        <v>308</v>
      </c>
      <c r="E604" s="2" t="s">
        <v>18</v>
      </c>
      <c r="F604" s="2" t="s">
        <v>20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2"/>
    </row>
    <row collapsed="false" customFormat="false" customHeight="false" hidden="false" ht="12.1" outlineLevel="0" r="605">
      <c r="A605" s="20" t="n">
        <v>44789.456805556</v>
      </c>
      <c r="B605" s="2" t="s">
        <v>353</v>
      </c>
      <c r="C605" s="2" t="s">
        <v>478</v>
      </c>
      <c r="D605" s="2" t="s">
        <v>308</v>
      </c>
      <c r="E605" s="2" t="s">
        <v>18</v>
      </c>
      <c r="F605" s="2" t="s">
        <v>20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0" t="n">
        <v>44789.456967593</v>
      </c>
      <c r="B606" s="2" t="s">
        <v>345</v>
      </c>
      <c r="C606" s="2" t="s">
        <v>464</v>
      </c>
      <c r="D606" s="2" t="s">
        <v>308</v>
      </c>
      <c r="E606" s="2" t="s">
        <v>18</v>
      </c>
      <c r="F606" s="2" t="s">
        <v>20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1" t="n">
        <v>44790</v>
      </c>
      <c r="B607" s="22" t="s">
        <v>391</v>
      </c>
      <c r="C607" s="22" t="s">
        <v>74</v>
      </c>
      <c r="D607" s="22" t="s">
        <v>391</v>
      </c>
      <c r="E607" s="22" t="s">
        <v>391</v>
      </c>
      <c r="F607" s="22" t="s">
        <v>20</v>
      </c>
      <c r="G607" s="23" t="n">
        <v>1</v>
      </c>
      <c r="H607" s="24" t="n">
        <v>130</v>
      </c>
      <c r="I607" s="24" t="n">
        <v>130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0" t="n">
        <v>44790.586412037</v>
      </c>
      <c r="B608" s="2" t="s">
        <v>354</v>
      </c>
      <c r="C608" s="2" t="s">
        <v>479</v>
      </c>
      <c r="D608" s="2" t="s">
        <v>308</v>
      </c>
      <c r="E608" s="2" t="s">
        <v>49</v>
      </c>
      <c r="F608" s="2" t="s">
        <v>20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2"/>
    </row>
    <row collapsed="false" customFormat="false" customHeight="false" hidden="false" ht="12.1" outlineLevel="0" r="609">
      <c r="A609" s="21" t="n">
        <v>44804</v>
      </c>
      <c r="B609" s="22" t="s">
        <v>391</v>
      </c>
      <c r="C609" s="22" t="s">
        <v>74</v>
      </c>
      <c r="D609" s="22" t="s">
        <v>391</v>
      </c>
      <c r="E609" s="22" t="s">
        <v>391</v>
      </c>
      <c r="F609" s="22" t="s">
        <v>20</v>
      </c>
      <c r="G609" s="23" t="n">
        <v>1</v>
      </c>
      <c r="H609" s="24" t="n">
        <v>2000</v>
      </c>
      <c r="I609" s="24" t="n">
        <v>2000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44804</v>
      </c>
      <c r="B610" s="22" t="s">
        <v>391</v>
      </c>
      <c r="C610" s="22" t="s">
        <v>74</v>
      </c>
      <c r="D610" s="22" t="s">
        <v>391</v>
      </c>
      <c r="E610" s="22" t="s">
        <v>391</v>
      </c>
      <c r="F610" s="22" t="s">
        <v>20</v>
      </c>
      <c r="G610" s="23" t="n">
        <v>1</v>
      </c>
      <c r="H610" s="24" t="n">
        <v>68</v>
      </c>
      <c r="I610" s="24" t="n">
        <v>68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0" t="n">
        <v>44804.490949074</v>
      </c>
      <c r="B611" s="2" t="s">
        <v>354</v>
      </c>
      <c r="C611" s="2" t="s">
        <v>479</v>
      </c>
      <c r="D611" s="2" t="s">
        <v>308</v>
      </c>
      <c r="E611" s="2" t="s">
        <v>49</v>
      </c>
      <c r="F611" s="2" t="s">
        <v>20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2"/>
    </row>
    <row collapsed="false" customFormat="false" customHeight="false" hidden="false" ht="12.1" outlineLevel="0" r="612">
      <c r="A612" s="20" t="n">
        <v>44804.535416667</v>
      </c>
      <c r="B612" s="2" t="s">
        <v>28</v>
      </c>
      <c r="C612" s="2" t="s">
        <v>397</v>
      </c>
      <c r="D612" s="2" t="s">
        <v>308</v>
      </c>
      <c r="E612" s="2" t="s">
        <v>18</v>
      </c>
      <c r="F612" s="2" t="s">
        <v>20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2"/>
    </row>
    <row collapsed="false" customFormat="false" customHeight="false" hidden="false" ht="12.1" outlineLevel="0" r="613">
      <c r="A613" s="20" t="n">
        <v>44804.53775463</v>
      </c>
      <c r="B613" s="2" t="s">
        <v>335</v>
      </c>
      <c r="C613" s="2" t="s">
        <v>450</v>
      </c>
      <c r="D613" s="2" t="s">
        <v>308</v>
      </c>
      <c r="E613" s="2" t="s">
        <v>18</v>
      </c>
      <c r="F613" s="2" t="s">
        <v>20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2"/>
    </row>
    <row collapsed="false" customFormat="false" customHeight="false" hidden="false" ht="12.1" outlineLevel="0" r="614">
      <c r="A614" s="20" t="n">
        <v>44804.538460648</v>
      </c>
      <c r="B614" s="2" t="s">
        <v>328</v>
      </c>
      <c r="C614" s="2" t="s">
        <v>435</v>
      </c>
      <c r="D614" s="2" t="s">
        <v>308</v>
      </c>
      <c r="E614" s="2" t="s">
        <v>49</v>
      </c>
      <c r="F614" s="2" t="s">
        <v>20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2"/>
    </row>
    <row collapsed="false" customFormat="false" customHeight="false" hidden="false" ht="12.1" outlineLevel="0" r="615">
      <c r="A615" s="21" t="n">
        <v>44819</v>
      </c>
      <c r="B615" s="22" t="s">
        <v>391</v>
      </c>
      <c r="C615" s="22" t="s">
        <v>74</v>
      </c>
      <c r="D615" s="22" t="s">
        <v>391</v>
      </c>
      <c r="E615" s="22" t="s">
        <v>391</v>
      </c>
      <c r="F615" s="22" t="s">
        <v>20</v>
      </c>
      <c r="G615" s="23" t="n">
        <v>1</v>
      </c>
      <c r="H615" s="24" t="n">
        <v>507</v>
      </c>
      <c r="I615" s="24" t="n">
        <v>507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44819.565358796</v>
      </c>
      <c r="B616" s="2" t="s">
        <v>25</v>
      </c>
      <c r="C616" s="2" t="s">
        <v>466</v>
      </c>
      <c r="D616" s="2" t="s">
        <v>308</v>
      </c>
      <c r="E616" s="2" t="s">
        <v>18</v>
      </c>
      <c r="F616" s="2" t="s">
        <v>20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0" t="n">
        <v>44819.56587963</v>
      </c>
      <c r="B617" s="2" t="s">
        <v>354</v>
      </c>
      <c r="C617" s="2" t="s">
        <v>479</v>
      </c>
      <c r="D617" s="2" t="s">
        <v>308</v>
      </c>
      <c r="E617" s="2" t="s">
        <v>49</v>
      </c>
      <c r="F617" s="2" t="s">
        <v>20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2"/>
    </row>
    <row collapsed="false" customFormat="false" customHeight="false" hidden="false" ht="12.1" outlineLevel="0" r="618">
      <c r="A618" s="21" t="n">
        <v>44820</v>
      </c>
      <c r="B618" s="22" t="s">
        <v>391</v>
      </c>
      <c r="C618" s="22" t="s">
        <v>74</v>
      </c>
      <c r="D618" s="22" t="s">
        <v>391</v>
      </c>
      <c r="E618" s="22" t="s">
        <v>391</v>
      </c>
      <c r="F618" s="22" t="s">
        <v>20</v>
      </c>
      <c r="G618" s="23" t="n">
        <v>1</v>
      </c>
      <c r="H618" s="24" t="n">
        <v>2000</v>
      </c>
      <c r="I618" s="24" t="n">
        <v>2000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44820.507106481</v>
      </c>
      <c r="B619" s="2" t="s">
        <v>28</v>
      </c>
      <c r="C619" s="2" t="s">
        <v>397</v>
      </c>
      <c r="D619" s="2" t="s">
        <v>308</v>
      </c>
      <c r="E619" s="2" t="s">
        <v>18</v>
      </c>
      <c r="F619" s="2" t="s">
        <v>20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0" t="n">
        <v>44820.507349537</v>
      </c>
      <c r="B620" s="2" t="s">
        <v>345</v>
      </c>
      <c r="C620" s="2" t="s">
        <v>464</v>
      </c>
      <c r="D620" s="2" t="s">
        <v>308</v>
      </c>
      <c r="E620" s="2" t="s">
        <v>18</v>
      </c>
      <c r="F620" s="2" t="s">
        <v>20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2"/>
    </row>
    <row collapsed="false" customFormat="false" customHeight="false" hidden="false" ht="12.1" outlineLevel="0" r="621">
      <c r="A621" s="20" t="n">
        <v>44820.508333333</v>
      </c>
      <c r="B621" s="2" t="s">
        <v>328</v>
      </c>
      <c r="C621" s="2" t="s">
        <v>435</v>
      </c>
      <c r="D621" s="2" t="s">
        <v>308</v>
      </c>
      <c r="E621" s="2" t="s">
        <v>49</v>
      </c>
      <c r="F621" s="2" t="s">
        <v>20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2"/>
    </row>
    <row collapsed="false" customFormat="false" customHeight="false" hidden="false" ht="12.1" outlineLevel="0" r="622">
      <c r="A622" s="25" t="n">
        <v>44824.717962963</v>
      </c>
      <c r="B622" s="26" t="s">
        <v>350</v>
      </c>
      <c r="C622" s="26" t="s">
        <v>471</v>
      </c>
      <c r="D622" s="26" t="s">
        <v>309</v>
      </c>
      <c r="E622" s="26" t="s">
        <v>49</v>
      </c>
      <c r="F622" s="26" t="s">
        <v>20</v>
      </c>
      <c r="G622" s="27" t="n">
        <v>-1</v>
      </c>
      <c r="H622" s="28" t="n">
        <v>485.5</v>
      </c>
      <c r="I622" s="28" t="n">
        <v>485.5</v>
      </c>
      <c r="J622" s="28" t="n">
        <v>0</v>
      </c>
      <c r="K622" s="28" t="n">
        <v>-0.28</v>
      </c>
      <c r="L622" s="28" t="n">
        <v>0</v>
      </c>
      <c r="M622" s="6" t="s">
        <f>=I622+J622+K622+L622</f>
      </c>
      <c r="N622" s="26"/>
    </row>
    <row collapsed="false" customFormat="false" customHeight="false" hidden="false" ht="12.1" outlineLevel="0" r="623">
      <c r="A623" s="25" t="n">
        <v>44824.717962963</v>
      </c>
      <c r="B623" s="26" t="s">
        <v>350</v>
      </c>
      <c r="C623" s="26" t="s">
        <v>471</v>
      </c>
      <c r="D623" s="26" t="s">
        <v>309</v>
      </c>
      <c r="E623" s="26" t="s">
        <v>49</v>
      </c>
      <c r="F623" s="26" t="s">
        <v>20</v>
      </c>
      <c r="G623" s="27" t="n">
        <v>-2</v>
      </c>
      <c r="H623" s="28" t="n">
        <v>485</v>
      </c>
      <c r="I623" s="28" t="n">
        <v>970</v>
      </c>
      <c r="J623" s="28" t="n">
        <v>0</v>
      </c>
      <c r="K623" s="28" t="n">
        <v>-0.56</v>
      </c>
      <c r="L623" s="28" t="n">
        <v>0</v>
      </c>
      <c r="M623" s="6" t="s">
        <f>=I623+J623+K623+L623</f>
      </c>
      <c r="N623" s="26"/>
    </row>
    <row collapsed="false" customFormat="false" customHeight="false" hidden="false" ht="12.1" outlineLevel="0" r="624">
      <c r="A624" s="25" t="n">
        <v>44824.718171296</v>
      </c>
      <c r="B624" s="26" t="s">
        <v>351</v>
      </c>
      <c r="C624" s="26" t="s">
        <v>472</v>
      </c>
      <c r="D624" s="26" t="s">
        <v>309</v>
      </c>
      <c r="E624" s="26" t="s">
        <v>49</v>
      </c>
      <c r="F624" s="26" t="s">
        <v>20</v>
      </c>
      <c r="G624" s="27" t="n">
        <v>-1</v>
      </c>
      <c r="H624" s="28" t="n">
        <v>71.8</v>
      </c>
      <c r="I624" s="28" t="n">
        <v>71.8</v>
      </c>
      <c r="J624" s="28" t="n">
        <v>0</v>
      </c>
      <c r="K624" s="28" t="n">
        <v>-0.04</v>
      </c>
      <c r="L624" s="28" t="n">
        <v>0</v>
      </c>
      <c r="M624" s="6" t="s">
        <f>=I624+J624+K624+L624</f>
      </c>
      <c r="N624" s="26"/>
    </row>
    <row collapsed="false" customFormat="false" customHeight="false" hidden="false" ht="12.1" outlineLevel="0" r="625">
      <c r="A625" s="25" t="n">
        <v>44824.718171296</v>
      </c>
      <c r="B625" s="26" t="s">
        <v>351</v>
      </c>
      <c r="C625" s="26" t="s">
        <v>472</v>
      </c>
      <c r="D625" s="26" t="s">
        <v>309</v>
      </c>
      <c r="E625" s="26" t="s">
        <v>49</v>
      </c>
      <c r="F625" s="26" t="s">
        <v>20</v>
      </c>
      <c r="G625" s="27" t="n">
        <v>-1</v>
      </c>
      <c r="H625" s="28" t="n">
        <v>71.8</v>
      </c>
      <c r="I625" s="28" t="n">
        <v>71.8</v>
      </c>
      <c r="J625" s="28" t="n">
        <v>0</v>
      </c>
      <c r="K625" s="28" t="n">
        <v>-0.04</v>
      </c>
      <c r="L625" s="28" t="n">
        <v>0</v>
      </c>
      <c r="M625" s="6" t="s">
        <f>=I625+J625+K625+L625</f>
      </c>
      <c r="N625" s="26"/>
    </row>
    <row collapsed="false" customFormat="false" customHeight="false" hidden="false" ht="12.1" outlineLevel="0" r="626">
      <c r="A626" s="25" t="n">
        <v>44824.718171296</v>
      </c>
      <c r="B626" s="26" t="s">
        <v>351</v>
      </c>
      <c r="C626" s="26" t="s">
        <v>472</v>
      </c>
      <c r="D626" s="26" t="s">
        <v>309</v>
      </c>
      <c r="E626" s="26" t="s">
        <v>49</v>
      </c>
      <c r="F626" s="26" t="s">
        <v>20</v>
      </c>
      <c r="G626" s="27" t="n">
        <v>-1</v>
      </c>
      <c r="H626" s="28" t="n">
        <v>71.2</v>
      </c>
      <c r="I626" s="28" t="n">
        <v>71.2</v>
      </c>
      <c r="J626" s="28" t="n">
        <v>0</v>
      </c>
      <c r="K626" s="28" t="n">
        <v>-0.04</v>
      </c>
      <c r="L626" s="28" t="n">
        <v>0</v>
      </c>
      <c r="M626" s="6" t="s">
        <f>=I626+J626+K626+L626</f>
      </c>
      <c r="N626" s="26"/>
    </row>
    <row collapsed="false" customFormat="false" customHeight="false" hidden="false" ht="12.1" outlineLevel="0" r="627">
      <c r="A627" s="25" t="n">
        <v>44824.718171296</v>
      </c>
      <c r="B627" s="26" t="s">
        <v>351</v>
      </c>
      <c r="C627" s="26" t="s">
        <v>472</v>
      </c>
      <c r="D627" s="26" t="s">
        <v>309</v>
      </c>
      <c r="E627" s="26" t="s">
        <v>49</v>
      </c>
      <c r="F627" s="26" t="s">
        <v>20</v>
      </c>
      <c r="G627" s="27" t="n">
        <v>-15</v>
      </c>
      <c r="H627" s="28" t="n">
        <v>71.1</v>
      </c>
      <c r="I627" s="28" t="n">
        <v>1066.5</v>
      </c>
      <c r="J627" s="28" t="n">
        <v>0</v>
      </c>
      <c r="K627" s="28" t="n">
        <v>-0.61</v>
      </c>
      <c r="L627" s="28" t="n">
        <v>0</v>
      </c>
      <c r="M627" s="6" t="s">
        <f>=I627+J627+K627+L627</f>
      </c>
      <c r="N627" s="26"/>
    </row>
    <row collapsed="false" customFormat="false" customHeight="false" hidden="false" ht="12.1" outlineLevel="0" r="628">
      <c r="A628" s="20" t="n">
        <v>44824.719722222</v>
      </c>
      <c r="B628" s="2" t="s">
        <v>354</v>
      </c>
      <c r="C628" s="2" t="s">
        <v>479</v>
      </c>
      <c r="D628" s="2" t="s">
        <v>308</v>
      </c>
      <c r="E628" s="2" t="s">
        <v>49</v>
      </c>
      <c r="F628" s="2" t="s">
        <v>20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2"/>
    </row>
    <row collapsed="false" customFormat="false" customHeight="false" hidden="false" ht="12.1" outlineLevel="0" r="629">
      <c r="A629" s="25" t="n">
        <v>44830.480555556</v>
      </c>
      <c r="B629" s="26" t="s">
        <v>347</v>
      </c>
      <c r="C629" s="26" t="s">
        <v>468</v>
      </c>
      <c r="D629" s="26" t="s">
        <v>309</v>
      </c>
      <c r="E629" s="26" t="s">
        <v>394</v>
      </c>
      <c r="F629" s="26" t="s">
        <v>20</v>
      </c>
      <c r="G629" s="27" t="n">
        <v>-2</v>
      </c>
      <c r="H629" s="28" t="n">
        <v>99.83</v>
      </c>
      <c r="I629" s="28" t="n">
        <v>1996.6</v>
      </c>
      <c r="J629" s="28" t="n">
        <v>45</v>
      </c>
      <c r="K629" s="28" t="n">
        <v>-1.15</v>
      </c>
      <c r="L629" s="28" t="n">
        <v>0</v>
      </c>
      <c r="M629" s="6" t="s">
        <f>=I629+J629+K629+L629</f>
      </c>
      <c r="N629" s="26"/>
    </row>
    <row collapsed="false" customFormat="false" customHeight="false" hidden="false" ht="12.1" outlineLevel="0" r="630">
      <c r="A630" s="20" t="n">
        <v>44830.480821759</v>
      </c>
      <c r="B630" s="2" t="s">
        <v>339</v>
      </c>
      <c r="C630" s="2" t="s">
        <v>454</v>
      </c>
      <c r="D630" s="2" t="s">
        <v>308</v>
      </c>
      <c r="E630" s="2" t="s">
        <v>49</v>
      </c>
      <c r="F630" s="2" t="s">
        <v>20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44830.481712963</v>
      </c>
      <c r="B631" s="2" t="s">
        <v>354</v>
      </c>
      <c r="C631" s="2" t="s">
        <v>479</v>
      </c>
      <c r="D631" s="2" t="s">
        <v>308</v>
      </c>
      <c r="E631" s="2" t="s">
        <v>49</v>
      </c>
      <c r="F631" s="2" t="s">
        <v>20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44848</v>
      </c>
      <c r="B632" s="22" t="s">
        <v>391</v>
      </c>
      <c r="C632" s="22" t="s">
        <v>74</v>
      </c>
      <c r="D632" s="22" t="s">
        <v>391</v>
      </c>
      <c r="E632" s="22" t="s">
        <v>391</v>
      </c>
      <c r="F632" s="22" t="s">
        <v>20</v>
      </c>
      <c r="G632" s="23" t="n">
        <v>1</v>
      </c>
      <c r="H632" s="24" t="n">
        <v>2000</v>
      </c>
      <c r="I632" s="24" t="n">
        <v>2000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44848.608888889</v>
      </c>
      <c r="B633" s="2" t="s">
        <v>22</v>
      </c>
      <c r="C633" s="2" t="s">
        <v>465</v>
      </c>
      <c r="D633" s="2" t="s">
        <v>308</v>
      </c>
      <c r="E633" s="2" t="s">
        <v>18</v>
      </c>
      <c r="F633" s="2" t="s">
        <v>20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44848.609108796</v>
      </c>
      <c r="B634" s="2" t="s">
        <v>319</v>
      </c>
      <c r="C634" s="2" t="s">
        <v>414</v>
      </c>
      <c r="D634" s="2" t="s">
        <v>308</v>
      </c>
      <c r="E634" s="2" t="s">
        <v>18</v>
      </c>
      <c r="F634" s="2" t="s">
        <v>20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0" t="n">
        <v>44848.609664352</v>
      </c>
      <c r="B635" s="2" t="s">
        <v>328</v>
      </c>
      <c r="C635" s="2" t="s">
        <v>435</v>
      </c>
      <c r="D635" s="2" t="s">
        <v>308</v>
      </c>
      <c r="E635" s="2" t="s">
        <v>49</v>
      </c>
      <c r="F635" s="2" t="s">
        <v>20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2"/>
    </row>
    <row collapsed="false" customFormat="false" customHeight="false" hidden="false" ht="12.1" outlineLevel="0" r="636">
      <c r="A636" s="21" t="n">
        <v>44854</v>
      </c>
      <c r="B636" s="22" t="s">
        <v>391</v>
      </c>
      <c r="C636" s="22" t="s">
        <v>183</v>
      </c>
      <c r="D636" s="22" t="s">
        <v>391</v>
      </c>
      <c r="E636" s="22" t="s">
        <v>391</v>
      </c>
      <c r="F636" s="22" t="s">
        <v>20</v>
      </c>
      <c r="G636" s="23" t="n">
        <v>1</v>
      </c>
      <c r="H636" s="24" t="n">
        <v>459.6</v>
      </c>
      <c r="I636" s="24" t="n">
        <v>459.6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0" t="n">
        <v>44854.557476852</v>
      </c>
      <c r="B637" s="2" t="s">
        <v>354</v>
      </c>
      <c r="C637" s="2" t="s">
        <v>479</v>
      </c>
      <c r="D637" s="2" t="s">
        <v>308</v>
      </c>
      <c r="E637" s="2" t="s">
        <v>49</v>
      </c>
      <c r="F637" s="2" t="s">
        <v>20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5" t="n">
        <v>44855.424675926</v>
      </c>
      <c r="B638" s="26" t="s">
        <v>349</v>
      </c>
      <c r="C638" s="26" t="s">
        <v>470</v>
      </c>
      <c r="D638" s="26" t="s">
        <v>309</v>
      </c>
      <c r="E638" s="26" t="s">
        <v>18</v>
      </c>
      <c r="F638" s="26" t="s">
        <v>20</v>
      </c>
      <c r="G638" s="27" t="n">
        <v>-40000</v>
      </c>
      <c r="H638" s="28" t="n">
        <v>0.015935</v>
      </c>
      <c r="I638" s="28" t="n">
        <v>637.4</v>
      </c>
      <c r="J638" s="28" t="n">
        <v>0</v>
      </c>
      <c r="K638" s="28" t="n">
        <v>-0.37</v>
      </c>
      <c r="L638" s="28" t="n">
        <v>0</v>
      </c>
      <c r="M638" s="6" t="s">
        <f>=I638+J638+K638+L638</f>
      </c>
      <c r="N638" s="26"/>
    </row>
    <row collapsed="false" customFormat="false" customHeight="false" hidden="false" ht="12.1" outlineLevel="0" r="639">
      <c r="A639" s="25" t="n">
        <v>44855.424895833</v>
      </c>
      <c r="B639" s="26" t="s">
        <v>346</v>
      </c>
      <c r="C639" s="26" t="s">
        <v>467</v>
      </c>
      <c r="D639" s="26" t="s">
        <v>309</v>
      </c>
      <c r="E639" s="26" t="s">
        <v>49</v>
      </c>
      <c r="F639" s="26" t="s">
        <v>20</v>
      </c>
      <c r="G639" s="27" t="n">
        <v>-2</v>
      </c>
      <c r="H639" s="28" t="n">
        <v>111.4</v>
      </c>
      <c r="I639" s="28" t="n">
        <v>222.8</v>
      </c>
      <c r="J639" s="28" t="n">
        <v>0</v>
      </c>
      <c r="K639" s="28" t="n">
        <v>-0.13</v>
      </c>
      <c r="L639" s="28" t="n">
        <v>0</v>
      </c>
      <c r="M639" s="6" t="s">
        <f>=I639+J639+K639+L639</f>
      </c>
      <c r="N639" s="26"/>
    </row>
    <row collapsed="false" customFormat="false" customHeight="false" hidden="false" ht="12.1" outlineLevel="0" r="640">
      <c r="A640" s="20" t="n">
        <v>44855.434351852</v>
      </c>
      <c r="B640" s="2" t="s">
        <v>355</v>
      </c>
      <c r="C640" s="2" t="s">
        <v>480</v>
      </c>
      <c r="D640" s="2" t="s">
        <v>308</v>
      </c>
      <c r="E640" s="2" t="s">
        <v>49</v>
      </c>
      <c r="F640" s="2" t="s">
        <v>20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0" t="n">
        <v>44855.434351852</v>
      </c>
      <c r="B641" s="2" t="s">
        <v>355</v>
      </c>
      <c r="C641" s="2" t="s">
        <v>480</v>
      </c>
      <c r="D641" s="2" t="s">
        <v>308</v>
      </c>
      <c r="E641" s="2" t="s">
        <v>49</v>
      </c>
      <c r="F641" s="2" t="s">
        <v>20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2"/>
    </row>
    <row collapsed="false" customFormat="false" customHeight="false" hidden="false" ht="12.1" outlineLevel="0" r="642">
      <c r="A642" s="25" t="n">
        <v>44855.435381944</v>
      </c>
      <c r="B642" s="26" t="s">
        <v>345</v>
      </c>
      <c r="C642" s="26" t="s">
        <v>464</v>
      </c>
      <c r="D642" s="26" t="s">
        <v>309</v>
      </c>
      <c r="E642" s="26" t="s">
        <v>18</v>
      </c>
      <c r="F642" s="26" t="s">
        <v>20</v>
      </c>
      <c r="G642" s="27" t="n">
        <v>-30</v>
      </c>
      <c r="H642" s="28" t="n">
        <v>28.075</v>
      </c>
      <c r="I642" s="28" t="n">
        <v>842.25</v>
      </c>
      <c r="J642" s="28" t="n">
        <v>0</v>
      </c>
      <c r="K642" s="28" t="n">
        <v>-0.48</v>
      </c>
      <c r="L642" s="28" t="n">
        <v>0</v>
      </c>
      <c r="M642" s="6" t="s">
        <f>=I642+J642+K642+L642</f>
      </c>
      <c r="N642" s="26"/>
    </row>
    <row collapsed="false" customFormat="false" customHeight="false" hidden="false" ht="12.1" outlineLevel="0" r="643">
      <c r="A643" s="20" t="n">
        <v>44855.435694444</v>
      </c>
      <c r="B643" s="2" t="s">
        <v>25</v>
      </c>
      <c r="C643" s="2" t="s">
        <v>466</v>
      </c>
      <c r="D643" s="2" t="s">
        <v>308</v>
      </c>
      <c r="E643" s="2" t="s">
        <v>18</v>
      </c>
      <c r="F643" s="2" t="s">
        <v>20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2"/>
    </row>
    <row collapsed="false" customFormat="false" customHeight="false" hidden="false" ht="12.1" outlineLevel="0" r="644">
      <c r="A644" s="20" t="n">
        <v>44855.436342593</v>
      </c>
      <c r="B644" s="2" t="s">
        <v>355</v>
      </c>
      <c r="C644" s="2" t="s">
        <v>480</v>
      </c>
      <c r="D644" s="2" t="s">
        <v>308</v>
      </c>
      <c r="E644" s="2" t="s">
        <v>49</v>
      </c>
      <c r="F644" s="2" t="s">
        <v>20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2"/>
    </row>
    <row collapsed="false" customFormat="false" customHeight="false" hidden="false" ht="12.1" outlineLevel="0" r="645">
      <c r="A645" s="21" t="n">
        <v>44858</v>
      </c>
      <c r="B645" s="22" t="s">
        <v>398</v>
      </c>
      <c r="C645" s="22" t="s">
        <v>457</v>
      </c>
      <c r="D645" s="22" t="s">
        <v>398</v>
      </c>
      <c r="E645" s="22" t="s">
        <v>398</v>
      </c>
      <c r="F645" s="22" t="s">
        <v>20</v>
      </c>
      <c r="G645" s="23" t="n">
        <v>1</v>
      </c>
      <c r="H645" s="24" t="n">
        <v>274</v>
      </c>
      <c r="I645" s="24" t="n">
        <v>274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0" t="n">
        <v>44858.639409722</v>
      </c>
      <c r="B646" s="2" t="s">
        <v>328</v>
      </c>
      <c r="C646" s="2" t="s">
        <v>435</v>
      </c>
      <c r="D646" s="2" t="s">
        <v>308</v>
      </c>
      <c r="E646" s="2" t="s">
        <v>49</v>
      </c>
      <c r="F646" s="2" t="s">
        <v>20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44858.639409722</v>
      </c>
      <c r="B647" s="2" t="s">
        <v>328</v>
      </c>
      <c r="C647" s="2" t="s">
        <v>435</v>
      </c>
      <c r="D647" s="2" t="s">
        <v>308</v>
      </c>
      <c r="E647" s="2" t="s">
        <v>49</v>
      </c>
      <c r="F647" s="2" t="s">
        <v>20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44860</v>
      </c>
      <c r="B648" s="22" t="s">
        <v>398</v>
      </c>
      <c r="C648" s="22" t="s">
        <v>411</v>
      </c>
      <c r="D648" s="22" t="s">
        <v>398</v>
      </c>
      <c r="E648" s="22" t="s">
        <v>398</v>
      </c>
      <c r="F648" s="22" t="s">
        <v>20</v>
      </c>
      <c r="G648" s="23" t="n">
        <v>1</v>
      </c>
      <c r="H648" s="24" t="n">
        <v>1333.9</v>
      </c>
      <c r="I648" s="24" t="n">
        <v>1333.9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0" t="n">
        <v>44860.684224537</v>
      </c>
      <c r="B649" s="2" t="s">
        <v>37</v>
      </c>
      <c r="C649" s="2" t="s">
        <v>449</v>
      </c>
      <c r="D649" s="2" t="s">
        <v>308</v>
      </c>
      <c r="E649" s="2" t="s">
        <v>18</v>
      </c>
      <c r="F649" s="2" t="s">
        <v>20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2"/>
    </row>
    <row collapsed="false" customFormat="false" customHeight="false" hidden="false" ht="12.1" outlineLevel="0" r="650">
      <c r="A650" s="20" t="n">
        <v>44860.684479167</v>
      </c>
      <c r="B650" s="2" t="s">
        <v>328</v>
      </c>
      <c r="C650" s="2" t="s">
        <v>435</v>
      </c>
      <c r="D650" s="2" t="s">
        <v>308</v>
      </c>
      <c r="E650" s="2" t="s">
        <v>49</v>
      </c>
      <c r="F650" s="2" t="s">
        <v>20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1" t="n">
        <v>44861</v>
      </c>
      <c r="B651" s="22" t="s">
        <v>398</v>
      </c>
      <c r="C651" s="22" t="s">
        <v>426</v>
      </c>
      <c r="D651" s="22" t="s">
        <v>398</v>
      </c>
      <c r="E651" s="22" t="s">
        <v>398</v>
      </c>
      <c r="F651" s="22" t="s">
        <v>20</v>
      </c>
      <c r="G651" s="23" t="n">
        <v>1</v>
      </c>
      <c r="H651" s="24" t="n">
        <v>142.55</v>
      </c>
      <c r="I651" s="24" t="n">
        <v>142.55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0" t="n">
        <v>44862.427326389</v>
      </c>
      <c r="B652" s="2" t="s">
        <v>328</v>
      </c>
      <c r="C652" s="2" t="s">
        <v>435</v>
      </c>
      <c r="D652" s="2" t="s">
        <v>308</v>
      </c>
      <c r="E652" s="2" t="s">
        <v>49</v>
      </c>
      <c r="F652" s="2" t="s">
        <v>20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2"/>
    </row>
    <row collapsed="false" customFormat="false" customHeight="false" hidden="false" ht="12.1" outlineLevel="0" r="653">
      <c r="A653" s="21" t="n">
        <v>44865</v>
      </c>
      <c r="B653" s="22" t="s">
        <v>391</v>
      </c>
      <c r="C653" s="22" t="s">
        <v>74</v>
      </c>
      <c r="D653" s="22" t="s">
        <v>391</v>
      </c>
      <c r="E653" s="22" t="s">
        <v>391</v>
      </c>
      <c r="F653" s="22" t="s">
        <v>20</v>
      </c>
      <c r="G653" s="23" t="n">
        <v>1</v>
      </c>
      <c r="H653" s="24" t="n">
        <v>2000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44865</v>
      </c>
      <c r="B654" s="22" t="s">
        <v>391</v>
      </c>
      <c r="C654" s="22" t="s">
        <v>74</v>
      </c>
      <c r="D654" s="22" t="s">
        <v>391</v>
      </c>
      <c r="E654" s="22" t="s">
        <v>391</v>
      </c>
      <c r="F654" s="22" t="s">
        <v>20</v>
      </c>
      <c r="G654" s="23" t="n">
        <v>1</v>
      </c>
      <c r="H654" s="24" t="n">
        <v>80</v>
      </c>
      <c r="I654" s="24" t="n">
        <v>80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44865.493981481</v>
      </c>
      <c r="B655" s="2" t="s">
        <v>354</v>
      </c>
      <c r="C655" s="2" t="s">
        <v>479</v>
      </c>
      <c r="D655" s="2" t="s">
        <v>308</v>
      </c>
      <c r="E655" s="2" t="s">
        <v>49</v>
      </c>
      <c r="F655" s="2" t="s">
        <v>20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0" t="n">
        <v>44865.528958333</v>
      </c>
      <c r="B656" s="2" t="s">
        <v>28</v>
      </c>
      <c r="C656" s="2" t="s">
        <v>397</v>
      </c>
      <c r="D656" s="2" t="s">
        <v>308</v>
      </c>
      <c r="E656" s="2" t="s">
        <v>18</v>
      </c>
      <c r="F656" s="2" t="s">
        <v>20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2"/>
    </row>
    <row collapsed="false" customFormat="false" customHeight="false" hidden="false" ht="12.1" outlineLevel="0" r="657">
      <c r="A657" s="20" t="n">
        <v>44865.529131944</v>
      </c>
      <c r="B657" s="2" t="s">
        <v>319</v>
      </c>
      <c r="C657" s="2" t="s">
        <v>414</v>
      </c>
      <c r="D657" s="2" t="s">
        <v>308</v>
      </c>
      <c r="E657" s="2" t="s">
        <v>18</v>
      </c>
      <c r="F657" s="2" t="s">
        <v>20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2"/>
    </row>
    <row collapsed="false" customFormat="false" customHeight="false" hidden="false" ht="12.1" outlineLevel="0" r="658">
      <c r="A658" s="20" t="n">
        <v>44865.52943287</v>
      </c>
      <c r="B658" s="2" t="s">
        <v>328</v>
      </c>
      <c r="C658" s="2" t="s">
        <v>435</v>
      </c>
      <c r="D658" s="2" t="s">
        <v>308</v>
      </c>
      <c r="E658" s="2" t="s">
        <v>49</v>
      </c>
      <c r="F658" s="2" t="s">
        <v>20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1" t="n">
        <v>44880</v>
      </c>
      <c r="B659" s="22" t="s">
        <v>391</v>
      </c>
      <c r="C659" s="22" t="s">
        <v>74</v>
      </c>
      <c r="D659" s="22" t="s">
        <v>391</v>
      </c>
      <c r="E659" s="22" t="s">
        <v>391</v>
      </c>
      <c r="F659" s="22" t="s">
        <v>20</v>
      </c>
      <c r="G659" s="23" t="n">
        <v>1</v>
      </c>
      <c r="H659" s="24" t="n">
        <v>570</v>
      </c>
      <c r="I659" s="24" t="n">
        <v>570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0" t="n">
        <v>44880.528252315</v>
      </c>
      <c r="B660" s="2" t="s">
        <v>25</v>
      </c>
      <c r="C660" s="2" t="s">
        <v>466</v>
      </c>
      <c r="D660" s="2" t="s">
        <v>308</v>
      </c>
      <c r="E660" s="2" t="s">
        <v>18</v>
      </c>
      <c r="F660" s="2" t="s">
        <v>20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2"/>
    </row>
    <row collapsed="false" customFormat="false" customHeight="false" hidden="false" ht="12.1" outlineLevel="0" r="661">
      <c r="A661" s="20" t="n">
        <v>44880.528645833</v>
      </c>
      <c r="B661" s="2" t="s">
        <v>355</v>
      </c>
      <c r="C661" s="2" t="s">
        <v>480</v>
      </c>
      <c r="D661" s="2" t="s">
        <v>308</v>
      </c>
      <c r="E661" s="2" t="s">
        <v>49</v>
      </c>
      <c r="F661" s="2" t="s">
        <v>20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2"/>
    </row>
    <row collapsed="false" customFormat="false" customHeight="false" hidden="false" ht="12.1" outlineLevel="0" r="662">
      <c r="A662" s="21" t="n">
        <v>44881</v>
      </c>
      <c r="B662" s="22" t="s">
        <v>391</v>
      </c>
      <c r="C662" s="22" t="s">
        <v>74</v>
      </c>
      <c r="D662" s="22" t="s">
        <v>391</v>
      </c>
      <c r="E662" s="22" t="s">
        <v>391</v>
      </c>
      <c r="F662" s="22" t="s">
        <v>20</v>
      </c>
      <c r="G662" s="23" t="n">
        <v>1</v>
      </c>
      <c r="H662" s="24" t="n">
        <v>2000</v>
      </c>
      <c r="I662" s="24" t="n">
        <v>2000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0" t="n">
        <v>44881.520706019</v>
      </c>
      <c r="B663" s="2" t="s">
        <v>319</v>
      </c>
      <c r="C663" s="2" t="s">
        <v>414</v>
      </c>
      <c r="D663" s="2" t="s">
        <v>308</v>
      </c>
      <c r="E663" s="2" t="s">
        <v>18</v>
      </c>
      <c r="F663" s="2" t="s">
        <v>20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2"/>
    </row>
    <row collapsed="false" customFormat="false" customHeight="false" hidden="false" ht="12.1" outlineLevel="0" r="664">
      <c r="A664" s="20" t="n">
        <v>44881.52119213</v>
      </c>
      <c r="B664" s="2" t="s">
        <v>25</v>
      </c>
      <c r="C664" s="2" t="s">
        <v>466</v>
      </c>
      <c r="D664" s="2" t="s">
        <v>308</v>
      </c>
      <c r="E664" s="2" t="s">
        <v>18</v>
      </c>
      <c r="F664" s="2" t="s">
        <v>20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44881.522268519</v>
      </c>
      <c r="B665" s="2" t="s">
        <v>345</v>
      </c>
      <c r="C665" s="2" t="s">
        <v>464</v>
      </c>
      <c r="D665" s="2" t="s">
        <v>308</v>
      </c>
      <c r="E665" s="2" t="s">
        <v>18</v>
      </c>
      <c r="F665" s="2" t="s">
        <v>20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0" t="n">
        <v>44881.522534722</v>
      </c>
      <c r="B666" s="2" t="s">
        <v>328</v>
      </c>
      <c r="C666" s="2" t="s">
        <v>435</v>
      </c>
      <c r="D666" s="2" t="s">
        <v>308</v>
      </c>
      <c r="E666" s="2" t="s">
        <v>49</v>
      </c>
      <c r="F666" s="2" t="s">
        <v>20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44883</v>
      </c>
      <c r="B667" s="22" t="s">
        <v>391</v>
      </c>
      <c r="C667" s="22" t="s">
        <v>183</v>
      </c>
      <c r="D667" s="22" t="s">
        <v>391</v>
      </c>
      <c r="E667" s="22" t="s">
        <v>391</v>
      </c>
      <c r="F667" s="22" t="s">
        <v>20</v>
      </c>
      <c r="G667" s="23" t="n">
        <v>1</v>
      </c>
      <c r="H667" s="24" t="n">
        <v>169.4</v>
      </c>
      <c r="I667" s="24" t="n">
        <v>169.4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0" t="n">
        <v>44883.677152778</v>
      </c>
      <c r="B668" s="2" t="s">
        <v>354</v>
      </c>
      <c r="C668" s="2" t="s">
        <v>479</v>
      </c>
      <c r="D668" s="2" t="s">
        <v>308</v>
      </c>
      <c r="E668" s="2" t="s">
        <v>49</v>
      </c>
      <c r="F668" s="2" t="s">
        <v>20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5" t="n">
        <v>44886.469988426</v>
      </c>
      <c r="B669" s="26" t="s">
        <v>353</v>
      </c>
      <c r="C669" s="26" t="s">
        <v>478</v>
      </c>
      <c r="D669" s="26" t="s">
        <v>309</v>
      </c>
      <c r="E669" s="26" t="s">
        <v>18</v>
      </c>
      <c r="F669" s="26" t="s">
        <v>20</v>
      </c>
      <c r="G669" s="27" t="n">
        <v>-10</v>
      </c>
      <c r="H669" s="28" t="n">
        <v>56.91</v>
      </c>
      <c r="I669" s="28" t="n">
        <v>569.1</v>
      </c>
      <c r="J669" s="28" t="n">
        <v>0</v>
      </c>
      <c r="K669" s="28" t="n">
        <v>-0.45</v>
      </c>
      <c r="L669" s="28" t="n">
        <v>0</v>
      </c>
      <c r="M669" s="6" t="s">
        <f>=I669+J669+K669+L669</f>
      </c>
      <c r="N669" s="26"/>
    </row>
    <row collapsed="false" customFormat="false" customHeight="false" hidden="false" ht="12.1" outlineLevel="0" r="670">
      <c r="A670" s="20" t="n">
        <v>44886.470185185</v>
      </c>
      <c r="B670" s="2" t="s">
        <v>328</v>
      </c>
      <c r="C670" s="2" t="s">
        <v>435</v>
      </c>
      <c r="D670" s="2" t="s">
        <v>308</v>
      </c>
      <c r="E670" s="2" t="s">
        <v>49</v>
      </c>
      <c r="F670" s="2" t="s">
        <v>20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2"/>
    </row>
    <row collapsed="false" customFormat="false" customHeight="false" hidden="false" ht="12.1" outlineLevel="0" r="671">
      <c r="A671" s="25" t="n">
        <v>44894.432800926</v>
      </c>
      <c r="B671" s="26" t="s">
        <v>314</v>
      </c>
      <c r="C671" s="26" t="s">
        <v>395</v>
      </c>
      <c r="D671" s="26" t="s">
        <v>309</v>
      </c>
      <c r="E671" s="26" t="s">
        <v>18</v>
      </c>
      <c r="F671" s="26" t="s">
        <v>20</v>
      </c>
      <c r="G671" s="27" t="n">
        <v>-60000</v>
      </c>
      <c r="H671" s="28" t="n">
        <v>0.08666</v>
      </c>
      <c r="I671" s="28" t="n">
        <v>5199.6</v>
      </c>
      <c r="J671" s="28" t="n">
        <v>0</v>
      </c>
      <c r="K671" s="28" t="n">
        <v>-4.11</v>
      </c>
      <c r="L671" s="28" t="n">
        <v>0</v>
      </c>
      <c r="M671" s="6" t="s">
        <f>=I671+J671+K671+L671</f>
      </c>
      <c r="N671" s="26"/>
    </row>
    <row collapsed="false" customFormat="false" customHeight="false" hidden="false" ht="12.1" outlineLevel="0" r="672">
      <c r="A672" s="20" t="n">
        <v>44894.432986111</v>
      </c>
      <c r="B672" s="2" t="s">
        <v>25</v>
      </c>
      <c r="C672" s="2" t="s">
        <v>466</v>
      </c>
      <c r="D672" s="2" t="s">
        <v>308</v>
      </c>
      <c r="E672" s="2" t="s">
        <v>18</v>
      </c>
      <c r="F672" s="2" t="s">
        <v>20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2"/>
    </row>
    <row collapsed="false" customFormat="false" customHeight="false" hidden="false" ht="12.1" outlineLevel="0" r="673">
      <c r="A673" s="25" t="n">
        <v>44894.434710648</v>
      </c>
      <c r="B673" s="26" t="s">
        <v>343</v>
      </c>
      <c r="C673" s="26" t="s">
        <v>459</v>
      </c>
      <c r="D673" s="26" t="s">
        <v>309</v>
      </c>
      <c r="E673" s="26" t="s">
        <v>18</v>
      </c>
      <c r="F673" s="26" t="s">
        <v>20</v>
      </c>
      <c r="G673" s="27" t="n">
        <v>-5</v>
      </c>
      <c r="H673" s="28" t="n">
        <v>117.1</v>
      </c>
      <c r="I673" s="28" t="n">
        <v>585.5</v>
      </c>
      <c r="J673" s="28" t="n">
        <v>0</v>
      </c>
      <c r="K673" s="28" t="n">
        <v>-0.46</v>
      </c>
      <c r="L673" s="28" t="n">
        <v>0</v>
      </c>
      <c r="M673" s="6" t="s">
        <f>=I673+J673+K673+L673</f>
      </c>
      <c r="N673" s="26"/>
    </row>
    <row collapsed="false" customFormat="false" customHeight="false" hidden="false" ht="12.1" outlineLevel="0" r="674">
      <c r="A674" s="20" t="n">
        <v>44894.435659722</v>
      </c>
      <c r="B674" s="2" t="s">
        <v>328</v>
      </c>
      <c r="C674" s="2" t="s">
        <v>435</v>
      </c>
      <c r="D674" s="2" t="s">
        <v>308</v>
      </c>
      <c r="E674" s="2" t="s">
        <v>49</v>
      </c>
      <c r="F674" s="2" t="s">
        <v>20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44894.436446759</v>
      </c>
      <c r="B675" s="2" t="s">
        <v>328</v>
      </c>
      <c r="C675" s="2" t="s">
        <v>435</v>
      </c>
      <c r="D675" s="2" t="s">
        <v>308</v>
      </c>
      <c r="E675" s="2" t="s">
        <v>49</v>
      </c>
      <c r="F675" s="2" t="s">
        <v>20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0" t="n">
        <v>44894.438206019</v>
      </c>
      <c r="B676" s="2" t="s">
        <v>328</v>
      </c>
      <c r="C676" s="2" t="s">
        <v>435</v>
      </c>
      <c r="D676" s="2" t="s">
        <v>308</v>
      </c>
      <c r="E676" s="2" t="s">
        <v>49</v>
      </c>
      <c r="F676" s="2" t="s">
        <v>20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2"/>
    </row>
    <row collapsed="false" customFormat="false" customHeight="false" hidden="false" ht="12.1" outlineLevel="0" r="677">
      <c r="A677" s="21" t="n">
        <v>44895</v>
      </c>
      <c r="B677" s="22" t="s">
        <v>391</v>
      </c>
      <c r="C677" s="22" t="s">
        <v>74</v>
      </c>
      <c r="D677" s="22" t="s">
        <v>391</v>
      </c>
      <c r="E677" s="22" t="s">
        <v>391</v>
      </c>
      <c r="F677" s="22" t="s">
        <v>20</v>
      </c>
      <c r="G677" s="23" t="n">
        <v>1</v>
      </c>
      <c r="H677" s="24" t="n">
        <v>2000</v>
      </c>
      <c r="I677" s="24" t="n">
        <v>2000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44895</v>
      </c>
      <c r="B678" s="22" t="s">
        <v>391</v>
      </c>
      <c r="C678" s="22" t="s">
        <v>74</v>
      </c>
      <c r="D678" s="22" t="s">
        <v>391</v>
      </c>
      <c r="E678" s="22" t="s">
        <v>391</v>
      </c>
      <c r="F678" s="22" t="s">
        <v>20</v>
      </c>
      <c r="G678" s="23" t="n">
        <v>1</v>
      </c>
      <c r="H678" s="24" t="n">
        <v>300</v>
      </c>
      <c r="I678" s="24" t="n">
        <v>300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44895.474918981</v>
      </c>
      <c r="B679" s="2" t="s">
        <v>355</v>
      </c>
      <c r="C679" s="2" t="s">
        <v>480</v>
      </c>
      <c r="D679" s="2" t="s">
        <v>308</v>
      </c>
      <c r="E679" s="2" t="s">
        <v>49</v>
      </c>
      <c r="F679" s="2" t="s">
        <v>20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44895.487881944</v>
      </c>
      <c r="B680" s="2" t="s">
        <v>25</v>
      </c>
      <c r="C680" s="2" t="s">
        <v>466</v>
      </c>
      <c r="D680" s="2" t="s">
        <v>308</v>
      </c>
      <c r="E680" s="2" t="s">
        <v>18</v>
      </c>
      <c r="F680" s="2" t="s">
        <v>20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44895.488553241</v>
      </c>
      <c r="B681" s="2" t="s">
        <v>40</v>
      </c>
      <c r="C681" s="2" t="s">
        <v>415</v>
      </c>
      <c r="D681" s="2" t="s">
        <v>308</v>
      </c>
      <c r="E681" s="2" t="s">
        <v>18</v>
      </c>
      <c r="F681" s="2" t="s">
        <v>20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44895.488888889</v>
      </c>
      <c r="B682" s="2" t="s">
        <v>319</v>
      </c>
      <c r="C682" s="2" t="s">
        <v>414</v>
      </c>
      <c r="D682" s="2" t="s">
        <v>308</v>
      </c>
      <c r="E682" s="2" t="s">
        <v>18</v>
      </c>
      <c r="F682" s="2" t="s">
        <v>20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44895.4890625</v>
      </c>
      <c r="B683" s="2" t="s">
        <v>328</v>
      </c>
      <c r="C683" s="2" t="s">
        <v>435</v>
      </c>
      <c r="D683" s="2" t="s">
        <v>308</v>
      </c>
      <c r="E683" s="2" t="s">
        <v>49</v>
      </c>
      <c r="F683" s="2" t="s">
        <v>20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1" t="n">
        <v>44896</v>
      </c>
      <c r="B684" s="22" t="s">
        <v>391</v>
      </c>
      <c r="C684" s="22" t="s">
        <v>74</v>
      </c>
      <c r="D684" s="22" t="s">
        <v>391</v>
      </c>
      <c r="E684" s="22" t="s">
        <v>391</v>
      </c>
      <c r="F684" s="22" t="s">
        <v>20</v>
      </c>
      <c r="G684" s="23" t="n">
        <v>1</v>
      </c>
      <c r="H684" s="24" t="n">
        <v>6980</v>
      </c>
      <c r="I684" s="24" t="n">
        <v>6980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2"/>
    </row>
    <row collapsed="false" customFormat="false" customHeight="false" hidden="false" ht="12.1" outlineLevel="0" r="685">
      <c r="A685" s="20" t="n">
        <v>44896.443159722</v>
      </c>
      <c r="B685" s="2" t="s">
        <v>354</v>
      </c>
      <c r="C685" s="2" t="s">
        <v>479</v>
      </c>
      <c r="D685" s="2" t="s">
        <v>308</v>
      </c>
      <c r="E685" s="2" t="s">
        <v>49</v>
      </c>
      <c r="F685" s="2" t="s">
        <v>20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2"/>
    </row>
    <row collapsed="false" customFormat="false" customHeight="false" hidden="false" ht="12.1" outlineLevel="0" r="686">
      <c r="A686" s="20" t="n">
        <v>44896.443645833</v>
      </c>
      <c r="B686" s="2" t="s">
        <v>355</v>
      </c>
      <c r="C686" s="2" t="s">
        <v>480</v>
      </c>
      <c r="D686" s="2" t="s">
        <v>308</v>
      </c>
      <c r="E686" s="2" t="s">
        <v>49</v>
      </c>
      <c r="F686" s="2" t="s">
        <v>20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1" t="n">
        <v>44907</v>
      </c>
      <c r="B687" s="22" t="s">
        <v>398</v>
      </c>
      <c r="C687" s="22" t="s">
        <v>441</v>
      </c>
      <c r="D687" s="22" t="s">
        <v>398</v>
      </c>
      <c r="E687" s="22" t="s">
        <v>398</v>
      </c>
      <c r="F687" s="22" t="s">
        <v>20</v>
      </c>
      <c r="G687" s="23" t="n">
        <v>1</v>
      </c>
      <c r="H687" s="24" t="n">
        <v>16.34</v>
      </c>
      <c r="I687" s="24" t="n">
        <v>16.34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/>
    </row>
    <row collapsed="false" customFormat="false" customHeight="false" hidden="false" ht="12.1" outlineLevel="0" r="688">
      <c r="A688" s="21" t="n">
        <v>44911</v>
      </c>
      <c r="B688" s="22" t="s">
        <v>391</v>
      </c>
      <c r="C688" s="22" t="s">
        <v>74</v>
      </c>
      <c r="D688" s="22" t="s">
        <v>391</v>
      </c>
      <c r="E688" s="22" t="s">
        <v>391</v>
      </c>
      <c r="F688" s="22" t="s">
        <v>20</v>
      </c>
      <c r="G688" s="23" t="n">
        <v>1</v>
      </c>
      <c r="H688" s="24" t="n">
        <v>2000</v>
      </c>
      <c r="I688" s="24" t="n">
        <v>2000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5" t="n">
        <v>44911.525185185</v>
      </c>
      <c r="B689" s="26" t="s">
        <v>319</v>
      </c>
      <c r="C689" s="26" t="s">
        <v>414</v>
      </c>
      <c r="D689" s="26" t="s">
        <v>309</v>
      </c>
      <c r="E689" s="26" t="s">
        <v>18</v>
      </c>
      <c r="F689" s="26" t="s">
        <v>20</v>
      </c>
      <c r="G689" s="27" t="n">
        <v>-3</v>
      </c>
      <c r="H689" s="28" t="n">
        <v>337.7</v>
      </c>
      <c r="I689" s="28" t="n">
        <v>1013.1</v>
      </c>
      <c r="J689" s="28" t="n">
        <v>0</v>
      </c>
      <c r="K689" s="28" t="n">
        <v>-0.8</v>
      </c>
      <c r="L689" s="28" t="n">
        <v>0</v>
      </c>
      <c r="M689" s="6" t="s">
        <f>=I689+J689+K689+L689</f>
      </c>
      <c r="N689" s="26"/>
    </row>
    <row collapsed="false" customFormat="false" customHeight="false" hidden="false" ht="12.1" outlineLevel="0" r="690">
      <c r="A690" s="20" t="n">
        <v>44911.525486111</v>
      </c>
      <c r="B690" s="2" t="s">
        <v>319</v>
      </c>
      <c r="C690" s="2" t="s">
        <v>414</v>
      </c>
      <c r="D690" s="2" t="s">
        <v>308</v>
      </c>
      <c r="E690" s="2" t="s">
        <v>18</v>
      </c>
      <c r="F690" s="2" t="s">
        <v>20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2"/>
    </row>
    <row collapsed="false" customFormat="false" customHeight="false" hidden="false" ht="12.1" outlineLevel="0" r="691">
      <c r="A691" s="20" t="n">
        <v>44911.526331019</v>
      </c>
      <c r="B691" s="2" t="s">
        <v>345</v>
      </c>
      <c r="C691" s="2" t="s">
        <v>464</v>
      </c>
      <c r="D691" s="2" t="s">
        <v>308</v>
      </c>
      <c r="E691" s="2" t="s">
        <v>18</v>
      </c>
      <c r="F691" s="2" t="s">
        <v>20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2"/>
    </row>
    <row collapsed="false" customFormat="false" customHeight="false" hidden="false" ht="12.1" outlineLevel="0" r="692">
      <c r="A692" s="20" t="n">
        <v>44911.526724537</v>
      </c>
      <c r="B692" s="2" t="s">
        <v>328</v>
      </c>
      <c r="C692" s="2" t="s">
        <v>435</v>
      </c>
      <c r="D692" s="2" t="s">
        <v>308</v>
      </c>
      <c r="E692" s="2" t="s">
        <v>49</v>
      </c>
      <c r="F692" s="2" t="s">
        <v>20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2"/>
    </row>
    <row collapsed="false" customFormat="false" customHeight="false" hidden="false" ht="12.1" outlineLevel="0" r="693">
      <c r="A693" s="21" t="n">
        <v>44914</v>
      </c>
      <c r="B693" s="22" t="s">
        <v>391</v>
      </c>
      <c r="C693" s="22" t="s">
        <v>74</v>
      </c>
      <c r="D693" s="22" t="s">
        <v>391</v>
      </c>
      <c r="E693" s="22" t="s">
        <v>391</v>
      </c>
      <c r="F693" s="22" t="s">
        <v>20</v>
      </c>
      <c r="G693" s="23" t="n">
        <v>1</v>
      </c>
      <c r="H693" s="24" t="n">
        <v>716</v>
      </c>
      <c r="I693" s="24" t="n">
        <v>716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2"/>
    </row>
    <row collapsed="false" customFormat="false" customHeight="false" hidden="false" ht="12.1" outlineLevel="0" r="694">
      <c r="A694" s="20" t="n">
        <v>44914.620578704</v>
      </c>
      <c r="B694" s="2" t="s">
        <v>25</v>
      </c>
      <c r="C694" s="2" t="s">
        <v>466</v>
      </c>
      <c r="D694" s="2" t="s">
        <v>308</v>
      </c>
      <c r="E694" s="2" t="s">
        <v>18</v>
      </c>
      <c r="F694" s="2" t="s">
        <v>20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2"/>
    </row>
    <row collapsed="false" customFormat="false" customHeight="false" hidden="false" ht="12.1" outlineLevel="0" r="695">
      <c r="A695" s="20" t="n">
        <v>44914.620856481</v>
      </c>
      <c r="B695" s="2" t="s">
        <v>355</v>
      </c>
      <c r="C695" s="2" t="s">
        <v>480</v>
      </c>
      <c r="D695" s="2" t="s">
        <v>308</v>
      </c>
      <c r="E695" s="2" t="s">
        <v>49</v>
      </c>
      <c r="F695" s="2" t="s">
        <v>20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1" t="n">
        <v>44916</v>
      </c>
      <c r="B696" s="22" t="s">
        <v>391</v>
      </c>
      <c r="C696" s="22" t="s">
        <v>183</v>
      </c>
      <c r="D696" s="22" t="s">
        <v>391</v>
      </c>
      <c r="E696" s="22" t="s">
        <v>391</v>
      </c>
      <c r="F696" s="22" t="s">
        <v>20</v>
      </c>
      <c r="G696" s="23" t="n">
        <v>1</v>
      </c>
      <c r="H696" s="24" t="n">
        <v>156.5</v>
      </c>
      <c r="I696" s="24" t="n">
        <v>156.5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0" t="n">
        <v>44916.708877315</v>
      </c>
      <c r="B697" s="2" t="s">
        <v>355</v>
      </c>
      <c r="C697" s="2" t="s">
        <v>480</v>
      </c>
      <c r="D697" s="2" t="s">
        <v>308</v>
      </c>
      <c r="E697" s="2" t="s">
        <v>49</v>
      </c>
      <c r="F697" s="2" t="s">
        <v>20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1" t="n">
        <v>44922</v>
      </c>
      <c r="B698" s="22" t="s">
        <v>391</v>
      </c>
      <c r="C698" s="22" t="s">
        <v>74</v>
      </c>
      <c r="D698" s="22" t="s">
        <v>391</v>
      </c>
      <c r="E698" s="22" t="s">
        <v>391</v>
      </c>
      <c r="F698" s="22" t="s">
        <v>20</v>
      </c>
      <c r="G698" s="23" t="n">
        <v>1</v>
      </c>
      <c r="H698" s="24" t="n">
        <v>2000</v>
      </c>
      <c r="I698" s="24" t="n">
        <v>2000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0" t="n">
        <v>44922.572789352</v>
      </c>
      <c r="B699" s="2" t="s">
        <v>28</v>
      </c>
      <c r="C699" s="2" t="s">
        <v>397</v>
      </c>
      <c r="D699" s="2" t="s">
        <v>308</v>
      </c>
      <c r="E699" s="2" t="s">
        <v>18</v>
      </c>
      <c r="F699" s="2" t="s">
        <v>20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44922.573113426</v>
      </c>
      <c r="B700" s="2" t="s">
        <v>319</v>
      </c>
      <c r="C700" s="2" t="s">
        <v>414</v>
      </c>
      <c r="D700" s="2" t="s">
        <v>308</v>
      </c>
      <c r="E700" s="2" t="s">
        <v>18</v>
      </c>
      <c r="F700" s="2" t="s">
        <v>20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44922.573321759</v>
      </c>
      <c r="B701" s="2" t="s">
        <v>328</v>
      </c>
      <c r="C701" s="2" t="s">
        <v>435</v>
      </c>
      <c r="D701" s="2" t="s">
        <v>308</v>
      </c>
      <c r="E701" s="2" t="s">
        <v>49</v>
      </c>
      <c r="F701" s="2" t="s">
        <v>20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1" t="n">
        <v>44924</v>
      </c>
      <c r="B702" s="22" t="s">
        <v>398</v>
      </c>
      <c r="C702" s="22" t="s">
        <v>448</v>
      </c>
      <c r="D702" s="22" t="s">
        <v>398</v>
      </c>
      <c r="E702" s="22" t="s">
        <v>398</v>
      </c>
      <c r="F702" s="22" t="s">
        <v>20</v>
      </c>
      <c r="G702" s="23" t="n">
        <v>1</v>
      </c>
      <c r="H702" s="24" t="n">
        <v>2803</v>
      </c>
      <c r="I702" s="24" t="n">
        <v>2803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1" t="n">
        <v>44925</v>
      </c>
      <c r="B703" s="22" t="s">
        <v>398</v>
      </c>
      <c r="C703" s="22" t="s">
        <v>448</v>
      </c>
      <c r="D703" s="22" t="s">
        <v>398</v>
      </c>
      <c r="E703" s="22" t="s">
        <v>398</v>
      </c>
      <c r="F703" s="22" t="s">
        <v>20</v>
      </c>
      <c r="G703" s="23" t="n">
        <v>1</v>
      </c>
      <c r="H703" s="24" t="n">
        <v>1336</v>
      </c>
      <c r="I703" s="24" t="n">
        <v>1336</v>
      </c>
      <c r="J703" s="24" t="n">
        <v>0</v>
      </c>
      <c r="K703" s="24" t="n">
        <v>0</v>
      </c>
      <c r="L703" s="24" t="n">
        <v>0</v>
      </c>
      <c r="M703" s="6" t="s">
        <f>=I703+J703+K703+L703</f>
      </c>
      <c r="N703" s="22"/>
    </row>
    <row collapsed="false" customFormat="false" customHeight="false" hidden="false" ht="12.1" outlineLevel="0" r="704">
      <c r="A704" s="20" t="n">
        <v>44925.520798611</v>
      </c>
      <c r="B704" s="2" t="s">
        <v>17</v>
      </c>
      <c r="C704" s="2" t="s">
        <v>440</v>
      </c>
      <c r="D704" s="2" t="s">
        <v>308</v>
      </c>
      <c r="E704" s="2" t="s">
        <v>18</v>
      </c>
      <c r="F704" s="2" t="s">
        <v>20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0" t="n">
        <v>44925.521030093</v>
      </c>
      <c r="B705" s="2" t="s">
        <v>328</v>
      </c>
      <c r="C705" s="2" t="s">
        <v>435</v>
      </c>
      <c r="D705" s="2" t="s">
        <v>308</v>
      </c>
      <c r="E705" s="2" t="s">
        <v>49</v>
      </c>
      <c r="F705" s="2" t="s">
        <v>20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2"/>
    </row>
    <row collapsed="false" customFormat="false" customHeight="false" hidden="false" ht="12.1" outlineLevel="0" r="706">
      <c r="A706" s="21" t="n">
        <v>44937</v>
      </c>
      <c r="B706" s="22" t="s">
        <v>391</v>
      </c>
      <c r="C706" s="22" t="s">
        <v>74</v>
      </c>
      <c r="D706" s="22" t="s">
        <v>391</v>
      </c>
      <c r="E706" s="22" t="s">
        <v>391</v>
      </c>
      <c r="F706" s="22" t="s">
        <v>20</v>
      </c>
      <c r="G706" s="23" t="n">
        <v>1</v>
      </c>
      <c r="H706" s="24" t="n">
        <v>566</v>
      </c>
      <c r="I706" s="24" t="n">
        <v>566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44937.479050926</v>
      </c>
      <c r="B707" s="2" t="s">
        <v>25</v>
      </c>
      <c r="C707" s="2" t="s">
        <v>466</v>
      </c>
      <c r="D707" s="2" t="s">
        <v>308</v>
      </c>
      <c r="E707" s="2" t="s">
        <v>18</v>
      </c>
      <c r="F707" s="2" t="s">
        <v>20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0" t="n">
        <v>44937.479328704</v>
      </c>
      <c r="B708" s="2" t="s">
        <v>355</v>
      </c>
      <c r="C708" s="2" t="s">
        <v>480</v>
      </c>
      <c r="D708" s="2" t="s">
        <v>308</v>
      </c>
      <c r="E708" s="2" t="s">
        <v>49</v>
      </c>
      <c r="F708" s="2" t="s">
        <v>20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2"/>
    </row>
    <row collapsed="false" customFormat="false" customHeight="false" hidden="false" ht="12.1" outlineLevel="0" r="709">
      <c r="A709" s="21" t="n">
        <v>44942</v>
      </c>
      <c r="B709" s="22" t="s">
        <v>391</v>
      </c>
      <c r="C709" s="22" t="s">
        <v>74</v>
      </c>
      <c r="D709" s="22" t="s">
        <v>391</v>
      </c>
      <c r="E709" s="22" t="s">
        <v>391</v>
      </c>
      <c r="F709" s="22" t="s">
        <v>20</v>
      </c>
      <c r="G709" s="23" t="n">
        <v>1</v>
      </c>
      <c r="H709" s="24" t="n">
        <v>2000</v>
      </c>
      <c r="I709" s="24" t="n">
        <v>2000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0" t="n">
        <v>44942.540532407</v>
      </c>
      <c r="B710" s="2" t="s">
        <v>37</v>
      </c>
      <c r="C710" s="2" t="s">
        <v>449</v>
      </c>
      <c r="D710" s="2" t="s">
        <v>308</v>
      </c>
      <c r="E710" s="2" t="s">
        <v>18</v>
      </c>
      <c r="F710" s="2" t="s">
        <v>20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2"/>
    </row>
    <row collapsed="false" customFormat="false" customHeight="false" hidden="false" ht="12.1" outlineLevel="0" r="711">
      <c r="A711" s="20" t="n">
        <v>44942.541319444</v>
      </c>
      <c r="B711" s="2" t="s">
        <v>356</v>
      </c>
      <c r="C711" s="2" t="s">
        <v>481</v>
      </c>
      <c r="D711" s="2" t="s">
        <v>308</v>
      </c>
      <c r="E711" s="2" t="s">
        <v>18</v>
      </c>
      <c r="F711" s="2" t="s">
        <v>20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2"/>
    </row>
    <row collapsed="false" customFormat="false" customHeight="false" hidden="false" ht="12.1" outlineLevel="0" r="712">
      <c r="A712" s="20" t="n">
        <v>44942.541423611</v>
      </c>
      <c r="B712" s="2" t="s">
        <v>355</v>
      </c>
      <c r="C712" s="2" t="s">
        <v>480</v>
      </c>
      <c r="D712" s="2" t="s">
        <v>308</v>
      </c>
      <c r="E712" s="2" t="s">
        <v>49</v>
      </c>
      <c r="F712" s="2" t="s">
        <v>20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2"/>
    </row>
    <row collapsed="false" customFormat="false" customHeight="false" hidden="false" ht="12.1" outlineLevel="0" r="713">
      <c r="A713" s="21" t="n">
        <v>44946</v>
      </c>
      <c r="B713" s="22" t="s">
        <v>391</v>
      </c>
      <c r="C713" s="22" t="s">
        <v>74</v>
      </c>
      <c r="D713" s="22" t="s">
        <v>391</v>
      </c>
      <c r="E713" s="22" t="s">
        <v>391</v>
      </c>
      <c r="F713" s="22" t="s">
        <v>20</v>
      </c>
      <c r="G713" s="23" t="n">
        <v>1</v>
      </c>
      <c r="H713" s="24" t="n">
        <v>215</v>
      </c>
      <c r="I713" s="24" t="n">
        <v>215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44946</v>
      </c>
      <c r="B714" s="22" t="s">
        <v>398</v>
      </c>
      <c r="C714" s="22" t="s">
        <v>447</v>
      </c>
      <c r="D714" s="22" t="s">
        <v>398</v>
      </c>
      <c r="E714" s="22" t="s">
        <v>398</v>
      </c>
      <c r="F714" s="22" t="s">
        <v>20</v>
      </c>
      <c r="G714" s="23" t="n">
        <v>1</v>
      </c>
      <c r="H714" s="24" t="n">
        <v>121.56</v>
      </c>
      <c r="I714" s="24" t="n">
        <v>121.56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/>
    </row>
    <row collapsed="false" customFormat="false" customHeight="false" hidden="false" ht="12.1" outlineLevel="0" r="715">
      <c r="A715" s="21" t="n">
        <v>44946</v>
      </c>
      <c r="B715" s="22" t="s">
        <v>398</v>
      </c>
      <c r="C715" s="22" t="s">
        <v>447</v>
      </c>
      <c r="D715" s="22" t="s">
        <v>398</v>
      </c>
      <c r="E715" s="22" t="s">
        <v>398</v>
      </c>
      <c r="F715" s="22" t="s">
        <v>20</v>
      </c>
      <c r="G715" s="23" t="n">
        <v>1</v>
      </c>
      <c r="H715" s="24" t="n">
        <v>606.8</v>
      </c>
      <c r="I715" s="24" t="n">
        <v>606.8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44946.590694444</v>
      </c>
      <c r="B716" s="2" t="s">
        <v>345</v>
      </c>
      <c r="C716" s="2" t="s">
        <v>464</v>
      </c>
      <c r="D716" s="2" t="s">
        <v>308</v>
      </c>
      <c r="E716" s="2" t="s">
        <v>18</v>
      </c>
      <c r="F716" s="2" t="s">
        <v>20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0" t="n">
        <v>44946.591377315</v>
      </c>
      <c r="B717" s="2" t="s">
        <v>31</v>
      </c>
      <c r="C717" s="2" t="s">
        <v>436</v>
      </c>
      <c r="D717" s="2" t="s">
        <v>308</v>
      </c>
      <c r="E717" s="2" t="s">
        <v>18</v>
      </c>
      <c r="F717" s="2" t="s">
        <v>20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2"/>
    </row>
    <row collapsed="false" customFormat="false" customHeight="false" hidden="false" ht="12.1" outlineLevel="0" r="718">
      <c r="A718" s="20" t="n">
        <v>44946.591956019</v>
      </c>
      <c r="B718" s="2" t="s">
        <v>328</v>
      </c>
      <c r="C718" s="2" t="s">
        <v>435</v>
      </c>
      <c r="D718" s="2" t="s">
        <v>308</v>
      </c>
      <c r="E718" s="2" t="s">
        <v>49</v>
      </c>
      <c r="F718" s="2" t="s">
        <v>20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2"/>
    </row>
    <row collapsed="false" customFormat="false" customHeight="false" hidden="false" ht="12.1" outlineLevel="0" r="719">
      <c r="A719" s="20" t="n">
        <v>44946.591956019</v>
      </c>
      <c r="B719" s="2" t="s">
        <v>328</v>
      </c>
      <c r="C719" s="2" t="s">
        <v>435</v>
      </c>
      <c r="D719" s="2" t="s">
        <v>308</v>
      </c>
      <c r="E719" s="2" t="s">
        <v>49</v>
      </c>
      <c r="F719" s="2" t="s">
        <v>20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1" t="n">
        <v>44951</v>
      </c>
      <c r="B720" s="22" t="s">
        <v>391</v>
      </c>
      <c r="C720" s="22" t="s">
        <v>183</v>
      </c>
      <c r="D720" s="22" t="s">
        <v>391</v>
      </c>
      <c r="E720" s="22" t="s">
        <v>391</v>
      </c>
      <c r="F720" s="22" t="s">
        <v>20</v>
      </c>
      <c r="G720" s="23" t="n">
        <v>1</v>
      </c>
      <c r="H720" s="24" t="n">
        <v>156.2</v>
      </c>
      <c r="I720" s="24" t="n">
        <v>156.2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1" t="n">
        <v>44951</v>
      </c>
      <c r="B721" s="22" t="s">
        <v>398</v>
      </c>
      <c r="C721" s="22" t="s">
        <v>426</v>
      </c>
      <c r="D721" s="22" t="s">
        <v>398</v>
      </c>
      <c r="E721" s="22" t="s">
        <v>398</v>
      </c>
      <c r="F721" s="22" t="s">
        <v>20</v>
      </c>
      <c r="G721" s="23" t="n">
        <v>1</v>
      </c>
      <c r="H721" s="24" t="n">
        <v>95.76</v>
      </c>
      <c r="I721" s="24" t="n">
        <v>95.76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/>
    </row>
    <row collapsed="false" customFormat="false" customHeight="false" hidden="false" ht="12.1" outlineLevel="0" r="722">
      <c r="A722" s="20" t="n">
        <v>44951.522210648</v>
      </c>
      <c r="B722" s="2" t="s">
        <v>355</v>
      </c>
      <c r="C722" s="2" t="s">
        <v>480</v>
      </c>
      <c r="D722" s="2" t="s">
        <v>308</v>
      </c>
      <c r="E722" s="2" t="s">
        <v>49</v>
      </c>
      <c r="F722" s="2" t="s">
        <v>20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1" t="n">
        <v>44953</v>
      </c>
      <c r="B723" s="22" t="s">
        <v>398</v>
      </c>
      <c r="C723" s="22" t="s">
        <v>475</v>
      </c>
      <c r="D723" s="22" t="s">
        <v>398</v>
      </c>
      <c r="E723" s="22" t="s">
        <v>398</v>
      </c>
      <c r="F723" s="22" t="s">
        <v>20</v>
      </c>
      <c r="G723" s="23" t="n">
        <v>1</v>
      </c>
      <c r="H723" s="24" t="n">
        <v>160.51</v>
      </c>
      <c r="I723" s="24" t="n">
        <v>160.51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/>
    </row>
    <row collapsed="false" customFormat="false" customHeight="false" hidden="false" ht="12.1" outlineLevel="0" r="724">
      <c r="A724" s="21" t="n">
        <v>44953</v>
      </c>
      <c r="B724" s="22" t="s">
        <v>398</v>
      </c>
      <c r="C724" s="22" t="s">
        <v>475</v>
      </c>
      <c r="D724" s="22" t="s">
        <v>398</v>
      </c>
      <c r="E724" s="22" t="s">
        <v>398</v>
      </c>
      <c r="F724" s="22" t="s">
        <v>20</v>
      </c>
      <c r="G724" s="23" t="n">
        <v>1</v>
      </c>
      <c r="H724" s="24" t="n">
        <v>355.8</v>
      </c>
      <c r="I724" s="24" t="n">
        <v>355.8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/>
    </row>
    <row collapsed="false" customFormat="false" customHeight="false" hidden="false" ht="12.1" outlineLevel="0" r="725">
      <c r="A725" s="20" t="n">
        <v>44953.633738426</v>
      </c>
      <c r="B725" s="2" t="s">
        <v>31</v>
      </c>
      <c r="C725" s="2" t="s">
        <v>436</v>
      </c>
      <c r="D725" s="2" t="s">
        <v>308</v>
      </c>
      <c r="E725" s="2" t="s">
        <v>18</v>
      </c>
      <c r="F725" s="2" t="s">
        <v>20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2"/>
    </row>
    <row collapsed="false" customFormat="false" customHeight="false" hidden="false" ht="12.1" outlineLevel="0" r="726">
      <c r="A726" s="20" t="n">
        <v>44953.635266204</v>
      </c>
      <c r="B726" s="2" t="s">
        <v>355</v>
      </c>
      <c r="C726" s="2" t="s">
        <v>480</v>
      </c>
      <c r="D726" s="2" t="s">
        <v>308</v>
      </c>
      <c r="E726" s="2" t="s">
        <v>49</v>
      </c>
      <c r="F726" s="2" t="s">
        <v>20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1" t="n">
        <v>44957</v>
      </c>
      <c r="B727" s="22" t="s">
        <v>391</v>
      </c>
      <c r="C727" s="22" t="s">
        <v>74</v>
      </c>
      <c r="D727" s="22" t="s">
        <v>391</v>
      </c>
      <c r="E727" s="22" t="s">
        <v>391</v>
      </c>
      <c r="F727" s="22" t="s">
        <v>20</v>
      </c>
      <c r="G727" s="23" t="n">
        <v>1</v>
      </c>
      <c r="H727" s="24" t="n">
        <v>2000</v>
      </c>
      <c r="I727" s="24" t="n">
        <v>2000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0" t="n">
        <v>44957.481585648</v>
      </c>
      <c r="B728" s="2" t="s">
        <v>28</v>
      </c>
      <c r="C728" s="2" t="s">
        <v>397</v>
      </c>
      <c r="D728" s="2" t="s">
        <v>308</v>
      </c>
      <c r="E728" s="2" t="s">
        <v>18</v>
      </c>
      <c r="F728" s="2" t="s">
        <v>20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2"/>
    </row>
    <row collapsed="false" customFormat="false" customHeight="false" hidden="false" ht="12.1" outlineLevel="0" r="729">
      <c r="A729" s="20" t="n">
        <v>44957.481793981</v>
      </c>
      <c r="B729" s="2" t="s">
        <v>356</v>
      </c>
      <c r="C729" s="2" t="s">
        <v>481</v>
      </c>
      <c r="D729" s="2" t="s">
        <v>308</v>
      </c>
      <c r="E729" s="2" t="s">
        <v>18</v>
      </c>
      <c r="F729" s="2" t="s">
        <v>20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2"/>
    </row>
    <row collapsed="false" customFormat="false" customHeight="false" hidden="false" ht="12.1" outlineLevel="0" r="730">
      <c r="A730" s="20" t="n">
        <v>44957.482094907</v>
      </c>
      <c r="B730" s="2" t="s">
        <v>355</v>
      </c>
      <c r="C730" s="2" t="s">
        <v>480</v>
      </c>
      <c r="D730" s="2" t="s">
        <v>308</v>
      </c>
      <c r="E730" s="2" t="s">
        <v>49</v>
      </c>
      <c r="F730" s="2" t="s">
        <v>20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44963</v>
      </c>
      <c r="B731" s="22" t="s">
        <v>391</v>
      </c>
      <c r="C731" s="22" t="s">
        <v>74</v>
      </c>
      <c r="D731" s="22" t="s">
        <v>391</v>
      </c>
      <c r="E731" s="22" t="s">
        <v>391</v>
      </c>
      <c r="F731" s="22" t="s">
        <v>20</v>
      </c>
      <c r="G731" s="23" t="n">
        <v>1</v>
      </c>
      <c r="H731" s="24" t="n">
        <v>97</v>
      </c>
      <c r="I731" s="24" t="n">
        <v>97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0" t="n">
        <v>44963.461770833</v>
      </c>
      <c r="B732" s="2" t="s">
        <v>355</v>
      </c>
      <c r="C732" s="2" t="s">
        <v>480</v>
      </c>
      <c r="D732" s="2" t="s">
        <v>308</v>
      </c>
      <c r="E732" s="2" t="s">
        <v>49</v>
      </c>
      <c r="F732" s="2" t="s">
        <v>20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2"/>
    </row>
    <row collapsed="false" customFormat="false" customHeight="false" hidden="false" ht="12.1" outlineLevel="0" r="733">
      <c r="A733" s="21" t="n">
        <v>44965</v>
      </c>
      <c r="B733" s="22" t="s">
        <v>398</v>
      </c>
      <c r="C733" s="22" t="s">
        <v>477</v>
      </c>
      <c r="D733" s="22" t="s">
        <v>398</v>
      </c>
      <c r="E733" s="22" t="s">
        <v>398</v>
      </c>
      <c r="F733" s="22" t="s">
        <v>20</v>
      </c>
      <c r="G733" s="23" t="n">
        <v>1</v>
      </c>
      <c r="H733" s="24" t="n">
        <v>14.89</v>
      </c>
      <c r="I733" s="24" t="n">
        <v>14.89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44966</v>
      </c>
      <c r="B734" s="22" t="s">
        <v>391</v>
      </c>
      <c r="C734" s="22" t="s">
        <v>74</v>
      </c>
      <c r="D734" s="22" t="s">
        <v>391</v>
      </c>
      <c r="E734" s="22" t="s">
        <v>391</v>
      </c>
      <c r="F734" s="22" t="s">
        <v>20</v>
      </c>
      <c r="G734" s="23" t="n">
        <v>1</v>
      </c>
      <c r="H734" s="24" t="n">
        <v>22</v>
      </c>
      <c r="I734" s="24" t="n">
        <v>22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44966.419780093</v>
      </c>
      <c r="B735" s="2" t="s">
        <v>355</v>
      </c>
      <c r="C735" s="2" t="s">
        <v>480</v>
      </c>
      <c r="D735" s="2" t="s">
        <v>308</v>
      </c>
      <c r="E735" s="2" t="s">
        <v>49</v>
      </c>
      <c r="F735" s="2" t="s">
        <v>20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44973</v>
      </c>
      <c r="B736" s="22" t="s">
        <v>391</v>
      </c>
      <c r="C736" s="22" t="s">
        <v>183</v>
      </c>
      <c r="D736" s="22" t="s">
        <v>391</v>
      </c>
      <c r="E736" s="22" t="s">
        <v>391</v>
      </c>
      <c r="F736" s="22" t="s">
        <v>20</v>
      </c>
      <c r="G736" s="23" t="n">
        <v>1</v>
      </c>
      <c r="H736" s="24" t="n">
        <v>158</v>
      </c>
      <c r="I736" s="24" t="n">
        <v>158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44973</v>
      </c>
      <c r="B737" s="22" t="s">
        <v>391</v>
      </c>
      <c r="C737" s="22" t="s">
        <v>74</v>
      </c>
      <c r="D737" s="22" t="s">
        <v>391</v>
      </c>
      <c r="E737" s="22" t="s">
        <v>391</v>
      </c>
      <c r="F737" s="22" t="s">
        <v>20</v>
      </c>
      <c r="G737" s="23" t="n">
        <v>1</v>
      </c>
      <c r="H737" s="24" t="n">
        <v>2000</v>
      </c>
      <c r="I737" s="24" t="n">
        <v>2000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/>
    </row>
    <row collapsed="false" customFormat="false" customHeight="false" hidden="false" ht="12.1" outlineLevel="0" r="738">
      <c r="A738" s="20" t="n">
        <v>44973.460752315</v>
      </c>
      <c r="B738" s="2" t="s">
        <v>37</v>
      </c>
      <c r="C738" s="2" t="s">
        <v>449</v>
      </c>
      <c r="D738" s="2" t="s">
        <v>308</v>
      </c>
      <c r="E738" s="2" t="s">
        <v>18</v>
      </c>
      <c r="F738" s="2" t="s">
        <v>20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44973.461331019</v>
      </c>
      <c r="B739" s="2" t="s">
        <v>356</v>
      </c>
      <c r="C739" s="2" t="s">
        <v>481</v>
      </c>
      <c r="D739" s="2" t="s">
        <v>308</v>
      </c>
      <c r="E739" s="2" t="s">
        <v>18</v>
      </c>
      <c r="F739" s="2" t="s">
        <v>20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0" t="n">
        <v>44973.462060185</v>
      </c>
      <c r="B740" s="2" t="s">
        <v>335</v>
      </c>
      <c r="C740" s="2" t="s">
        <v>450</v>
      </c>
      <c r="D740" s="2" t="s">
        <v>308</v>
      </c>
      <c r="E740" s="2" t="s">
        <v>18</v>
      </c>
      <c r="F740" s="2" t="s">
        <v>20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0" t="n">
        <v>44973.462488426</v>
      </c>
      <c r="B741" s="2" t="s">
        <v>355</v>
      </c>
      <c r="C741" s="2" t="s">
        <v>480</v>
      </c>
      <c r="D741" s="2" t="s">
        <v>308</v>
      </c>
      <c r="E741" s="2" t="s">
        <v>49</v>
      </c>
      <c r="F741" s="2" t="s">
        <v>20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2"/>
    </row>
    <row collapsed="false" customFormat="false" customHeight="false" hidden="false" ht="12.1" outlineLevel="0" r="742">
      <c r="A742" s="20" t="n">
        <v>44973.517881944</v>
      </c>
      <c r="B742" s="2" t="s">
        <v>355</v>
      </c>
      <c r="C742" s="2" t="s">
        <v>480</v>
      </c>
      <c r="D742" s="2" t="s">
        <v>308</v>
      </c>
      <c r="E742" s="2" t="s">
        <v>49</v>
      </c>
      <c r="F742" s="2" t="s">
        <v>20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2"/>
    </row>
    <row collapsed="false" customFormat="false" customHeight="false" hidden="false" ht="12.1" outlineLevel="0" r="743">
      <c r="A743" s="21" t="n">
        <v>44979</v>
      </c>
      <c r="B743" s="22" t="s">
        <v>391</v>
      </c>
      <c r="C743" s="22" t="s">
        <v>74</v>
      </c>
      <c r="D743" s="22" t="s">
        <v>391</v>
      </c>
      <c r="E743" s="22" t="s">
        <v>391</v>
      </c>
      <c r="F743" s="22" t="s">
        <v>20</v>
      </c>
      <c r="G743" s="23" t="n">
        <v>1</v>
      </c>
      <c r="H743" s="24" t="n">
        <v>262</v>
      </c>
      <c r="I743" s="24" t="n">
        <v>262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0" t="n">
        <v>44979.526608796</v>
      </c>
      <c r="B744" s="2" t="s">
        <v>355</v>
      </c>
      <c r="C744" s="2" t="s">
        <v>480</v>
      </c>
      <c r="D744" s="2" t="s">
        <v>308</v>
      </c>
      <c r="E744" s="2" t="s">
        <v>49</v>
      </c>
      <c r="F744" s="2" t="s">
        <v>20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2"/>
    </row>
    <row collapsed="false" customFormat="false" customHeight="false" hidden="false" ht="12.1" outlineLevel="0" r="745">
      <c r="A745" s="21" t="n">
        <v>44984</v>
      </c>
      <c r="B745" s="22" t="s">
        <v>391</v>
      </c>
      <c r="C745" s="22" t="s">
        <v>74</v>
      </c>
      <c r="D745" s="22" t="s">
        <v>391</v>
      </c>
      <c r="E745" s="22" t="s">
        <v>391</v>
      </c>
      <c r="F745" s="22" t="s">
        <v>20</v>
      </c>
      <c r="G745" s="23" t="n">
        <v>1</v>
      </c>
      <c r="H745" s="24" t="n">
        <v>100000</v>
      </c>
      <c r="I745" s="24" t="n">
        <v>100000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0" t="n">
        <v>44984.612881944</v>
      </c>
      <c r="B746" s="2" t="s">
        <v>346</v>
      </c>
      <c r="C746" s="2" t="s">
        <v>467</v>
      </c>
      <c r="D746" s="2" t="s">
        <v>308</v>
      </c>
      <c r="E746" s="2" t="s">
        <v>49</v>
      </c>
      <c r="F746" s="2" t="s">
        <v>20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1" t="n">
        <v>44985</v>
      </c>
      <c r="B747" s="22" t="s">
        <v>391</v>
      </c>
      <c r="C747" s="22" t="s">
        <v>74</v>
      </c>
      <c r="D747" s="22" t="s">
        <v>391</v>
      </c>
      <c r="E747" s="22" t="s">
        <v>391</v>
      </c>
      <c r="F747" s="22" t="s">
        <v>20</v>
      </c>
      <c r="G747" s="23" t="n">
        <v>1</v>
      </c>
      <c r="H747" s="24" t="n">
        <v>8266</v>
      </c>
      <c r="I747" s="24" t="n">
        <v>8266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0" t="n">
        <v>44985.485601852</v>
      </c>
      <c r="B748" s="2" t="s">
        <v>357</v>
      </c>
      <c r="C748" s="2" t="s">
        <v>482</v>
      </c>
      <c r="D748" s="2" t="s">
        <v>308</v>
      </c>
      <c r="E748" s="2" t="s">
        <v>18</v>
      </c>
      <c r="F748" s="2" t="s">
        <v>20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2"/>
    </row>
    <row collapsed="false" customFormat="false" customHeight="false" hidden="false" ht="12.1" outlineLevel="0" r="749">
      <c r="A749" s="20" t="n">
        <v>44985.485798611</v>
      </c>
      <c r="B749" s="2" t="s">
        <v>31</v>
      </c>
      <c r="C749" s="2" t="s">
        <v>436</v>
      </c>
      <c r="D749" s="2" t="s">
        <v>308</v>
      </c>
      <c r="E749" s="2" t="s">
        <v>18</v>
      </c>
      <c r="F749" s="2" t="s">
        <v>20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0" t="n">
        <v>44985.486180556</v>
      </c>
      <c r="B750" s="2" t="s">
        <v>355</v>
      </c>
      <c r="C750" s="2" t="s">
        <v>480</v>
      </c>
      <c r="D750" s="2" t="s">
        <v>308</v>
      </c>
      <c r="E750" s="2" t="s">
        <v>49</v>
      </c>
      <c r="F750" s="2" t="s">
        <v>20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2"/>
    </row>
    <row collapsed="false" customFormat="false" customHeight="false" hidden="false" ht="12.1" outlineLevel="0" r="751">
      <c r="A751" s="21" t="n">
        <v>44988</v>
      </c>
      <c r="B751" s="22" t="s">
        <v>398</v>
      </c>
      <c r="C751" s="22" t="s">
        <v>441</v>
      </c>
      <c r="D751" s="22" t="s">
        <v>398</v>
      </c>
      <c r="E751" s="22" t="s">
        <v>398</v>
      </c>
      <c r="F751" s="22" t="s">
        <v>20</v>
      </c>
      <c r="G751" s="23" t="n">
        <v>1</v>
      </c>
      <c r="H751" s="24" t="n">
        <v>6.54</v>
      </c>
      <c r="I751" s="24" t="n">
        <v>6.54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44988</v>
      </c>
      <c r="B752" s="22" t="s">
        <v>398</v>
      </c>
      <c r="C752" s="22" t="s">
        <v>441</v>
      </c>
      <c r="D752" s="22" t="s">
        <v>398</v>
      </c>
      <c r="E752" s="22" t="s">
        <v>398</v>
      </c>
      <c r="F752" s="22" t="s">
        <v>20</v>
      </c>
      <c r="G752" s="23" t="n">
        <v>1</v>
      </c>
      <c r="H752" s="24" t="n">
        <v>28.66</v>
      </c>
      <c r="I752" s="24" t="n">
        <v>28.66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44994</v>
      </c>
      <c r="B753" s="22" t="s">
        <v>391</v>
      </c>
      <c r="C753" s="22" t="s">
        <v>74</v>
      </c>
      <c r="D753" s="22" t="s">
        <v>391</v>
      </c>
      <c r="E753" s="22" t="s">
        <v>391</v>
      </c>
      <c r="F753" s="22" t="s">
        <v>20</v>
      </c>
      <c r="G753" s="23" t="n">
        <v>1</v>
      </c>
      <c r="H753" s="24" t="n">
        <v>92</v>
      </c>
      <c r="I753" s="24" t="n">
        <v>92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9" t="n">
        <v>44994</v>
      </c>
      <c r="B754" s="30" t="s">
        <v>462</v>
      </c>
      <c r="C754" s="30" t="s">
        <v>483</v>
      </c>
      <c r="D754" s="30" t="s">
        <v>462</v>
      </c>
      <c r="E754" s="30" t="s">
        <v>462</v>
      </c>
      <c r="F754" s="30" t="s">
        <v>20</v>
      </c>
      <c r="G754" s="31" t="n">
        <v>1</v>
      </c>
      <c r="H754" s="32" t="n">
        <v>-1</v>
      </c>
      <c r="I754" s="32" t="n">
        <v>-1</v>
      </c>
      <c r="J754" s="32" t="n">
        <v>0</v>
      </c>
      <c r="K754" s="32" t="n">
        <v>0</v>
      </c>
      <c r="L754" s="32" t="n">
        <v>0</v>
      </c>
      <c r="M754" s="6" t="s">
        <f>=I754+J754+K754+L754</f>
      </c>
      <c r="N754" s="30"/>
    </row>
    <row collapsed="false" customFormat="false" customHeight="false" hidden="false" ht="12.1" outlineLevel="0" r="755">
      <c r="A755" s="33" t="n">
        <v>44994</v>
      </c>
      <c r="B755" s="34" t="s">
        <v>484</v>
      </c>
      <c r="C755" s="34" t="s">
        <v>217</v>
      </c>
      <c r="D755" s="34" t="s">
        <v>484</v>
      </c>
      <c r="E755" s="34" t="s">
        <v>484</v>
      </c>
      <c r="F755" s="34" t="s">
        <v>20</v>
      </c>
      <c r="G755" s="35" t="n">
        <v>1</v>
      </c>
      <c r="H755" s="36" t="n">
        <v>-10</v>
      </c>
      <c r="I755" s="36" t="n">
        <v>-10</v>
      </c>
      <c r="J755" s="36" t="n">
        <v>0</v>
      </c>
      <c r="K755" s="36" t="n">
        <v>0</v>
      </c>
      <c r="L755" s="36" t="n">
        <v>0</v>
      </c>
      <c r="M755" s="6" t="s">
        <f>=I755+J755+K755+L755</f>
      </c>
      <c r="N755" s="34"/>
    </row>
    <row collapsed="false" customFormat="false" customHeight="false" hidden="false" ht="12.1" outlineLevel="0" r="756">
      <c r="A756" s="20" t="n">
        <v>44994.691030093</v>
      </c>
      <c r="B756" s="2" t="s">
        <v>355</v>
      </c>
      <c r="C756" s="2" t="s">
        <v>480</v>
      </c>
      <c r="D756" s="2" t="s">
        <v>308</v>
      </c>
      <c r="E756" s="2" t="s">
        <v>49</v>
      </c>
      <c r="F756" s="2" t="s">
        <v>20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2"/>
    </row>
    <row collapsed="false" customFormat="false" customHeight="false" hidden="false" ht="12.1" outlineLevel="0" r="757">
      <c r="A757" s="25" t="n">
        <v>44998.449212963</v>
      </c>
      <c r="B757" s="26" t="s">
        <v>346</v>
      </c>
      <c r="C757" s="26" t="s">
        <v>467</v>
      </c>
      <c r="D757" s="26" t="s">
        <v>309</v>
      </c>
      <c r="E757" s="26" t="s">
        <v>49</v>
      </c>
      <c r="F757" s="26" t="s">
        <v>20</v>
      </c>
      <c r="G757" s="27" t="n">
        <v>-875</v>
      </c>
      <c r="H757" s="28" t="n">
        <v>114.4062</v>
      </c>
      <c r="I757" s="28" t="n">
        <v>100105.43</v>
      </c>
      <c r="J757" s="28" t="n">
        <v>0</v>
      </c>
      <c r="K757" s="28" t="n">
        <v>-80.84</v>
      </c>
      <c r="L757" s="28" t="n">
        <v>0</v>
      </c>
      <c r="M757" s="6" t="s">
        <f>=I757+J757+K757+L757</f>
      </c>
      <c r="N757" s="26"/>
    </row>
    <row collapsed="false" customFormat="false" customHeight="false" hidden="false" ht="12.1" outlineLevel="0" r="758">
      <c r="A758" s="33" t="n">
        <v>45000</v>
      </c>
      <c r="B758" s="34" t="s">
        <v>484</v>
      </c>
      <c r="C758" s="34" t="s">
        <v>217</v>
      </c>
      <c r="D758" s="34" t="s">
        <v>484</v>
      </c>
      <c r="E758" s="34" t="s">
        <v>484</v>
      </c>
      <c r="F758" s="34" t="s">
        <v>20</v>
      </c>
      <c r="G758" s="35" t="n">
        <v>1</v>
      </c>
      <c r="H758" s="36" t="n">
        <v>-100000</v>
      </c>
      <c r="I758" s="36" t="n">
        <v>-100000</v>
      </c>
      <c r="J758" s="36" t="n">
        <v>0</v>
      </c>
      <c r="K758" s="36" t="n">
        <v>0</v>
      </c>
      <c r="L758" s="36" t="n">
        <v>0</v>
      </c>
      <c r="M758" s="6" t="s">
        <f>=I758+J758+K758+L758</f>
      </c>
      <c r="N758" s="34"/>
    </row>
    <row collapsed="false" customFormat="false" customHeight="false" hidden="false" ht="12.1" outlineLevel="0" r="759">
      <c r="A759" s="21" t="n">
        <v>45001</v>
      </c>
      <c r="B759" s="22" t="s">
        <v>391</v>
      </c>
      <c r="C759" s="22" t="s">
        <v>74</v>
      </c>
      <c r="D759" s="22" t="s">
        <v>391</v>
      </c>
      <c r="E759" s="22" t="s">
        <v>391</v>
      </c>
      <c r="F759" s="22" t="s">
        <v>20</v>
      </c>
      <c r="G759" s="23" t="n">
        <v>1</v>
      </c>
      <c r="H759" s="24" t="n">
        <v>2000</v>
      </c>
      <c r="I759" s="24" t="n">
        <v>2000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0" t="n">
        <v>45001.495520833</v>
      </c>
      <c r="B760" s="2" t="s">
        <v>31</v>
      </c>
      <c r="C760" s="2" t="s">
        <v>436</v>
      </c>
      <c r="D760" s="2" t="s">
        <v>308</v>
      </c>
      <c r="E760" s="2" t="s">
        <v>18</v>
      </c>
      <c r="F760" s="2" t="s">
        <v>20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2"/>
    </row>
    <row collapsed="false" customFormat="false" customHeight="false" hidden="false" ht="12.1" outlineLevel="0" r="761">
      <c r="A761" s="20" t="n">
        <v>45001.495925926</v>
      </c>
      <c r="B761" s="2" t="s">
        <v>319</v>
      </c>
      <c r="C761" s="2" t="s">
        <v>414</v>
      </c>
      <c r="D761" s="2" t="s">
        <v>308</v>
      </c>
      <c r="E761" s="2" t="s">
        <v>18</v>
      </c>
      <c r="F761" s="2" t="s">
        <v>20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0" t="n">
        <v>45001.496458333</v>
      </c>
      <c r="B762" s="2" t="s">
        <v>355</v>
      </c>
      <c r="C762" s="2" t="s">
        <v>480</v>
      </c>
      <c r="D762" s="2" t="s">
        <v>308</v>
      </c>
      <c r="E762" s="2" t="s">
        <v>49</v>
      </c>
      <c r="F762" s="2" t="s">
        <v>20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2"/>
    </row>
    <row collapsed="false" customFormat="false" customHeight="false" hidden="false" ht="12.1" outlineLevel="0" r="763">
      <c r="A763" s="21" t="n">
        <v>45002</v>
      </c>
      <c r="B763" s="22" t="s">
        <v>391</v>
      </c>
      <c r="C763" s="22" t="s">
        <v>183</v>
      </c>
      <c r="D763" s="22" t="s">
        <v>391</v>
      </c>
      <c r="E763" s="22" t="s">
        <v>391</v>
      </c>
      <c r="F763" s="22" t="s">
        <v>20</v>
      </c>
      <c r="G763" s="23" t="n">
        <v>1</v>
      </c>
      <c r="H763" s="24" t="n">
        <v>156.9</v>
      </c>
      <c r="I763" s="24" t="n">
        <v>156.9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0" t="n">
        <v>45002.608229167</v>
      </c>
      <c r="B764" s="2" t="s">
        <v>355</v>
      </c>
      <c r="C764" s="2" t="s">
        <v>480</v>
      </c>
      <c r="D764" s="2" t="s">
        <v>308</v>
      </c>
      <c r="E764" s="2" t="s">
        <v>49</v>
      </c>
      <c r="F764" s="2" t="s">
        <v>20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2"/>
    </row>
    <row collapsed="false" customFormat="false" customHeight="false" hidden="false" ht="12.1" outlineLevel="0" r="765">
      <c r="A765" s="21" t="n">
        <v>45005</v>
      </c>
      <c r="B765" s="22" t="s">
        <v>391</v>
      </c>
      <c r="C765" s="22" t="s">
        <v>74</v>
      </c>
      <c r="D765" s="22" t="s">
        <v>391</v>
      </c>
      <c r="E765" s="22" t="s">
        <v>391</v>
      </c>
      <c r="F765" s="22" t="s">
        <v>20</v>
      </c>
      <c r="G765" s="23" t="n">
        <v>1</v>
      </c>
      <c r="H765" s="24" t="n">
        <v>172</v>
      </c>
      <c r="I765" s="24" t="n">
        <v>172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5" t="n">
        <v>45005.640104167</v>
      </c>
      <c r="B766" s="26" t="s">
        <v>328</v>
      </c>
      <c r="C766" s="26" t="s">
        <v>435</v>
      </c>
      <c r="D766" s="26" t="s">
        <v>309</v>
      </c>
      <c r="E766" s="26" t="s">
        <v>49</v>
      </c>
      <c r="F766" s="26" t="s">
        <v>20</v>
      </c>
      <c r="G766" s="27" t="n">
        <v>-1</v>
      </c>
      <c r="H766" s="28" t="n">
        <v>10.036</v>
      </c>
      <c r="I766" s="28" t="n">
        <v>10.04</v>
      </c>
      <c r="J766" s="28" t="n">
        <v>0</v>
      </c>
      <c r="K766" s="28" t="n">
        <v>-0.01</v>
      </c>
      <c r="L766" s="28" t="n">
        <v>0</v>
      </c>
      <c r="M766" s="6" t="s">
        <f>=I766+J766+K766+L766</f>
      </c>
      <c r="N766" s="26"/>
    </row>
    <row collapsed="false" customFormat="false" customHeight="false" hidden="false" ht="12.1" outlineLevel="0" r="767">
      <c r="A767" s="25" t="n">
        <v>45005.640104167</v>
      </c>
      <c r="B767" s="26" t="s">
        <v>328</v>
      </c>
      <c r="C767" s="26" t="s">
        <v>435</v>
      </c>
      <c r="D767" s="26" t="s">
        <v>309</v>
      </c>
      <c r="E767" s="26" t="s">
        <v>49</v>
      </c>
      <c r="F767" s="26" t="s">
        <v>20</v>
      </c>
      <c r="G767" s="27" t="n">
        <v>-585</v>
      </c>
      <c r="H767" s="28" t="n">
        <v>10.036</v>
      </c>
      <c r="I767" s="28" t="n">
        <v>5871.06</v>
      </c>
      <c r="J767" s="28" t="n">
        <v>0</v>
      </c>
      <c r="K767" s="28" t="n">
        <v>-4.75</v>
      </c>
      <c r="L767" s="28" t="n">
        <v>0</v>
      </c>
      <c r="M767" s="6" t="s">
        <f>=I767+J767+K767+L767</f>
      </c>
      <c r="N767" s="26"/>
    </row>
    <row collapsed="false" customFormat="false" customHeight="false" hidden="false" ht="12.1" outlineLevel="0" r="768">
      <c r="A768" s="20" t="n">
        <v>45005.640393519</v>
      </c>
      <c r="B768" s="2" t="s">
        <v>31</v>
      </c>
      <c r="C768" s="2" t="s">
        <v>436</v>
      </c>
      <c r="D768" s="2" t="s">
        <v>308</v>
      </c>
      <c r="E768" s="2" t="s">
        <v>18</v>
      </c>
      <c r="F768" s="2" t="s">
        <v>20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5" t="n">
        <v>45005.640821759</v>
      </c>
      <c r="B769" s="26" t="s">
        <v>355</v>
      </c>
      <c r="C769" s="26" t="s">
        <v>480</v>
      </c>
      <c r="D769" s="26" t="s">
        <v>309</v>
      </c>
      <c r="E769" s="26" t="s">
        <v>49</v>
      </c>
      <c r="F769" s="26" t="s">
        <v>20</v>
      </c>
      <c r="G769" s="27" t="n">
        <v>-979</v>
      </c>
      <c r="H769" s="28" t="n">
        <v>4.528</v>
      </c>
      <c r="I769" s="28" t="n">
        <v>4432.91</v>
      </c>
      <c r="J769" s="28" t="n">
        <v>0</v>
      </c>
      <c r="K769" s="28" t="n">
        <v>-3.58</v>
      </c>
      <c r="L769" s="28" t="n">
        <v>0</v>
      </c>
      <c r="M769" s="6" t="s">
        <f>=I769+J769+K769+L769</f>
      </c>
      <c r="N769" s="26"/>
    </row>
    <row collapsed="false" customFormat="false" customHeight="false" hidden="false" ht="12.1" outlineLevel="0" r="770">
      <c r="A770" s="20" t="n">
        <v>45005.641030093</v>
      </c>
      <c r="B770" s="2" t="s">
        <v>17</v>
      </c>
      <c r="C770" s="2" t="s">
        <v>440</v>
      </c>
      <c r="D770" s="2" t="s">
        <v>308</v>
      </c>
      <c r="E770" s="2" t="s">
        <v>18</v>
      </c>
      <c r="F770" s="2" t="s">
        <v>20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2"/>
    </row>
    <row collapsed="false" customFormat="false" customHeight="false" hidden="false" ht="12.1" outlineLevel="0" r="771">
      <c r="A771" s="20" t="n">
        <v>45005.641539352</v>
      </c>
      <c r="B771" s="2" t="s">
        <v>356</v>
      </c>
      <c r="C771" s="2" t="s">
        <v>481</v>
      </c>
      <c r="D771" s="2" t="s">
        <v>308</v>
      </c>
      <c r="E771" s="2" t="s">
        <v>18</v>
      </c>
      <c r="F771" s="2" t="s">
        <v>20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2"/>
    </row>
    <row collapsed="false" customFormat="false" customHeight="false" hidden="false" ht="12.1" outlineLevel="0" r="772">
      <c r="A772" s="25" t="n">
        <v>45005.642280093</v>
      </c>
      <c r="B772" s="26" t="s">
        <v>52</v>
      </c>
      <c r="C772" s="26" t="s">
        <v>402</v>
      </c>
      <c r="D772" s="26" t="s">
        <v>309</v>
      </c>
      <c r="E772" s="26" t="s">
        <v>49</v>
      </c>
      <c r="F772" s="26" t="s">
        <v>20</v>
      </c>
      <c r="G772" s="27" t="n">
        <v>-90</v>
      </c>
      <c r="H772" s="28" t="n">
        <v>12.997</v>
      </c>
      <c r="I772" s="28" t="n">
        <v>1169.73</v>
      </c>
      <c r="J772" s="28" t="n">
        <v>0</v>
      </c>
      <c r="K772" s="28" t="n">
        <v>-0.94</v>
      </c>
      <c r="L772" s="28" t="n">
        <v>0</v>
      </c>
      <c r="M772" s="6" t="s">
        <f>=I772+J772+K772+L772</f>
      </c>
      <c r="N772" s="26"/>
    </row>
    <row collapsed="false" customFormat="false" customHeight="false" hidden="false" ht="12.1" outlineLevel="0" r="773">
      <c r="A773" s="20" t="n">
        <v>45005.642696759</v>
      </c>
      <c r="B773" s="2" t="s">
        <v>356</v>
      </c>
      <c r="C773" s="2" t="s">
        <v>481</v>
      </c>
      <c r="D773" s="2" t="s">
        <v>308</v>
      </c>
      <c r="E773" s="2" t="s">
        <v>18</v>
      </c>
      <c r="F773" s="2" t="s">
        <v>20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45005.642881944</v>
      </c>
      <c r="B774" s="2" t="s">
        <v>319</v>
      </c>
      <c r="C774" s="2" t="s">
        <v>414</v>
      </c>
      <c r="D774" s="2" t="s">
        <v>308</v>
      </c>
      <c r="E774" s="2" t="s">
        <v>18</v>
      </c>
      <c r="F774" s="2" t="s">
        <v>20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0" t="n">
        <v>45005.644270833</v>
      </c>
      <c r="B775" s="2" t="s">
        <v>328</v>
      </c>
      <c r="C775" s="2" t="s">
        <v>435</v>
      </c>
      <c r="D775" s="2" t="s">
        <v>308</v>
      </c>
      <c r="E775" s="2" t="s">
        <v>49</v>
      </c>
      <c r="F775" s="2" t="s">
        <v>20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2"/>
    </row>
    <row collapsed="false" customFormat="false" customHeight="false" hidden="false" ht="12.1" outlineLevel="0" r="776">
      <c r="A776" s="20" t="n">
        <v>45005.682569444</v>
      </c>
      <c r="B776" s="2" t="s">
        <v>328</v>
      </c>
      <c r="C776" s="2" t="s">
        <v>435</v>
      </c>
      <c r="D776" s="2" t="s">
        <v>308</v>
      </c>
      <c r="E776" s="2" t="s">
        <v>49</v>
      </c>
      <c r="F776" s="2" t="s">
        <v>20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2"/>
    </row>
    <row collapsed="false" customFormat="false" customHeight="false" hidden="false" ht="12.1" outlineLevel="0" r="777">
      <c r="A777" s="25" t="n">
        <v>45007.699976852</v>
      </c>
      <c r="B777" s="26" t="s">
        <v>319</v>
      </c>
      <c r="C777" s="26" t="s">
        <v>414</v>
      </c>
      <c r="D777" s="26" t="s">
        <v>309</v>
      </c>
      <c r="E777" s="26" t="s">
        <v>18</v>
      </c>
      <c r="F777" s="26" t="s">
        <v>20</v>
      </c>
      <c r="G777" s="27" t="n">
        <v>-2</v>
      </c>
      <c r="H777" s="28" t="n">
        <v>350.1</v>
      </c>
      <c r="I777" s="28" t="n">
        <v>700.2</v>
      </c>
      <c r="J777" s="28" t="n">
        <v>0</v>
      </c>
      <c r="K777" s="28" t="n">
        <v>-0.57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5" t="n">
        <v>45007.699976852</v>
      </c>
      <c r="B778" s="26" t="s">
        <v>319</v>
      </c>
      <c r="C778" s="26" t="s">
        <v>414</v>
      </c>
      <c r="D778" s="26" t="s">
        <v>309</v>
      </c>
      <c r="E778" s="26" t="s">
        <v>18</v>
      </c>
      <c r="F778" s="26" t="s">
        <v>20</v>
      </c>
      <c r="G778" s="27" t="n">
        <v>-18</v>
      </c>
      <c r="H778" s="28" t="n">
        <v>350.1</v>
      </c>
      <c r="I778" s="28" t="n">
        <v>6301.8</v>
      </c>
      <c r="J778" s="28" t="n">
        <v>0</v>
      </c>
      <c r="K778" s="28" t="n">
        <v>-5.08</v>
      </c>
      <c r="L778" s="28" t="n">
        <v>0</v>
      </c>
      <c r="M778" s="6" t="s">
        <f>=I778+J778+K778+L778</f>
      </c>
      <c r="N778" s="26"/>
    </row>
    <row collapsed="false" customFormat="false" customHeight="false" hidden="false" ht="12.1" outlineLevel="0" r="779">
      <c r="A779" s="20" t="n">
        <v>45007.700173611</v>
      </c>
      <c r="B779" s="2" t="s">
        <v>356</v>
      </c>
      <c r="C779" s="2" t="s">
        <v>481</v>
      </c>
      <c r="D779" s="2" t="s">
        <v>308</v>
      </c>
      <c r="E779" s="2" t="s">
        <v>18</v>
      </c>
      <c r="F779" s="2" t="s">
        <v>20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45007.700173611</v>
      </c>
      <c r="B780" s="2" t="s">
        <v>356</v>
      </c>
      <c r="C780" s="2" t="s">
        <v>481</v>
      </c>
      <c r="D780" s="2" t="s">
        <v>308</v>
      </c>
      <c r="E780" s="2" t="s">
        <v>18</v>
      </c>
      <c r="F780" s="2" t="s">
        <v>20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45007.700173611</v>
      </c>
      <c r="B781" s="2" t="s">
        <v>356</v>
      </c>
      <c r="C781" s="2" t="s">
        <v>481</v>
      </c>
      <c r="D781" s="2" t="s">
        <v>308</v>
      </c>
      <c r="E781" s="2" t="s">
        <v>18</v>
      </c>
      <c r="F781" s="2" t="s">
        <v>20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1" t="n">
        <v>45016</v>
      </c>
      <c r="B782" s="22" t="s">
        <v>391</v>
      </c>
      <c r="C782" s="22" t="s">
        <v>74</v>
      </c>
      <c r="D782" s="22" t="s">
        <v>391</v>
      </c>
      <c r="E782" s="22" t="s">
        <v>391</v>
      </c>
      <c r="F782" s="22" t="s">
        <v>20</v>
      </c>
      <c r="G782" s="23" t="n">
        <v>1</v>
      </c>
      <c r="H782" s="24" t="n">
        <v>2000</v>
      </c>
      <c r="I782" s="24" t="n">
        <v>2000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45016.601666667</v>
      </c>
      <c r="B783" s="2" t="s">
        <v>317</v>
      </c>
      <c r="C783" s="2" t="s">
        <v>401</v>
      </c>
      <c r="D783" s="2" t="s">
        <v>308</v>
      </c>
      <c r="E783" s="2" t="s">
        <v>18</v>
      </c>
      <c r="F783" s="2" t="s">
        <v>20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0" t="n">
        <v>45016.601851852</v>
      </c>
      <c r="B784" s="2" t="s">
        <v>28</v>
      </c>
      <c r="C784" s="2" t="s">
        <v>397</v>
      </c>
      <c r="D784" s="2" t="s">
        <v>308</v>
      </c>
      <c r="E784" s="2" t="s">
        <v>18</v>
      </c>
      <c r="F784" s="2" t="s">
        <v>20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2"/>
    </row>
    <row collapsed="false" customFormat="false" customHeight="false" hidden="false" ht="12.1" outlineLevel="0" r="785">
      <c r="A785" s="20" t="n">
        <v>45016.6059375</v>
      </c>
      <c r="B785" s="2" t="s">
        <v>328</v>
      </c>
      <c r="C785" s="2" t="s">
        <v>435</v>
      </c>
      <c r="D785" s="2" t="s">
        <v>308</v>
      </c>
      <c r="E785" s="2" t="s">
        <v>49</v>
      </c>
      <c r="F785" s="2" t="s">
        <v>20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45030</v>
      </c>
      <c r="B786" s="22" t="s">
        <v>391</v>
      </c>
      <c r="C786" s="22" t="s">
        <v>74</v>
      </c>
      <c r="D786" s="22" t="s">
        <v>391</v>
      </c>
      <c r="E786" s="22" t="s">
        <v>391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0" t="n">
        <v>45030.556689815</v>
      </c>
      <c r="B787" s="2" t="s">
        <v>31</v>
      </c>
      <c r="C787" s="2" t="s">
        <v>436</v>
      </c>
      <c r="D787" s="2" t="s">
        <v>308</v>
      </c>
      <c r="E787" s="2" t="s">
        <v>18</v>
      </c>
      <c r="F787" s="2" t="s">
        <v>20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45030.556956019</v>
      </c>
      <c r="B788" s="2" t="s">
        <v>328</v>
      </c>
      <c r="C788" s="2" t="s">
        <v>435</v>
      </c>
      <c r="D788" s="2" t="s">
        <v>308</v>
      </c>
      <c r="E788" s="2" t="s">
        <v>49</v>
      </c>
      <c r="F788" s="2" t="s">
        <v>20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5" t="n">
        <v>45030.55849537</v>
      </c>
      <c r="B789" s="26" t="s">
        <v>352</v>
      </c>
      <c r="C789" s="26" t="s">
        <v>476</v>
      </c>
      <c r="D789" s="26" t="s">
        <v>309</v>
      </c>
      <c r="E789" s="26" t="s">
        <v>394</v>
      </c>
      <c r="F789" s="26" t="s">
        <v>20</v>
      </c>
      <c r="G789" s="27" t="n">
        <v>-1</v>
      </c>
      <c r="H789" s="28" t="n">
        <v>98.863</v>
      </c>
      <c r="I789" s="28" t="n">
        <v>1360.08</v>
      </c>
      <c r="J789" s="28" t="n">
        <v>6.41</v>
      </c>
      <c r="K789" s="28" t="n">
        <v>-1.1</v>
      </c>
      <c r="L789" s="28" t="n">
        <v>0</v>
      </c>
      <c r="M789" s="6" t="s">
        <f>=I789+J789+K789+L789</f>
      </c>
      <c r="N789" s="26"/>
    </row>
    <row collapsed="false" customFormat="false" customHeight="false" hidden="false" ht="12.1" outlineLevel="0" r="790">
      <c r="A790" s="25" t="n">
        <v>45030.558738426</v>
      </c>
      <c r="B790" s="26" t="s">
        <v>329</v>
      </c>
      <c r="C790" s="26" t="s">
        <v>437</v>
      </c>
      <c r="D790" s="26" t="s">
        <v>309</v>
      </c>
      <c r="E790" s="26" t="s">
        <v>18</v>
      </c>
      <c r="F790" s="26" t="s">
        <v>20</v>
      </c>
      <c r="G790" s="27" t="n">
        <v>-1</v>
      </c>
      <c r="H790" s="28" t="n">
        <v>1145</v>
      </c>
      <c r="I790" s="28" t="n">
        <v>1145</v>
      </c>
      <c r="J790" s="28" t="n">
        <v>0</v>
      </c>
      <c r="K790" s="28" t="n">
        <v>-0.92</v>
      </c>
      <c r="L790" s="28" t="n">
        <v>0</v>
      </c>
      <c r="M790" s="6" t="s">
        <f>=I790+J790+K790+L790</f>
      </c>
      <c r="N790" s="26"/>
    </row>
    <row collapsed="false" customFormat="false" customHeight="false" hidden="false" ht="12.1" outlineLevel="0" r="791">
      <c r="A791" s="25" t="n">
        <v>45030.558900463</v>
      </c>
      <c r="B791" s="26" t="s">
        <v>348</v>
      </c>
      <c r="C791" s="26" t="s">
        <v>469</v>
      </c>
      <c r="D791" s="26" t="s">
        <v>309</v>
      </c>
      <c r="E791" s="26" t="s">
        <v>18</v>
      </c>
      <c r="F791" s="26" t="s">
        <v>20</v>
      </c>
      <c r="G791" s="27" t="n">
        <v>-100</v>
      </c>
      <c r="H791" s="28" t="n">
        <v>5.81</v>
      </c>
      <c r="I791" s="28" t="n">
        <v>581</v>
      </c>
      <c r="J791" s="28" t="n">
        <v>0</v>
      </c>
      <c r="K791" s="28" t="n">
        <v>-0.47</v>
      </c>
      <c r="L791" s="28" t="n">
        <v>0</v>
      </c>
      <c r="M791" s="6" t="s">
        <f>=I791+J791+K791+L791</f>
      </c>
      <c r="N791" s="26"/>
    </row>
    <row collapsed="false" customFormat="false" customHeight="false" hidden="false" ht="12.1" outlineLevel="0" r="792">
      <c r="A792" s="20" t="n">
        <v>45030.5590625</v>
      </c>
      <c r="B792" s="2" t="s">
        <v>327</v>
      </c>
      <c r="C792" s="2" t="s">
        <v>429</v>
      </c>
      <c r="D792" s="2" t="s">
        <v>308</v>
      </c>
      <c r="E792" s="2" t="s">
        <v>18</v>
      </c>
      <c r="F792" s="2" t="s">
        <v>20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2"/>
    </row>
    <row collapsed="false" customFormat="false" customHeight="false" hidden="false" ht="12.1" outlineLevel="0" r="793">
      <c r="A793" s="20" t="n">
        <v>45030.559293981</v>
      </c>
      <c r="B793" s="2" t="s">
        <v>31</v>
      </c>
      <c r="C793" s="2" t="s">
        <v>436</v>
      </c>
      <c r="D793" s="2" t="s">
        <v>308</v>
      </c>
      <c r="E793" s="2" t="s">
        <v>18</v>
      </c>
      <c r="F793" s="2" t="s">
        <v>20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45035</v>
      </c>
      <c r="B794" s="22" t="s">
        <v>398</v>
      </c>
      <c r="C794" s="22" t="s">
        <v>485</v>
      </c>
      <c r="D794" s="22" t="s">
        <v>398</v>
      </c>
      <c r="E794" s="22" t="s">
        <v>398</v>
      </c>
      <c r="F794" s="22" t="s">
        <v>20</v>
      </c>
      <c r="G794" s="23" t="n">
        <v>1</v>
      </c>
      <c r="H794" s="24" t="n">
        <v>405</v>
      </c>
      <c r="I794" s="24" t="n">
        <v>405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45035.674560185</v>
      </c>
      <c r="B795" s="2" t="s">
        <v>328</v>
      </c>
      <c r="C795" s="2" t="s">
        <v>435</v>
      </c>
      <c r="D795" s="2" t="s">
        <v>308</v>
      </c>
      <c r="E795" s="2" t="s">
        <v>49</v>
      </c>
      <c r="F795" s="2" t="s">
        <v>20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45044.899305556</v>
      </c>
      <c r="B796" s="22" t="s">
        <v>391</v>
      </c>
      <c r="C796" s="22" t="s">
        <v>74</v>
      </c>
      <c r="D796" s="22" t="s">
        <v>391</v>
      </c>
      <c r="E796" s="22" t="s">
        <v>391</v>
      </c>
      <c r="F796" s="22" t="s">
        <v>20</v>
      </c>
      <c r="G796" s="23" t="n">
        <v>1</v>
      </c>
      <c r="H796" s="24" t="n">
        <v>2000</v>
      </c>
      <c r="I796" s="24" t="n">
        <v>2000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0" t="n">
        <v>45044.899305556</v>
      </c>
      <c r="B797" s="2" t="s">
        <v>31</v>
      </c>
      <c r="C797" s="2" t="s">
        <v>436</v>
      </c>
      <c r="D797" s="2" t="s">
        <v>308</v>
      </c>
      <c r="E797" s="2" t="s">
        <v>18</v>
      </c>
      <c r="F797" s="2" t="s">
        <v>20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2"/>
    </row>
    <row collapsed="false" customFormat="false" customHeight="false" hidden="false" ht="12.1" outlineLevel="0" r="798">
      <c r="A798" s="20" t="n">
        <v>45044.899305556</v>
      </c>
      <c r="B798" s="2" t="s">
        <v>25</v>
      </c>
      <c r="C798" s="2" t="s">
        <v>466</v>
      </c>
      <c r="D798" s="2" t="s">
        <v>308</v>
      </c>
      <c r="E798" s="2" t="s">
        <v>18</v>
      </c>
      <c r="F798" s="2" t="s">
        <v>20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2"/>
    </row>
    <row collapsed="false" customFormat="false" customHeight="false" hidden="false" ht="12.1" outlineLevel="0" r="799">
      <c r="A799" s="20" t="n">
        <v>45044.899305556</v>
      </c>
      <c r="B799" s="2" t="s">
        <v>328</v>
      </c>
      <c r="C799" s="2" t="s">
        <v>435</v>
      </c>
      <c r="D799" s="2" t="s">
        <v>308</v>
      </c>
      <c r="E799" s="2" t="s">
        <v>49</v>
      </c>
      <c r="F799" s="2" t="s">
        <v>20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2"/>
    </row>
    <row collapsed="false" customFormat="false" customHeight="false" hidden="false" ht="12.1" outlineLevel="0" r="800">
      <c r="A800" s="21" t="n">
        <v>45065.532638889</v>
      </c>
      <c r="B800" s="22" t="s">
        <v>398</v>
      </c>
      <c r="C800" s="22" t="s">
        <v>457</v>
      </c>
      <c r="D800" s="22" t="s">
        <v>398</v>
      </c>
      <c r="E800" s="22" t="s">
        <v>398</v>
      </c>
      <c r="F800" s="22" t="s">
        <v>20</v>
      </c>
      <c r="G800" s="23" t="n">
        <v>1</v>
      </c>
      <c r="H800" s="24" t="n">
        <v>526.8</v>
      </c>
      <c r="I800" s="24" t="n">
        <v>526.8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45065.805555556</v>
      </c>
      <c r="B801" s="2" t="s">
        <v>25</v>
      </c>
      <c r="C801" s="2" t="s">
        <v>466</v>
      </c>
      <c r="D801" s="2" t="s">
        <v>308</v>
      </c>
      <c r="E801" s="2" t="s">
        <v>18</v>
      </c>
      <c r="F801" s="2" t="s">
        <v>20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0" t="n">
        <v>45065.805555556</v>
      </c>
      <c r="B802" s="2" t="s">
        <v>355</v>
      </c>
      <c r="C802" s="2" t="s">
        <v>480</v>
      </c>
      <c r="D802" s="2" t="s">
        <v>308</v>
      </c>
      <c r="E802" s="2" t="s">
        <v>49</v>
      </c>
      <c r="F802" s="2" t="s">
        <v>20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2"/>
    </row>
    <row collapsed="false" customFormat="false" customHeight="false" hidden="false" ht="12.1" outlineLevel="0" r="803">
      <c r="A803" s="21" t="n">
        <v>45068.818055556</v>
      </c>
      <c r="B803" s="22" t="s">
        <v>398</v>
      </c>
      <c r="C803" s="22" t="s">
        <v>486</v>
      </c>
      <c r="D803" s="22" t="s">
        <v>398</v>
      </c>
      <c r="E803" s="22" t="s">
        <v>398</v>
      </c>
      <c r="F803" s="22" t="s">
        <v>20</v>
      </c>
      <c r="G803" s="23" t="n">
        <v>1</v>
      </c>
      <c r="H803" s="24" t="n">
        <v>161.6</v>
      </c>
      <c r="I803" s="24" t="n">
        <v>161.6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45068.818055556</v>
      </c>
      <c r="B804" s="2" t="s">
        <v>328</v>
      </c>
      <c r="C804" s="2" t="s">
        <v>435</v>
      </c>
      <c r="D804" s="2" t="s">
        <v>308</v>
      </c>
      <c r="E804" s="2" t="s">
        <v>49</v>
      </c>
      <c r="F804" s="2" t="s">
        <v>20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45070.849305556</v>
      </c>
      <c r="B805" s="22" t="s">
        <v>398</v>
      </c>
      <c r="C805" s="22" t="s">
        <v>486</v>
      </c>
      <c r="D805" s="22" t="s">
        <v>398</v>
      </c>
      <c r="E805" s="22" t="s">
        <v>398</v>
      </c>
      <c r="F805" s="22" t="s">
        <v>20</v>
      </c>
      <c r="G805" s="23" t="n">
        <v>1</v>
      </c>
      <c r="H805" s="24" t="n">
        <v>140.9</v>
      </c>
      <c r="I805" s="24" t="n">
        <v>140.9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0" t="n">
        <v>45071.725694444</v>
      </c>
      <c r="B806" s="2" t="s">
        <v>328</v>
      </c>
      <c r="C806" s="2" t="s">
        <v>435</v>
      </c>
      <c r="D806" s="2" t="s">
        <v>308</v>
      </c>
      <c r="E806" s="2" t="s">
        <v>49</v>
      </c>
      <c r="F806" s="2" t="s">
        <v>20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1" t="n">
        <v>45072.7125</v>
      </c>
      <c r="B807" s="22" t="s">
        <v>398</v>
      </c>
      <c r="C807" s="22" t="s">
        <v>487</v>
      </c>
      <c r="D807" s="22" t="s">
        <v>398</v>
      </c>
      <c r="E807" s="22" t="s">
        <v>398</v>
      </c>
      <c r="F807" s="22" t="s">
        <v>20</v>
      </c>
      <c r="G807" s="23" t="n">
        <v>1</v>
      </c>
      <c r="H807" s="24" t="n">
        <v>563</v>
      </c>
      <c r="I807" s="24" t="n">
        <v>563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45072.7125</v>
      </c>
      <c r="B808" s="22" t="s">
        <v>398</v>
      </c>
      <c r="C808" s="22" t="s">
        <v>433</v>
      </c>
      <c r="D808" s="22" t="s">
        <v>398</v>
      </c>
      <c r="E808" s="22" t="s">
        <v>398</v>
      </c>
      <c r="F808" s="22" t="s">
        <v>20</v>
      </c>
      <c r="G808" s="23" t="n">
        <v>1</v>
      </c>
      <c r="H808" s="24" t="n">
        <v>2175</v>
      </c>
      <c r="I808" s="24" t="n">
        <v>2175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0" t="n">
        <v>45072.822916667</v>
      </c>
      <c r="B809" s="2" t="s">
        <v>345</v>
      </c>
      <c r="C809" s="2" t="s">
        <v>464</v>
      </c>
      <c r="D809" s="2" t="s">
        <v>308</v>
      </c>
      <c r="E809" s="2" t="s">
        <v>18</v>
      </c>
      <c r="F809" s="2" t="s">
        <v>20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0" t="n">
        <v>45072.822916667</v>
      </c>
      <c r="B810" s="2" t="s">
        <v>28</v>
      </c>
      <c r="C810" s="2" t="s">
        <v>397</v>
      </c>
      <c r="D810" s="2" t="s">
        <v>308</v>
      </c>
      <c r="E810" s="2" t="s">
        <v>18</v>
      </c>
      <c r="F810" s="2" t="s">
        <v>20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2"/>
    </row>
    <row collapsed="false" customFormat="false" customHeight="false" hidden="false" ht="12.1" outlineLevel="0" r="811">
      <c r="A811" s="20" t="n">
        <v>45072.822916667</v>
      </c>
      <c r="B811" s="2" t="s">
        <v>31</v>
      </c>
      <c r="C811" s="2" t="s">
        <v>436</v>
      </c>
      <c r="D811" s="2" t="s">
        <v>308</v>
      </c>
      <c r="E811" s="2" t="s">
        <v>18</v>
      </c>
      <c r="F811" s="2" t="s">
        <v>20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0" t="n">
        <v>45077.583333333</v>
      </c>
      <c r="B812" s="2" t="s">
        <v>317</v>
      </c>
      <c r="C812" s="2" t="s">
        <v>401</v>
      </c>
      <c r="D812" s="2" t="s">
        <v>308</v>
      </c>
      <c r="E812" s="2" t="s">
        <v>18</v>
      </c>
      <c r="F812" s="2" t="s">
        <v>20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2"/>
    </row>
    <row collapsed="false" customFormat="false" customHeight="false" hidden="false" ht="12.1" outlineLevel="0" r="813">
      <c r="A813" s="20" t="n">
        <v>45077.583333333</v>
      </c>
      <c r="B813" s="2" t="s">
        <v>328</v>
      </c>
      <c r="C813" s="2" t="s">
        <v>435</v>
      </c>
      <c r="D813" s="2" t="s">
        <v>308</v>
      </c>
      <c r="E813" s="2" t="s">
        <v>49</v>
      </c>
      <c r="F813" s="2" t="s">
        <v>20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45077.583333333</v>
      </c>
      <c r="B814" s="22" t="s">
        <v>391</v>
      </c>
      <c r="C814" s="22" t="s">
        <v>74</v>
      </c>
      <c r="D814" s="22" t="s">
        <v>391</v>
      </c>
      <c r="E814" s="22" t="s">
        <v>391</v>
      </c>
      <c r="F814" s="22" t="s">
        <v>20</v>
      </c>
      <c r="G814" s="23" t="n">
        <v>1</v>
      </c>
      <c r="H814" s="24" t="n">
        <v>2000</v>
      </c>
      <c r="I814" s="24" t="n">
        <v>2000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/>
    </row>
    <row collapsed="false" customFormat="false" customHeight="false" hidden="false" ht="12.1" outlineLevel="0" r="815">
      <c r="A815" s="20" t="n">
        <v>45077.583333333</v>
      </c>
      <c r="B815" s="2" t="s">
        <v>37</v>
      </c>
      <c r="C815" s="2" t="s">
        <v>449</v>
      </c>
      <c r="D815" s="2" t="s">
        <v>308</v>
      </c>
      <c r="E815" s="2" t="s">
        <v>18</v>
      </c>
      <c r="F815" s="2" t="s">
        <v>20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2"/>
    </row>
    <row collapsed="false" customFormat="false" customHeight="false" hidden="false" ht="12.1" outlineLevel="0" r="816">
      <c r="A816" s="25" t="n">
        <v>45078.888888889</v>
      </c>
      <c r="B816" s="26" t="s">
        <v>339</v>
      </c>
      <c r="C816" s="26" t="s">
        <v>454</v>
      </c>
      <c r="D816" s="26" t="s">
        <v>309</v>
      </c>
      <c r="E816" s="26" t="s">
        <v>49</v>
      </c>
      <c r="F816" s="26" t="s">
        <v>20</v>
      </c>
      <c r="G816" s="27" t="n">
        <v>-10</v>
      </c>
      <c r="H816" s="28" t="n">
        <v>2065.48</v>
      </c>
      <c r="I816" s="28" t="n">
        <v>20656.48</v>
      </c>
      <c r="J816" s="28" t="n">
        <v>0</v>
      </c>
      <c r="K816" s="28" t="n">
        <v>0</v>
      </c>
      <c r="L816" s="28" t="n">
        <v>0</v>
      </c>
      <c r="M816" s="6" t="s">
        <f>=I816+J816+K816+L816</f>
      </c>
      <c r="N816" s="26"/>
    </row>
    <row collapsed="false" customFormat="false" customHeight="false" hidden="false" ht="12.1" outlineLevel="0" r="817">
      <c r="A817" s="20" t="n">
        <v>45079.888888889</v>
      </c>
      <c r="B817" s="2" t="s">
        <v>358</v>
      </c>
      <c r="C817" s="2" t="s">
        <v>488</v>
      </c>
      <c r="D817" s="2" t="s">
        <v>308</v>
      </c>
      <c r="E817" s="2" t="s">
        <v>49</v>
      </c>
      <c r="F817" s="2" t="s">
        <v>20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0" t="n">
        <v>45079.888888889</v>
      </c>
      <c r="B818" s="2" t="s">
        <v>25</v>
      </c>
      <c r="C818" s="2" t="s">
        <v>466</v>
      </c>
      <c r="D818" s="2" t="s">
        <v>308</v>
      </c>
      <c r="E818" s="2" t="s">
        <v>18</v>
      </c>
      <c r="F818" s="2" t="s">
        <v>20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2"/>
    </row>
    <row collapsed="false" customFormat="false" customHeight="false" hidden="false" ht="12.1" outlineLevel="0" r="819">
      <c r="A819" s="20" t="n">
        <v>45079.888888889</v>
      </c>
      <c r="B819" s="2" t="s">
        <v>25</v>
      </c>
      <c r="C819" s="2" t="s">
        <v>466</v>
      </c>
      <c r="D819" s="2" t="s">
        <v>308</v>
      </c>
      <c r="E819" s="2" t="s">
        <v>18</v>
      </c>
      <c r="F819" s="2" t="s">
        <v>20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2"/>
    </row>
    <row collapsed="false" customFormat="false" customHeight="false" hidden="false" ht="12.1" outlineLevel="0" r="820">
      <c r="A820" s="25" t="n">
        <v>45079.888888889</v>
      </c>
      <c r="B820" s="26" t="s">
        <v>328</v>
      </c>
      <c r="C820" s="26" t="s">
        <v>435</v>
      </c>
      <c r="D820" s="26" t="s">
        <v>309</v>
      </c>
      <c r="E820" s="26" t="s">
        <v>49</v>
      </c>
      <c r="F820" s="26" t="s">
        <v>20</v>
      </c>
      <c r="G820" s="27" t="n">
        <v>-90</v>
      </c>
      <c r="H820" s="28" t="n">
        <v>11.262</v>
      </c>
      <c r="I820" s="28" t="n">
        <v>1013.58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6"/>
    </row>
    <row collapsed="false" customFormat="false" customHeight="false" hidden="false" ht="12.1" outlineLevel="0" r="821">
      <c r="A821" s="20" t="n">
        <v>45079.888888889</v>
      </c>
      <c r="B821" s="2" t="s">
        <v>328</v>
      </c>
      <c r="C821" s="2" t="s">
        <v>435</v>
      </c>
      <c r="D821" s="2" t="s">
        <v>308</v>
      </c>
      <c r="E821" s="2" t="s">
        <v>49</v>
      </c>
      <c r="F821" s="2" t="s">
        <v>20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1" t="n">
        <v>45092</v>
      </c>
      <c r="B822" s="22" t="s">
        <v>398</v>
      </c>
      <c r="C822" s="22" t="s">
        <v>489</v>
      </c>
      <c r="D822" s="22" t="s">
        <v>398</v>
      </c>
      <c r="E822" s="22" t="s">
        <v>398</v>
      </c>
      <c r="F822" s="22" t="s">
        <v>20</v>
      </c>
      <c r="G822" s="23" t="n">
        <v>1</v>
      </c>
      <c r="H822" s="24" t="n">
        <v>3048</v>
      </c>
      <c r="I822" s="24" t="n">
        <v>3048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45093.769444444</v>
      </c>
      <c r="B823" s="2" t="s">
        <v>31</v>
      </c>
      <c r="C823" s="2" t="s">
        <v>436</v>
      </c>
      <c r="D823" s="2" t="s">
        <v>308</v>
      </c>
      <c r="E823" s="2" t="s">
        <v>18</v>
      </c>
      <c r="F823" s="2" t="s">
        <v>20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45093.769444444</v>
      </c>
      <c r="B824" s="2" t="s">
        <v>25</v>
      </c>
      <c r="C824" s="2" t="s">
        <v>466</v>
      </c>
      <c r="D824" s="2" t="s">
        <v>308</v>
      </c>
      <c r="E824" s="2" t="s">
        <v>18</v>
      </c>
      <c r="F824" s="2" t="s">
        <v>20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45093.769444444</v>
      </c>
      <c r="B825" s="2" t="s">
        <v>345</v>
      </c>
      <c r="C825" s="2" t="s">
        <v>464</v>
      </c>
      <c r="D825" s="2" t="s">
        <v>308</v>
      </c>
      <c r="E825" s="2" t="s">
        <v>18</v>
      </c>
      <c r="F825" s="2" t="s">
        <v>20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0" t="n">
        <v>45093.769444444</v>
      </c>
      <c r="B826" s="2" t="s">
        <v>328</v>
      </c>
      <c r="C826" s="2" t="s">
        <v>435</v>
      </c>
      <c r="D826" s="2" t="s">
        <v>308</v>
      </c>
      <c r="E826" s="2" t="s">
        <v>49</v>
      </c>
      <c r="F826" s="2" t="s">
        <v>20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2"/>
    </row>
    <row collapsed="false" customFormat="false" customHeight="false" hidden="false" ht="12.1" outlineLevel="0" r="827">
      <c r="A827" s="21" t="n">
        <v>45107.623611111</v>
      </c>
      <c r="B827" s="22" t="s">
        <v>391</v>
      </c>
      <c r="C827" s="22" t="s">
        <v>74</v>
      </c>
      <c r="D827" s="22" t="s">
        <v>391</v>
      </c>
      <c r="E827" s="22" t="s">
        <v>391</v>
      </c>
      <c r="F827" s="22" t="s">
        <v>20</v>
      </c>
      <c r="G827" s="23" t="n">
        <v>1</v>
      </c>
      <c r="H827" s="24" t="n">
        <v>2000</v>
      </c>
      <c r="I827" s="24" t="n">
        <v>2000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20" t="n">
        <v>45107.623611111</v>
      </c>
      <c r="B828" s="2" t="s">
        <v>312</v>
      </c>
      <c r="C828" s="2" t="s">
        <v>392</v>
      </c>
      <c r="D828" s="2" t="s">
        <v>308</v>
      </c>
      <c r="E828" s="2" t="s">
        <v>18</v>
      </c>
      <c r="F828" s="2" t="s">
        <v>20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2"/>
    </row>
    <row collapsed="false" customFormat="false" customHeight="false" hidden="false" ht="12.1" outlineLevel="0" r="829">
      <c r="A829" s="25" t="n">
        <v>45107.623611111</v>
      </c>
      <c r="B829" s="26" t="s">
        <v>328</v>
      </c>
      <c r="C829" s="26" t="s">
        <v>435</v>
      </c>
      <c r="D829" s="26" t="s">
        <v>309</v>
      </c>
      <c r="E829" s="26" t="s">
        <v>49</v>
      </c>
      <c r="F829" s="26" t="s">
        <v>20</v>
      </c>
      <c r="G829" s="27" t="n">
        <v>-15</v>
      </c>
      <c r="H829" s="28" t="n">
        <v>11.79</v>
      </c>
      <c r="I829" s="28" t="n">
        <v>176.85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6"/>
    </row>
    <row collapsed="false" customFormat="false" customHeight="false" hidden="false" ht="12.1" outlineLevel="0" r="830">
      <c r="A830" s="20" t="n">
        <v>45107.623611111</v>
      </c>
      <c r="B830" s="2" t="s">
        <v>25</v>
      </c>
      <c r="C830" s="2" t="s">
        <v>466</v>
      </c>
      <c r="D830" s="2" t="s">
        <v>308</v>
      </c>
      <c r="E830" s="2" t="s">
        <v>18</v>
      </c>
      <c r="F830" s="2" t="s">
        <v>20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45120.848611111</v>
      </c>
      <c r="B831" s="22" t="s">
        <v>398</v>
      </c>
      <c r="C831" s="22" t="s">
        <v>490</v>
      </c>
      <c r="D831" s="22" t="s">
        <v>398</v>
      </c>
      <c r="E831" s="22" t="s">
        <v>398</v>
      </c>
      <c r="F831" s="22" t="s">
        <v>20</v>
      </c>
      <c r="G831" s="23" t="n">
        <v>1</v>
      </c>
      <c r="H831" s="24" t="n">
        <v>602.8</v>
      </c>
      <c r="I831" s="24" t="n">
        <v>602.8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0" t="n">
        <v>45120.848611111</v>
      </c>
      <c r="B832" s="2" t="s">
        <v>31</v>
      </c>
      <c r="C832" s="2" t="s">
        <v>436</v>
      </c>
      <c r="D832" s="2" t="s">
        <v>308</v>
      </c>
      <c r="E832" s="2" t="s">
        <v>18</v>
      </c>
      <c r="F832" s="2" t="s">
        <v>20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0" t="n">
        <v>45120.848611111</v>
      </c>
      <c r="B833" s="2" t="s">
        <v>328</v>
      </c>
      <c r="C833" s="2" t="s">
        <v>435</v>
      </c>
      <c r="D833" s="2" t="s">
        <v>308</v>
      </c>
      <c r="E833" s="2" t="s">
        <v>49</v>
      </c>
      <c r="F833" s="2" t="s">
        <v>20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2"/>
    </row>
    <row collapsed="false" customFormat="false" customHeight="false" hidden="false" ht="12.1" outlineLevel="0" r="834">
      <c r="A834" s="25" t="n">
        <v>45128.938888889</v>
      </c>
      <c r="B834" s="26" t="s">
        <v>358</v>
      </c>
      <c r="C834" s="26" t="s">
        <v>488</v>
      </c>
      <c r="D834" s="26" t="s">
        <v>309</v>
      </c>
      <c r="E834" s="26" t="s">
        <v>49</v>
      </c>
      <c r="F834" s="26" t="s">
        <v>20</v>
      </c>
      <c r="G834" s="27" t="n">
        <v>-3</v>
      </c>
      <c r="H834" s="28" t="n">
        <v>1121.4</v>
      </c>
      <c r="I834" s="28" t="n">
        <v>3364.2</v>
      </c>
      <c r="J834" s="28" t="n">
        <v>0</v>
      </c>
      <c r="K834" s="28" t="n">
        <v>0</v>
      </c>
      <c r="L834" s="28" t="n">
        <v>0</v>
      </c>
      <c r="M834" s="6" t="s">
        <f>=I834+J834+K834+L834</f>
      </c>
      <c r="N834" s="26"/>
    </row>
    <row collapsed="false" customFormat="false" customHeight="false" hidden="false" ht="12.1" outlineLevel="0" r="835">
      <c r="A835" s="25" t="n">
        <v>45128.938888889</v>
      </c>
      <c r="B835" s="26" t="s">
        <v>358</v>
      </c>
      <c r="C835" s="26" t="s">
        <v>488</v>
      </c>
      <c r="D835" s="26" t="s">
        <v>309</v>
      </c>
      <c r="E835" s="26" t="s">
        <v>49</v>
      </c>
      <c r="F835" s="26" t="s">
        <v>20</v>
      </c>
      <c r="G835" s="27" t="n">
        <v>-8</v>
      </c>
      <c r="H835" s="28" t="n">
        <v>1121</v>
      </c>
      <c r="I835" s="28" t="n">
        <v>8968</v>
      </c>
      <c r="J835" s="28" t="n">
        <v>0</v>
      </c>
      <c r="K835" s="28" t="n">
        <v>0</v>
      </c>
      <c r="L835" s="28" t="n">
        <v>0</v>
      </c>
      <c r="M835" s="6" t="s">
        <f>=I835+J835+K835+L835</f>
      </c>
      <c r="N835" s="26"/>
    </row>
    <row collapsed="false" customFormat="false" customHeight="false" hidden="false" ht="12.1" outlineLevel="0" r="836">
      <c r="A836" s="25" t="n">
        <v>45128.938888889</v>
      </c>
      <c r="B836" s="26" t="s">
        <v>358</v>
      </c>
      <c r="C836" s="26" t="s">
        <v>488</v>
      </c>
      <c r="D836" s="26" t="s">
        <v>309</v>
      </c>
      <c r="E836" s="26" t="s">
        <v>49</v>
      </c>
      <c r="F836" s="26" t="s">
        <v>20</v>
      </c>
      <c r="G836" s="27" t="n">
        <v>-5</v>
      </c>
      <c r="H836" s="28" t="n">
        <v>1121.6</v>
      </c>
      <c r="I836" s="28" t="n">
        <v>5608</v>
      </c>
      <c r="J836" s="28" t="n">
        <v>0</v>
      </c>
      <c r="K836" s="28" t="n">
        <v>0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5" t="n">
        <v>45128.938888889</v>
      </c>
      <c r="B837" s="26" t="s">
        <v>358</v>
      </c>
      <c r="C837" s="26" t="s">
        <v>488</v>
      </c>
      <c r="D837" s="26" t="s">
        <v>309</v>
      </c>
      <c r="E837" s="26" t="s">
        <v>49</v>
      </c>
      <c r="F837" s="26" t="s">
        <v>20</v>
      </c>
      <c r="G837" s="27" t="n">
        <v>-1</v>
      </c>
      <c r="H837" s="28" t="n">
        <v>1122.4</v>
      </c>
      <c r="I837" s="28" t="n">
        <v>1122.4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6"/>
    </row>
    <row collapsed="false" customFormat="false" customHeight="false" hidden="false" ht="12.1" outlineLevel="0" r="838">
      <c r="A838" s="25" t="n">
        <v>45128.938888889</v>
      </c>
      <c r="B838" s="26" t="s">
        <v>358</v>
      </c>
      <c r="C838" s="26" t="s">
        <v>488</v>
      </c>
      <c r="D838" s="26" t="s">
        <v>309</v>
      </c>
      <c r="E838" s="26" t="s">
        <v>49</v>
      </c>
      <c r="F838" s="26" t="s">
        <v>20</v>
      </c>
      <c r="G838" s="27" t="n">
        <v>-1</v>
      </c>
      <c r="H838" s="28" t="n">
        <v>1122.6</v>
      </c>
      <c r="I838" s="28" t="n">
        <v>1122.6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6"/>
    </row>
    <row collapsed="false" customFormat="false" customHeight="false" hidden="false" ht="12.1" outlineLevel="0" r="839">
      <c r="A839" s="20" t="n">
        <v>45128.938888889</v>
      </c>
      <c r="B839" s="2" t="s">
        <v>17</v>
      </c>
      <c r="C839" s="2" t="s">
        <v>440</v>
      </c>
      <c r="D839" s="2" t="s">
        <v>308</v>
      </c>
      <c r="E839" s="2" t="s">
        <v>18</v>
      </c>
      <c r="F839" s="2" t="s">
        <v>20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0" t="n">
        <v>45128.938888889</v>
      </c>
      <c r="B840" s="2" t="s">
        <v>31</v>
      </c>
      <c r="C840" s="2" t="s">
        <v>436</v>
      </c>
      <c r="D840" s="2" t="s">
        <v>308</v>
      </c>
      <c r="E840" s="2" t="s">
        <v>18</v>
      </c>
      <c r="F840" s="2" t="s">
        <v>20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2"/>
    </row>
    <row collapsed="false" customFormat="false" customHeight="false" hidden="false" ht="12.1" outlineLevel="0" r="841">
      <c r="A841" s="25" t="n">
        <v>45128.938888889</v>
      </c>
      <c r="B841" s="26" t="s">
        <v>328</v>
      </c>
      <c r="C841" s="26" t="s">
        <v>435</v>
      </c>
      <c r="D841" s="26" t="s">
        <v>309</v>
      </c>
      <c r="E841" s="26" t="s">
        <v>49</v>
      </c>
      <c r="F841" s="26" t="s">
        <v>20</v>
      </c>
      <c r="G841" s="27" t="n">
        <v>-30</v>
      </c>
      <c r="H841" s="28" t="n">
        <v>12.47</v>
      </c>
      <c r="I841" s="28" t="n">
        <v>374.1</v>
      </c>
      <c r="J841" s="28" t="n">
        <v>0</v>
      </c>
      <c r="K841" s="28" t="n">
        <v>0</v>
      </c>
      <c r="L841" s="28" t="n">
        <v>0</v>
      </c>
      <c r="M841" s="6" t="s">
        <f>=I841+J841+K841+L841</f>
      </c>
      <c r="N841" s="26"/>
    </row>
    <row collapsed="false" customFormat="false" customHeight="false" hidden="false" ht="12.1" outlineLevel="0" r="842">
      <c r="A842" s="25" t="n">
        <v>45128.938888889</v>
      </c>
      <c r="B842" s="26" t="s">
        <v>328</v>
      </c>
      <c r="C842" s="26" t="s">
        <v>435</v>
      </c>
      <c r="D842" s="26" t="s">
        <v>309</v>
      </c>
      <c r="E842" s="26" t="s">
        <v>49</v>
      </c>
      <c r="F842" s="26" t="s">
        <v>20</v>
      </c>
      <c r="G842" s="27" t="n">
        <v>-30</v>
      </c>
      <c r="H842" s="28" t="n">
        <v>12.466</v>
      </c>
      <c r="I842" s="28" t="n">
        <v>373.98</v>
      </c>
      <c r="J842" s="28" t="n">
        <v>0</v>
      </c>
      <c r="K842" s="28" t="n">
        <v>0</v>
      </c>
      <c r="L842" s="28" t="n">
        <v>0</v>
      </c>
      <c r="M842" s="6" t="s">
        <f>=I842+J842+K842+L842</f>
      </c>
      <c r="N842" s="26"/>
    </row>
    <row collapsed="false" customFormat="false" customHeight="false" hidden="false" ht="12.1" outlineLevel="0" r="843">
      <c r="A843" s="25" t="n">
        <v>45128.938888889</v>
      </c>
      <c r="B843" s="26" t="s">
        <v>355</v>
      </c>
      <c r="C843" s="26" t="s">
        <v>480</v>
      </c>
      <c r="D843" s="26" t="s">
        <v>309</v>
      </c>
      <c r="E843" s="26" t="s">
        <v>49</v>
      </c>
      <c r="F843" s="26" t="s">
        <v>20</v>
      </c>
      <c r="G843" s="27" t="n">
        <v>-20</v>
      </c>
      <c r="H843" s="28" t="n">
        <v>5.78</v>
      </c>
      <c r="I843" s="28" t="n">
        <v>115.6</v>
      </c>
      <c r="J843" s="28" t="n">
        <v>0</v>
      </c>
      <c r="K843" s="28" t="n">
        <v>0</v>
      </c>
      <c r="L843" s="28" t="n">
        <v>0</v>
      </c>
      <c r="M843" s="6" t="s">
        <f>=I843+J843+K843+L843</f>
      </c>
      <c r="N843" s="26"/>
    </row>
    <row collapsed="false" customFormat="false" customHeight="false" hidden="false" ht="12.1" outlineLevel="0" r="844">
      <c r="A844" s="20" t="n">
        <v>45128.938888889</v>
      </c>
      <c r="B844" s="2" t="s">
        <v>25</v>
      </c>
      <c r="C844" s="2" t="s">
        <v>466</v>
      </c>
      <c r="D844" s="2" t="s">
        <v>308</v>
      </c>
      <c r="E844" s="2" t="s">
        <v>18</v>
      </c>
      <c r="F844" s="2" t="s">
        <v>20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2"/>
    </row>
    <row collapsed="false" customFormat="false" customHeight="false" hidden="false" ht="12.1" outlineLevel="0" r="845">
      <c r="A845" s="21" t="n">
        <v>45128.938888889</v>
      </c>
      <c r="B845" s="22" t="s">
        <v>398</v>
      </c>
      <c r="C845" s="22" t="s">
        <v>491</v>
      </c>
      <c r="D845" s="22" t="s">
        <v>398</v>
      </c>
      <c r="E845" s="22" t="s">
        <v>398</v>
      </c>
      <c r="F845" s="22" t="s">
        <v>20</v>
      </c>
      <c r="G845" s="23" t="n">
        <v>1</v>
      </c>
      <c r="H845" s="24" t="n">
        <v>444.72</v>
      </c>
      <c r="I845" s="24" t="n">
        <v>444.72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45133.882638889</v>
      </c>
      <c r="B846" s="22" t="s">
        <v>398</v>
      </c>
      <c r="C846" s="22" t="s">
        <v>492</v>
      </c>
      <c r="D846" s="22" t="s">
        <v>398</v>
      </c>
      <c r="E846" s="22" t="s">
        <v>398</v>
      </c>
      <c r="F846" s="22" t="s">
        <v>20</v>
      </c>
      <c r="G846" s="23" t="n">
        <v>1</v>
      </c>
      <c r="H846" s="24" t="n">
        <v>505.76</v>
      </c>
      <c r="I846" s="24" t="n">
        <v>505.76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45133.882638889</v>
      </c>
      <c r="B847" s="22" t="s">
        <v>398</v>
      </c>
      <c r="C847" s="22" t="s">
        <v>493</v>
      </c>
      <c r="D847" s="22" t="s">
        <v>398</v>
      </c>
      <c r="E847" s="22" t="s">
        <v>398</v>
      </c>
      <c r="F847" s="22" t="s">
        <v>20</v>
      </c>
      <c r="G847" s="23" t="n">
        <v>1</v>
      </c>
      <c r="H847" s="24" t="n">
        <v>437.55</v>
      </c>
      <c r="I847" s="24" t="n">
        <v>437.55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45134.882638889</v>
      </c>
      <c r="B848" s="22" t="s">
        <v>398</v>
      </c>
      <c r="C848" s="22" t="s">
        <v>494</v>
      </c>
      <c r="D848" s="22" t="s">
        <v>398</v>
      </c>
      <c r="E848" s="22" t="s">
        <v>398</v>
      </c>
      <c r="F848" s="22" t="s">
        <v>20</v>
      </c>
      <c r="G848" s="23" t="n">
        <v>1</v>
      </c>
      <c r="H848" s="24" t="n">
        <v>723.3</v>
      </c>
      <c r="I848" s="24" t="n">
        <v>723.3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0" t="n">
        <v>45134.882638889</v>
      </c>
      <c r="B849" s="2" t="s">
        <v>335</v>
      </c>
      <c r="C849" s="2" t="s">
        <v>450</v>
      </c>
      <c r="D849" s="2" t="s">
        <v>308</v>
      </c>
      <c r="E849" s="2" t="s">
        <v>18</v>
      </c>
      <c r="F849" s="2" t="s">
        <v>20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2"/>
    </row>
    <row collapsed="false" customFormat="false" customHeight="false" hidden="false" ht="12.1" outlineLevel="0" r="850">
      <c r="A850" s="20" t="n">
        <v>45134.882638889</v>
      </c>
      <c r="B850" s="2" t="s">
        <v>320</v>
      </c>
      <c r="C850" s="2" t="s">
        <v>416</v>
      </c>
      <c r="D850" s="2" t="s">
        <v>308</v>
      </c>
      <c r="E850" s="2" t="s">
        <v>18</v>
      </c>
      <c r="F850" s="2" t="s">
        <v>20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45134.895833333</v>
      </c>
      <c r="B851" s="22" t="s">
        <v>398</v>
      </c>
      <c r="C851" s="22" t="s">
        <v>495</v>
      </c>
      <c r="D851" s="22" t="s">
        <v>398</v>
      </c>
      <c r="E851" s="22" t="s">
        <v>398</v>
      </c>
      <c r="F851" s="22" t="s">
        <v>20</v>
      </c>
      <c r="G851" s="23" t="n">
        <v>1</v>
      </c>
      <c r="H851" s="24" t="n">
        <v>230</v>
      </c>
      <c r="I851" s="24" t="n">
        <v>230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45135</v>
      </c>
      <c r="B852" s="22" t="s">
        <v>398</v>
      </c>
      <c r="C852" s="22" t="s">
        <v>496</v>
      </c>
      <c r="D852" s="22" t="s">
        <v>398</v>
      </c>
      <c r="E852" s="22" t="s">
        <v>398</v>
      </c>
      <c r="F852" s="22" t="s">
        <v>20</v>
      </c>
      <c r="G852" s="23" t="n">
        <v>1</v>
      </c>
      <c r="H852" s="24" t="n">
        <v>593.86</v>
      </c>
      <c r="I852" s="24" t="n">
        <v>593.86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20" t="n">
        <v>45138.713194444</v>
      </c>
      <c r="B853" s="2" t="s">
        <v>335</v>
      </c>
      <c r="C853" s="2" t="s">
        <v>450</v>
      </c>
      <c r="D853" s="2" t="s">
        <v>308</v>
      </c>
      <c r="E853" s="2" t="s">
        <v>18</v>
      </c>
      <c r="F853" s="2" t="s">
        <v>20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5" t="n">
        <v>45160.632372685</v>
      </c>
      <c r="B854" s="26" t="s">
        <v>327</v>
      </c>
      <c r="C854" s="26" t="s">
        <v>429</v>
      </c>
      <c r="D854" s="26" t="s">
        <v>309</v>
      </c>
      <c r="E854" s="26" t="s">
        <v>18</v>
      </c>
      <c r="F854" s="26" t="s">
        <v>20</v>
      </c>
      <c r="G854" s="27" t="n">
        <v>-20</v>
      </c>
      <c r="H854" s="28" t="n">
        <v>290.45</v>
      </c>
      <c r="I854" s="28" t="n">
        <v>5809</v>
      </c>
      <c r="J854" s="28" t="n">
        <v>0</v>
      </c>
      <c r="K854" s="28" t="n">
        <v>-4.64</v>
      </c>
      <c r="L854" s="28" t="n">
        <v>0</v>
      </c>
      <c r="M854" s="6" t="s">
        <f>=I854+J854+K854+L854</f>
      </c>
      <c r="N854" s="26"/>
    </row>
    <row collapsed="false" customFormat="false" customHeight="false" hidden="false" ht="12.1" outlineLevel="0" r="855">
      <c r="A855" s="25" t="n">
        <v>45160.632847222</v>
      </c>
      <c r="B855" s="26" t="s">
        <v>344</v>
      </c>
      <c r="C855" s="26" t="s">
        <v>461</v>
      </c>
      <c r="D855" s="26" t="s">
        <v>309</v>
      </c>
      <c r="E855" s="26" t="s">
        <v>18</v>
      </c>
      <c r="F855" s="26" t="s">
        <v>20</v>
      </c>
      <c r="G855" s="27" t="n">
        <v>-1</v>
      </c>
      <c r="H855" s="28" t="n">
        <v>5951</v>
      </c>
      <c r="I855" s="28" t="n">
        <v>5951</v>
      </c>
      <c r="J855" s="28" t="n">
        <v>0</v>
      </c>
      <c r="K855" s="28" t="n">
        <v>-4.75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5" t="n">
        <v>45160.632962963</v>
      </c>
      <c r="B856" s="26" t="s">
        <v>312</v>
      </c>
      <c r="C856" s="26" t="s">
        <v>392</v>
      </c>
      <c r="D856" s="26" t="s">
        <v>309</v>
      </c>
      <c r="E856" s="26" t="s">
        <v>18</v>
      </c>
      <c r="F856" s="26" t="s">
        <v>20</v>
      </c>
      <c r="G856" s="27" t="n">
        <v>-30</v>
      </c>
      <c r="H856" s="28" t="n">
        <v>175.66</v>
      </c>
      <c r="I856" s="28" t="n">
        <v>5269.8</v>
      </c>
      <c r="J856" s="28" t="n">
        <v>0</v>
      </c>
      <c r="K856" s="28" t="n">
        <v>-4.21</v>
      </c>
      <c r="L856" s="28" t="n">
        <v>0</v>
      </c>
      <c r="M856" s="6" t="s">
        <f>=I856+J856+K856+L856</f>
      </c>
      <c r="N856" s="26"/>
    </row>
    <row collapsed="false" customFormat="false" customHeight="false" hidden="false" ht="12.1" outlineLevel="0" r="857">
      <c r="A857" s="25" t="n">
        <v>45160.632962963</v>
      </c>
      <c r="B857" s="26" t="s">
        <v>312</v>
      </c>
      <c r="C857" s="26" t="s">
        <v>392</v>
      </c>
      <c r="D857" s="26" t="s">
        <v>309</v>
      </c>
      <c r="E857" s="26" t="s">
        <v>18</v>
      </c>
      <c r="F857" s="26" t="s">
        <v>20</v>
      </c>
      <c r="G857" s="27" t="n">
        <v>-10</v>
      </c>
      <c r="H857" s="28" t="n">
        <v>175.66</v>
      </c>
      <c r="I857" s="28" t="n">
        <v>1756.6</v>
      </c>
      <c r="J857" s="28" t="n">
        <v>0</v>
      </c>
      <c r="K857" s="28" t="n">
        <v>-1.4</v>
      </c>
      <c r="L857" s="28" t="n">
        <v>0</v>
      </c>
      <c r="M857" s="6" t="s">
        <f>=I857+J857+K857+L857</f>
      </c>
      <c r="N857" s="26"/>
    </row>
    <row collapsed="false" customFormat="false" customHeight="false" hidden="false" ht="12.1" outlineLevel="0" r="858">
      <c r="A858" s="25" t="n">
        <v>45160.633159722</v>
      </c>
      <c r="B858" s="26" t="s">
        <v>357</v>
      </c>
      <c r="C858" s="26" t="s">
        <v>482</v>
      </c>
      <c r="D858" s="26" t="s">
        <v>309</v>
      </c>
      <c r="E858" s="26" t="s">
        <v>18</v>
      </c>
      <c r="F858" s="26" t="s">
        <v>20</v>
      </c>
      <c r="G858" s="27" t="n">
        <v>-1</v>
      </c>
      <c r="H858" s="28" t="n">
        <v>7652</v>
      </c>
      <c r="I858" s="28" t="n">
        <v>7652</v>
      </c>
      <c r="J858" s="28" t="n">
        <v>0</v>
      </c>
      <c r="K858" s="28" t="n">
        <v>-6.11</v>
      </c>
      <c r="L858" s="28" t="n">
        <v>0</v>
      </c>
      <c r="M858" s="6" t="s">
        <f>=I858+J858+K858+L858</f>
      </c>
      <c r="N858" s="26"/>
    </row>
    <row collapsed="false" customFormat="false" customHeight="false" hidden="false" ht="12.1" outlineLevel="0" r="859">
      <c r="A859" s="25" t="n">
        <v>45160.633263889</v>
      </c>
      <c r="B859" s="26" t="s">
        <v>317</v>
      </c>
      <c r="C859" s="26" t="s">
        <v>401</v>
      </c>
      <c r="D859" s="26" t="s">
        <v>309</v>
      </c>
      <c r="E859" s="26" t="s">
        <v>18</v>
      </c>
      <c r="F859" s="26" t="s">
        <v>20</v>
      </c>
      <c r="G859" s="27" t="n">
        <v>-110</v>
      </c>
      <c r="H859" s="28" t="n">
        <v>84.94</v>
      </c>
      <c r="I859" s="28" t="n">
        <v>9343.4</v>
      </c>
      <c r="J859" s="28" t="n">
        <v>0</v>
      </c>
      <c r="K859" s="28" t="n">
        <v>-7.47</v>
      </c>
      <c r="L859" s="28" t="n">
        <v>0</v>
      </c>
      <c r="M859" s="6" t="s">
        <f>=I859+J859+K859+L859</f>
      </c>
      <c r="N859" s="26"/>
    </row>
    <row collapsed="false" customFormat="false" customHeight="false" hidden="false" ht="12.1" outlineLevel="0" r="860">
      <c r="A860" s="25" t="n">
        <v>45160.633553241</v>
      </c>
      <c r="B860" s="26" t="s">
        <v>22</v>
      </c>
      <c r="C860" s="26" t="s">
        <v>465</v>
      </c>
      <c r="D860" s="26" t="s">
        <v>309</v>
      </c>
      <c r="E860" s="26" t="s">
        <v>18</v>
      </c>
      <c r="F860" s="26" t="s">
        <v>20</v>
      </c>
      <c r="G860" s="27" t="n">
        <v>-30</v>
      </c>
      <c r="H860" s="28" t="n">
        <v>260.32</v>
      </c>
      <c r="I860" s="28" t="n">
        <v>7809.6</v>
      </c>
      <c r="J860" s="28" t="n">
        <v>0</v>
      </c>
      <c r="K860" s="28" t="n">
        <v>-6.24</v>
      </c>
      <c r="L860" s="28" t="n">
        <v>0</v>
      </c>
      <c r="M860" s="6" t="s">
        <f>=I860+J860+K860+L860</f>
      </c>
      <c r="N860" s="26"/>
    </row>
    <row collapsed="false" customFormat="false" customHeight="false" hidden="false" ht="12.1" outlineLevel="0" r="861">
      <c r="A861" s="25" t="n">
        <v>45160.633645833</v>
      </c>
      <c r="B861" s="26" t="s">
        <v>322</v>
      </c>
      <c r="C861" s="26" t="s">
        <v>420</v>
      </c>
      <c r="D861" s="26" t="s">
        <v>309</v>
      </c>
      <c r="E861" s="26" t="s">
        <v>18</v>
      </c>
      <c r="F861" s="26" t="s">
        <v>20</v>
      </c>
      <c r="G861" s="27" t="n">
        <v>-100</v>
      </c>
      <c r="H861" s="28" t="n">
        <v>80.3</v>
      </c>
      <c r="I861" s="28" t="n">
        <v>8030</v>
      </c>
      <c r="J861" s="28" t="n">
        <v>0</v>
      </c>
      <c r="K861" s="28" t="n">
        <v>-6.42</v>
      </c>
      <c r="L861" s="28" t="n">
        <v>0</v>
      </c>
      <c r="M861" s="6" t="s">
        <f>=I861+J861+K861+L861</f>
      </c>
      <c r="N861" s="26"/>
    </row>
    <row collapsed="false" customFormat="false" customHeight="false" hidden="false" ht="12.1" outlineLevel="0" r="862">
      <c r="A862" s="25" t="n">
        <v>45160.633784722</v>
      </c>
      <c r="B862" s="26" t="s">
        <v>335</v>
      </c>
      <c r="C862" s="26" t="s">
        <v>450</v>
      </c>
      <c r="D862" s="26" t="s">
        <v>309</v>
      </c>
      <c r="E862" s="26" t="s">
        <v>18</v>
      </c>
      <c r="F862" s="26" t="s">
        <v>20</v>
      </c>
      <c r="G862" s="27" t="n">
        <v>-13000</v>
      </c>
      <c r="H862" s="28" t="n">
        <v>0.6748</v>
      </c>
      <c r="I862" s="28" t="n">
        <v>8772.4</v>
      </c>
      <c r="J862" s="28" t="n">
        <v>0</v>
      </c>
      <c r="K862" s="28" t="n">
        <v>-7.01</v>
      </c>
      <c r="L862" s="28" t="n">
        <v>0</v>
      </c>
      <c r="M862" s="6" t="s">
        <f>=I862+J862+K862+L862</f>
      </c>
      <c r="N862" s="26"/>
    </row>
    <row collapsed="false" customFormat="false" customHeight="false" hidden="false" ht="12.1" outlineLevel="0" r="863">
      <c r="A863" s="25" t="n">
        <v>45160.633900463</v>
      </c>
      <c r="B863" s="26" t="s">
        <v>320</v>
      </c>
      <c r="C863" s="26" t="s">
        <v>416</v>
      </c>
      <c r="D863" s="26" t="s">
        <v>309</v>
      </c>
      <c r="E863" s="26" t="s">
        <v>18</v>
      </c>
      <c r="F863" s="26" t="s">
        <v>20</v>
      </c>
      <c r="G863" s="27" t="n">
        <v>-11000</v>
      </c>
      <c r="H863" s="28" t="n">
        <v>0.8956</v>
      </c>
      <c r="I863" s="28" t="n">
        <v>9851.6</v>
      </c>
      <c r="J863" s="28" t="n">
        <v>0</v>
      </c>
      <c r="K863" s="28" t="n">
        <v>-7.87</v>
      </c>
      <c r="L863" s="28" t="n">
        <v>0</v>
      </c>
      <c r="M863" s="6" t="s">
        <f>=I863+J863+K863+L863</f>
      </c>
      <c r="N863" s="26"/>
    </row>
    <row collapsed="false" customFormat="false" customHeight="false" hidden="false" ht="12.1" outlineLevel="0" r="864">
      <c r="A864" s="25" t="n">
        <v>45160.634143519</v>
      </c>
      <c r="B864" s="26" t="s">
        <v>345</v>
      </c>
      <c r="C864" s="26" t="s">
        <v>464</v>
      </c>
      <c r="D864" s="26" t="s">
        <v>309</v>
      </c>
      <c r="E864" s="26" t="s">
        <v>18</v>
      </c>
      <c r="F864" s="26" t="s">
        <v>20</v>
      </c>
      <c r="G864" s="27" t="n">
        <v>-230</v>
      </c>
      <c r="H864" s="28" t="n">
        <v>52.895</v>
      </c>
      <c r="I864" s="28" t="n">
        <v>12165.85</v>
      </c>
      <c r="J864" s="28" t="n">
        <v>0</v>
      </c>
      <c r="K864" s="28" t="n">
        <v>-9.72</v>
      </c>
      <c r="L864" s="28" t="n">
        <v>0</v>
      </c>
      <c r="M864" s="6" t="s">
        <f>=I864+J864+K864+L864</f>
      </c>
      <c r="N864" s="26"/>
    </row>
    <row collapsed="false" customFormat="false" customHeight="false" hidden="false" ht="12.1" outlineLevel="0" r="865">
      <c r="A865" s="20" t="n">
        <v>45160.634490741</v>
      </c>
      <c r="B865" s="2" t="s">
        <v>359</v>
      </c>
      <c r="C865" s="2" t="s">
        <v>497</v>
      </c>
      <c r="D865" s="2" t="s">
        <v>308</v>
      </c>
      <c r="E865" s="2" t="s">
        <v>394</v>
      </c>
      <c r="F865" s="2" t="s">
        <v>20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2"/>
    </row>
    <row collapsed="false" customFormat="false" customHeight="false" hidden="false" ht="12.1" outlineLevel="0" r="866">
      <c r="A866" s="25" t="n">
        <v>45160.635925926</v>
      </c>
      <c r="B866" s="26" t="s">
        <v>25</v>
      </c>
      <c r="C866" s="26" t="s">
        <v>466</v>
      </c>
      <c r="D866" s="26" t="s">
        <v>309</v>
      </c>
      <c r="E866" s="26" t="s">
        <v>18</v>
      </c>
      <c r="F866" s="26" t="s">
        <v>20</v>
      </c>
      <c r="G866" s="27" t="n">
        <v>-32</v>
      </c>
      <c r="H866" s="28" t="n">
        <v>544.05</v>
      </c>
      <c r="I866" s="28" t="n">
        <v>17409.6</v>
      </c>
      <c r="J866" s="28" t="n">
        <v>0</v>
      </c>
      <c r="K866" s="28" t="n">
        <v>-13.91</v>
      </c>
      <c r="L866" s="28" t="n">
        <v>0</v>
      </c>
      <c r="M866" s="6" t="s">
        <f>=I866+J866+K866+L866</f>
      </c>
      <c r="N866" s="26"/>
    </row>
    <row collapsed="false" customFormat="false" customHeight="false" hidden="false" ht="12.1" outlineLevel="0" r="867">
      <c r="A867" s="25" t="n">
        <v>45160.635925926</v>
      </c>
      <c r="B867" s="26" t="s">
        <v>25</v>
      </c>
      <c r="C867" s="26" t="s">
        <v>466</v>
      </c>
      <c r="D867" s="26" t="s">
        <v>309</v>
      </c>
      <c r="E867" s="26" t="s">
        <v>18</v>
      </c>
      <c r="F867" s="26" t="s">
        <v>20</v>
      </c>
      <c r="G867" s="27" t="n">
        <v>-8</v>
      </c>
      <c r="H867" s="28" t="n">
        <v>544.05</v>
      </c>
      <c r="I867" s="28" t="n">
        <v>4352.4</v>
      </c>
      <c r="J867" s="28" t="n">
        <v>0</v>
      </c>
      <c r="K867" s="28" t="n">
        <v>-3.48</v>
      </c>
      <c r="L867" s="28" t="n">
        <v>0</v>
      </c>
      <c r="M867" s="6" t="s">
        <f>=I867+J867+K867+L867</f>
      </c>
      <c r="N867" s="26"/>
    </row>
    <row collapsed="false" customFormat="false" customHeight="false" hidden="false" ht="12.1" outlineLevel="0" r="868">
      <c r="A868" s="25" t="n">
        <v>45160.636041667</v>
      </c>
      <c r="B868" s="26" t="s">
        <v>37</v>
      </c>
      <c r="C868" s="26" t="s">
        <v>449</v>
      </c>
      <c r="D868" s="26" t="s">
        <v>309</v>
      </c>
      <c r="E868" s="26" t="s">
        <v>18</v>
      </c>
      <c r="F868" s="26" t="s">
        <v>20</v>
      </c>
      <c r="G868" s="27" t="n">
        <v>-11</v>
      </c>
      <c r="H868" s="28" t="n">
        <v>1667.6</v>
      </c>
      <c r="I868" s="28" t="n">
        <v>18343.6</v>
      </c>
      <c r="J868" s="28" t="n">
        <v>0</v>
      </c>
      <c r="K868" s="28" t="n">
        <v>-14.66</v>
      </c>
      <c r="L868" s="28" t="n">
        <v>0</v>
      </c>
      <c r="M868" s="6" t="s">
        <f>=I868+J868+K868+L868</f>
      </c>
      <c r="N868" s="26"/>
    </row>
    <row collapsed="false" customFormat="false" customHeight="false" hidden="false" ht="12.1" outlineLevel="0" r="869">
      <c r="A869" s="25" t="n">
        <v>45160.636180556</v>
      </c>
      <c r="B869" s="26" t="s">
        <v>356</v>
      </c>
      <c r="C869" s="26" t="s">
        <v>481</v>
      </c>
      <c r="D869" s="26" t="s">
        <v>309</v>
      </c>
      <c r="E869" s="26" t="s">
        <v>18</v>
      </c>
      <c r="F869" s="26" t="s">
        <v>20</v>
      </c>
      <c r="G869" s="27" t="n">
        <v>-1</v>
      </c>
      <c r="H869" s="28" t="n">
        <v>583.1</v>
      </c>
      <c r="I869" s="28" t="n">
        <v>583.1</v>
      </c>
      <c r="J869" s="28" t="n">
        <v>0</v>
      </c>
      <c r="K869" s="28" t="n">
        <v>-0.47</v>
      </c>
      <c r="L869" s="28" t="n">
        <v>0</v>
      </c>
      <c r="M869" s="6" t="s">
        <f>=I869+J869+K869+L869</f>
      </c>
      <c r="N869" s="26"/>
    </row>
    <row collapsed="false" customFormat="false" customHeight="false" hidden="false" ht="12.1" outlineLevel="0" r="870">
      <c r="A870" s="25" t="n">
        <v>45160.636180556</v>
      </c>
      <c r="B870" s="26" t="s">
        <v>356</v>
      </c>
      <c r="C870" s="26" t="s">
        <v>481</v>
      </c>
      <c r="D870" s="26" t="s">
        <v>309</v>
      </c>
      <c r="E870" s="26" t="s">
        <v>18</v>
      </c>
      <c r="F870" s="26" t="s">
        <v>20</v>
      </c>
      <c r="G870" s="27" t="n">
        <v>-29</v>
      </c>
      <c r="H870" s="28" t="n">
        <v>583.1</v>
      </c>
      <c r="I870" s="28" t="n">
        <v>16909.9</v>
      </c>
      <c r="J870" s="28" t="n">
        <v>0</v>
      </c>
      <c r="K870" s="28" t="n">
        <v>-13.51</v>
      </c>
      <c r="L870" s="28" t="n">
        <v>0</v>
      </c>
      <c r="M870" s="6" t="s">
        <f>=I870+J870+K870+L870</f>
      </c>
      <c r="N870" s="26"/>
    </row>
    <row collapsed="false" customFormat="false" customHeight="false" hidden="false" ht="12.1" outlineLevel="0" r="871">
      <c r="A871" s="25" t="n">
        <v>45160.6365625</v>
      </c>
      <c r="B871" s="26" t="s">
        <v>354</v>
      </c>
      <c r="C871" s="26" t="s">
        <v>479</v>
      </c>
      <c r="D871" s="26" t="s">
        <v>309</v>
      </c>
      <c r="E871" s="26" t="s">
        <v>49</v>
      </c>
      <c r="F871" s="26" t="s">
        <v>20</v>
      </c>
      <c r="G871" s="27" t="n">
        <v>-997</v>
      </c>
      <c r="H871" s="28" t="n">
        <v>7.41</v>
      </c>
      <c r="I871" s="28" t="n">
        <v>7387.77</v>
      </c>
      <c r="J871" s="28" t="n">
        <v>0</v>
      </c>
      <c r="K871" s="28" t="n">
        <v>-5.9</v>
      </c>
      <c r="L871" s="28" t="n">
        <v>0</v>
      </c>
      <c r="M871" s="6" t="s">
        <f>=I871+J871+K871+L871</f>
      </c>
      <c r="N871" s="26"/>
    </row>
    <row collapsed="false" customFormat="false" customHeight="false" hidden="false" ht="12.1" outlineLevel="0" r="872">
      <c r="A872" s="25" t="n">
        <v>45160.6365625</v>
      </c>
      <c r="B872" s="26" t="s">
        <v>354</v>
      </c>
      <c r="C872" s="26" t="s">
        <v>479</v>
      </c>
      <c r="D872" s="26" t="s">
        <v>309</v>
      </c>
      <c r="E872" s="26" t="s">
        <v>49</v>
      </c>
      <c r="F872" s="26" t="s">
        <v>20</v>
      </c>
      <c r="G872" s="27" t="n">
        <v>-270</v>
      </c>
      <c r="H872" s="28" t="n">
        <v>7.41</v>
      </c>
      <c r="I872" s="28" t="n">
        <v>2000.7</v>
      </c>
      <c r="J872" s="28" t="n">
        <v>0</v>
      </c>
      <c r="K872" s="28" t="n">
        <v>-1.6</v>
      </c>
      <c r="L872" s="28" t="n">
        <v>0</v>
      </c>
      <c r="M872" s="6" t="s">
        <f>=I872+J872+K872+L872</f>
      </c>
      <c r="N872" s="26"/>
    </row>
    <row collapsed="false" customFormat="false" customHeight="false" hidden="false" ht="12.1" outlineLevel="0" r="873">
      <c r="A873" s="25" t="n">
        <v>45160.6365625</v>
      </c>
      <c r="B873" s="26" t="s">
        <v>354</v>
      </c>
      <c r="C873" s="26" t="s">
        <v>479</v>
      </c>
      <c r="D873" s="26" t="s">
        <v>309</v>
      </c>
      <c r="E873" s="26" t="s">
        <v>49</v>
      </c>
      <c r="F873" s="26" t="s">
        <v>20</v>
      </c>
      <c r="G873" s="27" t="n">
        <v>-1238</v>
      </c>
      <c r="H873" s="28" t="n">
        <v>7.41</v>
      </c>
      <c r="I873" s="28" t="n">
        <v>9173.58</v>
      </c>
      <c r="J873" s="28" t="n">
        <v>0</v>
      </c>
      <c r="K873" s="28" t="n">
        <v>-7.33</v>
      </c>
      <c r="L873" s="28" t="n">
        <v>0</v>
      </c>
      <c r="M873" s="6" t="s">
        <f>=I873+J873+K873+L873</f>
      </c>
      <c r="N873" s="26"/>
    </row>
    <row collapsed="false" customFormat="false" customHeight="false" hidden="false" ht="12.1" outlineLevel="0" r="874">
      <c r="A874" s="20" t="n">
        <v>45160.636851852</v>
      </c>
      <c r="B874" s="2" t="s">
        <v>360</v>
      </c>
      <c r="C874" s="2" t="s">
        <v>498</v>
      </c>
      <c r="D874" s="2" t="s">
        <v>308</v>
      </c>
      <c r="E874" s="2" t="s">
        <v>394</v>
      </c>
      <c r="F874" s="2" t="s">
        <v>20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5" t="n">
        <v>45160.637430556</v>
      </c>
      <c r="B875" s="26" t="s">
        <v>325</v>
      </c>
      <c r="C875" s="26" t="s">
        <v>423</v>
      </c>
      <c r="D875" s="26" t="s">
        <v>309</v>
      </c>
      <c r="E875" s="26" t="s">
        <v>18</v>
      </c>
      <c r="F875" s="26" t="s">
        <v>20</v>
      </c>
      <c r="G875" s="27" t="n">
        <v>-10</v>
      </c>
      <c r="H875" s="28" t="n">
        <v>260.27</v>
      </c>
      <c r="I875" s="28" t="n">
        <v>2602.7</v>
      </c>
      <c r="J875" s="28" t="n">
        <v>0</v>
      </c>
      <c r="K875" s="28" t="n">
        <v>-2.08</v>
      </c>
      <c r="L875" s="28" t="n">
        <v>0</v>
      </c>
      <c r="M875" s="6" t="s">
        <f>=I875+J875+K875+L875</f>
      </c>
      <c r="N875" s="26"/>
    </row>
    <row collapsed="false" customFormat="false" customHeight="false" hidden="false" ht="12.1" outlineLevel="0" r="876">
      <c r="A876" s="25" t="n">
        <v>45160.637430556</v>
      </c>
      <c r="B876" s="26" t="s">
        <v>325</v>
      </c>
      <c r="C876" s="26" t="s">
        <v>423</v>
      </c>
      <c r="D876" s="26" t="s">
        <v>309</v>
      </c>
      <c r="E876" s="26" t="s">
        <v>18</v>
      </c>
      <c r="F876" s="26" t="s">
        <v>20</v>
      </c>
      <c r="G876" s="27" t="n">
        <v>-20</v>
      </c>
      <c r="H876" s="28" t="n">
        <v>260.27</v>
      </c>
      <c r="I876" s="28" t="n">
        <v>5205.4</v>
      </c>
      <c r="J876" s="28" t="n">
        <v>0</v>
      </c>
      <c r="K876" s="28" t="n">
        <v>-4.16</v>
      </c>
      <c r="L876" s="28" t="n">
        <v>0</v>
      </c>
      <c r="M876" s="6" t="s">
        <f>=I876+J876+K876+L876</f>
      </c>
      <c r="N876" s="26"/>
    </row>
    <row collapsed="false" customFormat="false" customHeight="false" hidden="false" ht="12.1" outlineLevel="0" r="877">
      <c r="A877" s="25" t="n">
        <v>45160.637430556</v>
      </c>
      <c r="B877" s="26" t="s">
        <v>325</v>
      </c>
      <c r="C877" s="26" t="s">
        <v>423</v>
      </c>
      <c r="D877" s="26" t="s">
        <v>309</v>
      </c>
      <c r="E877" s="26" t="s">
        <v>18</v>
      </c>
      <c r="F877" s="26" t="s">
        <v>20</v>
      </c>
      <c r="G877" s="27" t="n">
        <v>-70</v>
      </c>
      <c r="H877" s="28" t="n">
        <v>260.26</v>
      </c>
      <c r="I877" s="28" t="n">
        <v>18218.2</v>
      </c>
      <c r="J877" s="28" t="n">
        <v>0</v>
      </c>
      <c r="K877" s="28" t="n">
        <v>-14.56</v>
      </c>
      <c r="L877" s="28" t="n">
        <v>0</v>
      </c>
      <c r="M877" s="6" t="s">
        <f>=I877+J877+K877+L877</f>
      </c>
      <c r="N877" s="26"/>
    </row>
    <row collapsed="false" customFormat="false" customHeight="false" hidden="false" ht="12.1" outlineLevel="0" r="878">
      <c r="A878" s="20" t="n">
        <v>45160.637638889</v>
      </c>
      <c r="B878" s="2" t="s">
        <v>22</v>
      </c>
      <c r="C878" s="2" t="s">
        <v>465</v>
      </c>
      <c r="D878" s="2" t="s">
        <v>308</v>
      </c>
      <c r="E878" s="2" t="s">
        <v>18</v>
      </c>
      <c r="F878" s="2" t="s">
        <v>20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2"/>
    </row>
    <row collapsed="false" customFormat="false" customHeight="false" hidden="false" ht="12.1" outlineLevel="0" r="879">
      <c r="A879" s="25" t="n">
        <v>45169.604085648</v>
      </c>
      <c r="B879" s="26" t="s">
        <v>34</v>
      </c>
      <c r="C879" s="26" t="s">
        <v>460</v>
      </c>
      <c r="D879" s="26" t="s">
        <v>309</v>
      </c>
      <c r="E879" s="26" t="s">
        <v>18</v>
      </c>
      <c r="F879" s="26" t="s">
        <v>20</v>
      </c>
      <c r="G879" s="27" t="n">
        <v>-1</v>
      </c>
      <c r="H879" s="28" t="n">
        <v>11696.5</v>
      </c>
      <c r="I879" s="28" t="n">
        <v>11696.5</v>
      </c>
      <c r="J879" s="28" t="n">
        <v>0</v>
      </c>
      <c r="K879" s="28" t="n">
        <v>-9.34</v>
      </c>
      <c r="L879" s="28" t="n">
        <v>0</v>
      </c>
      <c r="M879" s="6" t="s">
        <f>=I879+J879+K879+L879</f>
      </c>
      <c r="N879" s="26"/>
    </row>
    <row collapsed="false" customFormat="false" customHeight="false" hidden="false" ht="12.1" outlineLevel="0" r="880">
      <c r="A880" s="20" t="n">
        <v>45169.605277778</v>
      </c>
      <c r="B880" s="2" t="s">
        <v>34</v>
      </c>
      <c r="C880" s="2" t="s">
        <v>460</v>
      </c>
      <c r="D880" s="2" t="s">
        <v>308</v>
      </c>
      <c r="E880" s="2" t="s">
        <v>18</v>
      </c>
      <c r="F880" s="2" t="s">
        <v>20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2"/>
    </row>
    <row collapsed="false" customFormat="false" customHeight="false" hidden="false" ht="12.1" outlineLevel="0" r="881">
      <c r="A881" s="25" t="n">
        <v>45169.617048611</v>
      </c>
      <c r="B881" s="26" t="s">
        <v>328</v>
      </c>
      <c r="C881" s="26" t="s">
        <v>435</v>
      </c>
      <c r="D881" s="26" t="s">
        <v>309</v>
      </c>
      <c r="E881" s="26" t="s">
        <v>49</v>
      </c>
      <c r="F881" s="26" t="s">
        <v>20</v>
      </c>
      <c r="G881" s="27" t="n">
        <v>-10</v>
      </c>
      <c r="H881" s="28" t="n">
        <v>13.534</v>
      </c>
      <c r="I881" s="28" t="n">
        <v>135.34</v>
      </c>
      <c r="J881" s="28" t="n">
        <v>0</v>
      </c>
      <c r="K881" s="28" t="n">
        <v>-0.11</v>
      </c>
      <c r="L881" s="28" t="n">
        <v>0</v>
      </c>
      <c r="M881" s="6" t="s">
        <f>=I881+J881+K881+L881</f>
      </c>
      <c r="N881" s="26"/>
    </row>
    <row collapsed="false" customFormat="false" customHeight="false" hidden="false" ht="12.1" outlineLevel="0" r="882">
      <c r="A882" s="25" t="n">
        <v>45169.617164352</v>
      </c>
      <c r="B882" s="26" t="s">
        <v>52</v>
      </c>
      <c r="C882" s="26" t="s">
        <v>402</v>
      </c>
      <c r="D882" s="26" t="s">
        <v>309</v>
      </c>
      <c r="E882" s="26" t="s">
        <v>49</v>
      </c>
      <c r="F882" s="26" t="s">
        <v>20</v>
      </c>
      <c r="G882" s="27" t="n">
        <v>-10</v>
      </c>
      <c r="H882" s="28" t="n">
        <v>18.325</v>
      </c>
      <c r="I882" s="28" t="n">
        <v>183.25</v>
      </c>
      <c r="J882" s="28" t="n">
        <v>0</v>
      </c>
      <c r="K882" s="28" t="n">
        <v>-0.15</v>
      </c>
      <c r="L882" s="28" t="n">
        <v>0</v>
      </c>
      <c r="M882" s="6" t="s">
        <f>=I882+J882+K882+L882</f>
      </c>
      <c r="N882" s="26"/>
    </row>
    <row collapsed="false" customFormat="false" customHeight="false" hidden="false" ht="12.1" outlineLevel="0" r="883">
      <c r="A883" s="20" t="n">
        <v>45169.617476852</v>
      </c>
      <c r="B883" s="2" t="s">
        <v>355</v>
      </c>
      <c r="C883" s="2" t="s">
        <v>480</v>
      </c>
      <c r="D883" s="2" t="s">
        <v>308</v>
      </c>
      <c r="E883" s="2" t="s">
        <v>49</v>
      </c>
      <c r="F883" s="2" t="s">
        <v>20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2"/>
    </row>
    <row collapsed="false" customFormat="false" customHeight="false" hidden="false" ht="12.1" outlineLevel="0" r="884">
      <c r="A884" s="21" t="n">
        <v>45187</v>
      </c>
      <c r="B884" s="22" t="s">
        <v>398</v>
      </c>
      <c r="C884" s="22" t="s">
        <v>499</v>
      </c>
      <c r="D884" s="22" t="s">
        <v>398</v>
      </c>
      <c r="E884" s="22" t="s">
        <v>398</v>
      </c>
      <c r="F884" s="22" t="s">
        <v>20</v>
      </c>
      <c r="G884" s="23" t="n">
        <v>1</v>
      </c>
      <c r="H884" s="24" t="n">
        <v>1256.24</v>
      </c>
      <c r="I884" s="24" t="n">
        <v>1256.24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0" t="n">
        <v>45187.596527778</v>
      </c>
      <c r="B885" s="2" t="s">
        <v>355</v>
      </c>
      <c r="C885" s="2" t="s">
        <v>480</v>
      </c>
      <c r="D885" s="2" t="s">
        <v>308</v>
      </c>
      <c r="E885" s="2" t="s">
        <v>49</v>
      </c>
      <c r="F885" s="2" t="s">
        <v>20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2"/>
    </row>
    <row collapsed="false" customFormat="false" customHeight="false" hidden="false" ht="12.1" outlineLevel="0" r="886">
      <c r="A886" s="21" t="n">
        <v>45190</v>
      </c>
      <c r="B886" s="22" t="s">
        <v>391</v>
      </c>
      <c r="C886" s="22" t="s">
        <v>74</v>
      </c>
      <c r="D886" s="22" t="s">
        <v>391</v>
      </c>
      <c r="E886" s="22" t="s">
        <v>391</v>
      </c>
      <c r="F886" s="22" t="s">
        <v>20</v>
      </c>
      <c r="G886" s="23" t="n">
        <v>1</v>
      </c>
      <c r="H886" s="24" t="n">
        <v>100</v>
      </c>
      <c r="I886" s="24" t="n">
        <v>100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5" t="n">
        <v>45190.932013889</v>
      </c>
      <c r="B887" s="26" t="s">
        <v>22</v>
      </c>
      <c r="C887" s="26" t="s">
        <v>465</v>
      </c>
      <c r="D887" s="26" t="s">
        <v>309</v>
      </c>
      <c r="E887" s="26" t="s">
        <v>18</v>
      </c>
      <c r="F887" s="26" t="s">
        <v>20</v>
      </c>
      <c r="G887" s="27" t="n">
        <v>-110</v>
      </c>
      <c r="H887" s="28" t="n">
        <v>250.08</v>
      </c>
      <c r="I887" s="28" t="n">
        <v>27508.8</v>
      </c>
      <c r="J887" s="28" t="n">
        <v>0</v>
      </c>
      <c r="K887" s="28" t="n">
        <v>-21.98</v>
      </c>
      <c r="L887" s="28" t="n">
        <v>0</v>
      </c>
      <c r="M887" s="6" t="s">
        <f>=I887+J887+K887+L887</f>
      </c>
      <c r="N887" s="26"/>
    </row>
    <row collapsed="false" customFormat="false" customHeight="false" hidden="false" ht="12.1" outlineLevel="0" r="888">
      <c r="A888" s="20" t="n">
        <v>45190.932175926</v>
      </c>
      <c r="B888" s="2" t="s">
        <v>22</v>
      </c>
      <c r="C888" s="2" t="s">
        <v>465</v>
      </c>
      <c r="D888" s="2" t="s">
        <v>308</v>
      </c>
      <c r="E888" s="2" t="s">
        <v>18</v>
      </c>
      <c r="F888" s="2" t="s">
        <v>20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2"/>
    </row>
    <row collapsed="false" customFormat="false" customHeight="false" hidden="false" ht="12.1" outlineLevel="0" r="889">
      <c r="A889" s="21" t="n">
        <v>45257</v>
      </c>
      <c r="B889" s="22" t="s">
        <v>391</v>
      </c>
      <c r="C889" s="22" t="s">
        <v>74</v>
      </c>
      <c r="D889" s="22" t="s">
        <v>391</v>
      </c>
      <c r="E889" s="22" t="s">
        <v>391</v>
      </c>
      <c r="F889" s="22" t="s">
        <v>20</v>
      </c>
      <c r="G889" s="23" t="n">
        <v>1</v>
      </c>
      <c r="H889" s="24" t="n">
        <v>400</v>
      </c>
      <c r="I889" s="24" t="n">
        <v>400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5" t="n">
        <v>45257.601412037</v>
      </c>
      <c r="B890" s="26" t="s">
        <v>34</v>
      </c>
      <c r="C890" s="26" t="s">
        <v>460</v>
      </c>
      <c r="D890" s="26" t="s">
        <v>309</v>
      </c>
      <c r="E890" s="26" t="s">
        <v>18</v>
      </c>
      <c r="F890" s="26" t="s">
        <v>20</v>
      </c>
      <c r="G890" s="27" t="n">
        <v>-1</v>
      </c>
      <c r="H890" s="28" t="n">
        <v>11179</v>
      </c>
      <c r="I890" s="28" t="n">
        <v>11179</v>
      </c>
      <c r="J890" s="28" t="n">
        <v>0</v>
      </c>
      <c r="K890" s="28" t="n">
        <v>-8.84</v>
      </c>
      <c r="L890" s="28" t="n">
        <v>0</v>
      </c>
      <c r="M890" s="6" t="s">
        <f>=I890+J890+K890+L890</f>
      </c>
      <c r="N890" s="26"/>
    </row>
    <row collapsed="false" customFormat="false" customHeight="false" hidden="false" ht="12.1" outlineLevel="0" r="891">
      <c r="A891" s="20" t="n">
        <v>45257.601886574</v>
      </c>
      <c r="B891" s="2" t="s">
        <v>34</v>
      </c>
      <c r="C891" s="2" t="s">
        <v>460</v>
      </c>
      <c r="D891" s="2" t="s">
        <v>308</v>
      </c>
      <c r="E891" s="2" t="s">
        <v>18</v>
      </c>
      <c r="F891" s="2" t="s">
        <v>20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5" t="n">
        <v>45257.603981481</v>
      </c>
      <c r="B892" s="26" t="s">
        <v>40</v>
      </c>
      <c r="C892" s="26" t="s">
        <v>415</v>
      </c>
      <c r="D892" s="26" t="s">
        <v>309</v>
      </c>
      <c r="E892" s="26" t="s">
        <v>18</v>
      </c>
      <c r="F892" s="26" t="s">
        <v>20</v>
      </c>
      <c r="G892" s="27" t="n">
        <v>-1</v>
      </c>
      <c r="H892" s="28" t="n">
        <v>1295</v>
      </c>
      <c r="I892" s="28" t="n">
        <v>1295</v>
      </c>
      <c r="J892" s="28" t="n">
        <v>0</v>
      </c>
      <c r="K892" s="28" t="n">
        <v>-1.02</v>
      </c>
      <c r="L892" s="28" t="n">
        <v>0</v>
      </c>
      <c r="M892" s="6" t="s">
        <f>=I892+J892+K892+L892</f>
      </c>
      <c r="N892" s="26"/>
    </row>
    <row collapsed="false" customFormat="false" customHeight="false" hidden="false" ht="12.1" outlineLevel="0" r="893">
      <c r="A893" s="25" t="n">
        <v>45257.603981481</v>
      </c>
      <c r="B893" s="26" t="s">
        <v>40</v>
      </c>
      <c r="C893" s="26" t="s">
        <v>415</v>
      </c>
      <c r="D893" s="26" t="s">
        <v>309</v>
      </c>
      <c r="E893" s="26" t="s">
        <v>18</v>
      </c>
      <c r="F893" s="26" t="s">
        <v>20</v>
      </c>
      <c r="G893" s="27" t="n">
        <v>-9</v>
      </c>
      <c r="H893" s="28" t="n">
        <v>1295</v>
      </c>
      <c r="I893" s="28" t="n">
        <v>11655</v>
      </c>
      <c r="J893" s="28" t="n">
        <v>0</v>
      </c>
      <c r="K893" s="28" t="n">
        <v>-9.21</v>
      </c>
      <c r="L893" s="28" t="n">
        <v>0</v>
      </c>
      <c r="M893" s="6" t="s">
        <f>=I893+J893+K893+L893</f>
      </c>
      <c r="N893" s="26"/>
    </row>
    <row collapsed="false" customFormat="false" customHeight="false" hidden="false" ht="12.1" outlineLevel="0" r="894">
      <c r="A894" s="20" t="n">
        <v>45257.604131944</v>
      </c>
      <c r="B894" s="2" t="s">
        <v>40</v>
      </c>
      <c r="C894" s="2" t="s">
        <v>415</v>
      </c>
      <c r="D894" s="2" t="s">
        <v>308</v>
      </c>
      <c r="E894" s="2" t="s">
        <v>18</v>
      </c>
      <c r="F894" s="2" t="s">
        <v>20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2"/>
    </row>
    <row collapsed="false" customFormat="false" customHeight="false" hidden="false" ht="12.1" outlineLevel="0" r="895">
      <c r="A895" s="25" t="n">
        <v>45257.604513889</v>
      </c>
      <c r="B895" s="26" t="s">
        <v>28</v>
      </c>
      <c r="C895" s="26" t="s">
        <v>397</v>
      </c>
      <c r="D895" s="26" t="s">
        <v>309</v>
      </c>
      <c r="E895" s="26" t="s">
        <v>18</v>
      </c>
      <c r="F895" s="26" t="s">
        <v>20</v>
      </c>
      <c r="G895" s="27" t="n">
        <v>-20</v>
      </c>
      <c r="H895" s="28" t="n">
        <v>177.7</v>
      </c>
      <c r="I895" s="28" t="n">
        <v>3554</v>
      </c>
      <c r="J895" s="28" t="n">
        <v>0</v>
      </c>
      <c r="K895" s="28" t="n">
        <v>-2.81</v>
      </c>
      <c r="L895" s="28" t="n">
        <v>0</v>
      </c>
      <c r="M895" s="6" t="s">
        <f>=I895+J895+K895+L895</f>
      </c>
      <c r="N895" s="26"/>
    </row>
    <row collapsed="false" customFormat="false" customHeight="false" hidden="false" ht="12.1" outlineLevel="0" r="896">
      <c r="A896" s="25" t="n">
        <v>45257.604548611</v>
      </c>
      <c r="B896" s="26" t="s">
        <v>28</v>
      </c>
      <c r="C896" s="26" t="s">
        <v>397</v>
      </c>
      <c r="D896" s="26" t="s">
        <v>309</v>
      </c>
      <c r="E896" s="26" t="s">
        <v>18</v>
      </c>
      <c r="F896" s="26" t="s">
        <v>20</v>
      </c>
      <c r="G896" s="27" t="n">
        <v>-10</v>
      </c>
      <c r="H896" s="28" t="n">
        <v>177.7</v>
      </c>
      <c r="I896" s="28" t="n">
        <v>1777</v>
      </c>
      <c r="J896" s="28" t="n">
        <v>0</v>
      </c>
      <c r="K896" s="28" t="n">
        <v>-1.4</v>
      </c>
      <c r="L896" s="28" t="n">
        <v>0</v>
      </c>
      <c r="M896" s="6" t="s">
        <f>=I896+J896+K896+L896</f>
      </c>
      <c r="N896" s="26"/>
    </row>
    <row collapsed="false" customFormat="false" customHeight="false" hidden="false" ht="12.1" outlineLevel="0" r="897">
      <c r="A897" s="25" t="n">
        <v>45257.604594907</v>
      </c>
      <c r="B897" s="26" t="s">
        <v>28</v>
      </c>
      <c r="C897" s="26" t="s">
        <v>397</v>
      </c>
      <c r="D897" s="26" t="s">
        <v>309</v>
      </c>
      <c r="E897" s="26" t="s">
        <v>18</v>
      </c>
      <c r="F897" s="26" t="s">
        <v>20</v>
      </c>
      <c r="G897" s="27" t="n">
        <v>-10</v>
      </c>
      <c r="H897" s="28" t="n">
        <v>177.7</v>
      </c>
      <c r="I897" s="28" t="n">
        <v>1777</v>
      </c>
      <c r="J897" s="28" t="n">
        <v>0</v>
      </c>
      <c r="K897" s="28" t="n">
        <v>-1.4</v>
      </c>
      <c r="L897" s="28" t="n">
        <v>0</v>
      </c>
      <c r="M897" s="6" t="s">
        <f>=I897+J897+K897+L897</f>
      </c>
      <c r="N897" s="26"/>
    </row>
    <row collapsed="false" customFormat="false" customHeight="false" hidden="false" ht="12.1" outlineLevel="0" r="898">
      <c r="A898" s="25" t="n">
        <v>45257.6046875</v>
      </c>
      <c r="B898" s="26" t="s">
        <v>28</v>
      </c>
      <c r="C898" s="26" t="s">
        <v>397</v>
      </c>
      <c r="D898" s="26" t="s">
        <v>309</v>
      </c>
      <c r="E898" s="26" t="s">
        <v>18</v>
      </c>
      <c r="F898" s="26" t="s">
        <v>20</v>
      </c>
      <c r="G898" s="27" t="n">
        <v>-30</v>
      </c>
      <c r="H898" s="28" t="n">
        <v>177.7</v>
      </c>
      <c r="I898" s="28" t="n">
        <v>5331</v>
      </c>
      <c r="J898" s="28" t="n">
        <v>0</v>
      </c>
      <c r="K898" s="28" t="n">
        <v>-4.21</v>
      </c>
      <c r="L898" s="28" t="n">
        <v>0</v>
      </c>
      <c r="M898" s="6" t="s">
        <f>=I898+J898+K898+L898</f>
      </c>
      <c r="N898" s="26"/>
    </row>
    <row collapsed="false" customFormat="false" customHeight="false" hidden="false" ht="12.1" outlineLevel="0" r="899">
      <c r="A899" s="25" t="n">
        <v>45257.604722222</v>
      </c>
      <c r="B899" s="26" t="s">
        <v>28</v>
      </c>
      <c r="C899" s="26" t="s">
        <v>397</v>
      </c>
      <c r="D899" s="26" t="s">
        <v>309</v>
      </c>
      <c r="E899" s="26" t="s">
        <v>18</v>
      </c>
      <c r="F899" s="26" t="s">
        <v>20</v>
      </c>
      <c r="G899" s="27" t="n">
        <v>-20</v>
      </c>
      <c r="H899" s="28" t="n">
        <v>177.7</v>
      </c>
      <c r="I899" s="28" t="n">
        <v>3554</v>
      </c>
      <c r="J899" s="28" t="n">
        <v>0</v>
      </c>
      <c r="K899" s="28" t="n">
        <v>-2.81</v>
      </c>
      <c r="L899" s="28" t="n">
        <v>0</v>
      </c>
      <c r="M899" s="6" t="s">
        <f>=I899+J899+K899+L899</f>
      </c>
      <c r="N899" s="26"/>
    </row>
    <row collapsed="false" customFormat="false" customHeight="false" hidden="false" ht="12.1" outlineLevel="0" r="900">
      <c r="A900" s="25" t="n">
        <v>45257.604733796</v>
      </c>
      <c r="B900" s="26" t="s">
        <v>28</v>
      </c>
      <c r="C900" s="26" t="s">
        <v>397</v>
      </c>
      <c r="D900" s="26" t="s">
        <v>309</v>
      </c>
      <c r="E900" s="26" t="s">
        <v>18</v>
      </c>
      <c r="F900" s="26" t="s">
        <v>20</v>
      </c>
      <c r="G900" s="27" t="n">
        <v>-10</v>
      </c>
      <c r="H900" s="28" t="n">
        <v>177.7</v>
      </c>
      <c r="I900" s="28" t="n">
        <v>1777</v>
      </c>
      <c r="J900" s="28" t="n">
        <v>0</v>
      </c>
      <c r="K900" s="28" t="n">
        <v>-1.4</v>
      </c>
      <c r="L900" s="28" t="n">
        <v>0</v>
      </c>
      <c r="M900" s="6" t="s">
        <f>=I900+J900+K900+L900</f>
      </c>
      <c r="N900" s="26"/>
    </row>
    <row collapsed="false" customFormat="false" customHeight="false" hidden="false" ht="12.1" outlineLevel="0" r="901">
      <c r="A901" s="20" t="n">
        <v>45257.605162037</v>
      </c>
      <c r="B901" s="2" t="s">
        <v>28</v>
      </c>
      <c r="C901" s="2" t="s">
        <v>397</v>
      </c>
      <c r="D901" s="2" t="s">
        <v>308</v>
      </c>
      <c r="E901" s="2" t="s">
        <v>18</v>
      </c>
      <c r="F901" s="2" t="s">
        <v>20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2"/>
    </row>
    <row collapsed="false" customFormat="false" customHeight="false" hidden="false" ht="12.1" outlineLevel="0" r="902">
      <c r="A902" s="25" t="n">
        <v>45257.60630787</v>
      </c>
      <c r="B902" s="26" t="s">
        <v>355</v>
      </c>
      <c r="C902" s="26" t="s">
        <v>480</v>
      </c>
      <c r="D902" s="26" t="s">
        <v>309</v>
      </c>
      <c r="E902" s="26" t="s">
        <v>49</v>
      </c>
      <c r="F902" s="26" t="s">
        <v>20</v>
      </c>
      <c r="G902" s="27" t="n">
        <v>-9</v>
      </c>
      <c r="H902" s="28" t="n">
        <v>6.37</v>
      </c>
      <c r="I902" s="28" t="n">
        <v>57.33</v>
      </c>
      <c r="J902" s="28" t="n">
        <v>0</v>
      </c>
      <c r="K902" s="28" t="n">
        <v>-0.05</v>
      </c>
      <c r="L902" s="28" t="n">
        <v>0</v>
      </c>
      <c r="M902" s="6" t="s">
        <f>=I902+J902+K902+L902</f>
      </c>
      <c r="N902" s="26"/>
    </row>
    <row collapsed="false" customFormat="false" customHeight="false" hidden="false" ht="12.1" outlineLevel="0" r="903">
      <c r="A903" s="20" t="n">
        <v>45257.606446759</v>
      </c>
      <c r="B903" s="2" t="s">
        <v>28</v>
      </c>
      <c r="C903" s="2" t="s">
        <v>397</v>
      </c>
      <c r="D903" s="2" t="s">
        <v>308</v>
      </c>
      <c r="E903" s="2" t="s">
        <v>18</v>
      </c>
      <c r="F903" s="2" t="s">
        <v>20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5" t="n">
        <v>45257.608888889</v>
      </c>
      <c r="B904" s="26" t="s">
        <v>31</v>
      </c>
      <c r="C904" s="26" t="s">
        <v>436</v>
      </c>
      <c r="D904" s="26" t="s">
        <v>309</v>
      </c>
      <c r="E904" s="26" t="s">
        <v>18</v>
      </c>
      <c r="F904" s="26" t="s">
        <v>20</v>
      </c>
      <c r="G904" s="27" t="n">
        <v>-17</v>
      </c>
      <c r="H904" s="28" t="n">
        <v>873.25</v>
      </c>
      <c r="I904" s="28" t="n">
        <v>14845.25</v>
      </c>
      <c r="J904" s="28" t="n">
        <v>0</v>
      </c>
      <c r="K904" s="28" t="n">
        <v>-11.73</v>
      </c>
      <c r="L904" s="28" t="n">
        <v>0</v>
      </c>
      <c r="M904" s="6" t="s">
        <f>=I904+J904+K904+L904</f>
      </c>
      <c r="N904" s="26"/>
    </row>
    <row collapsed="false" customFormat="false" customHeight="false" hidden="false" ht="12.1" outlineLevel="0" r="905">
      <c r="A905" s="20" t="n">
        <v>45257.609097222</v>
      </c>
      <c r="B905" s="2" t="s">
        <v>31</v>
      </c>
      <c r="C905" s="2" t="s">
        <v>436</v>
      </c>
      <c r="D905" s="2" t="s">
        <v>308</v>
      </c>
      <c r="E905" s="2" t="s">
        <v>18</v>
      </c>
      <c r="F905" s="2" t="s">
        <v>20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2"/>
    </row>
    <row collapsed="false" customFormat="false" customHeight="false" hidden="false" ht="12.1" outlineLevel="0" r="906">
      <c r="A906" s="20" t="n">
        <v>45257.609097222</v>
      </c>
      <c r="B906" s="2" t="s">
        <v>31</v>
      </c>
      <c r="C906" s="2" t="s">
        <v>436</v>
      </c>
      <c r="D906" s="2" t="s">
        <v>308</v>
      </c>
      <c r="E906" s="2" t="s">
        <v>18</v>
      </c>
      <c r="F906" s="2" t="s">
        <v>20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2"/>
    </row>
    <row collapsed="false" customFormat="false" customHeight="false" hidden="false" ht="12.1" outlineLevel="0" r="907">
      <c r="A907" s="25" t="n">
        <v>45257.610300926</v>
      </c>
      <c r="B907" s="26" t="s">
        <v>355</v>
      </c>
      <c r="C907" s="26" t="s">
        <v>480</v>
      </c>
      <c r="D907" s="26" t="s">
        <v>309</v>
      </c>
      <c r="E907" s="26" t="s">
        <v>49</v>
      </c>
      <c r="F907" s="26" t="s">
        <v>20</v>
      </c>
      <c r="G907" s="27" t="n">
        <v>-10</v>
      </c>
      <c r="H907" s="28" t="n">
        <v>6.37</v>
      </c>
      <c r="I907" s="28" t="n">
        <v>63.7</v>
      </c>
      <c r="J907" s="28" t="n">
        <v>0</v>
      </c>
      <c r="K907" s="28" t="n">
        <v>-0.05</v>
      </c>
      <c r="L907" s="28" t="n">
        <v>0</v>
      </c>
      <c r="M907" s="6" t="s">
        <f>=I907+J907+K907+L907</f>
      </c>
      <c r="N907" s="26"/>
    </row>
    <row collapsed="false" customFormat="false" customHeight="false" hidden="false" ht="12.1" outlineLevel="0" r="908">
      <c r="A908" s="25" t="n">
        <v>45257.61056713</v>
      </c>
      <c r="B908" s="26" t="s">
        <v>17</v>
      </c>
      <c r="C908" s="26" t="s">
        <v>440</v>
      </c>
      <c r="D908" s="26" t="s">
        <v>309</v>
      </c>
      <c r="E908" s="26" t="s">
        <v>18</v>
      </c>
      <c r="F908" s="26" t="s">
        <v>20</v>
      </c>
      <c r="G908" s="27" t="n">
        <v>-2</v>
      </c>
      <c r="H908" s="28" t="n">
        <v>7287</v>
      </c>
      <c r="I908" s="28" t="n">
        <v>14574</v>
      </c>
      <c r="J908" s="28" t="n">
        <v>0</v>
      </c>
      <c r="K908" s="28" t="n">
        <v>-11.52</v>
      </c>
      <c r="L908" s="28" t="n">
        <v>0</v>
      </c>
      <c r="M908" s="6" t="s">
        <f>=I908+J908+K908+L908</f>
      </c>
      <c r="N908" s="26"/>
    </row>
    <row collapsed="false" customFormat="false" customHeight="false" hidden="false" ht="12.1" outlineLevel="0" r="909">
      <c r="A909" s="25" t="n">
        <v>45257.61056713</v>
      </c>
      <c r="B909" s="26" t="s">
        <v>17</v>
      </c>
      <c r="C909" s="26" t="s">
        <v>440</v>
      </c>
      <c r="D909" s="26" t="s">
        <v>309</v>
      </c>
      <c r="E909" s="26" t="s">
        <v>18</v>
      </c>
      <c r="F909" s="26" t="s">
        <v>20</v>
      </c>
      <c r="G909" s="27" t="n">
        <v>-5</v>
      </c>
      <c r="H909" s="28" t="n">
        <v>7287</v>
      </c>
      <c r="I909" s="28" t="n">
        <v>36435</v>
      </c>
      <c r="J909" s="28" t="n">
        <v>0</v>
      </c>
      <c r="K909" s="28" t="n">
        <v>-28.81</v>
      </c>
      <c r="L909" s="28" t="n">
        <v>0</v>
      </c>
      <c r="M909" s="6" t="s">
        <f>=I909+J909+K909+L909</f>
      </c>
      <c r="N909" s="26"/>
    </row>
    <row collapsed="false" customFormat="false" customHeight="false" hidden="false" ht="12.1" outlineLevel="0" r="910">
      <c r="A910" s="20" t="n">
        <v>45257.610729167</v>
      </c>
      <c r="B910" s="2" t="s">
        <v>17</v>
      </c>
      <c r="C910" s="2" t="s">
        <v>440</v>
      </c>
      <c r="D910" s="2" t="s">
        <v>308</v>
      </c>
      <c r="E910" s="2" t="s">
        <v>18</v>
      </c>
      <c r="F910" s="2" t="s">
        <v>20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2"/>
    </row>
    <row collapsed="false" customFormat="false" customHeight="false" hidden="false" ht="12.1" outlineLevel="0" r="911">
      <c r="A911" s="25" t="n">
        <v>45257.611018519</v>
      </c>
      <c r="B911" s="26" t="s">
        <v>355</v>
      </c>
      <c r="C911" s="26" t="s">
        <v>480</v>
      </c>
      <c r="D911" s="26" t="s">
        <v>309</v>
      </c>
      <c r="E911" s="26" t="s">
        <v>49</v>
      </c>
      <c r="F911" s="26" t="s">
        <v>20</v>
      </c>
      <c r="G911" s="27" t="n">
        <v>-10</v>
      </c>
      <c r="H911" s="28" t="n">
        <v>6.37</v>
      </c>
      <c r="I911" s="28" t="n">
        <v>63.7</v>
      </c>
      <c r="J911" s="28" t="n">
        <v>0</v>
      </c>
      <c r="K911" s="28" t="n">
        <v>-0.05</v>
      </c>
      <c r="L911" s="28" t="n">
        <v>0</v>
      </c>
      <c r="M911" s="6" t="s">
        <f>=I911+J911+K911+L911</f>
      </c>
      <c r="N911" s="26"/>
    </row>
    <row collapsed="false" customFormat="false" customHeight="false" hidden="false" ht="12.1" outlineLevel="0" r="912">
      <c r="A912" s="20" t="n">
        <v>45257.61119213</v>
      </c>
      <c r="B912" s="2" t="s">
        <v>17</v>
      </c>
      <c r="C912" s="2" t="s">
        <v>440</v>
      </c>
      <c r="D912" s="2" t="s">
        <v>308</v>
      </c>
      <c r="E912" s="2" t="s">
        <v>18</v>
      </c>
      <c r="F912" s="2" t="s">
        <v>20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45257.61712963</v>
      </c>
      <c r="B913" s="2" t="s">
        <v>355</v>
      </c>
      <c r="C913" s="2" t="s">
        <v>480</v>
      </c>
      <c r="D913" s="2" t="s">
        <v>308</v>
      </c>
      <c r="E913" s="2" t="s">
        <v>49</v>
      </c>
      <c r="F913" s="2" t="s">
        <v>20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1" t="n">
        <v>45271</v>
      </c>
      <c r="B914" s="22" t="s">
        <v>391</v>
      </c>
      <c r="C914" s="22" t="s">
        <v>74</v>
      </c>
      <c r="D914" s="22" t="s">
        <v>391</v>
      </c>
      <c r="E914" s="22" t="s">
        <v>391</v>
      </c>
      <c r="F914" s="22" t="s">
        <v>20</v>
      </c>
      <c r="G914" s="23" t="n">
        <v>1</v>
      </c>
      <c r="H914" s="24" t="n">
        <v>200</v>
      </c>
      <c r="I914" s="24" t="n">
        <v>200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/>
    </row>
    <row collapsed="false" customFormat="false" customHeight="false" hidden="false" ht="12.1" outlineLevel="0" r="915">
      <c r="A915" s="25" t="n">
        <v>45271.489074074</v>
      </c>
      <c r="B915" s="26" t="s">
        <v>34</v>
      </c>
      <c r="C915" s="26" t="s">
        <v>460</v>
      </c>
      <c r="D915" s="26" t="s">
        <v>309</v>
      </c>
      <c r="E915" s="26" t="s">
        <v>18</v>
      </c>
      <c r="F915" s="26" t="s">
        <v>20</v>
      </c>
      <c r="G915" s="27" t="n">
        <v>-1</v>
      </c>
      <c r="H915" s="28" t="n">
        <v>10365</v>
      </c>
      <c r="I915" s="28" t="n">
        <v>10365</v>
      </c>
      <c r="J915" s="28" t="n">
        <v>0</v>
      </c>
      <c r="K915" s="28" t="n">
        <v>-8.19</v>
      </c>
      <c r="L915" s="28" t="n">
        <v>0</v>
      </c>
      <c r="M915" s="6" t="s">
        <f>=I915+J915+K915+L915</f>
      </c>
      <c r="N915" s="26"/>
    </row>
    <row collapsed="false" customFormat="false" customHeight="false" hidden="false" ht="12.1" outlineLevel="0" r="916">
      <c r="A916" s="20" t="n">
        <v>45271.489340278</v>
      </c>
      <c r="B916" s="2" t="s">
        <v>34</v>
      </c>
      <c r="C916" s="2" t="s">
        <v>460</v>
      </c>
      <c r="D916" s="2" t="s">
        <v>308</v>
      </c>
      <c r="E916" s="2" t="s">
        <v>18</v>
      </c>
      <c r="F916" s="2" t="s">
        <v>20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5" t="n">
        <v>45271.540162037</v>
      </c>
      <c r="B917" s="26" t="s">
        <v>360</v>
      </c>
      <c r="C917" s="26" t="s">
        <v>498</v>
      </c>
      <c r="D917" s="26" t="s">
        <v>309</v>
      </c>
      <c r="E917" s="26" t="s">
        <v>394</v>
      </c>
      <c r="F917" s="26" t="s">
        <v>20</v>
      </c>
      <c r="G917" s="27" t="n">
        <v>-1</v>
      </c>
      <c r="H917" s="28" t="n">
        <v>88.9383</v>
      </c>
      <c r="I917" s="28" t="n">
        <v>81503.24</v>
      </c>
      <c r="J917" s="28" t="n">
        <v>569.09</v>
      </c>
      <c r="K917" s="28" t="n">
        <v>-64.43</v>
      </c>
      <c r="L917" s="28" t="n">
        <v>0</v>
      </c>
      <c r="M917" s="6" t="s">
        <f>=I917+J917+K917+L917</f>
      </c>
      <c r="N917" s="26"/>
    </row>
    <row collapsed="false" customFormat="false" customHeight="false" hidden="false" ht="12.1" outlineLevel="0" r="918">
      <c r="A918" s="20" t="n">
        <v>45271.569131944</v>
      </c>
      <c r="B918" s="2" t="s">
        <v>326</v>
      </c>
      <c r="C918" s="2" t="s">
        <v>427</v>
      </c>
      <c r="D918" s="2" t="s">
        <v>308</v>
      </c>
      <c r="E918" s="2" t="s">
        <v>49</v>
      </c>
      <c r="F918" s="2" t="s">
        <v>20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45271.570347222</v>
      </c>
      <c r="B919" s="2" t="s">
        <v>361</v>
      </c>
      <c r="C919" s="2" t="s">
        <v>500</v>
      </c>
      <c r="D919" s="2" t="s">
        <v>308</v>
      </c>
      <c r="E919" s="2" t="s">
        <v>394</v>
      </c>
      <c r="F919" s="2" t="s">
        <v>20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0" t="n">
        <v>45271.572268519</v>
      </c>
      <c r="B920" s="2" t="s">
        <v>362</v>
      </c>
      <c r="C920" s="2" t="s">
        <v>501</v>
      </c>
      <c r="D920" s="2" t="s">
        <v>308</v>
      </c>
      <c r="E920" s="2" t="s">
        <v>394</v>
      </c>
      <c r="F920" s="2" t="s">
        <v>20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2"/>
    </row>
    <row collapsed="false" customFormat="false" customHeight="false" hidden="false" ht="12.1" outlineLevel="0" r="921">
      <c r="A921" s="20" t="n">
        <v>45271.572835648</v>
      </c>
      <c r="B921" s="2" t="s">
        <v>363</v>
      </c>
      <c r="C921" s="2" t="s">
        <v>502</v>
      </c>
      <c r="D921" s="2" t="s">
        <v>308</v>
      </c>
      <c r="E921" s="2" t="s">
        <v>394</v>
      </c>
      <c r="F921" s="2" t="s">
        <v>20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5" t="n">
        <v>45271.627025463</v>
      </c>
      <c r="B922" s="26" t="s">
        <v>359</v>
      </c>
      <c r="C922" s="26" t="s">
        <v>497</v>
      </c>
      <c r="D922" s="26" t="s">
        <v>309</v>
      </c>
      <c r="E922" s="26" t="s">
        <v>394</v>
      </c>
      <c r="F922" s="26" t="s">
        <v>20</v>
      </c>
      <c r="G922" s="27" t="n">
        <v>-1</v>
      </c>
      <c r="H922" s="28" t="n">
        <v>96.0513</v>
      </c>
      <c r="I922" s="28" t="n">
        <v>88021.6</v>
      </c>
      <c r="J922" s="28" t="n">
        <v>1588.12</v>
      </c>
      <c r="K922" s="28" t="n">
        <v>-69.58</v>
      </c>
      <c r="L922" s="28" t="n">
        <v>0</v>
      </c>
      <c r="M922" s="6" t="s">
        <f>=I922+J922+K922+L922</f>
      </c>
      <c r="N922" s="26"/>
    </row>
    <row collapsed="false" customFormat="false" customHeight="false" hidden="false" ht="12.1" outlineLevel="0" r="923">
      <c r="A923" s="20" t="n">
        <v>45271.627233796</v>
      </c>
      <c r="B923" s="2" t="s">
        <v>364</v>
      </c>
      <c r="C923" s="2" t="s">
        <v>503</v>
      </c>
      <c r="D923" s="2" t="s">
        <v>308</v>
      </c>
      <c r="E923" s="2" t="s">
        <v>49</v>
      </c>
      <c r="F923" s="2" t="s">
        <v>20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2"/>
    </row>
    <row collapsed="false" customFormat="false" customHeight="false" hidden="false" ht="12.1" outlineLevel="0" r="924">
      <c r="A924" s="25" t="n">
        <v>45272.481840278</v>
      </c>
      <c r="B924" s="26" t="s">
        <v>34</v>
      </c>
      <c r="C924" s="26" t="s">
        <v>460</v>
      </c>
      <c r="D924" s="26" t="s">
        <v>309</v>
      </c>
      <c r="E924" s="26" t="s">
        <v>18</v>
      </c>
      <c r="F924" s="26" t="s">
        <v>20</v>
      </c>
      <c r="G924" s="27" t="n">
        <v>-1</v>
      </c>
      <c r="H924" s="28" t="n">
        <v>9910</v>
      </c>
      <c r="I924" s="28" t="n">
        <v>9910</v>
      </c>
      <c r="J924" s="28" t="n">
        <v>0</v>
      </c>
      <c r="K924" s="28" t="n">
        <v>-7.83</v>
      </c>
      <c r="L924" s="28" t="n">
        <v>0</v>
      </c>
      <c r="M924" s="6" t="s">
        <f>=I924+J924+K924+L924</f>
      </c>
      <c r="N924" s="26"/>
    </row>
    <row collapsed="false" customFormat="false" customHeight="false" hidden="false" ht="12.1" outlineLevel="0" r="925">
      <c r="A925" s="20" t="n">
        <v>45272.481990741</v>
      </c>
      <c r="B925" s="2" t="s">
        <v>34</v>
      </c>
      <c r="C925" s="2" t="s">
        <v>460</v>
      </c>
      <c r="D925" s="2" t="s">
        <v>308</v>
      </c>
      <c r="E925" s="2" t="s">
        <v>18</v>
      </c>
      <c r="F925" s="2" t="s">
        <v>20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2"/>
    </row>
    <row collapsed="false" customFormat="false" customHeight="false" hidden="false" ht="12.1" outlineLevel="0" r="926">
      <c r="A926" s="25" t="n">
        <v>45272.482291667</v>
      </c>
      <c r="B926" s="26" t="s">
        <v>40</v>
      </c>
      <c r="C926" s="26" t="s">
        <v>415</v>
      </c>
      <c r="D926" s="26" t="s">
        <v>309</v>
      </c>
      <c r="E926" s="26" t="s">
        <v>18</v>
      </c>
      <c r="F926" s="26" t="s">
        <v>20</v>
      </c>
      <c r="G926" s="27" t="n">
        <v>-1</v>
      </c>
      <c r="H926" s="28" t="n">
        <v>1238.2</v>
      </c>
      <c r="I926" s="28" t="n">
        <v>1238.2</v>
      </c>
      <c r="J926" s="28" t="n">
        <v>0</v>
      </c>
      <c r="K926" s="28" t="n">
        <v>-0.98</v>
      </c>
      <c r="L926" s="28" t="n">
        <v>0</v>
      </c>
      <c r="M926" s="6" t="s">
        <f>=I926+J926+K926+L926</f>
      </c>
      <c r="N926" s="26"/>
    </row>
    <row collapsed="false" customFormat="false" customHeight="false" hidden="false" ht="12.1" outlineLevel="0" r="927">
      <c r="A927" s="25" t="n">
        <v>45272.482291667</v>
      </c>
      <c r="B927" s="26" t="s">
        <v>40</v>
      </c>
      <c r="C927" s="26" t="s">
        <v>415</v>
      </c>
      <c r="D927" s="26" t="s">
        <v>309</v>
      </c>
      <c r="E927" s="26" t="s">
        <v>18</v>
      </c>
      <c r="F927" s="26" t="s">
        <v>20</v>
      </c>
      <c r="G927" s="27" t="n">
        <v>-9</v>
      </c>
      <c r="H927" s="28" t="n">
        <v>1238.2</v>
      </c>
      <c r="I927" s="28" t="n">
        <v>11143.8</v>
      </c>
      <c r="J927" s="28" t="n">
        <v>0</v>
      </c>
      <c r="K927" s="28" t="n">
        <v>-8.81</v>
      </c>
      <c r="L927" s="28" t="n">
        <v>0</v>
      </c>
      <c r="M927" s="6" t="s">
        <f>=I927+J927+K927+L927</f>
      </c>
      <c r="N927" s="26"/>
    </row>
    <row collapsed="false" customFormat="false" customHeight="false" hidden="false" ht="12.1" outlineLevel="0" r="928">
      <c r="A928" s="20" t="n">
        <v>45272.482465278</v>
      </c>
      <c r="B928" s="2" t="s">
        <v>40</v>
      </c>
      <c r="C928" s="2" t="s">
        <v>415</v>
      </c>
      <c r="D928" s="2" t="s">
        <v>308</v>
      </c>
      <c r="E928" s="2" t="s">
        <v>18</v>
      </c>
      <c r="F928" s="2" t="s">
        <v>20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2"/>
    </row>
    <row collapsed="false" customFormat="false" customHeight="false" hidden="false" ht="12.1" outlineLevel="0" r="929">
      <c r="A929" s="25" t="n">
        <v>45272.483344907</v>
      </c>
      <c r="B929" s="26" t="s">
        <v>28</v>
      </c>
      <c r="C929" s="26" t="s">
        <v>397</v>
      </c>
      <c r="D929" s="26" t="s">
        <v>309</v>
      </c>
      <c r="E929" s="26" t="s">
        <v>18</v>
      </c>
      <c r="F929" s="26" t="s">
        <v>20</v>
      </c>
      <c r="G929" s="27" t="n">
        <v>-40</v>
      </c>
      <c r="H929" s="28" t="n">
        <v>164.76</v>
      </c>
      <c r="I929" s="28" t="n">
        <v>6590.4</v>
      </c>
      <c r="J929" s="28" t="n">
        <v>0</v>
      </c>
      <c r="K929" s="28" t="n">
        <v>-5.21</v>
      </c>
      <c r="L929" s="28" t="n">
        <v>0</v>
      </c>
      <c r="M929" s="6" t="s">
        <f>=I929+J929+K929+L929</f>
      </c>
      <c r="N929" s="26"/>
    </row>
    <row collapsed="false" customFormat="false" customHeight="false" hidden="false" ht="12.1" outlineLevel="0" r="930">
      <c r="A930" s="25" t="n">
        <v>45272.483344907</v>
      </c>
      <c r="B930" s="26" t="s">
        <v>28</v>
      </c>
      <c r="C930" s="26" t="s">
        <v>397</v>
      </c>
      <c r="D930" s="26" t="s">
        <v>309</v>
      </c>
      <c r="E930" s="26" t="s">
        <v>18</v>
      </c>
      <c r="F930" s="26" t="s">
        <v>20</v>
      </c>
      <c r="G930" s="27" t="n">
        <v>-10</v>
      </c>
      <c r="H930" s="28" t="n">
        <v>164.76</v>
      </c>
      <c r="I930" s="28" t="n">
        <v>1647.6</v>
      </c>
      <c r="J930" s="28" t="n">
        <v>0</v>
      </c>
      <c r="K930" s="28" t="n">
        <v>-1.3</v>
      </c>
      <c r="L930" s="28" t="n">
        <v>0</v>
      </c>
      <c r="M930" s="6" t="s">
        <f>=I930+J930+K930+L930</f>
      </c>
      <c r="N930" s="26"/>
    </row>
    <row collapsed="false" customFormat="false" customHeight="false" hidden="false" ht="12.1" outlineLevel="0" r="931">
      <c r="A931" s="25" t="n">
        <v>45272.483344907</v>
      </c>
      <c r="B931" s="26" t="s">
        <v>28</v>
      </c>
      <c r="C931" s="26" t="s">
        <v>397</v>
      </c>
      <c r="D931" s="26" t="s">
        <v>309</v>
      </c>
      <c r="E931" s="26" t="s">
        <v>18</v>
      </c>
      <c r="F931" s="26" t="s">
        <v>20</v>
      </c>
      <c r="G931" s="27" t="n">
        <v>-20</v>
      </c>
      <c r="H931" s="28" t="n">
        <v>164.76</v>
      </c>
      <c r="I931" s="28" t="n">
        <v>3295.2</v>
      </c>
      <c r="J931" s="28" t="n">
        <v>0</v>
      </c>
      <c r="K931" s="28" t="n">
        <v>-2.6</v>
      </c>
      <c r="L931" s="28" t="n">
        <v>0</v>
      </c>
      <c r="M931" s="6" t="s">
        <f>=I931+J931+K931+L931</f>
      </c>
      <c r="N931" s="26"/>
    </row>
    <row collapsed="false" customFormat="false" customHeight="false" hidden="false" ht="12.1" outlineLevel="0" r="932">
      <c r="A932" s="25" t="n">
        <v>45272.483344907</v>
      </c>
      <c r="B932" s="26" t="s">
        <v>28</v>
      </c>
      <c r="C932" s="26" t="s">
        <v>397</v>
      </c>
      <c r="D932" s="26" t="s">
        <v>309</v>
      </c>
      <c r="E932" s="26" t="s">
        <v>18</v>
      </c>
      <c r="F932" s="26" t="s">
        <v>20</v>
      </c>
      <c r="G932" s="27" t="n">
        <v>-10</v>
      </c>
      <c r="H932" s="28" t="n">
        <v>164.76</v>
      </c>
      <c r="I932" s="28" t="n">
        <v>1647.6</v>
      </c>
      <c r="J932" s="28" t="n">
        <v>0</v>
      </c>
      <c r="K932" s="28" t="n">
        <v>-1.3</v>
      </c>
      <c r="L932" s="28" t="n">
        <v>0</v>
      </c>
      <c r="M932" s="6" t="s">
        <f>=I932+J932+K932+L932</f>
      </c>
      <c r="N932" s="26"/>
    </row>
    <row collapsed="false" customFormat="false" customHeight="false" hidden="false" ht="12.1" outlineLevel="0" r="933">
      <c r="A933" s="25" t="n">
        <v>45272.483344907</v>
      </c>
      <c r="B933" s="26" t="s">
        <v>28</v>
      </c>
      <c r="C933" s="26" t="s">
        <v>397</v>
      </c>
      <c r="D933" s="26" t="s">
        <v>309</v>
      </c>
      <c r="E933" s="26" t="s">
        <v>18</v>
      </c>
      <c r="F933" s="26" t="s">
        <v>20</v>
      </c>
      <c r="G933" s="27" t="n">
        <v>-40</v>
      </c>
      <c r="H933" s="28" t="n">
        <v>164.76</v>
      </c>
      <c r="I933" s="28" t="n">
        <v>6590.4</v>
      </c>
      <c r="J933" s="28" t="n">
        <v>0</v>
      </c>
      <c r="K933" s="28" t="n">
        <v>-5.21</v>
      </c>
      <c r="L933" s="28" t="n">
        <v>0</v>
      </c>
      <c r="M933" s="6" t="s">
        <f>=I933+J933+K933+L933</f>
      </c>
      <c r="N933" s="26"/>
    </row>
    <row collapsed="false" customFormat="false" customHeight="false" hidden="false" ht="12.1" outlineLevel="0" r="934">
      <c r="A934" s="20" t="n">
        <v>45272.483506944</v>
      </c>
      <c r="B934" s="2" t="s">
        <v>28</v>
      </c>
      <c r="C934" s="2" t="s">
        <v>397</v>
      </c>
      <c r="D934" s="2" t="s">
        <v>308</v>
      </c>
      <c r="E934" s="2" t="s">
        <v>18</v>
      </c>
      <c r="F934" s="2" t="s">
        <v>20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2"/>
    </row>
    <row collapsed="false" customFormat="false" customHeight="false" hidden="false" ht="12.1" outlineLevel="0" r="935">
      <c r="A935" s="20" t="n">
        <v>45274.44224537</v>
      </c>
      <c r="B935" s="2" t="s">
        <v>326</v>
      </c>
      <c r="C935" s="2" t="s">
        <v>427</v>
      </c>
      <c r="D935" s="2" t="s">
        <v>308</v>
      </c>
      <c r="E935" s="2" t="s">
        <v>49</v>
      </c>
      <c r="F935" s="2" t="s">
        <v>20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2"/>
    </row>
    <row collapsed="false" customFormat="false" customHeight="false" hidden="false" ht="12.1" outlineLevel="0" r="936">
      <c r="A936" s="21" t="n">
        <v>45275</v>
      </c>
      <c r="B936" s="22" t="s">
        <v>391</v>
      </c>
      <c r="C936" s="22" t="s">
        <v>74</v>
      </c>
      <c r="D936" s="22" t="s">
        <v>391</v>
      </c>
      <c r="E936" s="22" t="s">
        <v>391</v>
      </c>
      <c r="F936" s="22" t="s">
        <v>20</v>
      </c>
      <c r="G936" s="23" t="n">
        <v>1</v>
      </c>
      <c r="H936" s="24" t="n">
        <v>500</v>
      </c>
      <c r="I936" s="24" t="n">
        <v>500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5" t="n">
        <v>45275.628333333</v>
      </c>
      <c r="B937" s="26" t="s">
        <v>17</v>
      </c>
      <c r="C937" s="26" t="s">
        <v>440</v>
      </c>
      <c r="D937" s="26" t="s">
        <v>309</v>
      </c>
      <c r="E937" s="26" t="s">
        <v>18</v>
      </c>
      <c r="F937" s="26" t="s">
        <v>20</v>
      </c>
      <c r="G937" s="27" t="n">
        <v>-1</v>
      </c>
      <c r="H937" s="28" t="n">
        <v>6452</v>
      </c>
      <c r="I937" s="28" t="n">
        <v>6452</v>
      </c>
      <c r="J937" s="28" t="n">
        <v>0</v>
      </c>
      <c r="K937" s="28" t="n">
        <v>-5.1</v>
      </c>
      <c r="L937" s="28" t="n">
        <v>0</v>
      </c>
      <c r="M937" s="6" t="s">
        <f>=I937+J937+K937+L937</f>
      </c>
      <c r="N937" s="26"/>
    </row>
    <row collapsed="false" customFormat="false" customHeight="false" hidden="false" ht="12.1" outlineLevel="0" r="938">
      <c r="A938" s="25" t="n">
        <v>45275.628344907</v>
      </c>
      <c r="B938" s="26" t="s">
        <v>17</v>
      </c>
      <c r="C938" s="26" t="s">
        <v>440</v>
      </c>
      <c r="D938" s="26" t="s">
        <v>309</v>
      </c>
      <c r="E938" s="26" t="s">
        <v>18</v>
      </c>
      <c r="F938" s="26" t="s">
        <v>20</v>
      </c>
      <c r="G938" s="27" t="n">
        <v>-10</v>
      </c>
      <c r="H938" s="28" t="n">
        <v>6452</v>
      </c>
      <c r="I938" s="28" t="n">
        <v>64520</v>
      </c>
      <c r="J938" s="28" t="n">
        <v>0</v>
      </c>
      <c r="K938" s="28" t="n">
        <v>-51</v>
      </c>
      <c r="L938" s="28" t="n">
        <v>0</v>
      </c>
      <c r="M938" s="6" t="s">
        <f>=I938+J938+K938+L938</f>
      </c>
      <c r="N938" s="26"/>
    </row>
    <row collapsed="false" customFormat="false" customHeight="false" hidden="false" ht="12.1" outlineLevel="0" r="939">
      <c r="A939" s="20" t="n">
        <v>45275.628518519</v>
      </c>
      <c r="B939" s="2" t="s">
        <v>17</v>
      </c>
      <c r="C939" s="2" t="s">
        <v>440</v>
      </c>
      <c r="D939" s="2" t="s">
        <v>308</v>
      </c>
      <c r="E939" s="2" t="s">
        <v>18</v>
      </c>
      <c r="F939" s="2" t="s">
        <v>20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2"/>
    </row>
    <row collapsed="false" customFormat="false" customHeight="false" hidden="false" ht="12.1" outlineLevel="0" r="940">
      <c r="A940" s="20" t="n">
        <v>45275.628530093</v>
      </c>
      <c r="B940" s="2" t="s">
        <v>17</v>
      </c>
      <c r="C940" s="2" t="s">
        <v>440</v>
      </c>
      <c r="D940" s="2" t="s">
        <v>308</v>
      </c>
      <c r="E940" s="2" t="s">
        <v>18</v>
      </c>
      <c r="F940" s="2" t="s">
        <v>20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2"/>
    </row>
    <row collapsed="false" customFormat="false" customHeight="false" hidden="false" ht="12.1" outlineLevel="0" r="941">
      <c r="A941" s="20" t="n">
        <v>45275.629548611</v>
      </c>
      <c r="B941" s="2" t="s">
        <v>355</v>
      </c>
      <c r="C941" s="2" t="s">
        <v>480</v>
      </c>
      <c r="D941" s="2" t="s">
        <v>308</v>
      </c>
      <c r="E941" s="2" t="s">
        <v>49</v>
      </c>
      <c r="F941" s="2" t="s">
        <v>20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2"/>
    </row>
    <row collapsed="false" customFormat="false" customHeight="false" hidden="false" ht="12.1" outlineLevel="0" r="942">
      <c r="A942" s="21" t="n">
        <v>45286</v>
      </c>
      <c r="B942" s="22" t="s">
        <v>398</v>
      </c>
      <c r="C942" s="22" t="s">
        <v>504</v>
      </c>
      <c r="D942" s="22" t="s">
        <v>398</v>
      </c>
      <c r="E942" s="22" t="s">
        <v>398</v>
      </c>
      <c r="F942" s="22" t="s">
        <v>20</v>
      </c>
      <c r="G942" s="23" t="n">
        <v>1</v>
      </c>
      <c r="H942" s="24" t="n">
        <v>4278</v>
      </c>
      <c r="I942" s="24" t="n">
        <v>4278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/>
    </row>
    <row collapsed="false" customFormat="false" customHeight="false" hidden="false" ht="12.1" outlineLevel="0" r="943">
      <c r="A943" s="20" t="n">
        <v>45286.643993056</v>
      </c>
      <c r="B943" s="2" t="s">
        <v>22</v>
      </c>
      <c r="C943" s="2" t="s">
        <v>465</v>
      </c>
      <c r="D943" s="2" t="s">
        <v>308</v>
      </c>
      <c r="E943" s="2" t="s">
        <v>18</v>
      </c>
      <c r="F943" s="2" t="s">
        <v>20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2"/>
    </row>
    <row collapsed="false" customFormat="false" customHeight="false" hidden="false" ht="12.1" outlineLevel="0" r="944">
      <c r="A944" s="20" t="n">
        <v>45286.644328704</v>
      </c>
      <c r="B944" s="2" t="s">
        <v>355</v>
      </c>
      <c r="C944" s="2" t="s">
        <v>480</v>
      </c>
      <c r="D944" s="2" t="s">
        <v>308</v>
      </c>
      <c r="E944" s="2" t="s">
        <v>49</v>
      </c>
      <c r="F944" s="2" t="s">
        <v>20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2"/>
    </row>
    <row collapsed="false" customFormat="false" customHeight="false" hidden="false" ht="12.1" outlineLevel="0" r="945">
      <c r="A945" s="29" t="n">
        <v>45293.58125</v>
      </c>
      <c r="B945" s="30" t="s">
        <v>462</v>
      </c>
      <c r="C945" s="30" t="s">
        <v>505</v>
      </c>
      <c r="D945" s="30" t="s">
        <v>462</v>
      </c>
      <c r="E945" s="30" t="s">
        <v>462</v>
      </c>
      <c r="F945" s="30" t="s">
        <v>20</v>
      </c>
      <c r="G945" s="31" t="n">
        <v>1</v>
      </c>
      <c r="H945" s="32" t="n">
        <v>-10521</v>
      </c>
      <c r="I945" s="32" t="n">
        <v>-10521</v>
      </c>
      <c r="J945" s="32" t="n">
        <v>0</v>
      </c>
      <c r="K945" s="32" t="n">
        <v>0</v>
      </c>
      <c r="L945" s="32" t="n">
        <v>0</v>
      </c>
      <c r="M945" s="6" t="s">
        <f>=I945+J945+K945+L945</f>
      </c>
      <c r="N945" s="30"/>
    </row>
    <row collapsed="false" customFormat="false" customHeight="false" hidden="false" ht="12.1" outlineLevel="0" r="946">
      <c r="A946" s="25" t="n">
        <v>45302.436840278</v>
      </c>
      <c r="B946" s="26" t="s">
        <v>326</v>
      </c>
      <c r="C946" s="26" t="s">
        <v>427</v>
      </c>
      <c r="D946" s="26" t="s">
        <v>309</v>
      </c>
      <c r="E946" s="26" t="s">
        <v>49</v>
      </c>
      <c r="F946" s="26" t="s">
        <v>20</v>
      </c>
      <c r="G946" s="27" t="n">
        <v>-4400</v>
      </c>
      <c r="H946" s="28" t="n">
        <v>1.3264</v>
      </c>
      <c r="I946" s="28" t="n">
        <v>5836.16</v>
      </c>
      <c r="J946" s="28" t="n">
        <v>0</v>
      </c>
      <c r="K946" s="28" t="n">
        <v>-4.61</v>
      </c>
      <c r="L946" s="28" t="n">
        <v>0</v>
      </c>
      <c r="M946" s="6" t="s">
        <f>=I946+J946+K946+L946</f>
      </c>
      <c r="N946" s="26"/>
    </row>
    <row collapsed="false" customFormat="false" customHeight="false" hidden="false" ht="12.1" outlineLevel="0" r="947">
      <c r="A947" s="20" t="n">
        <v>45302.437094907</v>
      </c>
      <c r="B947" s="2" t="s">
        <v>25</v>
      </c>
      <c r="C947" s="2" t="s">
        <v>466</v>
      </c>
      <c r="D947" s="2" t="s">
        <v>308</v>
      </c>
      <c r="E947" s="2" t="s">
        <v>18</v>
      </c>
      <c r="F947" s="2" t="s">
        <v>20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2"/>
    </row>
    <row collapsed="false" customFormat="false" customHeight="false" hidden="false" ht="12.1" outlineLevel="0" r="948">
      <c r="A948" s="20" t="n">
        <v>45302.437453704</v>
      </c>
      <c r="B948" s="2" t="s">
        <v>355</v>
      </c>
      <c r="C948" s="2" t="s">
        <v>480</v>
      </c>
      <c r="D948" s="2" t="s">
        <v>308</v>
      </c>
      <c r="E948" s="2" t="s">
        <v>49</v>
      </c>
      <c r="F948" s="2" t="s">
        <v>20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2"/>
    </row>
    <row collapsed="false" customFormat="false" customHeight="false" hidden="false" ht="12.1" outlineLevel="0" r="949">
      <c r="A949" s="21" t="n">
        <v>45306.529861111</v>
      </c>
      <c r="B949" s="22" t="s">
        <v>391</v>
      </c>
      <c r="C949" s="22" t="s">
        <v>74</v>
      </c>
      <c r="D949" s="22" t="s">
        <v>391</v>
      </c>
      <c r="E949" s="22" t="s">
        <v>391</v>
      </c>
      <c r="F949" s="22" t="s">
        <v>20</v>
      </c>
      <c r="G949" s="23" t="n">
        <v>1</v>
      </c>
      <c r="H949" s="24" t="n">
        <v>13000</v>
      </c>
      <c r="I949" s="24" t="n">
        <v>13000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0" t="n">
        <v>45306.574224537</v>
      </c>
      <c r="B950" s="2" t="s">
        <v>17</v>
      </c>
      <c r="C950" s="2" t="s">
        <v>440</v>
      </c>
      <c r="D950" s="2" t="s">
        <v>308</v>
      </c>
      <c r="E950" s="2" t="s">
        <v>18</v>
      </c>
      <c r="F950" s="2" t="s">
        <v>20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2"/>
    </row>
    <row collapsed="false" customFormat="false" customHeight="false" hidden="false" ht="12.1" outlineLevel="0" r="951">
      <c r="A951" s="20" t="n">
        <v>45306.574456019</v>
      </c>
      <c r="B951" s="2" t="s">
        <v>22</v>
      </c>
      <c r="C951" s="2" t="s">
        <v>465</v>
      </c>
      <c r="D951" s="2" t="s">
        <v>308</v>
      </c>
      <c r="E951" s="2" t="s">
        <v>18</v>
      </c>
      <c r="F951" s="2" t="s">
        <v>20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2"/>
    </row>
    <row collapsed="false" customFormat="false" customHeight="false" hidden="false" ht="12.1" outlineLevel="0" r="952">
      <c r="A952" s="20" t="n">
        <v>45306.574664352</v>
      </c>
      <c r="B952" s="2" t="s">
        <v>25</v>
      </c>
      <c r="C952" s="2" t="s">
        <v>466</v>
      </c>
      <c r="D952" s="2" t="s">
        <v>308</v>
      </c>
      <c r="E952" s="2" t="s">
        <v>18</v>
      </c>
      <c r="F952" s="2" t="s">
        <v>20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2"/>
    </row>
    <row collapsed="false" customFormat="false" customHeight="false" hidden="false" ht="12.1" outlineLevel="0" r="953">
      <c r="A953" s="20" t="n">
        <v>45306.574918981</v>
      </c>
      <c r="B953" s="2" t="s">
        <v>355</v>
      </c>
      <c r="C953" s="2" t="s">
        <v>480</v>
      </c>
      <c r="D953" s="2" t="s">
        <v>308</v>
      </c>
      <c r="E953" s="2" t="s">
        <v>49</v>
      </c>
      <c r="F953" s="2" t="s">
        <v>20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2"/>
    </row>
    <row collapsed="false" customFormat="false" customHeight="false" hidden="false" ht="12.1" outlineLevel="0" r="954">
      <c r="A954" s="21" t="n">
        <v>45309.509722222</v>
      </c>
      <c r="B954" s="22" t="s">
        <v>398</v>
      </c>
      <c r="C954" s="22" t="s">
        <v>506</v>
      </c>
      <c r="D954" s="22" t="s">
        <v>398</v>
      </c>
      <c r="E954" s="22" t="s">
        <v>398</v>
      </c>
      <c r="F954" s="22" t="s">
        <v>20</v>
      </c>
      <c r="G954" s="23" t="n">
        <v>1</v>
      </c>
      <c r="H954" s="24" t="n">
        <v>3608</v>
      </c>
      <c r="I954" s="24" t="n">
        <v>3608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45309.812650463</v>
      </c>
      <c r="B955" s="2" t="s">
        <v>25</v>
      </c>
      <c r="C955" s="2" t="s">
        <v>466</v>
      </c>
      <c r="D955" s="2" t="s">
        <v>308</v>
      </c>
      <c r="E955" s="2" t="s">
        <v>18</v>
      </c>
      <c r="F955" s="2" t="s">
        <v>20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0" t="n">
        <v>45309.812916667</v>
      </c>
      <c r="B956" s="2" t="s">
        <v>355</v>
      </c>
      <c r="C956" s="2" t="s">
        <v>480</v>
      </c>
      <c r="D956" s="2" t="s">
        <v>308</v>
      </c>
      <c r="E956" s="2" t="s">
        <v>49</v>
      </c>
      <c r="F956" s="2" t="s">
        <v>20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2"/>
    </row>
    <row collapsed="false" customFormat="false" customHeight="false" hidden="false" ht="12.1" outlineLevel="0" r="957">
      <c r="A957" s="25" t="n">
        <v>45313.437280093</v>
      </c>
      <c r="B957" s="26" t="s">
        <v>363</v>
      </c>
      <c r="C957" s="26" t="s">
        <v>502</v>
      </c>
      <c r="D957" s="26" t="s">
        <v>309</v>
      </c>
      <c r="E957" s="26" t="s">
        <v>394</v>
      </c>
      <c r="F957" s="26" t="s">
        <v>20</v>
      </c>
      <c r="G957" s="27" t="n">
        <v>-10</v>
      </c>
      <c r="H957" s="28" t="n">
        <v>99.26</v>
      </c>
      <c r="I957" s="28" t="n">
        <v>9926</v>
      </c>
      <c r="J957" s="28" t="n">
        <v>260</v>
      </c>
      <c r="K957" s="28" t="n">
        <v>-7.85</v>
      </c>
      <c r="L957" s="28" t="n">
        <v>0</v>
      </c>
      <c r="M957" s="6" t="s">
        <f>=I957+J957+K957+L957</f>
      </c>
      <c r="N957" s="26"/>
    </row>
    <row collapsed="false" customFormat="false" customHeight="false" hidden="false" ht="12.1" outlineLevel="0" r="958">
      <c r="A958" s="20" t="n">
        <v>45313.437581019</v>
      </c>
      <c r="B958" s="2" t="s">
        <v>365</v>
      </c>
      <c r="C958" s="2" t="s">
        <v>507</v>
      </c>
      <c r="D958" s="2" t="s">
        <v>308</v>
      </c>
      <c r="E958" s="2" t="s">
        <v>394</v>
      </c>
      <c r="F958" s="2" t="s">
        <v>20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2"/>
    </row>
    <row collapsed="false" customFormat="false" customHeight="false" hidden="false" ht="12.1" outlineLevel="0" r="959">
      <c r="A959" s="20" t="n">
        <v>45313.437858796</v>
      </c>
      <c r="B959" s="2" t="s">
        <v>354</v>
      </c>
      <c r="C959" s="2" t="s">
        <v>479</v>
      </c>
      <c r="D959" s="2" t="s">
        <v>308</v>
      </c>
      <c r="E959" s="2" t="s">
        <v>49</v>
      </c>
      <c r="F959" s="2" t="s">
        <v>20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2"/>
    </row>
    <row collapsed="false" customFormat="false" customHeight="false" hidden="false" ht="12.1" outlineLevel="0" r="960">
      <c r="A960" s="25" t="n">
        <v>45313.460023148</v>
      </c>
      <c r="B960" s="26" t="s">
        <v>326</v>
      </c>
      <c r="C960" s="26" t="s">
        <v>427</v>
      </c>
      <c r="D960" s="26" t="s">
        <v>309</v>
      </c>
      <c r="E960" s="26" t="s">
        <v>49</v>
      </c>
      <c r="F960" s="26" t="s">
        <v>20</v>
      </c>
      <c r="G960" s="27" t="n">
        <v>-7600</v>
      </c>
      <c r="H960" s="28" t="n">
        <v>1.3327</v>
      </c>
      <c r="I960" s="28" t="n">
        <v>10128.52</v>
      </c>
      <c r="J960" s="28" t="n">
        <v>0</v>
      </c>
      <c r="K960" s="28" t="n">
        <v>-8</v>
      </c>
      <c r="L960" s="28" t="n">
        <v>0</v>
      </c>
      <c r="M960" s="6" t="s">
        <f>=I960+J960+K960+L960</f>
      </c>
      <c r="N960" s="26"/>
    </row>
    <row collapsed="false" customFormat="false" customHeight="false" hidden="false" ht="12.1" outlineLevel="0" r="961">
      <c r="A961" s="20" t="n">
        <v>45313.460219907</v>
      </c>
      <c r="B961" s="2" t="s">
        <v>366</v>
      </c>
      <c r="C961" s="2" t="s">
        <v>508</v>
      </c>
      <c r="D961" s="2" t="s">
        <v>308</v>
      </c>
      <c r="E961" s="2" t="s">
        <v>394</v>
      </c>
      <c r="F961" s="2" t="s">
        <v>20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0" t="n">
        <v>45313.460439815</v>
      </c>
      <c r="B962" s="2" t="s">
        <v>354</v>
      </c>
      <c r="C962" s="2" t="s">
        <v>479</v>
      </c>
      <c r="D962" s="2" t="s">
        <v>308</v>
      </c>
      <c r="E962" s="2" t="s">
        <v>49</v>
      </c>
      <c r="F962" s="2" t="s">
        <v>20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2"/>
    </row>
    <row collapsed="false" customFormat="false" customHeight="false" hidden="false" ht="12.1" outlineLevel="0" r="963">
      <c r="A963" s="21" t="n">
        <v>45330.672222222</v>
      </c>
      <c r="B963" s="22" t="s">
        <v>398</v>
      </c>
      <c r="C963" s="22" t="s">
        <v>509</v>
      </c>
      <c r="D963" s="22" t="s">
        <v>398</v>
      </c>
      <c r="E963" s="22" t="s">
        <v>398</v>
      </c>
      <c r="F963" s="22" t="s">
        <v>20</v>
      </c>
      <c r="G963" s="23" t="n">
        <v>1</v>
      </c>
      <c r="H963" s="24" t="n">
        <v>2020.29</v>
      </c>
      <c r="I963" s="24" t="n">
        <v>2020.29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0" t="n">
        <v>45330.694884259</v>
      </c>
      <c r="B964" s="2" t="s">
        <v>365</v>
      </c>
      <c r="C964" s="2" t="s">
        <v>507</v>
      </c>
      <c r="D964" s="2" t="s">
        <v>308</v>
      </c>
      <c r="E964" s="2" t="s">
        <v>394</v>
      </c>
      <c r="F964" s="2" t="s">
        <v>20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2"/>
    </row>
    <row collapsed="false" customFormat="false" customHeight="false" hidden="false" ht="12.1" outlineLevel="0" r="965">
      <c r="A965" s="20" t="n">
        <v>45330.695069444</v>
      </c>
      <c r="B965" s="2" t="s">
        <v>366</v>
      </c>
      <c r="C965" s="2" t="s">
        <v>508</v>
      </c>
      <c r="D965" s="2" t="s">
        <v>308</v>
      </c>
      <c r="E965" s="2" t="s">
        <v>394</v>
      </c>
      <c r="F965" s="2" t="s">
        <v>20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2"/>
    </row>
    <row collapsed="false" customFormat="false" customHeight="false" hidden="false" ht="12.1" outlineLevel="0" r="966">
      <c r="A966" s="20" t="n">
        <v>45330.695335648</v>
      </c>
      <c r="B966" s="2" t="s">
        <v>355</v>
      </c>
      <c r="C966" s="2" t="s">
        <v>480</v>
      </c>
      <c r="D966" s="2" t="s">
        <v>308</v>
      </c>
      <c r="E966" s="2" t="s">
        <v>49</v>
      </c>
      <c r="F966" s="2" t="s">
        <v>20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2"/>
    </row>
    <row collapsed="false" customFormat="false" customHeight="false" hidden="false" ht="12.1" outlineLevel="0" r="967">
      <c r="A967" s="21" t="n">
        <v>45351.55625</v>
      </c>
      <c r="B967" s="22" t="s">
        <v>391</v>
      </c>
      <c r="C967" s="22" t="s">
        <v>74</v>
      </c>
      <c r="D967" s="22" t="s">
        <v>391</v>
      </c>
      <c r="E967" s="22" t="s">
        <v>391</v>
      </c>
      <c r="F967" s="22" t="s">
        <v>20</v>
      </c>
      <c r="G967" s="23" t="n">
        <v>1</v>
      </c>
      <c r="H967" s="24" t="n">
        <v>4000</v>
      </c>
      <c r="I967" s="24" t="n">
        <v>4000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0" t="n">
        <v>45351.556851852</v>
      </c>
      <c r="B968" s="2" t="s">
        <v>354</v>
      </c>
      <c r="C968" s="2" t="s">
        <v>479</v>
      </c>
      <c r="D968" s="2" t="s">
        <v>308</v>
      </c>
      <c r="E968" s="2" t="s">
        <v>49</v>
      </c>
      <c r="F968" s="2" t="s">
        <v>20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2"/>
    </row>
    <row collapsed="false" customFormat="false" customHeight="false" hidden="false" ht="12.1" outlineLevel="0" r="969">
      <c r="A969" s="20" t="n">
        <v>45351.557048611</v>
      </c>
      <c r="B969" s="2" t="s">
        <v>355</v>
      </c>
      <c r="C969" s="2" t="s">
        <v>480</v>
      </c>
      <c r="D969" s="2" t="s">
        <v>308</v>
      </c>
      <c r="E969" s="2" t="s">
        <v>49</v>
      </c>
      <c r="F969" s="2" t="s">
        <v>20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45358.766666667</v>
      </c>
      <c r="B970" s="22" t="s">
        <v>398</v>
      </c>
      <c r="C970" s="22" t="s">
        <v>510</v>
      </c>
      <c r="D970" s="22" t="s">
        <v>398</v>
      </c>
      <c r="E970" s="22" t="s">
        <v>398</v>
      </c>
      <c r="F970" s="22" t="s">
        <v>20</v>
      </c>
      <c r="G970" s="23" t="n">
        <v>1</v>
      </c>
      <c r="H970" s="24" t="n">
        <v>334.62</v>
      </c>
      <c r="I970" s="24" t="n">
        <v>334.62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0" t="n">
        <v>45358.766666667</v>
      </c>
      <c r="B971" s="2" t="s">
        <v>355</v>
      </c>
      <c r="C971" s="2" t="s">
        <v>480</v>
      </c>
      <c r="D971" s="2" t="s">
        <v>308</v>
      </c>
      <c r="E971" s="2" t="s">
        <v>49</v>
      </c>
      <c r="F971" s="2" t="s">
        <v>20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2"/>
    </row>
    <row collapsed="false" customFormat="false" customHeight="false" hidden="false" ht="12.1" outlineLevel="0" r="972">
      <c r="A972" s="21" t="n">
        <v>45380.583333333</v>
      </c>
      <c r="B972" s="22" t="s">
        <v>391</v>
      </c>
      <c r="C972" s="22" t="s">
        <v>74</v>
      </c>
      <c r="D972" s="22" t="s">
        <v>391</v>
      </c>
      <c r="E972" s="22" t="s">
        <v>391</v>
      </c>
      <c r="F972" s="22" t="s">
        <v>20</v>
      </c>
      <c r="G972" s="23" t="n">
        <v>1</v>
      </c>
      <c r="H972" s="24" t="n">
        <v>4000</v>
      </c>
      <c r="I972" s="24" t="n">
        <v>4000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0" t="n">
        <v>45380.590868056</v>
      </c>
      <c r="B973" s="2" t="s">
        <v>362</v>
      </c>
      <c r="C973" s="2" t="s">
        <v>501</v>
      </c>
      <c r="D973" s="2" t="s">
        <v>308</v>
      </c>
      <c r="E973" s="2" t="s">
        <v>394</v>
      </c>
      <c r="F973" s="2" t="s">
        <v>20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2"/>
    </row>
    <row collapsed="false" customFormat="false" customHeight="false" hidden="false" ht="12.1" outlineLevel="0" r="974">
      <c r="A974" s="20" t="n">
        <v>45380.591134259</v>
      </c>
      <c r="B974" s="2" t="s">
        <v>355</v>
      </c>
      <c r="C974" s="2" t="s">
        <v>480</v>
      </c>
      <c r="D974" s="2" t="s">
        <v>308</v>
      </c>
      <c r="E974" s="2" t="s">
        <v>49</v>
      </c>
      <c r="F974" s="2" t="s">
        <v>20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2"/>
    </row>
    <row collapsed="false" customFormat="false" customHeight="false" hidden="false" ht="12.1" outlineLevel="0" r="975">
      <c r="A975" s="20" t="n">
        <v>45399.638159722</v>
      </c>
      <c r="B975" s="2" t="s">
        <v>362</v>
      </c>
      <c r="C975" s="2" t="s">
        <v>501</v>
      </c>
      <c r="D975" s="2" t="s">
        <v>308</v>
      </c>
      <c r="E975" s="2" t="s">
        <v>394</v>
      </c>
      <c r="F975" s="2" t="s">
        <v>20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2"/>
    </row>
    <row collapsed="false" customFormat="false" customHeight="false" hidden="false" ht="12.1" outlineLevel="0" r="976">
      <c r="A976" s="20" t="n">
        <v>45399.638333333</v>
      </c>
      <c r="B976" s="2" t="s">
        <v>355</v>
      </c>
      <c r="C976" s="2" t="s">
        <v>480</v>
      </c>
      <c r="D976" s="2" t="s">
        <v>308</v>
      </c>
      <c r="E976" s="2" t="s">
        <v>49</v>
      </c>
      <c r="F976" s="2" t="s">
        <v>20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2"/>
    </row>
    <row collapsed="false" customFormat="false" customHeight="false" hidden="false" ht="12.1" outlineLevel="0" r="977">
      <c r="A977" s="21" t="n">
        <v>45399.804166667</v>
      </c>
      <c r="B977" s="22" t="s">
        <v>398</v>
      </c>
      <c r="C977" s="22" t="s">
        <v>509</v>
      </c>
      <c r="D977" s="22" t="s">
        <v>398</v>
      </c>
      <c r="E977" s="22" t="s">
        <v>398</v>
      </c>
      <c r="F977" s="22" t="s">
        <v>20</v>
      </c>
      <c r="G977" s="23" t="n">
        <v>1</v>
      </c>
      <c r="H977" s="24" t="n">
        <v>2083.19</v>
      </c>
      <c r="I977" s="24" t="n">
        <v>2083.19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/>
    </row>
    <row collapsed="false" customFormat="false" customHeight="false" hidden="false" ht="12.1" outlineLevel="0" r="978">
      <c r="A978" s="21" t="n">
        <v>45409.472916667</v>
      </c>
      <c r="B978" s="22" t="s">
        <v>391</v>
      </c>
      <c r="C978" s="22" t="s">
        <v>74</v>
      </c>
      <c r="D978" s="22" t="s">
        <v>391</v>
      </c>
      <c r="E978" s="22" t="s">
        <v>391</v>
      </c>
      <c r="F978" s="22" t="s">
        <v>20</v>
      </c>
      <c r="G978" s="23" t="n">
        <v>1</v>
      </c>
      <c r="H978" s="24" t="n">
        <v>4000</v>
      </c>
      <c r="I978" s="24" t="n">
        <v>4000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0" t="n">
        <v>45409.568101852</v>
      </c>
      <c r="B979" s="2" t="s">
        <v>362</v>
      </c>
      <c r="C979" s="2" t="s">
        <v>501</v>
      </c>
      <c r="D979" s="2" t="s">
        <v>308</v>
      </c>
      <c r="E979" s="2" t="s">
        <v>394</v>
      </c>
      <c r="F979" s="2" t="s">
        <v>20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2"/>
    </row>
    <row collapsed="false" customFormat="false" customHeight="false" hidden="false" ht="12.1" outlineLevel="0" r="980">
      <c r="A980" s="20" t="n">
        <v>45409.568310185</v>
      </c>
      <c r="B980" s="2" t="s">
        <v>355</v>
      </c>
      <c r="C980" s="2" t="s">
        <v>480</v>
      </c>
      <c r="D980" s="2" t="s">
        <v>308</v>
      </c>
      <c r="E980" s="2" t="s">
        <v>49</v>
      </c>
      <c r="F980" s="2" t="s">
        <v>20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2"/>
    </row>
    <row collapsed="false" customFormat="false" customHeight="false" hidden="false" ht="12.1" outlineLevel="0" r="981">
      <c r="A981" s="21" t="n">
        <v>45425.508333333</v>
      </c>
      <c r="B981" s="22" t="s">
        <v>391</v>
      </c>
      <c r="C981" s="22" t="s">
        <v>74</v>
      </c>
      <c r="D981" s="22" t="s">
        <v>391</v>
      </c>
      <c r="E981" s="22" t="s">
        <v>391</v>
      </c>
      <c r="F981" s="22" t="s">
        <v>20</v>
      </c>
      <c r="G981" s="23" t="n">
        <v>2000</v>
      </c>
      <c r="H981" s="24" t="n">
        <v>1</v>
      </c>
      <c r="I981" s="24" t="n">
        <v>2000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/>
    </row>
    <row collapsed="false" customFormat="false" customHeight="false" hidden="false" ht="12.1" outlineLevel="0" r="982">
      <c r="A982" s="20" t="n">
        <v>45425.546655093</v>
      </c>
      <c r="B982" s="2" t="s">
        <v>37</v>
      </c>
      <c r="C982" s="2" t="s">
        <v>449</v>
      </c>
      <c r="D982" s="2" t="s">
        <v>308</v>
      </c>
      <c r="E982" s="2" t="s">
        <v>18</v>
      </c>
      <c r="F982" s="2" t="s">
        <v>20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2"/>
    </row>
    <row collapsed="false" customFormat="false" customHeight="false" hidden="false" ht="12.1" outlineLevel="0" r="983">
      <c r="A983" s="20" t="n">
        <v>45425.547037037</v>
      </c>
      <c r="B983" s="2" t="s">
        <v>355</v>
      </c>
      <c r="C983" s="2" t="s">
        <v>480</v>
      </c>
      <c r="D983" s="2" t="s">
        <v>308</v>
      </c>
      <c r="E983" s="2" t="s">
        <v>49</v>
      </c>
      <c r="F983" s="2" t="s">
        <v>20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45433</v>
      </c>
      <c r="B984" s="22" t="s">
        <v>398</v>
      </c>
      <c r="C984" s="22" t="s">
        <v>511</v>
      </c>
      <c r="D984" s="22" t="s">
        <v>398</v>
      </c>
      <c r="E984" s="22" t="s">
        <v>398</v>
      </c>
      <c r="F984" s="22" t="s">
        <v>20</v>
      </c>
      <c r="G984" s="23" t="n">
        <v>1</v>
      </c>
      <c r="H984" s="24" t="n">
        <v>5199</v>
      </c>
      <c r="I984" s="24" t="n">
        <v>5199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0" t="n">
        <v>45434.42943287</v>
      </c>
      <c r="B985" s="2" t="s">
        <v>37</v>
      </c>
      <c r="C985" s="2" t="s">
        <v>449</v>
      </c>
      <c r="D985" s="2" t="s">
        <v>308</v>
      </c>
      <c r="E985" s="2" t="s">
        <v>18</v>
      </c>
      <c r="F985" s="2" t="s">
        <v>20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2"/>
    </row>
    <row collapsed="false" customFormat="false" customHeight="false" hidden="false" ht="12.1" outlineLevel="0" r="986">
      <c r="A986" s="20" t="n">
        <v>45434.429756944</v>
      </c>
      <c r="B986" s="2" t="s">
        <v>355</v>
      </c>
      <c r="C986" s="2" t="s">
        <v>480</v>
      </c>
      <c r="D986" s="2" t="s">
        <v>308</v>
      </c>
      <c r="E986" s="2" t="s">
        <v>49</v>
      </c>
      <c r="F986" s="2" t="s">
        <v>20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2"/>
    </row>
    <row collapsed="false" customFormat="false" customHeight="false" hidden="false" ht="12.1" outlineLevel="0" r="987">
      <c r="A987" s="21" t="n">
        <v>45441</v>
      </c>
      <c r="B987" s="22" t="s">
        <v>398</v>
      </c>
      <c r="C987" s="22" t="s">
        <v>512</v>
      </c>
      <c r="D987" s="22" t="s">
        <v>398</v>
      </c>
      <c r="E987" s="22" t="s">
        <v>398</v>
      </c>
      <c r="F987" s="22" t="s">
        <v>20</v>
      </c>
      <c r="G987" s="23" t="n">
        <v>1</v>
      </c>
      <c r="H987" s="24" t="n">
        <v>947.4</v>
      </c>
      <c r="I987" s="24" t="n">
        <v>947.4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45441</v>
      </c>
      <c r="B988" s="22" t="s">
        <v>398</v>
      </c>
      <c r="C988" s="22" t="s">
        <v>513</v>
      </c>
      <c r="D988" s="22" t="s">
        <v>398</v>
      </c>
      <c r="E988" s="22" t="s">
        <v>398</v>
      </c>
      <c r="F988" s="22" t="s">
        <v>20</v>
      </c>
      <c r="G988" s="23" t="n">
        <v>1</v>
      </c>
      <c r="H988" s="24" t="n">
        <v>512.82</v>
      </c>
      <c r="I988" s="24" t="n">
        <v>512.82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20" t="n">
        <v>45441.709189815</v>
      </c>
      <c r="B989" s="2" t="s">
        <v>37</v>
      </c>
      <c r="C989" s="2" t="s">
        <v>449</v>
      </c>
      <c r="D989" s="2" t="s">
        <v>308</v>
      </c>
      <c r="E989" s="2" t="s">
        <v>18</v>
      </c>
      <c r="F989" s="2" t="s">
        <v>20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2"/>
    </row>
    <row collapsed="false" customFormat="false" customHeight="false" hidden="false" ht="12.1" outlineLevel="0" r="990">
      <c r="A990" s="20" t="n">
        <v>45441.709363426</v>
      </c>
      <c r="B990" s="2" t="s">
        <v>355</v>
      </c>
      <c r="C990" s="2" t="s">
        <v>480</v>
      </c>
      <c r="D990" s="2" t="s">
        <v>308</v>
      </c>
      <c r="E990" s="2" t="s">
        <v>49</v>
      </c>
      <c r="F990" s="2" t="s">
        <v>20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2"/>
    </row>
    <row collapsed="false" customFormat="false" customHeight="false" hidden="false" ht="12.1" outlineLevel="0" r="991">
      <c r="A991" s="21" t="n">
        <v>45443.509722222</v>
      </c>
      <c r="B991" s="22" t="s">
        <v>391</v>
      </c>
      <c r="C991" s="22" t="s">
        <v>74</v>
      </c>
      <c r="D991" s="22" t="s">
        <v>391</v>
      </c>
      <c r="E991" s="22" t="s">
        <v>391</v>
      </c>
      <c r="F991" s="22" t="s">
        <v>20</v>
      </c>
      <c r="G991" s="23" t="n">
        <v>1</v>
      </c>
      <c r="H991" s="24" t="n">
        <v>4000</v>
      </c>
      <c r="I991" s="24" t="n">
        <v>4000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/>
    </row>
    <row collapsed="false" customFormat="false" customHeight="false" hidden="false" ht="12.1" outlineLevel="0" r="992">
      <c r="A992" s="20" t="n">
        <v>45443.528935185</v>
      </c>
      <c r="B992" s="2" t="s">
        <v>37</v>
      </c>
      <c r="C992" s="2" t="s">
        <v>449</v>
      </c>
      <c r="D992" s="2" t="s">
        <v>308</v>
      </c>
      <c r="E992" s="2" t="s">
        <v>18</v>
      </c>
      <c r="F992" s="2" t="s">
        <v>20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2"/>
    </row>
    <row collapsed="false" customFormat="false" customHeight="false" hidden="false" ht="12.1" outlineLevel="0" r="993">
      <c r="A993" s="20" t="n">
        <v>45443.529143519</v>
      </c>
      <c r="B993" s="2" t="s">
        <v>362</v>
      </c>
      <c r="C993" s="2" t="s">
        <v>501</v>
      </c>
      <c r="D993" s="2" t="s">
        <v>308</v>
      </c>
      <c r="E993" s="2" t="s">
        <v>394</v>
      </c>
      <c r="F993" s="2" t="s">
        <v>20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1" t="n">
        <v>45448</v>
      </c>
      <c r="B994" s="22" t="s">
        <v>398</v>
      </c>
      <c r="C994" s="22" t="s">
        <v>514</v>
      </c>
      <c r="D994" s="22" t="s">
        <v>398</v>
      </c>
      <c r="E994" s="22" t="s">
        <v>398</v>
      </c>
      <c r="F994" s="22" t="s">
        <v>20</v>
      </c>
      <c r="G994" s="23" t="n">
        <v>1</v>
      </c>
      <c r="H994" s="24" t="n">
        <v>1770</v>
      </c>
      <c r="I994" s="24" t="n">
        <v>1770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/>
    </row>
    <row collapsed="false" customFormat="false" customHeight="false" hidden="false" ht="12.1" outlineLevel="0" r="995">
      <c r="A995" s="20" t="n">
        <v>45448.807511574</v>
      </c>
      <c r="B995" s="2" t="s">
        <v>367</v>
      </c>
      <c r="C995" s="2" t="s">
        <v>515</v>
      </c>
      <c r="D995" s="2" t="s">
        <v>308</v>
      </c>
      <c r="E995" s="2" t="s">
        <v>394</v>
      </c>
      <c r="F995" s="2" t="s">
        <v>20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2"/>
    </row>
    <row collapsed="false" customFormat="false" customHeight="false" hidden="false" ht="12.1" outlineLevel="0" r="996">
      <c r="A996" s="20" t="n">
        <v>45448.808055556</v>
      </c>
      <c r="B996" s="2" t="s">
        <v>355</v>
      </c>
      <c r="C996" s="2" t="s">
        <v>480</v>
      </c>
      <c r="D996" s="2" t="s">
        <v>308</v>
      </c>
      <c r="E996" s="2" t="s">
        <v>49</v>
      </c>
      <c r="F996" s="2" t="s">
        <v>20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1" t="n">
        <v>45449</v>
      </c>
      <c r="B997" s="22" t="s">
        <v>398</v>
      </c>
      <c r="C997" s="22" t="s">
        <v>516</v>
      </c>
      <c r="D997" s="22" t="s">
        <v>398</v>
      </c>
      <c r="E997" s="22" t="s">
        <v>398</v>
      </c>
      <c r="F997" s="22" t="s">
        <v>20</v>
      </c>
      <c r="G997" s="23" t="n">
        <v>1</v>
      </c>
      <c r="H997" s="24" t="n">
        <v>334.62</v>
      </c>
      <c r="I997" s="24" t="n">
        <v>334.62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/>
    </row>
    <row collapsed="false" customFormat="false" customHeight="false" hidden="false" ht="12.1" outlineLevel="0" r="998">
      <c r="A998" s="20" t="n">
        <v>45449.807025463</v>
      </c>
      <c r="B998" s="2" t="s">
        <v>355</v>
      </c>
      <c r="C998" s="2" t="s">
        <v>480</v>
      </c>
      <c r="D998" s="2" t="s">
        <v>308</v>
      </c>
      <c r="E998" s="2" t="s">
        <v>49</v>
      </c>
      <c r="F998" s="2" t="s">
        <v>20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5" t="n">
        <v>45453.431041667</v>
      </c>
      <c r="B999" s="26" t="s">
        <v>365</v>
      </c>
      <c r="C999" s="26" t="s">
        <v>507</v>
      </c>
      <c r="D999" s="26" t="s">
        <v>309</v>
      </c>
      <c r="E999" s="26" t="s">
        <v>394</v>
      </c>
      <c r="F999" s="26" t="s">
        <v>20</v>
      </c>
      <c r="G999" s="27" t="n">
        <v>-6</v>
      </c>
      <c r="H999" s="28" t="n">
        <v>93.04</v>
      </c>
      <c r="I999" s="28" t="n">
        <v>5582.4</v>
      </c>
      <c r="J999" s="28" t="n">
        <v>10.02</v>
      </c>
      <c r="K999" s="28" t="n">
        <v>-4.37</v>
      </c>
      <c r="L999" s="28" t="n">
        <v>0</v>
      </c>
      <c r="M999" s="6" t="s">
        <f>=I999+J999+K999+L999</f>
      </c>
      <c r="N999" s="26"/>
    </row>
    <row collapsed="false" customFormat="false" customHeight="false" hidden="false" ht="12.1" outlineLevel="0" r="1000">
      <c r="A1000" s="20" t="n">
        <v>45453.431273148</v>
      </c>
      <c r="B1000" s="2" t="s">
        <v>367</v>
      </c>
      <c r="C1000" s="2" t="s">
        <v>515</v>
      </c>
      <c r="D1000" s="2" t="s">
        <v>308</v>
      </c>
      <c r="E1000" s="2" t="s">
        <v>394</v>
      </c>
      <c r="F1000" s="2" t="s">
        <v>20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5" t="n">
        <v>45453.431840278</v>
      </c>
      <c r="B1001" s="26" t="s">
        <v>365</v>
      </c>
      <c r="C1001" s="26" t="s">
        <v>507</v>
      </c>
      <c r="D1001" s="26" t="s">
        <v>309</v>
      </c>
      <c r="E1001" s="26" t="s">
        <v>394</v>
      </c>
      <c r="F1001" s="26" t="s">
        <v>20</v>
      </c>
      <c r="G1001" s="27" t="n">
        <v>-5</v>
      </c>
      <c r="H1001" s="28" t="n">
        <v>93.07</v>
      </c>
      <c r="I1001" s="28" t="n">
        <v>4653.5</v>
      </c>
      <c r="J1001" s="28" t="n">
        <v>8.35</v>
      </c>
      <c r="K1001" s="28" t="n">
        <v>-3.64</v>
      </c>
      <c r="L1001" s="28" t="n">
        <v>0</v>
      </c>
      <c r="M1001" s="6" t="s">
        <f>=I1001+J1001+K1001+L1001</f>
      </c>
      <c r="N1001" s="26"/>
    </row>
    <row collapsed="false" customFormat="false" customHeight="false" hidden="false" ht="12.1" outlineLevel="0" r="1002">
      <c r="A1002" s="20" t="n">
        <v>45453.432071759</v>
      </c>
      <c r="B1002" s="2" t="s">
        <v>367</v>
      </c>
      <c r="C1002" s="2" t="s">
        <v>515</v>
      </c>
      <c r="D1002" s="2" t="s">
        <v>308</v>
      </c>
      <c r="E1002" s="2" t="s">
        <v>394</v>
      </c>
      <c r="F1002" s="2" t="s">
        <v>20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2"/>
    </row>
    <row collapsed="false" customFormat="false" customHeight="false" hidden="false" ht="12.1" outlineLevel="0" r="1003">
      <c r="A1003" s="20" t="n">
        <v>45453.433136574</v>
      </c>
      <c r="B1003" s="2" t="s">
        <v>362</v>
      </c>
      <c r="C1003" s="2" t="s">
        <v>501</v>
      </c>
      <c r="D1003" s="2" t="s">
        <v>308</v>
      </c>
      <c r="E1003" s="2" t="s">
        <v>394</v>
      </c>
      <c r="F1003" s="2" t="s">
        <v>20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0" t="n">
        <v>45453.433310185</v>
      </c>
      <c r="B1004" s="2" t="s">
        <v>355</v>
      </c>
      <c r="C1004" s="2" t="s">
        <v>480</v>
      </c>
      <c r="D1004" s="2" t="s">
        <v>308</v>
      </c>
      <c r="E1004" s="2" t="s">
        <v>49</v>
      </c>
      <c r="F1004" s="2" t="s">
        <v>20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2"/>
    </row>
    <row collapsed="false" customFormat="false" customHeight="false" hidden="false" ht="12.1" outlineLevel="0" r="1005">
      <c r="A1005" s="20" t="n">
        <v>45453.471145833</v>
      </c>
      <c r="B1005" s="2" t="s">
        <v>354</v>
      </c>
      <c r="C1005" s="2" t="s">
        <v>479</v>
      </c>
      <c r="D1005" s="2" t="s">
        <v>308</v>
      </c>
      <c r="E1005" s="2" t="s">
        <v>49</v>
      </c>
      <c r="F1005" s="2" t="s">
        <v>20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1" t="n">
        <v>45454</v>
      </c>
      <c r="B1006" s="22" t="s">
        <v>398</v>
      </c>
      <c r="C1006" s="22" t="s">
        <v>517</v>
      </c>
      <c r="D1006" s="22" t="s">
        <v>398</v>
      </c>
      <c r="E1006" s="22" t="s">
        <v>398</v>
      </c>
      <c r="F1006" s="22" t="s">
        <v>20</v>
      </c>
      <c r="G1006" s="23" t="n">
        <v>1</v>
      </c>
      <c r="H1006" s="24" t="n">
        <v>2654.6</v>
      </c>
      <c r="I1006" s="24" t="n">
        <v>2654.6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/>
    </row>
    <row collapsed="false" customFormat="false" customHeight="false" hidden="false" ht="12.1" outlineLevel="0" r="1007">
      <c r="A1007" s="20" t="n">
        <v>45454.633935185</v>
      </c>
      <c r="B1007" s="2" t="s">
        <v>354</v>
      </c>
      <c r="C1007" s="2" t="s">
        <v>479</v>
      </c>
      <c r="D1007" s="2" t="s">
        <v>308</v>
      </c>
      <c r="E1007" s="2" t="s">
        <v>49</v>
      </c>
      <c r="F1007" s="2" t="s">
        <v>20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2"/>
    </row>
    <row collapsed="false" customFormat="false" customHeight="false" hidden="false" ht="12.1" outlineLevel="0" r="1008">
      <c r="A1008" s="21" t="n">
        <v>45471</v>
      </c>
      <c r="B1008" s="22" t="s">
        <v>391</v>
      </c>
      <c r="C1008" s="22" t="s">
        <v>74</v>
      </c>
      <c r="D1008" s="22" t="s">
        <v>391</v>
      </c>
      <c r="E1008" s="22" t="s">
        <v>391</v>
      </c>
      <c r="F1008" s="22" t="s">
        <v>20</v>
      </c>
      <c r="G1008" s="23" t="n">
        <v>1</v>
      </c>
      <c r="H1008" s="24" t="n">
        <v>4000</v>
      </c>
      <c r="I1008" s="24" t="n">
        <v>4000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45471</v>
      </c>
      <c r="B1009" s="22" t="s">
        <v>398</v>
      </c>
      <c r="C1009" s="22" t="s">
        <v>518</v>
      </c>
      <c r="D1009" s="22" t="s">
        <v>398</v>
      </c>
      <c r="E1009" s="22" t="s">
        <v>398</v>
      </c>
      <c r="F1009" s="22" t="s">
        <v>20</v>
      </c>
      <c r="G1009" s="23" t="n">
        <v>1</v>
      </c>
      <c r="H1009" s="24" t="n">
        <v>333</v>
      </c>
      <c r="I1009" s="24" t="n">
        <v>333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45471</v>
      </c>
      <c r="B1010" s="22" t="s">
        <v>398</v>
      </c>
      <c r="C1010" s="22" t="s">
        <v>518</v>
      </c>
      <c r="D1010" s="22" t="s">
        <v>398</v>
      </c>
      <c r="E1010" s="22" t="s">
        <v>398</v>
      </c>
      <c r="F1010" s="22" t="s">
        <v>20</v>
      </c>
      <c r="G1010" s="23" t="n">
        <v>1</v>
      </c>
      <c r="H1010" s="24" t="n">
        <v>1672.1</v>
      </c>
      <c r="I1010" s="24" t="n">
        <v>1672.1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0" t="n">
        <v>45471.587766204</v>
      </c>
      <c r="B1011" s="2" t="s">
        <v>37</v>
      </c>
      <c r="C1011" s="2" t="s">
        <v>449</v>
      </c>
      <c r="D1011" s="2" t="s">
        <v>308</v>
      </c>
      <c r="E1011" s="2" t="s">
        <v>18</v>
      </c>
      <c r="F1011" s="2" t="s">
        <v>20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2"/>
    </row>
    <row collapsed="false" customFormat="false" customHeight="false" hidden="false" ht="12.1" outlineLevel="0" r="1012">
      <c r="A1012" s="20" t="n">
        <v>45471.588125</v>
      </c>
      <c r="B1012" s="2" t="s">
        <v>355</v>
      </c>
      <c r="C1012" s="2" t="s">
        <v>480</v>
      </c>
      <c r="D1012" s="2" t="s">
        <v>308</v>
      </c>
      <c r="E1012" s="2" t="s">
        <v>49</v>
      </c>
      <c r="F1012" s="2" t="s">
        <v>20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0" t="n">
        <v>45474.447604167</v>
      </c>
      <c r="B1013" s="2" t="s">
        <v>362</v>
      </c>
      <c r="C1013" s="2" t="s">
        <v>501</v>
      </c>
      <c r="D1013" s="2" t="s">
        <v>308</v>
      </c>
      <c r="E1013" s="2" t="s">
        <v>394</v>
      </c>
      <c r="F1013" s="2" t="s">
        <v>20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2"/>
    </row>
    <row collapsed="false" customFormat="false" customHeight="false" hidden="false" ht="12.1" outlineLevel="0" r="1014">
      <c r="A1014" s="20" t="n">
        <v>45474.447928241</v>
      </c>
      <c r="B1014" s="2" t="s">
        <v>355</v>
      </c>
      <c r="C1014" s="2" t="s">
        <v>480</v>
      </c>
      <c r="D1014" s="2" t="s">
        <v>308</v>
      </c>
      <c r="E1014" s="2" t="s">
        <v>49</v>
      </c>
      <c r="F1014" s="2" t="s">
        <v>20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2"/>
    </row>
    <row collapsed="false" customFormat="false" customHeight="false" hidden="false" ht="12.1" outlineLevel="0" r="1015">
      <c r="A1015" s="21" t="n">
        <v>45490.467361111</v>
      </c>
      <c r="B1015" s="22" t="s">
        <v>398</v>
      </c>
      <c r="C1015" s="22" t="s">
        <v>509</v>
      </c>
      <c r="D1015" s="22" t="s">
        <v>398</v>
      </c>
      <c r="E1015" s="22" t="s">
        <v>398</v>
      </c>
      <c r="F1015" s="22" t="s">
        <v>20</v>
      </c>
      <c r="G1015" s="23" t="n">
        <v>2188.86</v>
      </c>
      <c r="H1015" s="24" t="n">
        <v>1</v>
      </c>
      <c r="I1015" s="24" t="n">
        <v>2188.86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0" t="n">
        <v>45490.69712963</v>
      </c>
      <c r="B1016" s="2" t="s">
        <v>25</v>
      </c>
      <c r="C1016" s="2" t="s">
        <v>466</v>
      </c>
      <c r="D1016" s="2" t="s">
        <v>308</v>
      </c>
      <c r="E1016" s="2" t="s">
        <v>18</v>
      </c>
      <c r="F1016" s="2" t="s">
        <v>20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2"/>
    </row>
    <row collapsed="false" customFormat="false" customHeight="false" hidden="false" ht="12.1" outlineLevel="0" r="1017">
      <c r="A1017" s="20" t="n">
        <v>45490.697337963</v>
      </c>
      <c r="B1017" s="2" t="s">
        <v>355</v>
      </c>
      <c r="C1017" s="2" t="s">
        <v>480</v>
      </c>
      <c r="D1017" s="2" t="s">
        <v>308</v>
      </c>
      <c r="E1017" s="2" t="s">
        <v>49</v>
      </c>
      <c r="F1017" s="2" t="s">
        <v>20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2"/>
    </row>
    <row collapsed="false" customFormat="false" customHeight="false" hidden="false" ht="12.1" outlineLevel="0" r="1018">
      <c r="A1018" s="21" t="n">
        <v>45495</v>
      </c>
      <c r="B1018" s="22" t="s">
        <v>398</v>
      </c>
      <c r="C1018" s="22" t="s">
        <v>519</v>
      </c>
      <c r="D1018" s="22" t="s">
        <v>398</v>
      </c>
      <c r="E1018" s="22" t="s">
        <v>398</v>
      </c>
      <c r="F1018" s="22" t="s">
        <v>20</v>
      </c>
      <c r="G1018" s="23" t="n">
        <v>1</v>
      </c>
      <c r="H1018" s="24" t="n">
        <v>847.5</v>
      </c>
      <c r="I1018" s="24" t="n">
        <v>847.5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0" t="n">
        <v>45495.804421296</v>
      </c>
      <c r="B1019" s="2" t="s">
        <v>25</v>
      </c>
      <c r="C1019" s="2" t="s">
        <v>466</v>
      </c>
      <c r="D1019" s="2" t="s">
        <v>308</v>
      </c>
      <c r="E1019" s="2" t="s">
        <v>18</v>
      </c>
      <c r="F1019" s="2" t="s">
        <v>20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2"/>
    </row>
    <row collapsed="false" customFormat="false" customHeight="false" hidden="false" ht="12.1" outlineLevel="0" r="1020">
      <c r="A1020" s="20" t="n">
        <v>45495.804560185</v>
      </c>
      <c r="B1020" s="2" t="s">
        <v>355</v>
      </c>
      <c r="C1020" s="2" t="s">
        <v>480</v>
      </c>
      <c r="D1020" s="2" t="s">
        <v>308</v>
      </c>
      <c r="E1020" s="2" t="s">
        <v>49</v>
      </c>
      <c r="F1020" s="2" t="s">
        <v>20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2"/>
    </row>
    <row collapsed="false" customFormat="false" customHeight="false" hidden="false" ht="12.1" outlineLevel="0" r="1021">
      <c r="A1021" s="21" t="n">
        <v>45498</v>
      </c>
      <c r="B1021" s="22" t="s">
        <v>398</v>
      </c>
      <c r="C1021" s="22" t="s">
        <v>520</v>
      </c>
      <c r="D1021" s="22" t="s">
        <v>398</v>
      </c>
      <c r="E1021" s="22" t="s">
        <v>398</v>
      </c>
      <c r="F1021" s="22" t="s">
        <v>20</v>
      </c>
      <c r="G1021" s="23" t="n">
        <v>1</v>
      </c>
      <c r="H1021" s="24" t="n">
        <v>505.2</v>
      </c>
      <c r="I1021" s="24" t="n">
        <v>505.2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2"/>
    </row>
    <row collapsed="false" customFormat="false" customHeight="false" hidden="false" ht="12.1" outlineLevel="0" r="1022">
      <c r="A1022" s="25" t="n">
        <v>45498.67556713</v>
      </c>
      <c r="B1022" s="26" t="s">
        <v>355</v>
      </c>
      <c r="C1022" s="26" t="s">
        <v>480</v>
      </c>
      <c r="D1022" s="26" t="s">
        <v>309</v>
      </c>
      <c r="E1022" s="26" t="s">
        <v>49</v>
      </c>
      <c r="F1022" s="26" t="s">
        <v>20</v>
      </c>
      <c r="G1022" s="27" t="n">
        <v>-9</v>
      </c>
      <c r="H1022" s="28" t="n">
        <v>6.45</v>
      </c>
      <c r="I1022" s="28" t="n">
        <v>58.05</v>
      </c>
      <c r="J1022" s="28" t="n">
        <v>0</v>
      </c>
      <c r="K1022" s="28" t="n">
        <v>-0.05</v>
      </c>
      <c r="L1022" s="28" t="n">
        <v>0</v>
      </c>
      <c r="M1022" s="6" t="s">
        <f>=I1022+J1022+K1022+L1022</f>
      </c>
      <c r="N1022" s="26"/>
    </row>
    <row collapsed="false" customFormat="false" customHeight="false" hidden="false" ht="12.1" outlineLevel="0" r="1023">
      <c r="A1023" s="20" t="n">
        <v>45498.675706019</v>
      </c>
      <c r="B1023" s="2" t="s">
        <v>25</v>
      </c>
      <c r="C1023" s="2" t="s">
        <v>466</v>
      </c>
      <c r="D1023" s="2" t="s">
        <v>308</v>
      </c>
      <c r="E1023" s="2" t="s">
        <v>18</v>
      </c>
      <c r="F1023" s="2" t="s">
        <v>20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2"/>
    </row>
    <row collapsed="false" customFormat="false" customHeight="false" hidden="false" ht="12.1" outlineLevel="0" r="1024">
      <c r="A1024" s="21" t="n">
        <v>45499</v>
      </c>
      <c r="B1024" s="22" t="s">
        <v>398</v>
      </c>
      <c r="C1024" s="22" t="s">
        <v>521</v>
      </c>
      <c r="D1024" s="22" t="s">
        <v>398</v>
      </c>
      <c r="E1024" s="22" t="s">
        <v>398</v>
      </c>
      <c r="F1024" s="22" t="s">
        <v>20</v>
      </c>
      <c r="G1024" s="23" t="n">
        <v>1</v>
      </c>
      <c r="H1024" s="24" t="n">
        <v>3767</v>
      </c>
      <c r="I1024" s="24" t="n">
        <v>3767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0" t="n">
        <v>45499.894293981</v>
      </c>
      <c r="B1025" s="2" t="s">
        <v>22</v>
      </c>
      <c r="C1025" s="2" t="s">
        <v>465</v>
      </c>
      <c r="D1025" s="2" t="s">
        <v>308</v>
      </c>
      <c r="E1025" s="2" t="s">
        <v>18</v>
      </c>
      <c r="F1025" s="2" t="s">
        <v>20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2"/>
    </row>
    <row collapsed="false" customFormat="false" customHeight="false" hidden="false" ht="12.1" outlineLevel="0" r="1026">
      <c r="A1026" s="20" t="n">
        <v>45499.894606481</v>
      </c>
      <c r="B1026" s="2" t="s">
        <v>362</v>
      </c>
      <c r="C1026" s="2" t="s">
        <v>501</v>
      </c>
      <c r="D1026" s="2" t="s">
        <v>308</v>
      </c>
      <c r="E1026" s="2" t="s">
        <v>394</v>
      </c>
      <c r="F1026" s="2" t="s">
        <v>20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2"/>
    </row>
    <row collapsed="false" customFormat="false" customHeight="false" hidden="false" ht="12.1" outlineLevel="0" r="1027">
      <c r="A1027" s="20" t="n">
        <v>45499.894849537</v>
      </c>
      <c r="B1027" s="2" t="s">
        <v>355</v>
      </c>
      <c r="C1027" s="2" t="s">
        <v>480</v>
      </c>
      <c r="D1027" s="2" t="s">
        <v>308</v>
      </c>
      <c r="E1027" s="2" t="s">
        <v>49</v>
      </c>
      <c r="F1027" s="2" t="s">
        <v>20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2"/>
    </row>
    <row collapsed="false" customFormat="false" customHeight="false" hidden="false" ht="12.1" outlineLevel="0" r="1028">
      <c r="A1028" s="21" t="n">
        <v>45504</v>
      </c>
      <c r="B1028" s="22" t="s">
        <v>391</v>
      </c>
      <c r="C1028" s="22" t="s">
        <v>74</v>
      </c>
      <c r="D1028" s="22" t="s">
        <v>391</v>
      </c>
      <c r="E1028" s="22" t="s">
        <v>391</v>
      </c>
      <c r="F1028" s="22" t="s">
        <v>20</v>
      </c>
      <c r="G1028" s="23" t="n">
        <v>1</v>
      </c>
      <c r="H1028" s="24" t="n">
        <v>4000</v>
      </c>
      <c r="I1028" s="24" t="n">
        <v>4000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0" t="n">
        <v>45504.459641204</v>
      </c>
      <c r="B1029" s="2" t="s">
        <v>367</v>
      </c>
      <c r="C1029" s="2" t="s">
        <v>515</v>
      </c>
      <c r="D1029" s="2" t="s">
        <v>308</v>
      </c>
      <c r="E1029" s="2" t="s">
        <v>394</v>
      </c>
      <c r="F1029" s="2" t="s">
        <v>20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2"/>
    </row>
    <row collapsed="false" customFormat="false" customHeight="false" hidden="false" ht="12.1" outlineLevel="0" r="1030">
      <c r="A1030" s="20" t="n">
        <v>45504.459872685</v>
      </c>
      <c r="B1030" s="2" t="s">
        <v>355</v>
      </c>
      <c r="C1030" s="2" t="s">
        <v>480</v>
      </c>
      <c r="D1030" s="2" t="s">
        <v>308</v>
      </c>
      <c r="E1030" s="2" t="s">
        <v>49</v>
      </c>
      <c r="F1030" s="2" t="s">
        <v>20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2"/>
    </row>
    <row collapsed="false" customFormat="false" customHeight="false" hidden="false" ht="12.1" outlineLevel="0" r="1031">
      <c r="A1031" s="25" t="n">
        <v>45516.537696759</v>
      </c>
      <c r="B1031" s="26" t="s">
        <v>355</v>
      </c>
      <c r="C1031" s="26" t="s">
        <v>480</v>
      </c>
      <c r="D1031" s="26" t="s">
        <v>309</v>
      </c>
      <c r="E1031" s="26" t="s">
        <v>49</v>
      </c>
      <c r="F1031" s="26" t="s">
        <v>20</v>
      </c>
      <c r="G1031" s="27" t="n">
        <v>-2170</v>
      </c>
      <c r="H1031" s="28" t="n">
        <v>6.02</v>
      </c>
      <c r="I1031" s="28" t="n">
        <v>13063.4</v>
      </c>
      <c r="J1031" s="28" t="n">
        <v>0</v>
      </c>
      <c r="K1031" s="28" t="n">
        <v>-10.22</v>
      </c>
      <c r="L1031" s="28" t="n">
        <v>0</v>
      </c>
      <c r="M1031" s="6" t="s">
        <f>=I1031+J1031+K1031+L1031</f>
      </c>
      <c r="N1031" s="26"/>
    </row>
    <row collapsed="false" customFormat="false" customHeight="false" hidden="false" ht="12.1" outlineLevel="0" r="1032">
      <c r="A1032" s="25" t="n">
        <v>45516.537835648</v>
      </c>
      <c r="B1032" s="26" t="s">
        <v>354</v>
      </c>
      <c r="C1032" s="26" t="s">
        <v>479</v>
      </c>
      <c r="D1032" s="26" t="s">
        <v>309</v>
      </c>
      <c r="E1032" s="26" t="s">
        <v>49</v>
      </c>
      <c r="F1032" s="26" t="s">
        <v>20</v>
      </c>
      <c r="G1032" s="27" t="n">
        <v>-1517</v>
      </c>
      <c r="H1032" s="28" t="n">
        <v>8.66</v>
      </c>
      <c r="I1032" s="28" t="n">
        <v>13137.22</v>
      </c>
      <c r="J1032" s="28" t="n">
        <v>0</v>
      </c>
      <c r="K1032" s="28" t="n">
        <v>-10.27</v>
      </c>
      <c r="L1032" s="28" t="n">
        <v>0</v>
      </c>
      <c r="M1032" s="6" t="s">
        <f>=I1032+J1032+K1032+L1032</f>
      </c>
      <c r="N1032" s="26"/>
    </row>
    <row collapsed="false" customFormat="false" customHeight="false" hidden="false" ht="12.1" outlineLevel="0" r="1033">
      <c r="A1033" s="20" t="n">
        <v>45516.538425926</v>
      </c>
      <c r="B1033" s="2" t="s">
        <v>368</v>
      </c>
      <c r="C1033" s="2" t="s">
        <v>522</v>
      </c>
      <c r="D1033" s="2" t="s">
        <v>308</v>
      </c>
      <c r="E1033" s="2" t="s">
        <v>49</v>
      </c>
      <c r="F1033" s="2" t="s">
        <v>20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2"/>
    </row>
    <row collapsed="false" customFormat="false" customHeight="false" hidden="false" ht="12.1" outlineLevel="0" r="1034">
      <c r="A1034" s="20" t="n">
        <v>45516.538611111</v>
      </c>
      <c r="B1034" s="2" t="s">
        <v>52</v>
      </c>
      <c r="C1034" s="2" t="s">
        <v>402</v>
      </c>
      <c r="D1034" s="2" t="s">
        <v>308</v>
      </c>
      <c r="E1034" s="2" t="s">
        <v>49</v>
      </c>
      <c r="F1034" s="2" t="s">
        <v>20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2"/>
    </row>
    <row collapsed="false" customFormat="false" customHeight="false" hidden="false" ht="12.1" outlineLevel="0" r="1035">
      <c r="A1035" s="25" t="n">
        <v>45524.80625</v>
      </c>
      <c r="B1035" s="26" t="s">
        <v>57</v>
      </c>
      <c r="C1035" s="26" t="s">
        <v>403</v>
      </c>
      <c r="D1035" s="26" t="s">
        <v>309</v>
      </c>
      <c r="E1035" s="26" t="s">
        <v>49</v>
      </c>
      <c r="F1035" s="26" t="s">
        <v>20</v>
      </c>
      <c r="G1035" s="27" t="n">
        <v>-0.71553</v>
      </c>
      <c r="H1035" s="28" t="n">
        <v>2227.4538</v>
      </c>
      <c r="I1035" s="28" t="n">
        <v>1593.81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6"/>
    </row>
    <row collapsed="false" customFormat="false" customHeight="false" hidden="false" ht="12.1" outlineLevel="0" r="1036">
      <c r="A1036" s="20" t="n">
        <v>45525.424039352</v>
      </c>
      <c r="B1036" s="2" t="s">
        <v>28</v>
      </c>
      <c r="C1036" s="2" t="s">
        <v>397</v>
      </c>
      <c r="D1036" s="2" t="s">
        <v>308</v>
      </c>
      <c r="E1036" s="2" t="s">
        <v>18</v>
      </c>
      <c r="F1036" s="2" t="s">
        <v>20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2"/>
    </row>
    <row collapsed="false" customFormat="false" customHeight="false" hidden="false" ht="12.1" outlineLevel="0" r="1037">
      <c r="A1037" s="20" t="n">
        <v>45525.424328704</v>
      </c>
      <c r="B1037" s="2" t="s">
        <v>52</v>
      </c>
      <c r="C1037" s="2" t="s">
        <v>402</v>
      </c>
      <c r="D1037" s="2" t="s">
        <v>308</v>
      </c>
      <c r="E1037" s="2" t="s">
        <v>49</v>
      </c>
      <c r="F1037" s="2" t="s">
        <v>20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2"/>
    </row>
    <row collapsed="false" customFormat="false" customHeight="false" hidden="false" ht="12.1" outlineLevel="0" r="1038">
      <c r="A1038" s="21" t="n">
        <v>45527.71875</v>
      </c>
      <c r="B1038" s="22" t="s">
        <v>391</v>
      </c>
      <c r="C1038" s="22" t="s">
        <v>74</v>
      </c>
      <c r="D1038" s="22" t="s">
        <v>391</v>
      </c>
      <c r="E1038" s="22" t="s">
        <v>391</v>
      </c>
      <c r="F1038" s="22" t="s">
        <v>20</v>
      </c>
      <c r="G1038" s="23" t="n">
        <v>5000</v>
      </c>
      <c r="H1038" s="24" t="n">
        <v>1</v>
      </c>
      <c r="I1038" s="24" t="n">
        <v>5000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5" t="n">
        <v>45527.719710648</v>
      </c>
      <c r="B1039" s="26" t="s">
        <v>367</v>
      </c>
      <c r="C1039" s="26" t="s">
        <v>515</v>
      </c>
      <c r="D1039" s="26" t="s">
        <v>309</v>
      </c>
      <c r="E1039" s="26" t="s">
        <v>394</v>
      </c>
      <c r="F1039" s="26" t="s">
        <v>20</v>
      </c>
      <c r="G1039" s="27" t="n">
        <v>-6</v>
      </c>
      <c r="H1039" s="28" t="n">
        <v>79.402</v>
      </c>
      <c r="I1039" s="28" t="n">
        <v>4764.12</v>
      </c>
      <c r="J1039" s="28" t="n">
        <v>281.1</v>
      </c>
      <c r="K1039" s="28" t="n">
        <v>-3.73</v>
      </c>
      <c r="L1039" s="28" t="n">
        <v>0</v>
      </c>
      <c r="M1039" s="6" t="s">
        <f>=I1039+J1039+K1039+L1039</f>
      </c>
      <c r="N1039" s="26"/>
    </row>
    <row collapsed="false" customFormat="false" customHeight="false" hidden="false" ht="12.1" outlineLevel="0" r="1040">
      <c r="A1040" s="25" t="n">
        <v>45527.719849537</v>
      </c>
      <c r="B1040" s="26" t="s">
        <v>366</v>
      </c>
      <c r="C1040" s="26" t="s">
        <v>508</v>
      </c>
      <c r="D1040" s="26" t="s">
        <v>309</v>
      </c>
      <c r="E1040" s="26" t="s">
        <v>394</v>
      </c>
      <c r="F1040" s="26" t="s">
        <v>20</v>
      </c>
      <c r="G1040" s="27" t="n">
        <v>-11</v>
      </c>
      <c r="H1040" s="28" t="n">
        <v>87.91</v>
      </c>
      <c r="I1040" s="28" t="n">
        <v>9670.1</v>
      </c>
      <c r="J1040" s="28" t="n">
        <v>250.8</v>
      </c>
      <c r="K1040" s="28" t="n">
        <v>-7.56</v>
      </c>
      <c r="L1040" s="28" t="n">
        <v>0</v>
      </c>
      <c r="M1040" s="6" t="s">
        <f>=I1040+J1040+K1040+L1040</f>
      </c>
      <c r="N1040" s="26"/>
    </row>
    <row collapsed="false" customFormat="false" customHeight="false" hidden="false" ht="12.1" outlineLevel="0" r="1041">
      <c r="A1041" s="20" t="n">
        <v>45527.720115741</v>
      </c>
      <c r="B1041" s="2" t="s">
        <v>369</v>
      </c>
      <c r="C1041" s="2" t="s">
        <v>523</v>
      </c>
      <c r="D1041" s="2" t="s">
        <v>308</v>
      </c>
      <c r="E1041" s="2" t="s">
        <v>18</v>
      </c>
      <c r="F1041" s="2" t="s">
        <v>20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2"/>
    </row>
    <row collapsed="false" customFormat="false" customHeight="false" hidden="false" ht="12.1" outlineLevel="0" r="1042">
      <c r="A1042" s="20" t="n">
        <v>45527.736921296</v>
      </c>
      <c r="B1042" s="2" t="s">
        <v>367</v>
      </c>
      <c r="C1042" s="2" t="s">
        <v>515</v>
      </c>
      <c r="D1042" s="2" t="s">
        <v>308</v>
      </c>
      <c r="E1042" s="2" t="s">
        <v>394</v>
      </c>
      <c r="F1042" s="2" t="s">
        <v>20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2"/>
    </row>
    <row collapsed="false" customFormat="false" customHeight="false" hidden="false" ht="12.1" outlineLevel="0" r="1043">
      <c r="A1043" s="20" t="n">
        <v>45527.737199074</v>
      </c>
      <c r="B1043" s="2" t="s">
        <v>52</v>
      </c>
      <c r="C1043" s="2" t="s">
        <v>402</v>
      </c>
      <c r="D1043" s="2" t="s">
        <v>308</v>
      </c>
      <c r="E1043" s="2" t="s">
        <v>49</v>
      </c>
      <c r="F1043" s="2" t="s">
        <v>20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2"/>
    </row>
    <row collapsed="false" customFormat="false" customHeight="false" hidden="false" ht="12.1" outlineLevel="0" r="1044">
      <c r="A1044" s="21" t="n">
        <v>45534.590277778</v>
      </c>
      <c r="B1044" s="22" t="s">
        <v>391</v>
      </c>
      <c r="C1044" s="22" t="s">
        <v>74</v>
      </c>
      <c r="D1044" s="22" t="s">
        <v>391</v>
      </c>
      <c r="E1044" s="22" t="s">
        <v>391</v>
      </c>
      <c r="F1044" s="22" t="s">
        <v>20</v>
      </c>
      <c r="G1044" s="23" t="n">
        <v>5000</v>
      </c>
      <c r="H1044" s="24" t="n">
        <v>1</v>
      </c>
      <c r="I1044" s="24" t="n">
        <v>5000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45534.594861111</v>
      </c>
      <c r="B1045" s="2" t="s">
        <v>28</v>
      </c>
      <c r="C1045" s="2" t="s">
        <v>397</v>
      </c>
      <c r="D1045" s="2" t="s">
        <v>308</v>
      </c>
      <c r="E1045" s="2" t="s">
        <v>18</v>
      </c>
      <c r="F1045" s="2" t="s">
        <v>20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0" t="n">
        <v>45534.595162037</v>
      </c>
      <c r="B1046" s="2" t="s">
        <v>22</v>
      </c>
      <c r="C1046" s="2" t="s">
        <v>465</v>
      </c>
      <c r="D1046" s="2" t="s">
        <v>308</v>
      </c>
      <c r="E1046" s="2" t="s">
        <v>18</v>
      </c>
      <c r="F1046" s="2" t="s">
        <v>20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2"/>
    </row>
    <row collapsed="false" customFormat="false" customHeight="false" hidden="false" ht="12.1" outlineLevel="0" r="1047">
      <c r="A1047" s="20" t="n">
        <v>45534.595289352</v>
      </c>
      <c r="B1047" s="2" t="s">
        <v>25</v>
      </c>
      <c r="C1047" s="2" t="s">
        <v>466</v>
      </c>
      <c r="D1047" s="2" t="s">
        <v>308</v>
      </c>
      <c r="E1047" s="2" t="s">
        <v>18</v>
      </c>
      <c r="F1047" s="2" t="s">
        <v>20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2"/>
    </row>
    <row collapsed="false" customFormat="false" customHeight="false" hidden="false" ht="12.1" outlineLevel="0" r="1048">
      <c r="A1048" s="20" t="n">
        <v>45534.595625</v>
      </c>
      <c r="B1048" s="2" t="s">
        <v>52</v>
      </c>
      <c r="C1048" s="2" t="s">
        <v>402</v>
      </c>
      <c r="D1048" s="2" t="s">
        <v>308</v>
      </c>
      <c r="E1048" s="2" t="s">
        <v>49</v>
      </c>
      <c r="F1048" s="2" t="s">
        <v>20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2"/>
    </row>
    <row collapsed="false" customFormat="false" customHeight="false" hidden="false" ht="12.1" outlineLevel="0" r="1049">
      <c r="A1049" s="25" t="n">
        <v>45537.707256944</v>
      </c>
      <c r="B1049" s="26" t="s">
        <v>367</v>
      </c>
      <c r="C1049" s="26" t="s">
        <v>515</v>
      </c>
      <c r="D1049" s="26" t="s">
        <v>309</v>
      </c>
      <c r="E1049" s="26" t="s">
        <v>394</v>
      </c>
      <c r="F1049" s="26" t="s">
        <v>20</v>
      </c>
      <c r="G1049" s="27" t="n">
        <v>-16</v>
      </c>
      <c r="H1049" s="28" t="n">
        <v>78.3</v>
      </c>
      <c r="I1049" s="28" t="n">
        <v>12528</v>
      </c>
      <c r="J1049" s="28" t="n">
        <v>789.12</v>
      </c>
      <c r="K1049" s="28" t="n">
        <v>-9.8</v>
      </c>
      <c r="L1049" s="28" t="n">
        <v>0</v>
      </c>
      <c r="M1049" s="6" t="s">
        <f>=I1049+J1049+K1049+L1049</f>
      </c>
      <c r="N1049" s="26"/>
    </row>
    <row collapsed="false" customFormat="false" customHeight="false" hidden="false" ht="12.1" outlineLevel="0" r="1050">
      <c r="A1050" s="25" t="n">
        <v>45537.707627315</v>
      </c>
      <c r="B1050" s="26" t="s">
        <v>368</v>
      </c>
      <c r="C1050" s="26" t="s">
        <v>522</v>
      </c>
      <c r="D1050" s="26" t="s">
        <v>309</v>
      </c>
      <c r="E1050" s="26" t="s">
        <v>49</v>
      </c>
      <c r="F1050" s="26" t="s">
        <v>20</v>
      </c>
      <c r="G1050" s="27" t="n">
        <v>-20</v>
      </c>
      <c r="H1050" s="28" t="n">
        <v>21.295</v>
      </c>
      <c r="I1050" s="28" t="n">
        <v>425.9</v>
      </c>
      <c r="J1050" s="28" t="n">
        <v>0</v>
      </c>
      <c r="K1050" s="28" t="n">
        <v>-0.33</v>
      </c>
      <c r="L1050" s="28" t="n">
        <v>0</v>
      </c>
      <c r="M1050" s="6" t="s">
        <f>=I1050+J1050+K1050+L1050</f>
      </c>
      <c r="N1050" s="26"/>
    </row>
    <row collapsed="false" customFormat="false" customHeight="false" hidden="false" ht="12.1" outlineLevel="0" r="1051">
      <c r="A1051" s="20" t="n">
        <v>45537.707800926</v>
      </c>
      <c r="B1051" s="2" t="s">
        <v>369</v>
      </c>
      <c r="C1051" s="2" t="s">
        <v>523</v>
      </c>
      <c r="D1051" s="2" t="s">
        <v>308</v>
      </c>
      <c r="E1051" s="2" t="s">
        <v>18</v>
      </c>
      <c r="F1051" s="2" t="s">
        <v>20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2"/>
    </row>
    <row collapsed="false" customFormat="false" customHeight="false" hidden="false" ht="12.1" outlineLevel="0" r="1052">
      <c r="A1052" s="21" t="n">
        <v>45538</v>
      </c>
      <c r="B1052" s="22" t="s">
        <v>391</v>
      </c>
      <c r="C1052" s="22" t="s">
        <v>74</v>
      </c>
      <c r="D1052" s="22" t="s">
        <v>391</v>
      </c>
      <c r="E1052" s="22" t="s">
        <v>391</v>
      </c>
      <c r="F1052" s="22" t="s">
        <v>20</v>
      </c>
      <c r="G1052" s="23" t="n">
        <v>1</v>
      </c>
      <c r="H1052" s="24" t="n">
        <v>200</v>
      </c>
      <c r="I1052" s="24" t="n">
        <v>200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0" t="n">
        <v>45538.879953704</v>
      </c>
      <c r="B1053" s="2" t="s">
        <v>48</v>
      </c>
      <c r="C1053" s="2" t="s">
        <v>428</v>
      </c>
      <c r="D1053" s="2" t="s">
        <v>308</v>
      </c>
      <c r="E1053" s="2" t="s">
        <v>49</v>
      </c>
      <c r="F1053" s="2" t="s">
        <v>20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2"/>
    </row>
    <row collapsed="false" customFormat="false" customHeight="false" hidden="false" ht="12.1" outlineLevel="0" r="1054">
      <c r="A1054" s="21" t="n">
        <v>45547.514583333</v>
      </c>
      <c r="B1054" s="22" t="s">
        <v>391</v>
      </c>
      <c r="C1054" s="22" t="s">
        <v>74</v>
      </c>
      <c r="D1054" s="22" t="s">
        <v>391</v>
      </c>
      <c r="E1054" s="22" t="s">
        <v>391</v>
      </c>
      <c r="F1054" s="22" t="s">
        <v>20</v>
      </c>
      <c r="G1054" s="23" t="n">
        <v>5000</v>
      </c>
      <c r="H1054" s="24" t="n">
        <v>1</v>
      </c>
      <c r="I1054" s="24" t="n">
        <v>5000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0" t="n">
        <v>45547.545520833</v>
      </c>
      <c r="B1055" s="2" t="s">
        <v>22</v>
      </c>
      <c r="C1055" s="2" t="s">
        <v>465</v>
      </c>
      <c r="D1055" s="2" t="s">
        <v>308</v>
      </c>
      <c r="E1055" s="2" t="s">
        <v>18</v>
      </c>
      <c r="F1055" s="2" t="s">
        <v>20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2"/>
    </row>
    <row collapsed="false" customFormat="false" customHeight="false" hidden="false" ht="12.1" outlineLevel="0" r="1056">
      <c r="A1056" s="20" t="n">
        <v>45547.545636574</v>
      </c>
      <c r="B1056" s="2" t="s">
        <v>28</v>
      </c>
      <c r="C1056" s="2" t="s">
        <v>397</v>
      </c>
      <c r="D1056" s="2" t="s">
        <v>308</v>
      </c>
      <c r="E1056" s="2" t="s">
        <v>18</v>
      </c>
      <c r="F1056" s="2" t="s">
        <v>20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2"/>
    </row>
    <row collapsed="false" customFormat="false" customHeight="false" hidden="false" ht="12.1" outlineLevel="0" r="1057">
      <c r="A1057" s="20" t="n">
        <v>45547.545868056</v>
      </c>
      <c r="B1057" s="2" t="s">
        <v>25</v>
      </c>
      <c r="C1057" s="2" t="s">
        <v>466</v>
      </c>
      <c r="D1057" s="2" t="s">
        <v>308</v>
      </c>
      <c r="E1057" s="2" t="s">
        <v>18</v>
      </c>
      <c r="F1057" s="2" t="s">
        <v>20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2"/>
    </row>
    <row collapsed="false" customFormat="false" customHeight="false" hidden="false" ht="12.1" outlineLevel="0" r="1058">
      <c r="A1058" s="20" t="n">
        <v>45547.54599537</v>
      </c>
      <c r="B1058" s="2" t="s">
        <v>48</v>
      </c>
      <c r="C1058" s="2" t="s">
        <v>428</v>
      </c>
      <c r="D1058" s="2" t="s">
        <v>308</v>
      </c>
      <c r="E1058" s="2" t="s">
        <v>49</v>
      </c>
      <c r="F1058" s="2" t="s">
        <v>20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2"/>
    </row>
    <row collapsed="false" customFormat="false" customHeight="false" hidden="false" ht="12.1" outlineLevel="0" r="1059">
      <c r="A1059" s="21" t="n">
        <v>45555</v>
      </c>
      <c r="B1059" s="22" t="s">
        <v>398</v>
      </c>
      <c r="C1059" s="22" t="s">
        <v>518</v>
      </c>
      <c r="D1059" s="22" t="s">
        <v>398</v>
      </c>
      <c r="E1059" s="22" t="s">
        <v>398</v>
      </c>
      <c r="F1059" s="22" t="s">
        <v>20</v>
      </c>
      <c r="G1059" s="23" t="n">
        <v>1</v>
      </c>
      <c r="H1059" s="24" t="n">
        <v>271.6</v>
      </c>
      <c r="I1059" s="24" t="n">
        <v>271.6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2"/>
    </row>
    <row collapsed="false" customFormat="false" customHeight="false" hidden="false" ht="12.1" outlineLevel="0" r="1060">
      <c r="A1060" s="20" t="n">
        <v>45555.8053125</v>
      </c>
      <c r="B1060" s="2" t="s">
        <v>48</v>
      </c>
      <c r="C1060" s="2" t="s">
        <v>428</v>
      </c>
      <c r="D1060" s="2" t="s">
        <v>308</v>
      </c>
      <c r="E1060" s="2" t="s">
        <v>49</v>
      </c>
      <c r="F1060" s="2" t="s">
        <v>20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2"/>
    </row>
    <row collapsed="false" customFormat="false" customHeight="false" hidden="false" ht="12.1" outlineLevel="0" r="1061">
      <c r="A1061" s="20" t="n">
        <v>45558.651921296</v>
      </c>
      <c r="B1061" s="2" t="s">
        <v>52</v>
      </c>
      <c r="C1061" s="2" t="s">
        <v>402</v>
      </c>
      <c r="D1061" s="2" t="s">
        <v>308</v>
      </c>
      <c r="E1061" s="2" t="s">
        <v>49</v>
      </c>
      <c r="F1061" s="2" t="s">
        <v>20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2"/>
    </row>
    <row collapsed="false" customFormat="false" customHeight="false" hidden="false" ht="12.1" outlineLevel="0" r="1062">
      <c r="A1062" s="25" t="n">
        <v>45567.441979167</v>
      </c>
      <c r="B1062" s="26" t="s">
        <v>364</v>
      </c>
      <c r="C1062" s="26" t="s">
        <v>503</v>
      </c>
      <c r="D1062" s="26" t="s">
        <v>309</v>
      </c>
      <c r="E1062" s="26" t="s">
        <v>49</v>
      </c>
      <c r="F1062" s="26" t="s">
        <v>20</v>
      </c>
      <c r="G1062" s="27" t="n">
        <v>-1</v>
      </c>
      <c r="H1062" s="28" t="n">
        <v>70600</v>
      </c>
      <c r="I1062" s="28" t="n">
        <v>70600</v>
      </c>
      <c r="J1062" s="28" t="n">
        <v>0</v>
      </c>
      <c r="K1062" s="28" t="n">
        <v>-55.21</v>
      </c>
      <c r="L1062" s="28" t="n">
        <v>0</v>
      </c>
      <c r="M1062" s="6" t="s">
        <f>=I1062+J1062+K1062+L1062</f>
      </c>
      <c r="N1062" s="26"/>
    </row>
    <row collapsed="false" customFormat="false" customHeight="false" hidden="false" ht="12.1" outlineLevel="0" r="1063">
      <c r="A1063" s="20" t="n">
        <v>45567.444131944</v>
      </c>
      <c r="B1063" s="2" t="s">
        <v>17</v>
      </c>
      <c r="C1063" s="2" t="s">
        <v>440</v>
      </c>
      <c r="D1063" s="2" t="s">
        <v>308</v>
      </c>
      <c r="E1063" s="2" t="s">
        <v>18</v>
      </c>
      <c r="F1063" s="2" t="s">
        <v>20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2"/>
    </row>
    <row collapsed="false" customFormat="false" customHeight="false" hidden="false" ht="12.1" outlineLevel="0" r="1064">
      <c r="A1064" s="20" t="n">
        <v>45567.444502315</v>
      </c>
      <c r="B1064" s="2" t="s">
        <v>326</v>
      </c>
      <c r="C1064" s="2" t="s">
        <v>427</v>
      </c>
      <c r="D1064" s="2" t="s">
        <v>308</v>
      </c>
      <c r="E1064" s="2" t="s">
        <v>49</v>
      </c>
      <c r="F1064" s="2" t="s">
        <v>20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2"/>
    </row>
    <row collapsed="false" customFormat="false" customHeight="false" hidden="false" ht="12.1" outlineLevel="0" r="1065">
      <c r="A1065" s="25" t="n">
        <v>45574.595</v>
      </c>
      <c r="B1065" s="26" t="s">
        <v>326</v>
      </c>
      <c r="C1065" s="26" t="s">
        <v>427</v>
      </c>
      <c r="D1065" s="26" t="s">
        <v>309</v>
      </c>
      <c r="E1065" s="26" t="s">
        <v>49</v>
      </c>
      <c r="F1065" s="26" t="s">
        <v>20</v>
      </c>
      <c r="G1065" s="27" t="n">
        <v>-662</v>
      </c>
      <c r="H1065" s="28" t="n">
        <v>1.4943</v>
      </c>
      <c r="I1065" s="28" t="n">
        <v>989.23</v>
      </c>
      <c r="J1065" s="28" t="n">
        <v>0</v>
      </c>
      <c r="K1065" s="28" t="n">
        <v>-0.77</v>
      </c>
      <c r="L1065" s="28" t="n">
        <v>0</v>
      </c>
      <c r="M1065" s="6" t="s">
        <f>=I1065+J1065+K1065+L1065</f>
      </c>
      <c r="N1065" s="26"/>
    </row>
    <row collapsed="false" customFormat="false" customHeight="false" hidden="false" ht="12.1" outlineLevel="0" r="1066">
      <c r="A1066" s="20" t="n">
        <v>45574.595162037</v>
      </c>
      <c r="B1066" s="2" t="s">
        <v>37</v>
      </c>
      <c r="C1066" s="2" t="s">
        <v>449</v>
      </c>
      <c r="D1066" s="2" t="s">
        <v>308</v>
      </c>
      <c r="E1066" s="2" t="s">
        <v>18</v>
      </c>
      <c r="F1066" s="2" t="s">
        <v>20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2"/>
    </row>
    <row collapsed="false" customFormat="false" customHeight="false" hidden="false" ht="12.1" outlineLevel="0" r="1067">
      <c r="A1067" s="21" t="n">
        <v>45589.583333333</v>
      </c>
      <c r="B1067" s="22" t="s">
        <v>398</v>
      </c>
      <c r="C1067" s="22" t="s">
        <v>509</v>
      </c>
      <c r="D1067" s="22" t="s">
        <v>398</v>
      </c>
      <c r="E1067" s="22" t="s">
        <v>398</v>
      </c>
      <c r="F1067" s="22" t="s">
        <v>20</v>
      </c>
      <c r="G1067" s="23" t="n">
        <v>2396.72</v>
      </c>
      <c r="H1067" s="24" t="n">
        <v>1</v>
      </c>
      <c r="I1067" s="24" t="n">
        <v>2396.72</v>
      </c>
      <c r="J1067" s="24" t="n">
        <v>0</v>
      </c>
      <c r="K1067" s="24" t="n">
        <v>0</v>
      </c>
      <c r="L1067" s="24" t="n">
        <v>0</v>
      </c>
      <c r="M1067" s="6" t="s">
        <f>=I1067+J1067+K1067+L1067</f>
      </c>
      <c r="N1067" s="22"/>
    </row>
    <row collapsed="false" customFormat="false" customHeight="false" hidden="false" ht="12.1" outlineLevel="0" r="1068">
      <c r="A1068" s="20" t="n">
        <v>45589.586145833</v>
      </c>
      <c r="B1068" s="2" t="s">
        <v>25</v>
      </c>
      <c r="C1068" s="2" t="s">
        <v>466</v>
      </c>
      <c r="D1068" s="2" t="s">
        <v>308</v>
      </c>
      <c r="E1068" s="2" t="s">
        <v>18</v>
      </c>
      <c r="F1068" s="2" t="s">
        <v>20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2"/>
    </row>
    <row collapsed="false" customFormat="false" customHeight="false" hidden="false" ht="12.1" outlineLevel="0" r="1069">
      <c r="A1069" s="20" t="n">
        <v>45589.586423611</v>
      </c>
      <c r="B1069" s="2" t="s">
        <v>52</v>
      </c>
      <c r="C1069" s="2" t="s">
        <v>402</v>
      </c>
      <c r="D1069" s="2" t="s">
        <v>308</v>
      </c>
      <c r="E1069" s="2" t="s">
        <v>49</v>
      </c>
      <c r="F1069" s="2" t="s">
        <v>20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2"/>
    </row>
    <row collapsed="false" customFormat="false" customHeight="false" hidden="false" ht="12.1" outlineLevel="0" r="1070">
      <c r="A1070" s="21" t="n">
        <v>45593</v>
      </c>
      <c r="B1070" s="22" t="s">
        <v>398</v>
      </c>
      <c r="C1070" s="22" t="s">
        <v>519</v>
      </c>
      <c r="D1070" s="22" t="s">
        <v>398</v>
      </c>
      <c r="E1070" s="22" t="s">
        <v>398</v>
      </c>
      <c r="F1070" s="22" t="s">
        <v>20</v>
      </c>
      <c r="G1070" s="23" t="n">
        <v>1</v>
      </c>
      <c r="H1070" s="24" t="n">
        <v>2260</v>
      </c>
      <c r="I1070" s="24" t="n">
        <v>2260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2"/>
    </row>
    <row collapsed="false" customFormat="false" customHeight="false" hidden="false" ht="12.1" outlineLevel="0" r="1071">
      <c r="A1071" s="21" t="n">
        <v>45593</v>
      </c>
      <c r="B1071" s="22" t="s">
        <v>398</v>
      </c>
      <c r="C1071" s="22" t="s">
        <v>524</v>
      </c>
      <c r="D1071" s="22" t="s">
        <v>398</v>
      </c>
      <c r="E1071" s="22" t="s">
        <v>398</v>
      </c>
      <c r="F1071" s="22" t="s">
        <v>20</v>
      </c>
      <c r="G1071" s="23" t="n">
        <v>1</v>
      </c>
      <c r="H1071" s="24" t="n">
        <v>339.5</v>
      </c>
      <c r="I1071" s="24" t="n">
        <v>339.5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0" t="n">
        <v>45593.817280093</v>
      </c>
      <c r="B1072" s="2" t="s">
        <v>31</v>
      </c>
      <c r="C1072" s="2" t="s">
        <v>436</v>
      </c>
      <c r="D1072" s="2" t="s">
        <v>308</v>
      </c>
      <c r="E1072" s="2" t="s">
        <v>18</v>
      </c>
      <c r="F1072" s="2" t="s">
        <v>20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2"/>
    </row>
    <row collapsed="false" customFormat="false" customHeight="false" hidden="false" ht="12.1" outlineLevel="0" r="1073">
      <c r="A1073" s="20" t="n">
        <v>45593.817569444</v>
      </c>
      <c r="B1073" s="2" t="s">
        <v>362</v>
      </c>
      <c r="C1073" s="2" t="s">
        <v>501</v>
      </c>
      <c r="D1073" s="2" t="s">
        <v>308</v>
      </c>
      <c r="E1073" s="2" t="s">
        <v>394</v>
      </c>
      <c r="F1073" s="2" t="s">
        <v>20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2"/>
    </row>
    <row collapsed="false" customFormat="false" customHeight="false" hidden="false" ht="12.1" outlineLevel="0" r="1074">
      <c r="A1074" s="20" t="n">
        <v>45593.818842593</v>
      </c>
      <c r="B1074" s="2" t="s">
        <v>48</v>
      </c>
      <c r="C1074" s="2" t="s">
        <v>428</v>
      </c>
      <c r="D1074" s="2" t="s">
        <v>308</v>
      </c>
      <c r="E1074" s="2" t="s">
        <v>49</v>
      </c>
      <c r="F1074" s="2" t="s">
        <v>20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2"/>
    </row>
    <row collapsed="false" customFormat="false" customHeight="false" hidden="false" ht="12.1" outlineLevel="0" r="1075">
      <c r="A1075" s="25" t="n">
        <v>45594.450636574</v>
      </c>
      <c r="B1075" s="26" t="s">
        <v>369</v>
      </c>
      <c r="C1075" s="26" t="s">
        <v>523</v>
      </c>
      <c r="D1075" s="26" t="s">
        <v>309</v>
      </c>
      <c r="E1075" s="26" t="s">
        <v>18</v>
      </c>
      <c r="F1075" s="26" t="s">
        <v>20</v>
      </c>
      <c r="G1075" s="27" t="n">
        <v>-2</v>
      </c>
      <c r="H1075" s="28" t="n">
        <v>15300</v>
      </c>
      <c r="I1075" s="28" t="n">
        <v>30600</v>
      </c>
      <c r="J1075" s="28" t="n">
        <v>0</v>
      </c>
      <c r="K1075" s="28" t="n">
        <v>-23.67</v>
      </c>
      <c r="L1075" s="28" t="n">
        <v>0</v>
      </c>
      <c r="M1075" s="6" t="s">
        <f>=I1075+J1075+K1075+L1075</f>
      </c>
      <c r="N1075" s="26"/>
    </row>
    <row collapsed="false" customFormat="false" customHeight="false" hidden="false" ht="12.1" outlineLevel="0" r="1076">
      <c r="A1076" s="20" t="n">
        <v>45594.469259259</v>
      </c>
      <c r="B1076" s="2" t="s">
        <v>369</v>
      </c>
      <c r="C1076" s="2" t="s">
        <v>523</v>
      </c>
      <c r="D1076" s="2" t="s">
        <v>308</v>
      </c>
      <c r="E1076" s="2" t="s">
        <v>18</v>
      </c>
      <c r="F1076" s="2" t="s">
        <v>20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2"/>
    </row>
    <row collapsed="false" customFormat="false" customHeight="false" hidden="false" ht="12.1" outlineLevel="0" r="1077">
      <c r="A1077" s="20" t="n">
        <v>45594.470162037</v>
      </c>
      <c r="B1077" s="2" t="s">
        <v>28</v>
      </c>
      <c r="C1077" s="2" t="s">
        <v>397</v>
      </c>
      <c r="D1077" s="2" t="s">
        <v>308</v>
      </c>
      <c r="E1077" s="2" t="s">
        <v>18</v>
      </c>
      <c r="F1077" s="2" t="s">
        <v>20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2"/>
    </row>
    <row collapsed="false" customFormat="false" customHeight="false" hidden="false" ht="12.1" outlineLevel="0" r="1078">
      <c r="A1078" s="20" t="n">
        <v>45594.47056713</v>
      </c>
      <c r="B1078" s="2" t="s">
        <v>25</v>
      </c>
      <c r="C1078" s="2" t="s">
        <v>466</v>
      </c>
      <c r="D1078" s="2" t="s">
        <v>308</v>
      </c>
      <c r="E1078" s="2" t="s">
        <v>18</v>
      </c>
      <c r="F1078" s="2" t="s">
        <v>20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45594.472326389</v>
      </c>
      <c r="B1079" s="2" t="s">
        <v>52</v>
      </c>
      <c r="C1079" s="2" t="s">
        <v>402</v>
      </c>
      <c r="D1079" s="2" t="s">
        <v>308</v>
      </c>
      <c r="E1079" s="2" t="s">
        <v>49</v>
      </c>
      <c r="F1079" s="2" t="s">
        <v>20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45596</v>
      </c>
      <c r="B1080" s="22" t="s">
        <v>391</v>
      </c>
      <c r="C1080" s="22" t="s">
        <v>74</v>
      </c>
      <c r="D1080" s="22" t="s">
        <v>391</v>
      </c>
      <c r="E1080" s="22" t="s">
        <v>391</v>
      </c>
      <c r="F1080" s="22" t="s">
        <v>20</v>
      </c>
      <c r="G1080" s="23" t="n">
        <v>1</v>
      </c>
      <c r="H1080" s="24" t="n">
        <v>5000</v>
      </c>
      <c r="I1080" s="24" t="n">
        <v>5000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0" t="n">
        <v>45596.551041667</v>
      </c>
      <c r="B1081" s="2" t="s">
        <v>28</v>
      </c>
      <c r="C1081" s="2" t="s">
        <v>397</v>
      </c>
      <c r="D1081" s="2" t="s">
        <v>308</v>
      </c>
      <c r="E1081" s="2" t="s">
        <v>18</v>
      </c>
      <c r="F1081" s="2" t="s">
        <v>20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2"/>
    </row>
    <row collapsed="false" customFormat="false" customHeight="false" hidden="false" ht="12.1" outlineLevel="0" r="1082">
      <c r="A1082" s="20" t="n">
        <v>45596.55150463</v>
      </c>
      <c r="B1082" s="2" t="s">
        <v>37</v>
      </c>
      <c r="C1082" s="2" t="s">
        <v>449</v>
      </c>
      <c r="D1082" s="2" t="s">
        <v>308</v>
      </c>
      <c r="E1082" s="2" t="s">
        <v>18</v>
      </c>
      <c r="F1082" s="2" t="s">
        <v>20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2"/>
    </row>
    <row collapsed="false" customFormat="false" customHeight="false" hidden="false" ht="12.1" outlineLevel="0" r="1083">
      <c r="A1083" s="20" t="n">
        <v>45596.551736111</v>
      </c>
      <c r="B1083" s="2" t="s">
        <v>25</v>
      </c>
      <c r="C1083" s="2" t="s">
        <v>466</v>
      </c>
      <c r="D1083" s="2" t="s">
        <v>308</v>
      </c>
      <c r="E1083" s="2" t="s">
        <v>18</v>
      </c>
      <c r="F1083" s="2" t="s">
        <v>20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2"/>
    </row>
    <row collapsed="false" customFormat="false" customHeight="false" hidden="false" ht="12.1" outlineLevel="0" r="1084">
      <c r="A1084" s="20" t="n">
        <v>45596.551944444</v>
      </c>
      <c r="B1084" s="2" t="s">
        <v>22</v>
      </c>
      <c r="C1084" s="2" t="s">
        <v>465</v>
      </c>
      <c r="D1084" s="2" t="s">
        <v>308</v>
      </c>
      <c r="E1084" s="2" t="s">
        <v>18</v>
      </c>
      <c r="F1084" s="2" t="s">
        <v>20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2"/>
    </row>
    <row collapsed="false" customFormat="false" customHeight="false" hidden="false" ht="12.1" outlineLevel="0" r="1085">
      <c r="A1085" s="20" t="n">
        <v>45596.552094907</v>
      </c>
      <c r="B1085" s="2" t="s">
        <v>48</v>
      </c>
      <c r="C1085" s="2" t="s">
        <v>428</v>
      </c>
      <c r="D1085" s="2" t="s">
        <v>308</v>
      </c>
      <c r="E1085" s="2" t="s">
        <v>49</v>
      </c>
      <c r="F1085" s="2" t="s">
        <v>20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5" t="n">
        <v>45608.720763889</v>
      </c>
      <c r="B1086" s="26" t="s">
        <v>368</v>
      </c>
      <c r="C1086" s="26" t="s">
        <v>522</v>
      </c>
      <c r="D1086" s="26" t="s">
        <v>309</v>
      </c>
      <c r="E1086" s="26" t="s">
        <v>49</v>
      </c>
      <c r="F1086" s="26" t="s">
        <v>20</v>
      </c>
      <c r="G1086" s="27" t="n">
        <v>-260</v>
      </c>
      <c r="H1086" s="28" t="n">
        <v>24.15</v>
      </c>
      <c r="I1086" s="28" t="n">
        <v>6279</v>
      </c>
      <c r="J1086" s="28" t="n">
        <v>0</v>
      </c>
      <c r="K1086" s="28" t="n">
        <v>-4.86</v>
      </c>
      <c r="L1086" s="28" t="n">
        <v>0</v>
      </c>
      <c r="M1086" s="6" t="s">
        <f>=I1086+J1086+K1086+L1086</f>
      </c>
      <c r="N1086" s="26"/>
    </row>
    <row collapsed="false" customFormat="false" customHeight="false" hidden="false" ht="12.1" outlineLevel="0" r="1087">
      <c r="A1087" s="25" t="n">
        <v>45608.720763889</v>
      </c>
      <c r="B1087" s="26" t="s">
        <v>368</v>
      </c>
      <c r="C1087" s="26" t="s">
        <v>522</v>
      </c>
      <c r="D1087" s="26" t="s">
        <v>309</v>
      </c>
      <c r="E1087" s="26" t="s">
        <v>49</v>
      </c>
      <c r="F1087" s="26" t="s">
        <v>20</v>
      </c>
      <c r="G1087" s="27" t="n">
        <v>-970</v>
      </c>
      <c r="H1087" s="28" t="n">
        <v>24.15</v>
      </c>
      <c r="I1087" s="28" t="n">
        <v>23425.5</v>
      </c>
      <c r="J1087" s="28" t="n">
        <v>0</v>
      </c>
      <c r="K1087" s="28" t="n">
        <v>-18.12</v>
      </c>
      <c r="L1087" s="28" t="n">
        <v>0</v>
      </c>
      <c r="M1087" s="6" t="s">
        <f>=I1087+J1087+K1087+L1087</f>
      </c>
      <c r="N1087" s="26"/>
    </row>
    <row collapsed="false" customFormat="false" customHeight="false" hidden="false" ht="12.1" outlineLevel="0" r="1088">
      <c r="A1088" s="20" t="n">
        <v>45608.929780093</v>
      </c>
      <c r="B1088" s="2" t="s">
        <v>25</v>
      </c>
      <c r="C1088" s="2" t="s">
        <v>466</v>
      </c>
      <c r="D1088" s="2" t="s">
        <v>308</v>
      </c>
      <c r="E1088" s="2" t="s">
        <v>18</v>
      </c>
      <c r="F1088" s="2" t="s">
        <v>20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2"/>
    </row>
    <row collapsed="false" customFormat="false" customHeight="false" hidden="false" ht="12.1" outlineLevel="0" r="1089">
      <c r="A1089" s="25" t="n">
        <v>45614.42150463</v>
      </c>
      <c r="B1089" s="26" t="s">
        <v>369</v>
      </c>
      <c r="C1089" s="26" t="s">
        <v>523</v>
      </c>
      <c r="D1089" s="26" t="s">
        <v>309</v>
      </c>
      <c r="E1089" s="26" t="s">
        <v>18</v>
      </c>
      <c r="F1089" s="26" t="s">
        <v>20</v>
      </c>
      <c r="G1089" s="27" t="n">
        <v>-1</v>
      </c>
      <c r="H1089" s="28" t="n">
        <v>14376</v>
      </c>
      <c r="I1089" s="28" t="n">
        <v>14376</v>
      </c>
      <c r="J1089" s="28" t="n">
        <v>0</v>
      </c>
      <c r="K1089" s="28" t="n">
        <v>-11.12</v>
      </c>
      <c r="L1089" s="28" t="n">
        <v>0</v>
      </c>
      <c r="M1089" s="6" t="s">
        <f>=I1089+J1089+K1089+L1089</f>
      </c>
      <c r="N1089" s="26"/>
    </row>
    <row collapsed="false" customFormat="false" customHeight="false" hidden="false" ht="12.1" outlineLevel="0" r="1090">
      <c r="A1090" s="25" t="n">
        <v>45614.421655093</v>
      </c>
      <c r="B1090" s="26" t="s">
        <v>369</v>
      </c>
      <c r="C1090" s="26" t="s">
        <v>523</v>
      </c>
      <c r="D1090" s="26" t="s">
        <v>309</v>
      </c>
      <c r="E1090" s="26" t="s">
        <v>18</v>
      </c>
      <c r="F1090" s="26" t="s">
        <v>20</v>
      </c>
      <c r="G1090" s="27" t="n">
        <v>-1</v>
      </c>
      <c r="H1090" s="28" t="n">
        <v>14374</v>
      </c>
      <c r="I1090" s="28" t="n">
        <v>14374</v>
      </c>
      <c r="J1090" s="28" t="n">
        <v>0</v>
      </c>
      <c r="K1090" s="28" t="n">
        <v>-11.12</v>
      </c>
      <c r="L1090" s="28" t="n">
        <v>0</v>
      </c>
      <c r="M1090" s="6" t="s">
        <f>=I1090+J1090+K1090+L1090</f>
      </c>
      <c r="N1090" s="26"/>
    </row>
    <row collapsed="false" customFormat="false" customHeight="false" hidden="false" ht="12.1" outlineLevel="0" r="1091">
      <c r="A1091" s="20" t="n">
        <v>45614.479074074</v>
      </c>
      <c r="B1091" s="2" t="s">
        <v>370</v>
      </c>
      <c r="C1091" s="2" t="s">
        <v>525</v>
      </c>
      <c r="D1091" s="2" t="s">
        <v>308</v>
      </c>
      <c r="E1091" s="2" t="s">
        <v>394</v>
      </c>
      <c r="F1091" s="2" t="s">
        <v>20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2"/>
    </row>
    <row collapsed="false" customFormat="false" customHeight="false" hidden="false" ht="12.1" outlineLevel="0" r="1092">
      <c r="A1092" s="20" t="n">
        <v>45614.479467593</v>
      </c>
      <c r="B1092" s="2" t="s">
        <v>22</v>
      </c>
      <c r="C1092" s="2" t="s">
        <v>465</v>
      </c>
      <c r="D1092" s="2" t="s">
        <v>308</v>
      </c>
      <c r="E1092" s="2" t="s">
        <v>18</v>
      </c>
      <c r="F1092" s="2" t="s">
        <v>20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45623</v>
      </c>
      <c r="B1093" s="22" t="s">
        <v>398</v>
      </c>
      <c r="C1093" s="22" t="s">
        <v>512</v>
      </c>
      <c r="D1093" s="22" t="s">
        <v>398</v>
      </c>
      <c r="E1093" s="22" t="s">
        <v>398</v>
      </c>
      <c r="F1093" s="22" t="s">
        <v>20</v>
      </c>
      <c r="G1093" s="23" t="n">
        <v>1</v>
      </c>
      <c r="H1093" s="24" t="n">
        <v>947.4</v>
      </c>
      <c r="I1093" s="24" t="n">
        <v>947.4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0" t="n">
        <v>45623.669976852</v>
      </c>
      <c r="B1094" s="2" t="s">
        <v>31</v>
      </c>
      <c r="C1094" s="2" t="s">
        <v>436</v>
      </c>
      <c r="D1094" s="2" t="s">
        <v>308</v>
      </c>
      <c r="E1094" s="2" t="s">
        <v>18</v>
      </c>
      <c r="F1094" s="2" t="s">
        <v>20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2"/>
    </row>
    <row collapsed="false" customFormat="false" customHeight="false" hidden="false" ht="12.1" outlineLevel="0" r="1095">
      <c r="A1095" s="20" t="n">
        <v>45623.670324074</v>
      </c>
      <c r="B1095" s="2" t="s">
        <v>48</v>
      </c>
      <c r="C1095" s="2" t="s">
        <v>428</v>
      </c>
      <c r="D1095" s="2" t="s">
        <v>308</v>
      </c>
      <c r="E1095" s="2" t="s">
        <v>49</v>
      </c>
      <c r="F1095" s="2" t="s">
        <v>20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2"/>
    </row>
    <row collapsed="false" customFormat="false" customHeight="false" hidden="false" ht="12.1" outlineLevel="0" r="1096">
      <c r="A1096" s="21" t="n">
        <v>45625</v>
      </c>
      <c r="B1096" s="22" t="s">
        <v>391</v>
      </c>
      <c r="C1096" s="22" t="s">
        <v>74</v>
      </c>
      <c r="D1096" s="22" t="s">
        <v>391</v>
      </c>
      <c r="E1096" s="22" t="s">
        <v>391</v>
      </c>
      <c r="F1096" s="22" t="s">
        <v>20</v>
      </c>
      <c r="G1096" s="23" t="n">
        <v>1</v>
      </c>
      <c r="H1096" s="24" t="n">
        <v>5000</v>
      </c>
      <c r="I1096" s="24" t="n">
        <v>5000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2"/>
    </row>
    <row collapsed="false" customFormat="false" customHeight="false" hidden="false" ht="12.1" outlineLevel="0" r="1097">
      <c r="A1097" s="20" t="n">
        <v>45625.54400463</v>
      </c>
      <c r="B1097" s="2" t="s">
        <v>28</v>
      </c>
      <c r="C1097" s="2" t="s">
        <v>397</v>
      </c>
      <c r="D1097" s="2" t="s">
        <v>308</v>
      </c>
      <c r="E1097" s="2" t="s">
        <v>18</v>
      </c>
      <c r="F1097" s="2" t="s">
        <v>20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45625.544224537</v>
      </c>
      <c r="B1098" s="2" t="s">
        <v>22</v>
      </c>
      <c r="C1098" s="2" t="s">
        <v>465</v>
      </c>
      <c r="D1098" s="2" t="s">
        <v>308</v>
      </c>
      <c r="E1098" s="2" t="s">
        <v>18</v>
      </c>
      <c r="F1098" s="2" t="s">
        <v>20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45625.544398148</v>
      </c>
      <c r="B1099" s="2" t="s">
        <v>40</v>
      </c>
      <c r="C1099" s="2" t="s">
        <v>415</v>
      </c>
      <c r="D1099" s="2" t="s">
        <v>308</v>
      </c>
      <c r="E1099" s="2" t="s">
        <v>18</v>
      </c>
      <c r="F1099" s="2" t="s">
        <v>20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0" t="n">
        <v>45625.544537037</v>
      </c>
      <c r="B1100" s="2" t="s">
        <v>48</v>
      </c>
      <c r="C1100" s="2" t="s">
        <v>428</v>
      </c>
      <c r="D1100" s="2" t="s">
        <v>308</v>
      </c>
      <c r="E1100" s="2" t="s">
        <v>49</v>
      </c>
      <c r="F1100" s="2" t="s">
        <v>20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2"/>
    </row>
    <row collapsed="false" customFormat="false" customHeight="false" hidden="false" ht="12.1" outlineLevel="0" r="1101">
      <c r="A1101" s="21" t="n">
        <v>45628</v>
      </c>
      <c r="B1101" s="22" t="s">
        <v>398</v>
      </c>
      <c r="C1101" s="22" t="s">
        <v>526</v>
      </c>
      <c r="D1101" s="22" t="s">
        <v>398</v>
      </c>
      <c r="E1101" s="22" t="s">
        <v>398</v>
      </c>
      <c r="F1101" s="22" t="s">
        <v>20</v>
      </c>
      <c r="G1101" s="23" t="n">
        <v>1</v>
      </c>
      <c r="H1101" s="24" t="n">
        <v>164.85</v>
      </c>
      <c r="I1101" s="24" t="n">
        <v>164.85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2"/>
    </row>
    <row collapsed="false" customFormat="false" customHeight="false" hidden="false" ht="12.1" outlineLevel="0" r="1102">
      <c r="A1102" s="20" t="n">
        <v>45628.744259259</v>
      </c>
      <c r="B1102" s="2" t="s">
        <v>48</v>
      </c>
      <c r="C1102" s="2" t="s">
        <v>428</v>
      </c>
      <c r="D1102" s="2" t="s">
        <v>308</v>
      </c>
      <c r="E1102" s="2" t="s">
        <v>49</v>
      </c>
      <c r="F1102" s="2" t="s">
        <v>20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0" t="n">
        <v>45628.746273148</v>
      </c>
      <c r="B1103" s="2" t="s">
        <v>52</v>
      </c>
      <c r="C1103" s="2" t="s">
        <v>402</v>
      </c>
      <c r="D1103" s="2" t="s">
        <v>308</v>
      </c>
      <c r="E1103" s="2" t="s">
        <v>49</v>
      </c>
      <c r="F1103" s="2" t="s">
        <v>20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2"/>
    </row>
    <row collapsed="false" customFormat="false" customHeight="false" hidden="false" ht="12.1" outlineLevel="0" r="1104">
      <c r="A1104" s="21" t="n">
        <v>45630</v>
      </c>
      <c r="B1104" s="22" t="s">
        <v>391</v>
      </c>
      <c r="C1104" s="22" t="s">
        <v>74</v>
      </c>
      <c r="D1104" s="22" t="s">
        <v>391</v>
      </c>
      <c r="E1104" s="22" t="s">
        <v>391</v>
      </c>
      <c r="F1104" s="22" t="s">
        <v>20</v>
      </c>
      <c r="G1104" s="23" t="n">
        <v>1</v>
      </c>
      <c r="H1104" s="24" t="n">
        <v>100</v>
      </c>
      <c r="I1104" s="24" t="n">
        <v>100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45630</v>
      </c>
      <c r="B1105" s="22" t="s">
        <v>398</v>
      </c>
      <c r="C1105" s="22" t="s">
        <v>527</v>
      </c>
      <c r="D1105" s="22" t="s">
        <v>398</v>
      </c>
      <c r="E1105" s="22" t="s">
        <v>398</v>
      </c>
      <c r="F1105" s="22" t="s">
        <v>20</v>
      </c>
      <c r="G1105" s="23" t="n">
        <v>1</v>
      </c>
      <c r="H1105" s="24" t="n">
        <v>1982.4</v>
      </c>
      <c r="I1105" s="24" t="n">
        <v>1982.4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0" t="n">
        <v>45630.703553241</v>
      </c>
      <c r="B1106" s="2" t="s">
        <v>362</v>
      </c>
      <c r="C1106" s="2" t="s">
        <v>501</v>
      </c>
      <c r="D1106" s="2" t="s">
        <v>308</v>
      </c>
      <c r="E1106" s="2" t="s">
        <v>394</v>
      </c>
      <c r="F1106" s="2" t="s">
        <v>20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2"/>
    </row>
    <row collapsed="false" customFormat="false" customHeight="false" hidden="false" ht="12.1" outlineLevel="0" r="1107">
      <c r="A1107" s="20" t="n">
        <v>45630.72775463</v>
      </c>
      <c r="B1107" s="2" t="s">
        <v>362</v>
      </c>
      <c r="C1107" s="2" t="s">
        <v>501</v>
      </c>
      <c r="D1107" s="2" t="s">
        <v>308</v>
      </c>
      <c r="E1107" s="2" t="s">
        <v>394</v>
      </c>
      <c r="F1107" s="2" t="s">
        <v>20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2"/>
    </row>
    <row collapsed="false" customFormat="false" customHeight="false" hidden="false" ht="12.1" outlineLevel="0" r="1108">
      <c r="A1108" s="25" t="n">
        <v>45635.469791667</v>
      </c>
      <c r="B1108" s="26" t="s">
        <v>370</v>
      </c>
      <c r="C1108" s="26" t="s">
        <v>525</v>
      </c>
      <c r="D1108" s="26" t="s">
        <v>309</v>
      </c>
      <c r="E1108" s="26" t="s">
        <v>394</v>
      </c>
      <c r="F1108" s="26" t="s">
        <v>20</v>
      </c>
      <c r="G1108" s="27" t="n">
        <v>-3</v>
      </c>
      <c r="H1108" s="28" t="n">
        <v>87.8801</v>
      </c>
      <c r="I1108" s="28" t="n">
        <v>26211.51</v>
      </c>
      <c r="J1108" s="28" t="n">
        <v>44.74</v>
      </c>
      <c r="K1108" s="28" t="n">
        <v>-20.28</v>
      </c>
      <c r="L1108" s="28" t="n">
        <v>0</v>
      </c>
      <c r="M1108" s="6" t="s">
        <f>=I1108+J1108+K1108+L1108</f>
      </c>
      <c r="N1108" s="26"/>
    </row>
    <row collapsed="false" customFormat="false" customHeight="false" hidden="false" ht="12.1" outlineLevel="0" r="1109">
      <c r="A1109" s="25" t="n">
        <v>45635.471284722</v>
      </c>
      <c r="B1109" s="26" t="s">
        <v>361</v>
      </c>
      <c r="C1109" s="26" t="s">
        <v>500</v>
      </c>
      <c r="D1109" s="26" t="s">
        <v>309</v>
      </c>
      <c r="E1109" s="26" t="s">
        <v>394</v>
      </c>
      <c r="F1109" s="26" t="s">
        <v>20</v>
      </c>
      <c r="G1109" s="27" t="n">
        <v>-10</v>
      </c>
      <c r="H1109" s="28" t="n">
        <v>68.021</v>
      </c>
      <c r="I1109" s="28" t="n">
        <v>6802.1</v>
      </c>
      <c r="J1109" s="28" t="n">
        <v>33.8</v>
      </c>
      <c r="K1109" s="28" t="n">
        <v>-5.26</v>
      </c>
      <c r="L1109" s="28" t="n">
        <v>0</v>
      </c>
      <c r="M1109" s="6" t="s">
        <f>=I1109+J1109+K1109+L1109</f>
      </c>
      <c r="N1109" s="26"/>
    </row>
    <row collapsed="false" customFormat="false" customHeight="false" hidden="false" ht="12.1" outlineLevel="0" r="1110">
      <c r="A1110" s="25" t="n">
        <v>45635.471284722</v>
      </c>
      <c r="B1110" s="26" t="s">
        <v>361</v>
      </c>
      <c r="C1110" s="26" t="s">
        <v>500</v>
      </c>
      <c r="D1110" s="26" t="s">
        <v>309</v>
      </c>
      <c r="E1110" s="26" t="s">
        <v>394</v>
      </c>
      <c r="F1110" s="26" t="s">
        <v>20</v>
      </c>
      <c r="G1110" s="27" t="n">
        <v>-10</v>
      </c>
      <c r="H1110" s="28" t="n">
        <v>68.02</v>
      </c>
      <c r="I1110" s="28" t="n">
        <v>6802</v>
      </c>
      <c r="J1110" s="28" t="n">
        <v>33.8</v>
      </c>
      <c r="K1110" s="28" t="n">
        <v>-5.26</v>
      </c>
      <c r="L1110" s="28" t="n">
        <v>0</v>
      </c>
      <c r="M1110" s="6" t="s">
        <f>=I1110+J1110+K1110+L1110</f>
      </c>
      <c r="N1110" s="26"/>
    </row>
    <row collapsed="false" customFormat="false" customHeight="false" hidden="false" ht="12.1" outlineLevel="0" r="1111">
      <c r="A1111" s="25" t="n">
        <v>45635.471666667</v>
      </c>
      <c r="B1111" s="26" t="s">
        <v>362</v>
      </c>
      <c r="C1111" s="26" t="s">
        <v>501</v>
      </c>
      <c r="D1111" s="26" t="s">
        <v>309</v>
      </c>
      <c r="E1111" s="26" t="s">
        <v>394</v>
      </c>
      <c r="F1111" s="26" t="s">
        <v>20</v>
      </c>
      <c r="G1111" s="27" t="n">
        <v>-45</v>
      </c>
      <c r="H1111" s="28" t="n">
        <v>50.589</v>
      </c>
      <c r="I1111" s="28" t="n">
        <v>22765.05</v>
      </c>
      <c r="J1111" s="28" t="n">
        <v>52.65</v>
      </c>
      <c r="K1111" s="28" t="n">
        <v>-17.61</v>
      </c>
      <c r="L1111" s="28" t="n">
        <v>0</v>
      </c>
      <c r="M1111" s="6" t="s">
        <f>=I1111+J1111+K1111+L1111</f>
      </c>
      <c r="N1111" s="26"/>
    </row>
    <row collapsed="false" customFormat="false" customHeight="false" hidden="false" ht="12.1" outlineLevel="0" r="1112">
      <c r="A1112" s="25" t="n">
        <v>45635.471666667</v>
      </c>
      <c r="B1112" s="26" t="s">
        <v>362</v>
      </c>
      <c r="C1112" s="26" t="s">
        <v>501</v>
      </c>
      <c r="D1112" s="26" t="s">
        <v>309</v>
      </c>
      <c r="E1112" s="26" t="s">
        <v>394</v>
      </c>
      <c r="F1112" s="26" t="s">
        <v>20</v>
      </c>
      <c r="G1112" s="27" t="n">
        <v>-15</v>
      </c>
      <c r="H1112" s="28" t="n">
        <v>50.589</v>
      </c>
      <c r="I1112" s="28" t="n">
        <v>7588.35</v>
      </c>
      <c r="J1112" s="28" t="n">
        <v>17.55</v>
      </c>
      <c r="K1112" s="28" t="n">
        <v>-5.87</v>
      </c>
      <c r="L1112" s="28" t="n">
        <v>0</v>
      </c>
      <c r="M1112" s="6" t="s">
        <f>=I1112+J1112+K1112+L1112</f>
      </c>
      <c r="N1112" s="26"/>
    </row>
    <row collapsed="false" customFormat="false" customHeight="false" hidden="false" ht="12.1" outlineLevel="0" r="1113">
      <c r="A1113" s="33" t="n">
        <v>45636.421527778</v>
      </c>
      <c r="B1113" s="34" t="s">
        <v>484</v>
      </c>
      <c r="C1113" s="34" t="s">
        <v>217</v>
      </c>
      <c r="D1113" s="34" t="s">
        <v>484</v>
      </c>
      <c r="E1113" s="34" t="s">
        <v>484</v>
      </c>
      <c r="F1113" s="34" t="s">
        <v>20</v>
      </c>
      <c r="G1113" s="35" t="n">
        <v>70300</v>
      </c>
      <c r="H1113" s="36" t="n">
        <v>-1</v>
      </c>
      <c r="I1113" s="36" t="n">
        <v>-70300</v>
      </c>
      <c r="J1113" s="36" t="n">
        <v>0</v>
      </c>
      <c r="K1113" s="36" t="n">
        <v>0</v>
      </c>
      <c r="L1113" s="36" t="n">
        <v>0</v>
      </c>
      <c r="M1113" s="6" t="s">
        <f>=I1113+J1113+K1113+L1113</f>
      </c>
      <c r="N1113" s="34"/>
    </row>
    <row collapsed="false" customFormat="false" customHeight="false" hidden="false" ht="12.1" outlineLevel="0" r="1114">
      <c r="A1114" s="21" t="n">
        <v>45643</v>
      </c>
      <c r="B1114" s="22" t="s">
        <v>398</v>
      </c>
      <c r="C1114" s="22" t="s">
        <v>528</v>
      </c>
      <c r="D1114" s="22" t="s">
        <v>398</v>
      </c>
      <c r="E1114" s="22" t="s">
        <v>398</v>
      </c>
      <c r="F1114" s="22" t="s">
        <v>20</v>
      </c>
      <c r="G1114" s="23" t="n">
        <v>1</v>
      </c>
      <c r="H1114" s="24" t="n">
        <v>1132.75</v>
      </c>
      <c r="I1114" s="24" t="n">
        <v>1132.75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0" t="n">
        <v>45643.853240741</v>
      </c>
      <c r="B1115" s="2" t="s">
        <v>28</v>
      </c>
      <c r="C1115" s="2" t="s">
        <v>397</v>
      </c>
      <c r="D1115" s="2" t="s">
        <v>308</v>
      </c>
      <c r="E1115" s="2" t="s">
        <v>18</v>
      </c>
      <c r="F1115" s="2" t="s">
        <v>20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2"/>
    </row>
    <row collapsed="false" customFormat="false" customHeight="false" hidden="false" ht="12.1" outlineLevel="0" r="1116">
      <c r="A1116" s="21" t="n">
        <v>45650</v>
      </c>
      <c r="B1116" s="22" t="s">
        <v>398</v>
      </c>
      <c r="C1116" s="22" t="s">
        <v>529</v>
      </c>
      <c r="D1116" s="22" t="s">
        <v>398</v>
      </c>
      <c r="E1116" s="22" t="s">
        <v>398</v>
      </c>
      <c r="F1116" s="22" t="s">
        <v>20</v>
      </c>
      <c r="G1116" s="23" t="n">
        <v>1</v>
      </c>
      <c r="H1116" s="24" t="n">
        <v>9842</v>
      </c>
      <c r="I1116" s="24" t="n">
        <v>9842</v>
      </c>
      <c r="J1116" s="24" t="n">
        <v>0</v>
      </c>
      <c r="K1116" s="24" t="n">
        <v>0</v>
      </c>
      <c r="L1116" s="24" t="n">
        <v>0</v>
      </c>
      <c r="M1116" s="6" t="s">
        <f>=I1116+J1116+K1116+L1116</f>
      </c>
      <c r="N1116" s="22"/>
    </row>
    <row collapsed="false" customFormat="false" customHeight="false" hidden="false" ht="12.1" outlineLevel="0" r="1117">
      <c r="A1117" s="20" t="n">
        <v>45650.873773148</v>
      </c>
      <c r="B1117" s="2" t="s">
        <v>17</v>
      </c>
      <c r="C1117" s="2" t="s">
        <v>440</v>
      </c>
      <c r="D1117" s="2" t="s">
        <v>308</v>
      </c>
      <c r="E1117" s="2" t="s">
        <v>18</v>
      </c>
      <c r="F1117" s="2" t="s">
        <v>20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2"/>
    </row>
    <row collapsed="false" customFormat="false" customHeight="false" hidden="false" ht="12.1" outlineLevel="0" r="1118">
      <c r="A1118" s="20" t="n">
        <v>45650.874270833</v>
      </c>
      <c r="B1118" s="2" t="s">
        <v>28</v>
      </c>
      <c r="C1118" s="2" t="s">
        <v>397</v>
      </c>
      <c r="D1118" s="2" t="s">
        <v>308</v>
      </c>
      <c r="E1118" s="2" t="s">
        <v>18</v>
      </c>
      <c r="F1118" s="2" t="s">
        <v>20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0" t="n">
        <v>45650.874710648</v>
      </c>
      <c r="B1119" s="2" t="s">
        <v>40</v>
      </c>
      <c r="C1119" s="2" t="s">
        <v>415</v>
      </c>
      <c r="D1119" s="2" t="s">
        <v>308</v>
      </c>
      <c r="E1119" s="2" t="s">
        <v>18</v>
      </c>
      <c r="F1119" s="2" t="s">
        <v>20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2"/>
    </row>
    <row collapsed="false" customFormat="false" customHeight="false" hidden="false" ht="12.1" outlineLevel="0" r="1120">
      <c r="A1120" s="20" t="n">
        <v>45650.874872685</v>
      </c>
      <c r="B1120" s="2" t="s">
        <v>48</v>
      </c>
      <c r="C1120" s="2" t="s">
        <v>428</v>
      </c>
      <c r="D1120" s="2" t="s">
        <v>308</v>
      </c>
      <c r="E1120" s="2" t="s">
        <v>49</v>
      </c>
      <c r="F1120" s="2" t="s">
        <v>20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2"/>
    </row>
    <row collapsed="false" customFormat="false" customHeight="false" hidden="false" ht="12.1" outlineLevel="0" r="1121">
      <c r="A1121" s="20" t="n">
        <v>45651.419606481</v>
      </c>
      <c r="B1121" s="2" t="s">
        <v>48</v>
      </c>
      <c r="C1121" s="2" t="s">
        <v>428</v>
      </c>
      <c r="D1121" s="2" t="s">
        <v>308</v>
      </c>
      <c r="E1121" s="2" t="s">
        <v>49</v>
      </c>
      <c r="F1121" s="2" t="s">
        <v>20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2"/>
    </row>
    <row collapsed="false" customFormat="false" customHeight="false" hidden="false" ht="12.1" outlineLevel="0" r="1122">
      <c r="A1122" s="21" t="n">
        <v>45654</v>
      </c>
      <c r="B1122" s="22" t="s">
        <v>398</v>
      </c>
      <c r="C1122" s="22" t="s">
        <v>530</v>
      </c>
      <c r="D1122" s="22" t="s">
        <v>398</v>
      </c>
      <c r="E1122" s="22" t="s">
        <v>398</v>
      </c>
      <c r="F1122" s="22" t="s">
        <v>20</v>
      </c>
      <c r="G1122" s="23" t="n">
        <v>1</v>
      </c>
      <c r="H1122" s="24" t="n">
        <v>469.66</v>
      </c>
      <c r="I1122" s="24" t="n">
        <v>469.66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0" t="n">
        <v>45660.432743056</v>
      </c>
      <c r="B1123" s="2" t="s">
        <v>48</v>
      </c>
      <c r="C1123" s="2" t="s">
        <v>428</v>
      </c>
      <c r="D1123" s="2" t="s">
        <v>308</v>
      </c>
      <c r="E1123" s="2" t="s">
        <v>49</v>
      </c>
      <c r="F1123" s="2" t="s">
        <v>20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2"/>
    </row>
    <row collapsed="false" customFormat="false" customHeight="false" hidden="false" ht="12.1" outlineLevel="0" r="1124">
      <c r="A1124" s="21" t="n">
        <v>45684</v>
      </c>
      <c r="B1124" s="22" t="s">
        <v>398</v>
      </c>
      <c r="C1124" s="22" t="s">
        <v>531</v>
      </c>
      <c r="D1124" s="22" t="s">
        <v>398</v>
      </c>
      <c r="E1124" s="22" t="s">
        <v>398</v>
      </c>
      <c r="F1124" s="22" t="s">
        <v>20</v>
      </c>
      <c r="G1124" s="23" t="n">
        <v>1</v>
      </c>
      <c r="H1124" s="24" t="n">
        <v>3178</v>
      </c>
      <c r="I1124" s="24" t="n">
        <v>3178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0" t="n">
        <v>45684.856053241</v>
      </c>
      <c r="B1125" s="2" t="s">
        <v>28</v>
      </c>
      <c r="C1125" s="2" t="s">
        <v>397</v>
      </c>
      <c r="D1125" s="2" t="s">
        <v>308</v>
      </c>
      <c r="E1125" s="2" t="s">
        <v>18</v>
      </c>
      <c r="F1125" s="2" t="s">
        <v>20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2"/>
    </row>
    <row collapsed="false" customFormat="false" customHeight="false" hidden="false" ht="12.1" outlineLevel="0" r="1126">
      <c r="A1126" s="20" t="n">
        <v>45684.856273148</v>
      </c>
      <c r="B1126" s="2" t="s">
        <v>37</v>
      </c>
      <c r="C1126" s="2" t="s">
        <v>449</v>
      </c>
      <c r="D1126" s="2" t="s">
        <v>308</v>
      </c>
      <c r="E1126" s="2" t="s">
        <v>18</v>
      </c>
      <c r="F1126" s="2" t="s">
        <v>20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2"/>
    </row>
    <row collapsed="false" customFormat="false" customHeight="false" hidden="false" ht="12.1" outlineLevel="0" r="1127">
      <c r="A1127" s="20" t="n">
        <v>45684.856412037</v>
      </c>
      <c r="B1127" s="2" t="s">
        <v>31</v>
      </c>
      <c r="C1127" s="2" t="s">
        <v>436</v>
      </c>
      <c r="D1127" s="2" t="s">
        <v>308</v>
      </c>
      <c r="E1127" s="2" t="s">
        <v>18</v>
      </c>
      <c r="F1127" s="2" t="s">
        <v>20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2"/>
    </row>
    <row collapsed="false" customFormat="false" customHeight="false" hidden="false" ht="12.1" outlineLevel="0" r="1128">
      <c r="A1128" s="20" t="n">
        <v>45684.856527778</v>
      </c>
      <c r="B1128" s="2" t="s">
        <v>48</v>
      </c>
      <c r="C1128" s="2" t="s">
        <v>428</v>
      </c>
      <c r="D1128" s="2" t="s">
        <v>308</v>
      </c>
      <c r="E1128" s="2" t="s">
        <v>49</v>
      </c>
      <c r="F1128" s="2" t="s">
        <v>20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2"/>
    </row>
    <row collapsed="false" customFormat="false" customHeight="false" hidden="false" ht="12.1" outlineLevel="0" r="1129">
      <c r="A1129" s="21" t="n">
        <v>45688</v>
      </c>
      <c r="B1129" s="22" t="s">
        <v>391</v>
      </c>
      <c r="C1129" s="22" t="s">
        <v>74</v>
      </c>
      <c r="D1129" s="22" t="s">
        <v>391</v>
      </c>
      <c r="E1129" s="22" t="s">
        <v>391</v>
      </c>
      <c r="F1129" s="22" t="s">
        <v>20</v>
      </c>
      <c r="G1129" s="23" t="n">
        <v>1</v>
      </c>
      <c r="H1129" s="24" t="n">
        <v>5000</v>
      </c>
      <c r="I1129" s="24" t="n">
        <v>5000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45688.565543981</v>
      </c>
      <c r="B1130" s="2" t="s">
        <v>22</v>
      </c>
      <c r="C1130" s="2" t="s">
        <v>465</v>
      </c>
      <c r="D1130" s="2" t="s">
        <v>308</v>
      </c>
      <c r="E1130" s="2" t="s">
        <v>18</v>
      </c>
      <c r="F1130" s="2" t="s">
        <v>20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0" t="n">
        <v>45688.56587963</v>
      </c>
      <c r="B1131" s="2" t="s">
        <v>28</v>
      </c>
      <c r="C1131" s="2" t="s">
        <v>397</v>
      </c>
      <c r="D1131" s="2" t="s">
        <v>308</v>
      </c>
      <c r="E1131" s="2" t="s">
        <v>18</v>
      </c>
      <c r="F1131" s="2" t="s">
        <v>20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2"/>
    </row>
    <row collapsed="false" customFormat="false" customHeight="false" hidden="false" ht="12.1" outlineLevel="0" r="1132">
      <c r="A1132" s="20" t="n">
        <v>45688.566226852</v>
      </c>
      <c r="B1132" s="2" t="s">
        <v>31</v>
      </c>
      <c r="C1132" s="2" t="s">
        <v>436</v>
      </c>
      <c r="D1132" s="2" t="s">
        <v>308</v>
      </c>
      <c r="E1132" s="2" t="s">
        <v>18</v>
      </c>
      <c r="F1132" s="2" t="s">
        <v>20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2"/>
    </row>
    <row collapsed="false" customFormat="false" customHeight="false" hidden="false" ht="12.1" outlineLevel="0" r="1133">
      <c r="A1133" s="20" t="n">
        <v>45688.566446759</v>
      </c>
      <c r="B1133" s="2" t="s">
        <v>52</v>
      </c>
      <c r="C1133" s="2" t="s">
        <v>402</v>
      </c>
      <c r="D1133" s="2" t="s">
        <v>308</v>
      </c>
      <c r="E1133" s="2" t="s">
        <v>49</v>
      </c>
      <c r="F1133" s="2" t="s">
        <v>20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2"/>
    </row>
    <row collapsed="false" customFormat="false" customHeight="false" hidden="false" ht="12.1" outlineLevel="0" r="1134">
      <c r="A1134" s="21" t="n">
        <v>45776</v>
      </c>
      <c r="B1134" s="22" t="s">
        <v>398</v>
      </c>
      <c r="C1134" s="22" t="s">
        <v>532</v>
      </c>
      <c r="D1134" s="22" t="s">
        <v>398</v>
      </c>
      <c r="E1134" s="22" t="s">
        <v>398</v>
      </c>
      <c r="F1134" s="22" t="s">
        <v>20</v>
      </c>
      <c r="G1134" s="23" t="n">
        <v>1</v>
      </c>
      <c r="H1134" s="24" t="n">
        <v>635</v>
      </c>
      <c r="I1134" s="24" t="n">
        <v>635</v>
      </c>
      <c r="J1134" s="24" t="n">
        <v>0</v>
      </c>
      <c r="K1134" s="24" t="n">
        <v>0</v>
      </c>
      <c r="L1134" s="24" t="n">
        <v>0</v>
      </c>
      <c r="M1134" s="6" t="s">
        <f>=I1134+J1134+K1134+L1134</f>
      </c>
      <c r="N1134" s="22"/>
    </row>
    <row collapsed="false" customFormat="false" customHeight="false" hidden="false" ht="12.1" outlineLevel="0" r="1135">
      <c r="A1135" s="20" t="n">
        <v>45776.818298611</v>
      </c>
      <c r="B1135" s="2" t="s">
        <v>48</v>
      </c>
      <c r="C1135" s="2" t="s">
        <v>428</v>
      </c>
      <c r="D1135" s="2" t="s">
        <v>308</v>
      </c>
      <c r="E1135" s="2" t="s">
        <v>49</v>
      </c>
      <c r="F1135" s="2" t="s">
        <v>20</v>
      </c>
      <c r="G1135" s="7" t="n">
        <v>4</v>
      </c>
      <c r="H1135" s="6" t="n">
        <v>141.65</v>
      </c>
      <c r="I1135" s="6" t="n">
        <v>-566.6</v>
      </c>
      <c r="J1135" s="6" t="n">
        <v>0</v>
      </c>
      <c r="K1135" s="6" t="n">
        <v>-0.43</v>
      </c>
      <c r="L1135" s="6" t="n">
        <v>0</v>
      </c>
      <c r="M1135" s="6" t="s">
        <f>=I1135+J1135+K1135+L1135</f>
      </c>
      <c r="N1135" s="2"/>
    </row>
    <row collapsed="false" customFormat="false" customHeight="false" hidden="false" ht="12.1" outlineLevel="0" r="1136">
      <c r="A1136" s="20" t="n">
        <v>45776.818981481</v>
      </c>
      <c r="B1136" s="2" t="s">
        <v>54</v>
      </c>
      <c r="C1136" s="2" t="s">
        <v>430</v>
      </c>
      <c r="D1136" s="2" t="s">
        <v>308</v>
      </c>
      <c r="E1136" s="2" t="s">
        <v>49</v>
      </c>
      <c r="F1136" s="2" t="s">
        <v>20</v>
      </c>
      <c r="G1136" s="7" t="n">
        <v>35</v>
      </c>
      <c r="H1136" s="6" t="n">
        <v>2.1985</v>
      </c>
      <c r="I1136" s="6" t="n">
        <v>-76.95</v>
      </c>
      <c r="J1136" s="6" t="n">
        <v>0</v>
      </c>
      <c r="K1136" s="6" t="n">
        <v>-0.06</v>
      </c>
      <c r="L1136" s="6" t="n">
        <v>0</v>
      </c>
      <c r="M1136" s="6" t="s">
        <f>=I1136+J1136+K1136+L1136</f>
      </c>
      <c r="N1136" s="2"/>
    </row>
    <row collapsed="false" customFormat="false" customHeight="false" hidden="false" ht="12.1" outlineLevel="0" r="1137">
      <c r="A1137" s="21" t="n">
        <v>45796</v>
      </c>
      <c r="B1137" s="22" t="s">
        <v>398</v>
      </c>
      <c r="C1137" s="22" t="s">
        <v>533</v>
      </c>
      <c r="D1137" s="22" t="s">
        <v>398</v>
      </c>
      <c r="E1137" s="22" t="s">
        <v>398</v>
      </c>
      <c r="F1137" s="22" t="s">
        <v>20</v>
      </c>
      <c r="G1137" s="23" t="n">
        <v>1</v>
      </c>
      <c r="H1137" s="24" t="n">
        <v>527.45</v>
      </c>
      <c r="I1137" s="24" t="n">
        <v>527.45</v>
      </c>
      <c r="J1137" s="24" t="n">
        <v>0</v>
      </c>
      <c r="K1137" s="24" t="n">
        <v>0</v>
      </c>
      <c r="L1137" s="24" t="n">
        <v>0</v>
      </c>
      <c r="M1137" s="6" t="s">
        <f>=I1137+J1137+K1137+L1137</f>
      </c>
      <c r="N1137" s="22"/>
    </row>
    <row collapsed="false" customFormat="false" customHeight="false" hidden="false" ht="12.1" outlineLevel="0" r="1138">
      <c r="A1138" s="20" t="n">
        <v>45796.870335648</v>
      </c>
      <c r="B1138" s="2" t="s">
        <v>54</v>
      </c>
      <c r="C1138" s="2" t="s">
        <v>430</v>
      </c>
      <c r="D1138" s="2" t="s">
        <v>308</v>
      </c>
      <c r="E1138" s="2" t="s">
        <v>49</v>
      </c>
      <c r="F1138" s="2" t="s">
        <v>20</v>
      </c>
      <c r="G1138" s="7" t="n">
        <v>248</v>
      </c>
      <c r="H1138" s="6" t="n">
        <v>2.1175</v>
      </c>
      <c r="I1138" s="6" t="n">
        <v>-525.14</v>
      </c>
      <c r="J1138" s="6" t="n">
        <v>0</v>
      </c>
      <c r="K1138" s="6" t="n">
        <v>-0.4</v>
      </c>
      <c r="L1138" s="6" t="n">
        <v>0</v>
      </c>
      <c r="M1138" s="6" t="s">
        <f>=I1138+J1138+K1138+L1138</f>
      </c>
      <c r="N1138" s="2"/>
    </row>
    <row collapsed="false" customFormat="false" customHeight="false" hidden="false" ht="12.1" outlineLevel="0" r="1139">
      <c r="A1139" s="21" t="n">
        <v>45826</v>
      </c>
      <c r="B1139" s="22" t="s">
        <v>398</v>
      </c>
      <c r="C1139" s="22" t="s">
        <v>534</v>
      </c>
      <c r="D1139" s="22" t="s">
        <v>398</v>
      </c>
      <c r="E1139" s="22" t="s">
        <v>398</v>
      </c>
      <c r="F1139" s="22" t="s">
        <v>20</v>
      </c>
      <c r="G1139" s="23" t="n">
        <v>1</v>
      </c>
      <c r="H1139" s="24" t="n">
        <v>10828</v>
      </c>
      <c r="I1139" s="24" t="n">
        <v>10828</v>
      </c>
      <c r="J1139" s="24" t="n">
        <v>0</v>
      </c>
      <c r="K1139" s="24" t="n">
        <v>0</v>
      </c>
      <c r="L1139" s="24" t="n">
        <v>0</v>
      </c>
      <c r="M1139" s="6" t="s">
        <f>=I1139+J1139+K1139+L1139</f>
      </c>
      <c r="N1139" s="22"/>
    </row>
    <row collapsed="false" customFormat="false" customHeight="false" hidden="false" ht="12.1" outlineLevel="0" r="1140">
      <c r="A1140" s="20" t="n">
        <v>45826.82900463</v>
      </c>
      <c r="B1140" s="2" t="s">
        <v>17</v>
      </c>
      <c r="C1140" s="2" t="s">
        <v>440</v>
      </c>
      <c r="D1140" s="2" t="s">
        <v>308</v>
      </c>
      <c r="E1140" s="2" t="s">
        <v>18</v>
      </c>
      <c r="F1140" s="2" t="s">
        <v>20</v>
      </c>
      <c r="G1140" s="7" t="n">
        <v>1</v>
      </c>
      <c r="H1140" s="6" t="n">
        <v>6394.5</v>
      </c>
      <c r="I1140" s="6" t="n">
        <v>-6394.5</v>
      </c>
      <c r="J1140" s="6" t="n">
        <v>0</v>
      </c>
      <c r="K1140" s="6" t="n">
        <v>-4.9</v>
      </c>
      <c r="L1140" s="6" t="n">
        <v>0</v>
      </c>
      <c r="M1140" s="6" t="s">
        <f>=I1140+J1140+K1140+L1140</f>
      </c>
      <c r="N1140" s="2"/>
    </row>
    <row collapsed="false" customFormat="false" customHeight="false" hidden="false" ht="12.1" outlineLevel="0" r="1141">
      <c r="A1141" s="20" t="n">
        <v>45826.829675926</v>
      </c>
      <c r="B1141" s="2" t="s">
        <v>28</v>
      </c>
      <c r="C1141" s="2" t="s">
        <v>397</v>
      </c>
      <c r="D1141" s="2" t="s">
        <v>308</v>
      </c>
      <c r="E1141" s="2" t="s">
        <v>18</v>
      </c>
      <c r="F1141" s="2" t="s">
        <v>20</v>
      </c>
      <c r="G1141" s="7" t="n">
        <v>30</v>
      </c>
      <c r="H1141" s="6" t="n">
        <v>112.58</v>
      </c>
      <c r="I1141" s="6" t="n">
        <v>-3377.4</v>
      </c>
      <c r="J1141" s="6" t="n">
        <v>0</v>
      </c>
      <c r="K1141" s="6" t="n">
        <v>-2.58</v>
      </c>
      <c r="L1141" s="6" t="n">
        <v>0</v>
      </c>
      <c r="M1141" s="6" t="s">
        <f>=I1141+J1141+K1141+L1141</f>
      </c>
      <c r="N1141" s="2"/>
    </row>
    <row collapsed="false" customFormat="false" customHeight="false" hidden="false" ht="12.1" outlineLevel="0" r="1142">
      <c r="A1142" s="20" t="n">
        <v>45826.830439815</v>
      </c>
      <c r="B1142" s="2" t="s">
        <v>40</v>
      </c>
      <c r="C1142" s="2" t="s">
        <v>415</v>
      </c>
      <c r="D1142" s="2" t="s">
        <v>308</v>
      </c>
      <c r="E1142" s="2" t="s">
        <v>18</v>
      </c>
      <c r="F1142" s="2" t="s">
        <v>20</v>
      </c>
      <c r="G1142" s="7" t="n">
        <v>1</v>
      </c>
      <c r="H1142" s="6" t="n">
        <v>1020.2</v>
      </c>
      <c r="I1142" s="6" t="n">
        <v>-1020.2</v>
      </c>
      <c r="J1142" s="6" t="n">
        <v>0</v>
      </c>
      <c r="K1142" s="6" t="n">
        <v>-0.78</v>
      </c>
      <c r="L1142" s="6" t="n">
        <v>0</v>
      </c>
      <c r="M1142" s="6" t="s">
        <f>=I1142+J1142+K1142+L1142</f>
      </c>
      <c r="N1142" s="2"/>
    </row>
    <row collapsed="false" customFormat="false" customHeight="false" hidden="false" ht="12.1" outlineLevel="0" r="1143">
      <c r="A1143" s="20" t="n">
        <v>45826.830694444</v>
      </c>
      <c r="B1143" s="2" t="s">
        <v>54</v>
      </c>
      <c r="C1143" s="2" t="s">
        <v>430</v>
      </c>
      <c r="D1143" s="2" t="s">
        <v>308</v>
      </c>
      <c r="E1143" s="2" t="s">
        <v>49</v>
      </c>
      <c r="F1143" s="2" t="s">
        <v>20</v>
      </c>
      <c r="G1143" s="7" t="n">
        <v>13</v>
      </c>
      <c r="H1143" s="6" t="n">
        <v>2.1475</v>
      </c>
      <c r="I1143" s="6" t="n">
        <v>-27.92</v>
      </c>
      <c r="J1143" s="6" t="n">
        <v>0</v>
      </c>
      <c r="K1143" s="6" t="n">
        <v>-0.02</v>
      </c>
      <c r="L1143" s="6" t="n">
        <v>0</v>
      </c>
      <c r="M1143" s="6" t="s">
        <f>=I1143+J1143+K1143+L1143</f>
      </c>
      <c r="N1143" s="2"/>
    </row>
    <row collapsed="false" customFormat="false" customHeight="false" hidden="false" ht="12.1" outlineLevel="0" r="1144">
      <c r="A1144" s="21" t="n">
        <v>45860</v>
      </c>
      <c r="B1144" s="22" t="s">
        <v>398</v>
      </c>
      <c r="C1144" s="22" t="s">
        <v>535</v>
      </c>
      <c r="D1144" s="22" t="s">
        <v>398</v>
      </c>
      <c r="E1144" s="22" t="s">
        <v>398</v>
      </c>
      <c r="F1144" s="22" t="s">
        <v>20</v>
      </c>
      <c r="G1144" s="23" t="n">
        <v>1</v>
      </c>
      <c r="H1144" s="24" t="n">
        <v>1325.76</v>
      </c>
      <c r="I1144" s="24" t="n">
        <v>1325.76</v>
      </c>
      <c r="J1144" s="24" t="n">
        <v>0</v>
      </c>
      <c r="K1144" s="24" t="n">
        <v>0</v>
      </c>
      <c r="L1144" s="24" t="n">
        <v>0</v>
      </c>
      <c r="M1144" s="6" t="s">
        <f>=I1144+J1144+K1144+L1144</f>
      </c>
      <c r="N1144" s="22"/>
    </row>
    <row collapsed="false" customFormat="false" customHeight="false" hidden="false" ht="12.1" outlineLevel="0" r="1145">
      <c r="A1145" s="20" t="n">
        <v>45860.800856481</v>
      </c>
      <c r="B1145" s="2" t="s">
        <v>31</v>
      </c>
      <c r="C1145" s="2" t="s">
        <v>436</v>
      </c>
      <c r="D1145" s="2" t="s">
        <v>308</v>
      </c>
      <c r="E1145" s="2" t="s">
        <v>18</v>
      </c>
      <c r="F1145" s="2" t="s">
        <v>20</v>
      </c>
      <c r="G1145" s="7" t="n">
        <v>2</v>
      </c>
      <c r="H1145" s="6" t="n">
        <v>521.4</v>
      </c>
      <c r="I1145" s="6" t="n">
        <v>-1042.8</v>
      </c>
      <c r="J1145" s="6" t="n">
        <v>0</v>
      </c>
      <c r="K1145" s="6" t="n">
        <v>-0.79</v>
      </c>
      <c r="L1145" s="6" t="n">
        <v>0</v>
      </c>
      <c r="M1145" s="6" t="s">
        <f>=I1145+J1145+K1145+L1145</f>
      </c>
      <c r="N1145" s="2"/>
    </row>
    <row collapsed="false" customFormat="false" customHeight="false" hidden="false" ht="12.1" outlineLevel="0" r="1146">
      <c r="A1146" s="20" t="n">
        <v>45860.801944444</v>
      </c>
      <c r="B1146" s="2" t="s">
        <v>54</v>
      </c>
      <c r="C1146" s="2" t="s">
        <v>430</v>
      </c>
      <c r="D1146" s="2" t="s">
        <v>308</v>
      </c>
      <c r="E1146" s="2" t="s">
        <v>49</v>
      </c>
      <c r="F1146" s="2" t="s">
        <v>20</v>
      </c>
      <c r="G1146" s="7" t="n">
        <v>131</v>
      </c>
      <c r="H1146" s="6" t="n">
        <v>2.158</v>
      </c>
      <c r="I1146" s="6" t="n">
        <v>-282.7</v>
      </c>
      <c r="J1146" s="6" t="n">
        <v>0</v>
      </c>
      <c r="K1146" s="6" t="n">
        <v>-0.22</v>
      </c>
      <c r="L1146" s="6" t="n">
        <v>0</v>
      </c>
      <c r="M1146" s="6" t="s">
        <f>=I1146+J1146+K1146+L1146</f>
      </c>
      <c r="N1146" s="2"/>
    </row>
    <row collapsed="false" customFormat="false" customHeight="false" hidden="false" ht="12.1" outlineLevel="0" r="1147">
      <c r="A1147" s="21" t="n">
        <v>45873</v>
      </c>
      <c r="B1147" s="22" t="s">
        <v>398</v>
      </c>
      <c r="C1147" s="22" t="s">
        <v>536</v>
      </c>
      <c r="D1147" s="22" t="s">
        <v>398</v>
      </c>
      <c r="E1147" s="22" t="s">
        <v>398</v>
      </c>
      <c r="F1147" s="22" t="s">
        <v>20</v>
      </c>
      <c r="G1147" s="23" t="n">
        <v>1</v>
      </c>
      <c r="H1147" s="24" t="n">
        <v>6066</v>
      </c>
      <c r="I1147" s="24" t="n">
        <v>6066</v>
      </c>
      <c r="J1147" s="24" t="n">
        <v>0</v>
      </c>
      <c r="K1147" s="24" t="n">
        <v>0</v>
      </c>
      <c r="L1147" s="24" t="n">
        <v>0</v>
      </c>
      <c r="M1147" s="6" t="s">
        <f>=I1147+J1147+K1147+L1147</f>
      </c>
      <c r="N1147" s="22"/>
    </row>
    <row collapsed="false" customFormat="false" customHeight="false" hidden="false" ht="12.1" outlineLevel="0" r="1148">
      <c r="A1148" s="21" t="n">
        <v>45873</v>
      </c>
      <c r="B1148" s="22" t="s">
        <v>398</v>
      </c>
      <c r="C1148" s="22" t="s">
        <v>531</v>
      </c>
      <c r="D1148" s="22" t="s">
        <v>398</v>
      </c>
      <c r="E1148" s="22" t="s">
        <v>398</v>
      </c>
      <c r="F1148" s="22" t="s">
        <v>20</v>
      </c>
      <c r="G1148" s="23" t="n">
        <v>1</v>
      </c>
      <c r="H1148" s="24" t="n">
        <v>1277</v>
      </c>
      <c r="I1148" s="24" t="n">
        <v>1277</v>
      </c>
      <c r="J1148" s="24" t="n">
        <v>0</v>
      </c>
      <c r="K1148" s="24" t="n">
        <v>0</v>
      </c>
      <c r="L1148" s="24" t="n">
        <v>0</v>
      </c>
      <c r="M1148" s="6" t="s">
        <f>=I1148+J1148+K1148+L1148</f>
      </c>
      <c r="N1148" s="22"/>
    </row>
    <row collapsed="false" customFormat="false" customHeight="false" hidden="false" ht="12.1" outlineLevel="0" r="1149">
      <c r="A1149" s="20" t="n">
        <v>45874.798159722</v>
      </c>
      <c r="B1149" s="2" t="s">
        <v>43</v>
      </c>
      <c r="C1149" s="2" t="s">
        <v>537</v>
      </c>
      <c r="D1149" s="2" t="s">
        <v>308</v>
      </c>
      <c r="E1149" s="2" t="s">
        <v>18</v>
      </c>
      <c r="F1149" s="2" t="s">
        <v>20</v>
      </c>
      <c r="G1149" s="7" t="n">
        <v>2</v>
      </c>
      <c r="H1149" s="6" t="n">
        <v>2955</v>
      </c>
      <c r="I1149" s="6" t="n">
        <v>-5910</v>
      </c>
      <c r="J1149" s="6" t="n">
        <v>0</v>
      </c>
      <c r="K1149" s="6" t="n">
        <v>-4.52</v>
      </c>
      <c r="L1149" s="6" t="n">
        <v>0</v>
      </c>
      <c r="M1149" s="6" t="s">
        <f>=I1149+J1149+K1149+L1149</f>
      </c>
      <c r="N1149" s="2"/>
    </row>
    <row collapsed="false" customFormat="false" customHeight="false" hidden="false" ht="12.1" outlineLevel="0" r="1150">
      <c r="A1150" s="20" t="n">
        <v>45874.798622685</v>
      </c>
      <c r="B1150" s="2" t="s">
        <v>28</v>
      </c>
      <c r="C1150" s="2" t="s">
        <v>397</v>
      </c>
      <c r="D1150" s="2" t="s">
        <v>308</v>
      </c>
      <c r="E1150" s="2" t="s">
        <v>18</v>
      </c>
      <c r="F1150" s="2" t="s">
        <v>20</v>
      </c>
      <c r="G1150" s="7" t="n">
        <v>10</v>
      </c>
      <c r="H1150" s="6" t="n">
        <v>111.38</v>
      </c>
      <c r="I1150" s="6" t="n">
        <v>-1113.8</v>
      </c>
      <c r="J1150" s="6" t="n">
        <v>0</v>
      </c>
      <c r="K1150" s="6" t="n">
        <v>-0.85</v>
      </c>
      <c r="L1150" s="6" t="n">
        <v>0</v>
      </c>
      <c r="M1150" s="6" t="s">
        <f>=I1150+J1150+K1150+L1150</f>
      </c>
      <c r="N1150" s="2"/>
    </row>
    <row collapsed="false" customFormat="false" customHeight="false" hidden="false" ht="12.1" outlineLevel="0" r="1151">
      <c r="A1151" s="20" t="n">
        <v>45874.798796296</v>
      </c>
      <c r="B1151" s="2" t="s">
        <v>54</v>
      </c>
      <c r="C1151" s="2" t="s">
        <v>430</v>
      </c>
      <c r="D1151" s="2" t="s">
        <v>308</v>
      </c>
      <c r="E1151" s="2" t="s">
        <v>49</v>
      </c>
      <c r="F1151" s="2" t="s">
        <v>20</v>
      </c>
      <c r="G1151" s="7" t="n">
        <v>143</v>
      </c>
      <c r="H1151" s="6" t="n">
        <v>2.184</v>
      </c>
      <c r="I1151" s="6" t="n">
        <v>-312.31</v>
      </c>
      <c r="J1151" s="6" t="n">
        <v>0</v>
      </c>
      <c r="K1151" s="6" t="n">
        <v>-0.24</v>
      </c>
      <c r="L1151" s="6" t="n">
        <v>0</v>
      </c>
      <c r="M1151" s="6" t="s">
        <f>=I1151+J1151+K1151+L1151</f>
      </c>
      <c r="N1151" s="2"/>
    </row>
    <row collapsed="false" customFormat="false" customHeight="false" hidden="false" ht="12.1" outlineLevel="0" r="1152">
      <c r="A1152" s="21" t="n">
        <v>45898</v>
      </c>
      <c r="B1152" s="22" t="s">
        <v>391</v>
      </c>
      <c r="C1152" s="22" t="s">
        <v>74</v>
      </c>
      <c r="D1152" s="22" t="s">
        <v>391</v>
      </c>
      <c r="E1152" s="22" t="s">
        <v>391</v>
      </c>
      <c r="F1152" s="22" t="s">
        <v>20</v>
      </c>
      <c r="G1152" s="23" t="n">
        <v>1</v>
      </c>
      <c r="H1152" s="24" t="n">
        <v>5000</v>
      </c>
      <c r="I1152" s="24" t="n">
        <v>5000</v>
      </c>
      <c r="J1152" s="24" t="n">
        <v>0</v>
      </c>
      <c r="K1152" s="24" t="n">
        <v>0</v>
      </c>
      <c r="L1152" s="24" t="n">
        <v>0</v>
      </c>
      <c r="M1152" s="6" t="s">
        <f>=I1152+J1152+K1152+L1152</f>
      </c>
      <c r="N1152" s="22"/>
    </row>
    <row collapsed="false" customFormat="false" customHeight="false" hidden="false" ht="12.1" outlineLevel="0" r="1153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 t="s">
        <v>538</v>
      </c>
      <c r="M1153" s="5" t="s">
        <f>=SUM(M2:M1152)</f>
      </c>
      <c r="N1153" s="4"/>
    </row>
  </sheetData>
  <autoFilter ref="A1:N115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66</v>
      </c>
      <c r="B1" s="38" t="s">
        <v>539</v>
      </c>
      <c r="C1" s="38" t="s">
        <v>0</v>
      </c>
      <c r="D1" s="38" t="s">
        <v>2</v>
      </c>
      <c r="E1" s="38" t="s">
        <v>540</v>
      </c>
      <c r="F1" s="38" t="s">
        <v>3</v>
      </c>
      <c r="G1" s="38" t="s">
        <v>541</v>
      </c>
      <c r="H1" s="38" t="s">
        <v>542</v>
      </c>
      <c r="I1" s="38" t="s">
        <v>543</v>
      </c>
      <c r="J1" s="38" t="s">
        <v>544</v>
      </c>
      <c r="K1" s="38" t="s">
        <v>545</v>
      </c>
      <c r="L1" s="38" t="s">
        <v>546</v>
      </c>
      <c r="M1" s="38" t="s">
        <v>547</v>
      </c>
      <c r="N1" s="38" t="s">
        <v>548</v>
      </c>
    </row>
    <row collapsed="false" customFormat="false" customHeight="false" hidden="false" ht="12.1" outlineLevel="0" r="2">
      <c r="A2" s="37" t="n">
        <v>43591</v>
      </c>
      <c r="B2" s="2" t="s">
        <v>549</v>
      </c>
      <c r="C2" s="2" t="s">
        <v>28</v>
      </c>
      <c r="D2" s="2" t="s">
        <v>29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7" t="n">
        <v>43635</v>
      </c>
      <c r="B3" s="2" t="s">
        <v>549</v>
      </c>
      <c r="C3" s="2" t="s">
        <v>28</v>
      </c>
      <c r="D3" s="2" t="s">
        <v>29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7" t="n">
        <v>43640</v>
      </c>
      <c r="B4" s="2" t="s">
        <v>549</v>
      </c>
      <c r="C4" s="2" t="s">
        <v>316</v>
      </c>
      <c r="D4" s="2" t="s">
        <v>550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7" t="n">
        <v>43661</v>
      </c>
      <c r="B5" s="2" t="s">
        <v>549</v>
      </c>
      <c r="C5" s="2" t="s">
        <v>317</v>
      </c>
      <c r="D5" s="2" t="s">
        <v>551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7" t="n">
        <v>43662</v>
      </c>
      <c r="B6" s="2" t="s">
        <v>549</v>
      </c>
      <c r="C6" s="2" t="s">
        <v>314</v>
      </c>
      <c r="D6" s="2" t="s">
        <v>552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7" t="n">
        <v>43664</v>
      </c>
      <c r="B7" s="2" t="s">
        <v>549</v>
      </c>
      <c r="C7" s="2" t="s">
        <v>312</v>
      </c>
      <c r="D7" s="2" t="s">
        <v>553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7" t="n">
        <v>43748</v>
      </c>
      <c r="B8" s="2" t="s">
        <v>549</v>
      </c>
      <c r="C8" s="2" t="s">
        <v>28</v>
      </c>
      <c r="D8" s="2" t="s">
        <v>29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7" t="n">
        <v>43752</v>
      </c>
      <c r="B9" s="2" t="s">
        <v>549</v>
      </c>
      <c r="C9" s="2" t="s">
        <v>317</v>
      </c>
      <c r="D9" s="2" t="s">
        <v>551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7" t="n">
        <v>43839</v>
      </c>
      <c r="B10" s="2" t="s">
        <v>549</v>
      </c>
      <c r="C10" s="2" t="s">
        <v>28</v>
      </c>
      <c r="D10" s="2" t="s">
        <v>29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7" t="n">
        <v>43843</v>
      </c>
      <c r="B11" s="2" t="s">
        <v>549</v>
      </c>
      <c r="C11" s="2" t="s">
        <v>314</v>
      </c>
      <c r="D11" s="2" t="s">
        <v>552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7" t="n">
        <v>43980</v>
      </c>
      <c r="B12" s="2" t="s">
        <v>549</v>
      </c>
      <c r="C12" s="2" t="s">
        <v>314</v>
      </c>
      <c r="D12" s="2" t="s">
        <v>552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7" t="n">
        <v>43991</v>
      </c>
      <c r="B13" s="2" t="s">
        <v>549</v>
      </c>
      <c r="C13" s="2" t="s">
        <v>28</v>
      </c>
      <c r="D13" s="2" t="s">
        <v>29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7" t="n">
        <v>43998</v>
      </c>
      <c r="B14" s="2" t="s">
        <v>549</v>
      </c>
      <c r="C14" s="2" t="s">
        <v>40</v>
      </c>
      <c r="D14" s="2" t="s">
        <v>41</v>
      </c>
      <c r="E14" s="7" t="n">
        <v>5</v>
      </c>
      <c r="F14" s="2" t="s">
        <v>20</v>
      </c>
      <c r="G14" s="6" t="n">
        <v>26.26</v>
      </c>
      <c r="H14" s="6" t="n">
        <v>880</v>
      </c>
      <c r="I14" s="6" t="n">
        <v>894.69</v>
      </c>
      <c r="J14" s="6" t="n">
        <v>17</v>
      </c>
      <c r="K14" s="6" t="n">
        <v>131.3</v>
      </c>
      <c r="L14" s="6" t="n">
        <v>114.3</v>
      </c>
      <c r="M14" s="6" t="n">
        <v>2.56</v>
      </c>
      <c r="N14" s="6" t="n">
        <v>2.6</v>
      </c>
    </row>
    <row collapsed="false" customFormat="false" customHeight="false" hidden="false" ht="12.1" outlineLevel="0" r="15">
      <c r="A15" s="37" t="n">
        <v>43998</v>
      </c>
      <c r="B15" s="2" t="s">
        <v>549</v>
      </c>
      <c r="C15" s="2" t="s">
        <v>40</v>
      </c>
      <c r="D15" s="2" t="s">
        <v>41</v>
      </c>
      <c r="E15" s="7" t="n">
        <v>5</v>
      </c>
      <c r="F15" s="2" t="s">
        <v>20</v>
      </c>
      <c r="G15" s="6" t="n">
        <v>27.35</v>
      </c>
      <c r="H15" s="6" t="n">
        <v>880</v>
      </c>
      <c r="I15" s="6" t="n">
        <v>894.69</v>
      </c>
      <c r="J15" s="6" t="n">
        <v>18</v>
      </c>
      <c r="K15" s="6" t="n">
        <v>136.75</v>
      </c>
      <c r="L15" s="6" t="n">
        <v>118.75</v>
      </c>
      <c r="M15" s="6" t="n">
        <v>2.65</v>
      </c>
      <c r="N15" s="6" t="n">
        <v>2.7</v>
      </c>
    </row>
    <row collapsed="false" customFormat="false" customHeight="false" hidden="false" ht="12.1" outlineLevel="0" r="16">
      <c r="A16" s="37" t="n">
        <v>44008</v>
      </c>
      <c r="B16" s="2" t="s">
        <v>549</v>
      </c>
      <c r="C16" s="2" t="s">
        <v>322</v>
      </c>
      <c r="D16" s="2" t="s">
        <v>554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7" t="n">
        <v>44012</v>
      </c>
      <c r="B17" s="2" t="s">
        <v>549</v>
      </c>
      <c r="C17" s="2" t="s">
        <v>319</v>
      </c>
      <c r="D17" s="2" t="s">
        <v>555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7" t="n">
        <v>44018</v>
      </c>
      <c r="B18" s="2" t="s">
        <v>549</v>
      </c>
      <c r="C18" s="2" t="s">
        <v>316</v>
      </c>
      <c r="D18" s="2" t="s">
        <v>550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7" t="n">
        <v>44025</v>
      </c>
      <c r="B19" s="2" t="s">
        <v>549</v>
      </c>
      <c r="C19" s="2" t="s">
        <v>317</v>
      </c>
      <c r="D19" s="2" t="s">
        <v>551</v>
      </c>
      <c r="E19" s="7" t="n">
        <v>80</v>
      </c>
      <c r="F19" s="2" t="s">
        <v>20</v>
      </c>
      <c r="G19" s="6" t="n">
        <v>2.63</v>
      </c>
      <c r="H19" s="6" t="n">
        <v>63.55</v>
      </c>
      <c r="I19" s="6" t="n">
        <v>80.22</v>
      </c>
      <c r="J19" s="6" t="n">
        <v>27</v>
      </c>
      <c r="K19" s="6" t="n">
        <v>210.4</v>
      </c>
      <c r="L19" s="6" t="n">
        <v>183.4</v>
      </c>
      <c r="M19" s="6" t="n">
        <v>2.86</v>
      </c>
      <c r="N19" s="6" t="n">
        <v>3.61</v>
      </c>
    </row>
    <row collapsed="false" customFormat="false" customHeight="false" hidden="false" ht="12.1" outlineLevel="0" r="20">
      <c r="A20" s="37" t="n">
        <v>44025</v>
      </c>
      <c r="B20" s="2" t="s">
        <v>549</v>
      </c>
      <c r="C20" s="2" t="s">
        <v>28</v>
      </c>
      <c r="D20" s="2" t="s">
        <v>29</v>
      </c>
      <c r="E20" s="7" t="n">
        <v>50</v>
      </c>
      <c r="F20" s="2" t="s">
        <v>20</v>
      </c>
      <c r="G20" s="6" t="n">
        <v>3.21</v>
      </c>
      <c r="H20" s="6" t="n">
        <v>135.64</v>
      </c>
      <c r="I20" s="6" t="n">
        <v>144.31</v>
      </c>
      <c r="J20" s="6" t="n">
        <v>21</v>
      </c>
      <c r="K20" s="6" t="n">
        <v>160.5</v>
      </c>
      <c r="L20" s="6" t="n">
        <v>139.5</v>
      </c>
      <c r="M20" s="6" t="n">
        <v>1.93</v>
      </c>
      <c r="N20" s="6" t="n">
        <v>2.06</v>
      </c>
    </row>
    <row collapsed="false" customFormat="false" customHeight="false" hidden="false" ht="12.1" outlineLevel="0" r="21">
      <c r="A21" s="37" t="n">
        <v>44028</v>
      </c>
      <c r="B21" s="2" t="s">
        <v>549</v>
      </c>
      <c r="C21" s="2" t="s">
        <v>312</v>
      </c>
      <c r="D21" s="2" t="s">
        <v>553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7" t="n">
        <v>44029</v>
      </c>
      <c r="B22" s="2" t="s">
        <v>549</v>
      </c>
      <c r="C22" s="2" t="s">
        <v>323</v>
      </c>
      <c r="D22" s="2" t="s">
        <v>556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7" t="n">
        <v>44082</v>
      </c>
      <c r="B23" s="2" t="s">
        <v>549</v>
      </c>
      <c r="C23" s="2" t="s">
        <v>40</v>
      </c>
      <c r="D23" s="2" t="s">
        <v>41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7" t="n">
        <v>44109</v>
      </c>
      <c r="B24" s="2" t="s">
        <v>549</v>
      </c>
      <c r="C24" s="2" t="s">
        <v>325</v>
      </c>
      <c r="D24" s="2" t="s">
        <v>557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7" t="n">
        <v>44114</v>
      </c>
      <c r="B25" s="2" t="s">
        <v>549</v>
      </c>
      <c r="C25" s="2" t="s">
        <v>320</v>
      </c>
      <c r="D25" s="2" t="s">
        <v>558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7" t="n">
        <v>44116</v>
      </c>
      <c r="B26" s="2" t="s">
        <v>549</v>
      </c>
      <c r="C26" s="2" t="s">
        <v>28</v>
      </c>
      <c r="D26" s="2" t="s">
        <v>29</v>
      </c>
      <c r="E26" s="7" t="n">
        <v>50</v>
      </c>
      <c r="F26" s="2" t="s">
        <v>20</v>
      </c>
      <c r="G26" s="6" t="n">
        <v>4.75</v>
      </c>
      <c r="H26" s="6" t="n">
        <v>173.28</v>
      </c>
      <c r="I26" s="6" t="n">
        <v>144.31</v>
      </c>
      <c r="J26" s="6" t="n">
        <v>31</v>
      </c>
      <c r="K26" s="6" t="n">
        <v>237.5</v>
      </c>
      <c r="L26" s="6" t="n">
        <v>206.5</v>
      </c>
      <c r="M26" s="6" t="n">
        <v>2.86</v>
      </c>
      <c r="N26" s="6" t="n">
        <v>2.38</v>
      </c>
    </row>
    <row collapsed="false" customFormat="false" customHeight="false" hidden="false" ht="12.1" outlineLevel="0" r="27">
      <c r="A27" s="37" t="n">
        <v>44116</v>
      </c>
      <c r="B27" s="2" t="s">
        <v>549</v>
      </c>
      <c r="C27" s="2" t="s">
        <v>319</v>
      </c>
      <c r="D27" s="2" t="s">
        <v>555</v>
      </c>
      <c r="E27" s="7" t="n">
        <v>9</v>
      </c>
      <c r="F27" s="2" t="s">
        <v>20</v>
      </c>
      <c r="G27" s="6" t="n">
        <v>9.94</v>
      </c>
      <c r="H27" s="6" t="n">
        <v>438</v>
      </c>
      <c r="I27" s="6" t="n">
        <v>556.74</v>
      </c>
      <c r="J27" s="6" t="n">
        <v>12</v>
      </c>
      <c r="K27" s="6" t="n">
        <v>89.46</v>
      </c>
      <c r="L27" s="6" t="n">
        <v>77.46</v>
      </c>
      <c r="M27" s="6" t="n">
        <v>1.55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549</v>
      </c>
      <c r="C28" s="2" t="s">
        <v>327</v>
      </c>
      <c r="D28" s="2" t="s">
        <v>559</v>
      </c>
      <c r="E28" s="7" t="n">
        <v>10</v>
      </c>
      <c r="F28" s="2" t="s">
        <v>20</v>
      </c>
      <c r="G28" s="6" t="n">
        <v>8.93</v>
      </c>
      <c r="H28" s="6" t="n">
        <v>330.8</v>
      </c>
      <c r="I28" s="6" t="n">
        <v>330.34</v>
      </c>
      <c r="J28" s="6" t="n">
        <v>12</v>
      </c>
      <c r="K28" s="6" t="n">
        <v>89.3</v>
      </c>
      <c r="L28" s="6" t="n">
        <v>77.3</v>
      </c>
      <c r="M28" s="6" t="n">
        <v>2.34</v>
      </c>
      <c r="N28" s="6" t="n">
        <v>2.34</v>
      </c>
    </row>
    <row collapsed="false" customFormat="false" customHeight="false" hidden="false" ht="12.1" outlineLevel="0" r="29">
      <c r="A29" s="37" t="n">
        <v>44165</v>
      </c>
      <c r="B29" s="2" t="s">
        <v>549</v>
      </c>
      <c r="C29" s="2" t="s">
        <v>322</v>
      </c>
      <c r="D29" s="2" t="s">
        <v>554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7" t="n">
        <v>44173</v>
      </c>
      <c r="B30" s="2" t="s">
        <v>549</v>
      </c>
      <c r="C30" s="2" t="s">
        <v>40</v>
      </c>
      <c r="D30" s="2" t="s">
        <v>41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7" t="n">
        <v>44194</v>
      </c>
      <c r="B31" s="2" t="s">
        <v>549</v>
      </c>
      <c r="C31" s="2" t="s">
        <v>28</v>
      </c>
      <c r="D31" s="2" t="s">
        <v>29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7" t="n">
        <v>44312</v>
      </c>
      <c r="B32" s="2" t="s">
        <v>549</v>
      </c>
      <c r="C32" s="2" t="s">
        <v>329</v>
      </c>
      <c r="D32" s="2" t="s">
        <v>560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7" t="n">
        <v>44327</v>
      </c>
      <c r="B33" s="2" t="s">
        <v>549</v>
      </c>
      <c r="C33" s="2" t="s">
        <v>330</v>
      </c>
      <c r="D33" s="2" t="s">
        <v>561</v>
      </c>
      <c r="E33" s="7" t="n">
        <v>2</v>
      </c>
      <c r="F33" s="2" t="s">
        <v>20</v>
      </c>
      <c r="G33" s="6" t="n">
        <v>39</v>
      </c>
      <c r="H33" s="6" t="n">
        <v>781</v>
      </c>
      <c r="I33" s="6" t="n">
        <v>859.3</v>
      </c>
      <c r="J33" s="6" t="n">
        <v>10</v>
      </c>
      <c r="K33" s="6" t="n">
        <v>78</v>
      </c>
      <c r="L33" s="6" t="n">
        <v>68</v>
      </c>
      <c r="M33" s="6" t="n">
        <v>3.96</v>
      </c>
      <c r="N33" s="6" t="n">
        <v>4.35</v>
      </c>
    </row>
    <row collapsed="false" customFormat="false" customHeight="false" hidden="false" ht="12.1" outlineLevel="0" r="34">
      <c r="A34" s="37" t="n">
        <v>44327</v>
      </c>
      <c r="B34" s="2" t="s">
        <v>549</v>
      </c>
      <c r="C34" s="2" t="s">
        <v>28</v>
      </c>
      <c r="D34" s="2" t="s">
        <v>29</v>
      </c>
      <c r="E34" s="7" t="n">
        <v>50</v>
      </c>
      <c r="F34" s="2" t="s">
        <v>20</v>
      </c>
      <c r="G34" s="6" t="n">
        <v>7.25</v>
      </c>
      <c r="H34" s="6" t="n">
        <v>272.86</v>
      </c>
      <c r="I34" s="6" t="n">
        <v>144.31</v>
      </c>
      <c r="J34" s="6" t="n">
        <v>47</v>
      </c>
      <c r="K34" s="6" t="n">
        <v>362.5</v>
      </c>
      <c r="L34" s="6" t="n">
        <v>315.5</v>
      </c>
      <c r="M34" s="6" t="n">
        <v>4.37</v>
      </c>
      <c r="N34" s="6" t="n">
        <v>2.31</v>
      </c>
    </row>
    <row collapsed="false" customFormat="false" customHeight="false" hidden="false" ht="12.1" outlineLevel="0" r="35">
      <c r="A35" s="37" t="n">
        <v>44328</v>
      </c>
      <c r="B35" s="2" t="s">
        <v>549</v>
      </c>
      <c r="C35" s="2" t="s">
        <v>325</v>
      </c>
      <c r="D35" s="2" t="s">
        <v>557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7" t="n">
        <v>44348</v>
      </c>
      <c r="B36" s="2" t="s">
        <v>549</v>
      </c>
      <c r="C36" s="2" t="s">
        <v>40</v>
      </c>
      <c r="D36" s="2" t="s">
        <v>41</v>
      </c>
      <c r="E36" s="7" t="n">
        <v>5</v>
      </c>
      <c r="F36" s="2" t="s">
        <v>20</v>
      </c>
      <c r="G36" s="6" t="n">
        <v>36.27</v>
      </c>
      <c r="H36" s="6" t="n">
        <v>1695.2</v>
      </c>
      <c r="I36" s="6" t="n">
        <v>894.69</v>
      </c>
      <c r="J36" s="6" t="n">
        <v>24</v>
      </c>
      <c r="K36" s="6" t="n">
        <v>181.35</v>
      </c>
      <c r="L36" s="6" t="n">
        <v>157.35</v>
      </c>
      <c r="M36" s="6" t="n">
        <v>3.52</v>
      </c>
      <c r="N36" s="6" t="n">
        <v>1.86</v>
      </c>
    </row>
    <row collapsed="false" customFormat="false" customHeight="false" hidden="false" ht="12.1" outlineLevel="0" r="37">
      <c r="A37" s="37" t="n">
        <v>44348</v>
      </c>
      <c r="B37" s="2" t="s">
        <v>549</v>
      </c>
      <c r="C37" s="2" t="s">
        <v>40</v>
      </c>
      <c r="D37" s="2" t="s">
        <v>41</v>
      </c>
      <c r="E37" s="7" t="n">
        <v>5</v>
      </c>
      <c r="F37" s="2" t="s">
        <v>20</v>
      </c>
      <c r="G37" s="6" t="n">
        <v>46.77</v>
      </c>
      <c r="H37" s="6" t="n">
        <v>1695.2</v>
      </c>
      <c r="I37" s="6" t="n">
        <v>894.69</v>
      </c>
      <c r="J37" s="6" t="n">
        <v>30</v>
      </c>
      <c r="K37" s="6" t="n">
        <v>233.85</v>
      </c>
      <c r="L37" s="6" t="n">
        <v>203.85</v>
      </c>
      <c r="M37" s="6" t="n">
        <v>4.56</v>
      </c>
      <c r="N37" s="6" t="n">
        <v>2.41</v>
      </c>
    </row>
    <row collapsed="false" customFormat="false" customHeight="false" hidden="false" ht="12.1" outlineLevel="0" r="38">
      <c r="A38" s="37" t="n">
        <v>44370</v>
      </c>
      <c r="B38" s="2" t="s">
        <v>549</v>
      </c>
      <c r="C38" s="2" t="s">
        <v>28</v>
      </c>
      <c r="D38" s="2" t="s">
        <v>29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7" t="n">
        <v>44372</v>
      </c>
      <c r="B39" s="2" t="s">
        <v>549</v>
      </c>
      <c r="C39" s="2" t="s">
        <v>322</v>
      </c>
      <c r="D39" s="2" t="s">
        <v>554</v>
      </c>
      <c r="E39" s="7" t="n">
        <v>100</v>
      </c>
      <c r="F39" s="2" t="s">
        <v>20</v>
      </c>
      <c r="G39" s="6" t="n">
        <v>1.95</v>
      </c>
      <c r="H39" s="6" t="n">
        <v>44.51</v>
      </c>
      <c r="I39" s="6" t="n">
        <v>14.71</v>
      </c>
      <c r="J39" s="6" t="n">
        <v>25</v>
      </c>
      <c r="K39" s="6" t="n">
        <v>195</v>
      </c>
      <c r="L39" s="6" t="n">
        <v>170</v>
      </c>
      <c r="M39" s="6" t="n">
        <v>11.56</v>
      </c>
      <c r="N39" s="6" t="n">
        <v>3.82</v>
      </c>
    </row>
    <row collapsed="false" customFormat="false" customHeight="false" hidden="false" ht="12.1" outlineLevel="0" r="40">
      <c r="A40" s="37" t="n">
        <v>44372</v>
      </c>
      <c r="B40" s="2" t="s">
        <v>549</v>
      </c>
      <c r="C40" s="2" t="s">
        <v>31</v>
      </c>
      <c r="D40" s="2" t="s">
        <v>32</v>
      </c>
      <c r="E40" s="7" t="n">
        <v>10</v>
      </c>
      <c r="F40" s="2" t="s">
        <v>20</v>
      </c>
      <c r="G40" s="6" t="n">
        <v>10</v>
      </c>
      <c r="H40" s="6" t="n">
        <v>430.05</v>
      </c>
      <c r="I40" s="6" t="n">
        <v>358.66</v>
      </c>
      <c r="J40" s="6" t="n">
        <v>13</v>
      </c>
      <c r="K40" s="6" t="n">
        <v>100</v>
      </c>
      <c r="L40" s="6" t="n">
        <v>87</v>
      </c>
      <c r="M40" s="6" t="n">
        <v>2.43</v>
      </c>
      <c r="N40" s="6" t="n">
        <v>2.02</v>
      </c>
    </row>
    <row collapsed="false" customFormat="false" customHeight="false" hidden="false" ht="12.1" outlineLevel="0" r="41">
      <c r="A41" s="37" t="n">
        <v>44381</v>
      </c>
      <c r="B41" s="2" t="s">
        <v>549</v>
      </c>
      <c r="C41" s="2" t="s">
        <v>317</v>
      </c>
      <c r="D41" s="2" t="s">
        <v>551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7" t="n">
        <v>44382</v>
      </c>
      <c r="B42" s="2" t="s">
        <v>549</v>
      </c>
      <c r="C42" s="2" t="s">
        <v>17</v>
      </c>
      <c r="D42" s="2" t="s">
        <v>19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7" t="n">
        <v>44385</v>
      </c>
      <c r="B43" s="2" t="s">
        <v>549</v>
      </c>
      <c r="C43" s="2" t="s">
        <v>327</v>
      </c>
      <c r="D43" s="2" t="s">
        <v>559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7" t="n">
        <v>44387</v>
      </c>
      <c r="B44" s="2" t="s">
        <v>549</v>
      </c>
      <c r="C44" s="2" t="s">
        <v>320</v>
      </c>
      <c r="D44" s="2" t="s">
        <v>558</v>
      </c>
      <c r="E44" s="7" t="n">
        <v>7000</v>
      </c>
      <c r="F44" s="2" t="s">
        <v>20</v>
      </c>
      <c r="G44" s="6" t="n">
        <v>0.053</v>
      </c>
      <c r="H44" s="6" t="n">
        <v>0.8339</v>
      </c>
      <c r="I44" s="6" t="n">
        <v>0.66</v>
      </c>
      <c r="J44" s="6" t="n">
        <v>48</v>
      </c>
      <c r="K44" s="6" t="n">
        <v>371</v>
      </c>
      <c r="L44" s="6" t="n">
        <v>323</v>
      </c>
      <c r="M44" s="6" t="n">
        <v>6.98</v>
      </c>
      <c r="N44" s="6" t="n">
        <v>5.53</v>
      </c>
    </row>
    <row collapsed="false" customFormat="false" customHeight="false" hidden="false" ht="12.1" outlineLevel="0" r="45">
      <c r="A45" s="37" t="n">
        <v>44386</v>
      </c>
      <c r="B45" s="2" t="s">
        <v>549</v>
      </c>
      <c r="C45" s="2" t="s">
        <v>319</v>
      </c>
      <c r="D45" s="2" t="s">
        <v>555</v>
      </c>
      <c r="E45" s="7" t="n">
        <v>14</v>
      </c>
      <c r="F45" s="2" t="s">
        <v>20</v>
      </c>
      <c r="G45" s="6" t="n">
        <v>12.3</v>
      </c>
      <c r="H45" s="6" t="n">
        <v>486.4</v>
      </c>
      <c r="I45" s="6" t="n">
        <v>518.37</v>
      </c>
      <c r="J45" s="6" t="n">
        <v>22</v>
      </c>
      <c r="K45" s="6" t="n">
        <v>172.2</v>
      </c>
      <c r="L45" s="6" t="n">
        <v>150.2</v>
      </c>
      <c r="M45" s="6" t="n">
        <v>2.07</v>
      </c>
      <c r="N45" s="6" t="n">
        <v>2.21</v>
      </c>
    </row>
    <row collapsed="false" customFormat="false" customHeight="false" hidden="false" ht="12.1" outlineLevel="0" r="46">
      <c r="A46" s="37" t="n">
        <v>44392</v>
      </c>
      <c r="B46" s="2" t="s">
        <v>549</v>
      </c>
      <c r="C46" s="2" t="s">
        <v>312</v>
      </c>
      <c r="D46" s="2" t="s">
        <v>553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7" t="n">
        <v>44393</v>
      </c>
      <c r="B47" s="2" t="s">
        <v>549</v>
      </c>
      <c r="C47" s="2" t="s">
        <v>314</v>
      </c>
      <c r="D47" s="2" t="s">
        <v>552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7" t="n">
        <v>44441</v>
      </c>
      <c r="B48" s="2" t="s">
        <v>549</v>
      </c>
      <c r="C48" s="2" t="s">
        <v>40</v>
      </c>
      <c r="D48" s="2" t="s">
        <v>41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7" t="n">
        <v>44445</v>
      </c>
      <c r="B49" s="2" t="s">
        <v>549</v>
      </c>
      <c r="C49" s="2" t="s">
        <v>329</v>
      </c>
      <c r="D49" s="2" t="s">
        <v>560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7" t="n">
        <v>44446</v>
      </c>
      <c r="B50" s="2" t="s">
        <v>549</v>
      </c>
      <c r="C50" s="2" t="s">
        <v>28</v>
      </c>
      <c r="D50" s="2" t="s">
        <v>29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7" t="n">
        <v>44480</v>
      </c>
      <c r="B51" s="2" t="s">
        <v>549</v>
      </c>
      <c r="C51" s="2" t="s">
        <v>37</v>
      </c>
      <c r="D51" s="2" t="s">
        <v>38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7" t="n">
        <v>44481</v>
      </c>
      <c r="B52" s="2" t="s">
        <v>549</v>
      </c>
      <c r="C52" s="2" t="s">
        <v>327</v>
      </c>
      <c r="D52" s="2" t="s">
        <v>559</v>
      </c>
      <c r="E52" s="7" t="n">
        <v>10</v>
      </c>
      <c r="F52" s="2" t="s">
        <v>20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37" t="n">
        <v>44481</v>
      </c>
      <c r="B53" s="2" t="s">
        <v>549</v>
      </c>
      <c r="C53" s="2" t="s">
        <v>319</v>
      </c>
      <c r="D53" s="2" t="s">
        <v>555</v>
      </c>
      <c r="E53" s="7" t="n">
        <v>1</v>
      </c>
      <c r="F53" s="2" t="s">
        <v>20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37" t="n">
        <v>44488</v>
      </c>
      <c r="B54" s="2" t="s">
        <v>549</v>
      </c>
      <c r="C54" s="2" t="s">
        <v>317</v>
      </c>
      <c r="D54" s="2" t="s">
        <v>551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7" t="n">
        <v>44537</v>
      </c>
      <c r="B55" s="2" t="s">
        <v>549</v>
      </c>
      <c r="C55" s="2" t="s">
        <v>28</v>
      </c>
      <c r="D55" s="2" t="s">
        <v>29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7" t="n">
        <v>44542</v>
      </c>
      <c r="B56" s="2" t="s">
        <v>549</v>
      </c>
      <c r="C56" s="2" t="s">
        <v>329</v>
      </c>
      <c r="D56" s="2" t="s">
        <v>560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7" t="n">
        <v>44544</v>
      </c>
      <c r="B57" s="2" t="s">
        <v>549</v>
      </c>
      <c r="C57" s="2" t="s">
        <v>40</v>
      </c>
      <c r="D57" s="2" t="s">
        <v>41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7" t="n">
        <v>44551</v>
      </c>
      <c r="B58" s="2" t="s">
        <v>549</v>
      </c>
      <c r="C58" s="2" t="s">
        <v>17</v>
      </c>
      <c r="D58" s="2" t="s">
        <v>19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7" t="n">
        <v>44558</v>
      </c>
      <c r="B59" s="2" t="s">
        <v>549</v>
      </c>
      <c r="C59" s="2" t="s">
        <v>31</v>
      </c>
      <c r="D59" s="2" t="s">
        <v>32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7" t="n">
        <v>44561</v>
      </c>
      <c r="B60" s="2" t="s">
        <v>549</v>
      </c>
      <c r="C60" s="2" t="s">
        <v>339</v>
      </c>
      <c r="D60" s="2" t="s">
        <v>562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7" t="n">
        <v>44571</v>
      </c>
      <c r="B61" s="2" t="s">
        <v>549</v>
      </c>
      <c r="C61" s="2" t="s">
        <v>319</v>
      </c>
      <c r="D61" s="2" t="s">
        <v>555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7" t="n">
        <v>44651</v>
      </c>
      <c r="B62" s="2" t="s">
        <v>549</v>
      </c>
      <c r="C62" s="2" t="s">
        <v>339</v>
      </c>
      <c r="D62" s="2" t="s">
        <v>562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7" t="n">
        <v>44686</v>
      </c>
      <c r="B63" s="2" t="s">
        <v>549</v>
      </c>
      <c r="C63" s="2" t="s">
        <v>37</v>
      </c>
      <c r="D63" s="2" t="s">
        <v>38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7" t="n">
        <v>44733</v>
      </c>
      <c r="B64" s="2" t="s">
        <v>549</v>
      </c>
      <c r="C64" s="2" t="s">
        <v>322</v>
      </c>
      <c r="D64" s="2" t="s">
        <v>554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7" t="n">
        <v>44742</v>
      </c>
      <c r="B65" s="2" t="s">
        <v>549</v>
      </c>
      <c r="C65" s="2" t="s">
        <v>339</v>
      </c>
      <c r="D65" s="2" t="s">
        <v>562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7" t="n">
        <v>44750</v>
      </c>
      <c r="B66" s="2" t="s">
        <v>549</v>
      </c>
      <c r="C66" s="2" t="s">
        <v>319</v>
      </c>
      <c r="D66" s="2" t="s">
        <v>555</v>
      </c>
      <c r="E66" s="7" t="n">
        <v>4</v>
      </c>
      <c r="F66" s="2" t="s">
        <v>20</v>
      </c>
      <c r="G66" s="6" t="n">
        <v>16.14</v>
      </c>
      <c r="H66" s="6" t="n">
        <v>361.9</v>
      </c>
      <c r="I66" s="6" t="n">
        <v>434.55</v>
      </c>
      <c r="J66" s="6" t="n">
        <v>8</v>
      </c>
      <c r="K66" s="6" t="n">
        <v>64.56</v>
      </c>
      <c r="L66" s="6" t="n">
        <v>56.56</v>
      </c>
      <c r="M66" s="6" t="n">
        <v>3.25</v>
      </c>
      <c r="N66" s="6" t="n">
        <v>3.91</v>
      </c>
    </row>
    <row collapsed="false" customFormat="false" customHeight="false" hidden="false" ht="12.1" outlineLevel="0" r="67">
      <c r="A67" s="37" t="n">
        <v>44750</v>
      </c>
      <c r="B67" s="2" t="s">
        <v>549</v>
      </c>
      <c r="C67" s="2" t="s">
        <v>31</v>
      </c>
      <c r="D67" s="2" t="s">
        <v>32</v>
      </c>
      <c r="E67" s="7" t="n">
        <v>12</v>
      </c>
      <c r="F67" s="2" t="s">
        <v>20</v>
      </c>
      <c r="G67" s="6" t="n">
        <v>16</v>
      </c>
      <c r="H67" s="6" t="n">
        <v>390.3</v>
      </c>
      <c r="I67" s="6" t="n">
        <v>369.62</v>
      </c>
      <c r="J67" s="6" t="n">
        <v>25</v>
      </c>
      <c r="K67" s="6" t="n">
        <v>192</v>
      </c>
      <c r="L67" s="6" t="n">
        <v>167</v>
      </c>
      <c r="M67" s="6" t="n">
        <v>3.77</v>
      </c>
      <c r="N67" s="6" t="n">
        <v>3.57</v>
      </c>
    </row>
    <row collapsed="false" customFormat="false" customHeight="false" hidden="false" ht="12.1" outlineLevel="0" r="68">
      <c r="A68" s="37" t="n">
        <v>44752</v>
      </c>
      <c r="B68" s="2" t="s">
        <v>549</v>
      </c>
      <c r="C68" s="2" t="s">
        <v>320</v>
      </c>
      <c r="D68" s="2" t="s">
        <v>558</v>
      </c>
      <c r="E68" s="7" t="n">
        <v>10000</v>
      </c>
      <c r="F68" s="2" t="s">
        <v>20</v>
      </c>
      <c r="G68" s="6" t="n">
        <v>0.053</v>
      </c>
      <c r="H68" s="6" t="n">
        <v>0.803</v>
      </c>
      <c r="I68" s="6" t="n">
        <v>0.71</v>
      </c>
      <c r="J68" s="6" t="n">
        <v>69</v>
      </c>
      <c r="K68" s="6" t="n">
        <v>530.4937</v>
      </c>
      <c r="L68" s="6" t="n">
        <v>461.49</v>
      </c>
      <c r="M68" s="6" t="n">
        <v>6.51</v>
      </c>
      <c r="N68" s="6" t="n">
        <v>5.75</v>
      </c>
    </row>
    <row collapsed="false" customFormat="false" customHeight="false" hidden="false" ht="12.1" outlineLevel="0" r="69">
      <c r="A69" s="37" t="n">
        <v>44753</v>
      </c>
      <c r="B69" s="2" t="s">
        <v>549</v>
      </c>
      <c r="C69" s="2" t="s">
        <v>25</v>
      </c>
      <c r="D69" s="2" t="s">
        <v>26</v>
      </c>
      <c r="E69" s="7" t="n">
        <v>2</v>
      </c>
      <c r="F69" s="2" t="s">
        <v>20</v>
      </c>
      <c r="G69" s="6" t="n">
        <v>23.63</v>
      </c>
      <c r="H69" s="6" t="n">
        <v>343.8</v>
      </c>
      <c r="I69" s="6" t="n">
        <v>417.2</v>
      </c>
      <c r="J69" s="6" t="n">
        <v>6</v>
      </c>
      <c r="K69" s="6" t="n">
        <v>47.26</v>
      </c>
      <c r="L69" s="6" t="n">
        <v>41.26</v>
      </c>
      <c r="M69" s="6" t="n">
        <v>4.94</v>
      </c>
      <c r="N69" s="6" t="n">
        <v>6</v>
      </c>
    </row>
    <row collapsed="false" customFormat="false" customHeight="false" hidden="false" ht="12.1" outlineLevel="0" r="70">
      <c r="A70" s="37" t="n">
        <v>44753</v>
      </c>
      <c r="B70" s="2" t="s">
        <v>549</v>
      </c>
      <c r="C70" s="2" t="s">
        <v>335</v>
      </c>
      <c r="D70" s="2" t="s">
        <v>563</v>
      </c>
      <c r="E70" s="7" t="n">
        <v>6000</v>
      </c>
      <c r="F70" s="2" t="s">
        <v>20</v>
      </c>
      <c r="G70" s="6" t="n">
        <v>0.0966</v>
      </c>
      <c r="H70" s="6" t="n">
        <v>0.555</v>
      </c>
      <c r="I70" s="6" t="n">
        <v>0.63</v>
      </c>
      <c r="J70" s="6" t="n">
        <v>75</v>
      </c>
      <c r="K70" s="6" t="n">
        <v>579.3216</v>
      </c>
      <c r="L70" s="6" t="n">
        <v>504.32</v>
      </c>
      <c r="M70" s="6" t="n">
        <v>13.45</v>
      </c>
      <c r="N70" s="6" t="n">
        <v>15.14</v>
      </c>
    </row>
    <row collapsed="false" customFormat="false" customHeight="false" hidden="false" ht="12.1" outlineLevel="0" r="71">
      <c r="A71" s="37" t="n">
        <v>44754</v>
      </c>
      <c r="B71" s="2" t="s">
        <v>549</v>
      </c>
      <c r="C71" s="2" t="s">
        <v>327</v>
      </c>
      <c r="D71" s="2" t="s">
        <v>559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7" t="n">
        <v>44834</v>
      </c>
      <c r="B72" s="2" t="s">
        <v>549</v>
      </c>
      <c r="C72" s="2" t="s">
        <v>339</v>
      </c>
      <c r="D72" s="2" t="s">
        <v>562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7" t="n">
        <v>44843</v>
      </c>
      <c r="B73" s="2" t="s">
        <v>549</v>
      </c>
      <c r="C73" s="2" t="s">
        <v>37</v>
      </c>
      <c r="D73" s="2" t="s">
        <v>38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7" t="n">
        <v>44845</v>
      </c>
      <c r="B74" s="2" t="s">
        <v>549</v>
      </c>
      <c r="C74" s="2" t="s">
        <v>319</v>
      </c>
      <c r="D74" s="2" t="s">
        <v>555</v>
      </c>
      <c r="E74" s="7" t="n">
        <v>5</v>
      </c>
      <c r="F74" s="2" t="s">
        <v>20</v>
      </c>
      <c r="G74" s="6" t="n">
        <v>32.71</v>
      </c>
      <c r="H74" s="6" t="n">
        <v>339.4</v>
      </c>
      <c r="I74" s="6" t="n">
        <v>422.26</v>
      </c>
      <c r="J74" s="6" t="n">
        <v>21</v>
      </c>
      <c r="K74" s="6" t="n">
        <v>163.55</v>
      </c>
      <c r="L74" s="6" t="n">
        <v>142.55</v>
      </c>
      <c r="M74" s="6" t="n">
        <v>6.75</v>
      </c>
      <c r="N74" s="6" t="n">
        <v>8.4</v>
      </c>
    </row>
    <row collapsed="false" customFormat="false" customHeight="false" hidden="false" ht="12.1" outlineLevel="0" r="75">
      <c r="A75" s="37" t="n">
        <v>44845</v>
      </c>
      <c r="B75" s="2" t="s">
        <v>549</v>
      </c>
      <c r="C75" s="2" t="s">
        <v>312</v>
      </c>
      <c r="D75" s="2" t="s">
        <v>553</v>
      </c>
      <c r="E75" s="7" t="n">
        <v>30</v>
      </c>
      <c r="F75" s="2" t="s">
        <v>20</v>
      </c>
      <c r="G75" s="6" t="n">
        <v>51.03</v>
      </c>
      <c r="H75" s="6" t="n">
        <v>162.89</v>
      </c>
      <c r="I75" s="6" t="n">
        <v>167.37</v>
      </c>
      <c r="J75" s="6" t="n">
        <v>199</v>
      </c>
      <c r="K75" s="6" t="n">
        <v>1530.9</v>
      </c>
      <c r="L75" s="6" t="n">
        <v>1331.9</v>
      </c>
      <c r="M75" s="6" t="n">
        <v>26.53</v>
      </c>
      <c r="N75" s="6" t="n">
        <v>27.26</v>
      </c>
    </row>
    <row collapsed="false" customFormat="false" customHeight="false" hidden="false" ht="12.1" outlineLevel="0" r="76">
      <c r="A76" s="37" t="n">
        <v>44865</v>
      </c>
      <c r="B76" s="2" t="s">
        <v>549</v>
      </c>
      <c r="C76" s="2" t="s">
        <v>339</v>
      </c>
      <c r="D76" s="2" t="s">
        <v>562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7" t="n">
        <v>44893</v>
      </c>
      <c r="B77" s="2" t="s">
        <v>549</v>
      </c>
      <c r="C77" s="2" t="s">
        <v>329</v>
      </c>
      <c r="D77" s="2" t="s">
        <v>560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7" t="n">
        <v>44895</v>
      </c>
      <c r="B78" s="2" t="s">
        <v>549</v>
      </c>
      <c r="C78" s="2" t="s">
        <v>339</v>
      </c>
      <c r="D78" s="2" t="s">
        <v>562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7" t="n">
        <v>44916</v>
      </c>
      <c r="B79" s="2" t="s">
        <v>549</v>
      </c>
      <c r="C79" s="2" t="s">
        <v>17</v>
      </c>
      <c r="D79" s="2" t="s">
        <v>19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7" t="n">
        <v>44916</v>
      </c>
      <c r="B80" s="2" t="s">
        <v>549</v>
      </c>
      <c r="C80" s="2" t="s">
        <v>17</v>
      </c>
      <c r="D80" s="2" t="s">
        <v>19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7" t="n">
        <v>44925</v>
      </c>
      <c r="B81" s="2" t="s">
        <v>549</v>
      </c>
      <c r="C81" s="2" t="s">
        <v>31</v>
      </c>
      <c r="D81" s="2" t="s">
        <v>32</v>
      </c>
      <c r="E81" s="7" t="n">
        <v>12</v>
      </c>
      <c r="F81" s="2" t="s">
        <v>20</v>
      </c>
      <c r="G81" s="6" t="n">
        <v>69.78</v>
      </c>
      <c r="H81" s="6" t="n">
        <v>459.5</v>
      </c>
      <c r="I81" s="6" t="n">
        <v>369.62</v>
      </c>
      <c r="J81" s="6" t="n">
        <v>109</v>
      </c>
      <c r="K81" s="6" t="n">
        <v>837.36</v>
      </c>
      <c r="L81" s="6" t="n">
        <v>728.36</v>
      </c>
      <c r="M81" s="6" t="n">
        <v>16.42</v>
      </c>
      <c r="N81" s="6" t="n">
        <v>13.21</v>
      </c>
    </row>
    <row collapsed="false" customFormat="false" customHeight="false" hidden="false" ht="12.1" outlineLevel="0" r="82">
      <c r="A82" s="37" t="n">
        <v>44926</v>
      </c>
      <c r="B82" s="2" t="s">
        <v>549</v>
      </c>
      <c r="C82" s="2" t="s">
        <v>339</v>
      </c>
      <c r="D82" s="2" t="s">
        <v>562</v>
      </c>
      <c r="E82" s="7" t="n">
        <v>10</v>
      </c>
      <c r="F82" s="2" t="s">
        <v>20</v>
      </c>
      <c r="G82" s="6" t="n">
        <v>17.92</v>
      </c>
      <c r="H82" s="6" t="n">
        <v>2035</v>
      </c>
      <c r="I82" s="6" t="n">
        <v>1722.95</v>
      </c>
      <c r="J82" s="6" t="n">
        <v>23</v>
      </c>
      <c r="K82" s="6" t="n">
        <v>179.2</v>
      </c>
      <c r="L82" s="6" t="n">
        <v>156.2</v>
      </c>
      <c r="M82" s="6" t="n">
        <v>0.91</v>
      </c>
      <c r="N82" s="6" t="n">
        <v>0.77</v>
      </c>
    </row>
    <row collapsed="false" customFormat="false" customHeight="false" hidden="false" ht="12.1" outlineLevel="0" r="83">
      <c r="A83" s="37" t="n">
        <v>44936</v>
      </c>
      <c r="B83" s="2" t="s">
        <v>549</v>
      </c>
      <c r="C83" s="2" t="s">
        <v>319</v>
      </c>
      <c r="D83" s="2" t="s">
        <v>555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7" t="n">
        <v>44938</v>
      </c>
      <c r="B84" s="2" t="s">
        <v>549</v>
      </c>
      <c r="C84" s="2" t="s">
        <v>25</v>
      </c>
      <c r="D84" s="2" t="s">
        <v>26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7" t="n">
        <v>44957</v>
      </c>
      <c r="B85" s="2" t="s">
        <v>549</v>
      </c>
      <c r="C85" s="2" t="s">
        <v>339</v>
      </c>
      <c r="D85" s="2" t="s">
        <v>562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7" t="n">
        <v>44971</v>
      </c>
      <c r="B86" s="2" t="s">
        <v>549</v>
      </c>
      <c r="C86" s="2" t="s">
        <v>329</v>
      </c>
      <c r="D86" s="2" t="s">
        <v>560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7" t="n">
        <v>44981</v>
      </c>
      <c r="B87" s="2" t="s">
        <v>549</v>
      </c>
      <c r="C87" s="2" t="s">
        <v>339</v>
      </c>
      <c r="D87" s="2" t="s">
        <v>562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7" t="n">
        <v>45020</v>
      </c>
      <c r="B88" s="2" t="s">
        <v>549</v>
      </c>
      <c r="C88" s="2" t="s">
        <v>357</v>
      </c>
      <c r="D88" s="2" t="s">
        <v>564</v>
      </c>
      <c r="E88" s="7" t="n">
        <v>1</v>
      </c>
      <c r="F88" s="2" t="s">
        <v>20</v>
      </c>
      <c r="G88" s="6" t="n">
        <v>465</v>
      </c>
      <c r="H88" s="6" t="n">
        <v>7301</v>
      </c>
      <c r="I88" s="6" t="n">
        <v>6743.43</v>
      </c>
      <c r="J88" s="6" t="n">
        <v>60</v>
      </c>
      <c r="K88" s="6" t="n">
        <v>465</v>
      </c>
      <c r="L88" s="6" t="n">
        <v>405</v>
      </c>
      <c r="M88" s="6" t="n">
        <v>6.01</v>
      </c>
      <c r="N88" s="6" t="n">
        <v>5.55</v>
      </c>
    </row>
    <row collapsed="false" customFormat="false" customHeight="false" hidden="false" ht="12.1" outlineLevel="0" r="89">
      <c r="A89" s="37" t="n">
        <v>45016</v>
      </c>
      <c r="B89" s="2" t="s">
        <v>549</v>
      </c>
      <c r="C89" s="2" t="s">
        <v>339</v>
      </c>
      <c r="D89" s="2" t="s">
        <v>562</v>
      </c>
      <c r="E89" s="7" t="n">
        <v>10</v>
      </c>
      <c r="F89" s="2" t="s">
        <v>20</v>
      </c>
      <c r="G89" s="6" t="n">
        <v>16.09</v>
      </c>
      <c r="H89" s="6" t="n">
        <v>1990.4</v>
      </c>
      <c r="I89" s="6" t="n">
        <v>1722.95</v>
      </c>
      <c r="J89" s="6" t="n">
        <v>21</v>
      </c>
      <c r="K89" s="6" t="n">
        <v>160.9</v>
      </c>
      <c r="L89" s="6" t="n">
        <v>139.9</v>
      </c>
      <c r="M89" s="6" t="n">
        <v>0.81</v>
      </c>
      <c r="N89" s="6" t="n">
        <v>0.7</v>
      </c>
    </row>
    <row collapsed="false" customFormat="false" customHeight="false" hidden="false" ht="12.1" outlineLevel="0" r="90">
      <c r="A90" s="37" t="n">
        <v>45049</v>
      </c>
      <c r="B90" s="2" t="s">
        <v>549</v>
      </c>
      <c r="C90" s="2" t="s">
        <v>37</v>
      </c>
      <c r="D90" s="2" t="s">
        <v>38</v>
      </c>
      <c r="E90" s="7" t="n">
        <v>10</v>
      </c>
      <c r="F90" s="2" t="s">
        <v>20</v>
      </c>
      <c r="G90" s="6" t="n">
        <v>60.58</v>
      </c>
      <c r="H90" s="6" t="n">
        <v>1223.8</v>
      </c>
      <c r="I90" s="6" t="n">
        <v>1205.29</v>
      </c>
      <c r="J90" s="6" t="n">
        <v>79</v>
      </c>
      <c r="K90" s="6" t="n">
        <v>605.8</v>
      </c>
      <c r="L90" s="6" t="n">
        <v>526.8</v>
      </c>
      <c r="M90" s="6" t="n">
        <v>4.37</v>
      </c>
      <c r="N90" s="6" t="n">
        <v>4.3</v>
      </c>
    </row>
    <row collapsed="false" customFormat="false" customHeight="false" hidden="false" ht="12.1" outlineLevel="0" r="91">
      <c r="A91" s="37" t="n">
        <v>45044</v>
      </c>
      <c r="B91" s="2" t="s">
        <v>549</v>
      </c>
      <c r="C91" s="2" t="s">
        <v>339</v>
      </c>
      <c r="D91" s="2" t="s">
        <v>562</v>
      </c>
      <c r="E91" s="7" t="n">
        <v>10</v>
      </c>
      <c r="F91" s="2" t="s">
        <v>20</v>
      </c>
      <c r="G91" s="6" t="n">
        <v>14.15</v>
      </c>
      <c r="H91" s="6" t="n">
        <v>1990.4</v>
      </c>
      <c r="I91" s="6" t="n">
        <v>1722.95</v>
      </c>
      <c r="J91" s="6" t="n">
        <v>18</v>
      </c>
      <c r="K91" s="6" t="n">
        <v>141.5</v>
      </c>
      <c r="L91" s="6" t="n">
        <v>123.5</v>
      </c>
      <c r="M91" s="6" t="n">
        <v>0.72</v>
      </c>
      <c r="N91" s="6" t="n">
        <v>0.62</v>
      </c>
    </row>
    <row collapsed="false" customFormat="false" customHeight="false" hidden="false" ht="12.1" outlineLevel="0" r="92">
      <c r="A92" s="37" t="n">
        <v>45057</v>
      </c>
      <c r="B92" s="2" t="s">
        <v>549</v>
      </c>
      <c r="C92" s="2" t="s">
        <v>22</v>
      </c>
      <c r="D92" s="2" t="s">
        <v>23</v>
      </c>
      <c r="E92" s="7" t="n">
        <v>30</v>
      </c>
      <c r="F92" s="2" t="s">
        <v>20</v>
      </c>
      <c r="G92" s="6" t="n">
        <v>25</v>
      </c>
      <c r="H92" s="6" t="n">
        <v>229.32</v>
      </c>
      <c r="I92" s="6" t="n">
        <v>123.35</v>
      </c>
      <c r="J92" s="6" t="n">
        <v>98</v>
      </c>
      <c r="K92" s="6" t="n">
        <v>750</v>
      </c>
      <c r="L92" s="6" t="n">
        <v>652</v>
      </c>
      <c r="M92" s="6" t="n">
        <v>17.62</v>
      </c>
      <c r="N92" s="6" t="n">
        <v>9.48</v>
      </c>
    </row>
    <row collapsed="false" customFormat="false" customHeight="false" hidden="false" ht="12.1" outlineLevel="0" r="93">
      <c r="A93" s="37" t="n">
        <v>45057</v>
      </c>
      <c r="B93" s="2" t="s">
        <v>549</v>
      </c>
      <c r="C93" s="2" t="s">
        <v>325</v>
      </c>
      <c r="D93" s="2" t="s">
        <v>557</v>
      </c>
      <c r="E93" s="7" t="n">
        <v>100</v>
      </c>
      <c r="F93" s="2" t="s">
        <v>20</v>
      </c>
      <c r="G93" s="6" t="n">
        <v>25</v>
      </c>
      <c r="H93" s="6" t="n">
        <v>226.55</v>
      </c>
      <c r="I93" s="6" t="n">
        <v>178.98</v>
      </c>
      <c r="J93" s="6" t="n">
        <v>325</v>
      </c>
      <c r="K93" s="6" t="n">
        <v>2500</v>
      </c>
      <c r="L93" s="6" t="n">
        <v>2175</v>
      </c>
      <c r="M93" s="6" t="n">
        <v>12.15</v>
      </c>
      <c r="N93" s="6" t="n">
        <v>9.6</v>
      </c>
    </row>
    <row collapsed="false" customFormat="false" customHeight="false" hidden="false" ht="12.1" outlineLevel="0" r="94">
      <c r="A94" s="37" t="n">
        <v>45082</v>
      </c>
      <c r="B94" s="2" t="s">
        <v>549</v>
      </c>
      <c r="C94" s="2" t="s">
        <v>17</v>
      </c>
      <c r="D94" s="2" t="s">
        <v>19</v>
      </c>
      <c r="E94" s="7" t="n">
        <v>8</v>
      </c>
      <c r="F94" s="2" t="s">
        <v>20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7" t="n">
        <v>45106</v>
      </c>
      <c r="B95" s="2" t="s">
        <v>549</v>
      </c>
      <c r="C95" s="2" t="s">
        <v>327</v>
      </c>
      <c r="D95" s="2" t="s">
        <v>559</v>
      </c>
      <c r="E95" s="7" t="n">
        <v>20</v>
      </c>
      <c r="F95" s="2" t="s">
        <v>20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7" t="n">
        <v>45117</v>
      </c>
      <c r="B96" s="2" t="s">
        <v>549</v>
      </c>
      <c r="C96" s="2" t="s">
        <v>31</v>
      </c>
      <c r="D96" s="2" t="s">
        <v>32</v>
      </c>
      <c r="E96" s="7" t="n">
        <v>42</v>
      </c>
      <c r="F96" s="2" t="s">
        <v>20</v>
      </c>
      <c r="G96" s="6" t="n">
        <v>12.16</v>
      </c>
      <c r="H96" s="6" t="n">
        <v>524.55</v>
      </c>
      <c r="I96" s="6" t="n">
        <v>440.92</v>
      </c>
      <c r="J96" s="6" t="n">
        <v>66</v>
      </c>
      <c r="K96" s="6" t="n">
        <v>510.72</v>
      </c>
      <c r="L96" s="6" t="n">
        <v>444.72</v>
      </c>
      <c r="M96" s="6" t="n">
        <v>2.4</v>
      </c>
      <c r="N96" s="6" t="n">
        <v>2.02</v>
      </c>
    </row>
    <row collapsed="false" customFormat="false" customHeight="false" hidden="false" ht="12.1" outlineLevel="0" r="97">
      <c r="A97" s="37" t="n">
        <v>45117</v>
      </c>
      <c r="B97" s="2" t="s">
        <v>549</v>
      </c>
      <c r="C97" s="2" t="s">
        <v>335</v>
      </c>
      <c r="D97" s="2" t="s">
        <v>563</v>
      </c>
      <c r="E97" s="7" t="n">
        <v>10000</v>
      </c>
      <c r="F97" s="2" t="s">
        <v>20</v>
      </c>
      <c r="G97" s="6" t="n">
        <v>0.0581</v>
      </c>
      <c r="H97" s="6" t="n">
        <v>0.6688</v>
      </c>
      <c r="I97" s="6" t="n">
        <v>0.59</v>
      </c>
      <c r="J97" s="6" t="n">
        <v>75</v>
      </c>
      <c r="K97" s="6" t="n">
        <v>580.7585</v>
      </c>
      <c r="L97" s="6" t="n">
        <v>505.76</v>
      </c>
      <c r="M97" s="6" t="n">
        <v>8.56</v>
      </c>
      <c r="N97" s="6" t="n">
        <v>7.56</v>
      </c>
    </row>
    <row collapsed="false" customFormat="false" customHeight="false" hidden="false" ht="12.1" outlineLevel="0" r="98">
      <c r="A98" s="37" t="n">
        <v>45118</v>
      </c>
      <c r="B98" s="2" t="s">
        <v>549</v>
      </c>
      <c r="C98" s="2" t="s">
        <v>357</v>
      </c>
      <c r="D98" s="2" t="s">
        <v>564</v>
      </c>
      <c r="E98" s="7" t="n">
        <v>1</v>
      </c>
      <c r="F98" s="2" t="s">
        <v>20</v>
      </c>
      <c r="G98" s="6" t="n">
        <v>264</v>
      </c>
      <c r="H98" s="6" t="n">
        <v>7278</v>
      </c>
      <c r="I98" s="6" t="n">
        <v>6743.43</v>
      </c>
      <c r="J98" s="6" t="n">
        <v>34</v>
      </c>
      <c r="K98" s="6" t="n">
        <v>264</v>
      </c>
      <c r="L98" s="6" t="n">
        <v>230</v>
      </c>
      <c r="M98" s="6" t="n">
        <v>3.41</v>
      </c>
      <c r="N98" s="6" t="n">
        <v>3.16</v>
      </c>
    </row>
    <row collapsed="false" customFormat="false" customHeight="false" hidden="false" ht="12.1" outlineLevel="0" r="99">
      <c r="A99" s="37" t="n">
        <v>45118</v>
      </c>
      <c r="B99" s="2" t="s">
        <v>549</v>
      </c>
      <c r="C99" s="2" t="s">
        <v>25</v>
      </c>
      <c r="D99" s="2" t="s">
        <v>26</v>
      </c>
      <c r="E99" s="7" t="n">
        <v>38</v>
      </c>
      <c r="F99" s="2" t="s">
        <v>20</v>
      </c>
      <c r="G99" s="6" t="n">
        <v>17.97</v>
      </c>
      <c r="H99" s="6" t="n">
        <v>478.8</v>
      </c>
      <c r="I99" s="6" t="n">
        <v>364.58</v>
      </c>
      <c r="J99" s="6" t="n">
        <v>89</v>
      </c>
      <c r="K99" s="6" t="n">
        <v>682.86</v>
      </c>
      <c r="L99" s="6" t="n">
        <v>593.86</v>
      </c>
      <c r="M99" s="6" t="n">
        <v>4.29</v>
      </c>
      <c r="N99" s="6" t="n">
        <v>3.26</v>
      </c>
    </row>
    <row collapsed="false" customFormat="false" customHeight="false" hidden="false" ht="12.1" outlineLevel="0" r="100">
      <c r="A100" s="37" t="n">
        <v>45118</v>
      </c>
      <c r="B100" s="2" t="s">
        <v>549</v>
      </c>
      <c r="C100" s="2" t="s">
        <v>356</v>
      </c>
      <c r="D100" s="2" t="s">
        <v>565</v>
      </c>
      <c r="E100" s="7" t="n">
        <v>30</v>
      </c>
      <c r="F100" s="2" t="s">
        <v>20</v>
      </c>
      <c r="G100" s="6" t="n">
        <v>27.71</v>
      </c>
      <c r="H100" s="6" t="n">
        <v>490.7</v>
      </c>
      <c r="I100" s="6" t="n">
        <v>346.9</v>
      </c>
      <c r="J100" s="6" t="n">
        <v>108</v>
      </c>
      <c r="K100" s="6" t="n">
        <v>831.3</v>
      </c>
      <c r="L100" s="6" t="n">
        <v>723.3</v>
      </c>
      <c r="M100" s="6" t="n">
        <v>6.95</v>
      </c>
      <c r="N100" s="6" t="n">
        <v>4.91</v>
      </c>
    </row>
    <row collapsed="false" customFormat="false" customHeight="false" hidden="false" ht="12.1" outlineLevel="0" r="101">
      <c r="A101" s="37" t="n">
        <v>45118</v>
      </c>
      <c r="B101" s="2" t="s">
        <v>549</v>
      </c>
      <c r="C101" s="2" t="s">
        <v>320</v>
      </c>
      <c r="D101" s="2" t="s">
        <v>558</v>
      </c>
      <c r="E101" s="7" t="n">
        <v>10000</v>
      </c>
      <c r="F101" s="2" t="s">
        <v>20</v>
      </c>
      <c r="G101" s="6" t="n">
        <v>0.0503</v>
      </c>
      <c r="H101" s="6" t="n">
        <v>0.8293</v>
      </c>
      <c r="I101" s="6" t="n">
        <v>0.71</v>
      </c>
      <c r="J101" s="6" t="n">
        <v>65</v>
      </c>
      <c r="K101" s="6" t="n">
        <v>502.548</v>
      </c>
      <c r="L101" s="6" t="n">
        <v>437.55</v>
      </c>
      <c r="M101" s="6" t="n">
        <v>6.17</v>
      </c>
      <c r="N101" s="6" t="n">
        <v>5.28</v>
      </c>
    </row>
    <row collapsed="false" customFormat="false" customHeight="false" hidden="false" ht="12.1" outlineLevel="0" r="102">
      <c r="A102" s="37" t="n">
        <v>45277</v>
      </c>
      <c r="B102" s="2" t="s">
        <v>549</v>
      </c>
      <c r="C102" s="2" t="s">
        <v>17</v>
      </c>
      <c r="D102" s="2" t="s">
        <v>19</v>
      </c>
      <c r="E102" s="7" t="n">
        <v>11</v>
      </c>
      <c r="F102" s="2" t="s">
        <v>20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7" t="n">
        <v>45287</v>
      </c>
      <c r="B103" s="2" t="s">
        <v>549</v>
      </c>
      <c r="C103" s="2" t="s">
        <v>31</v>
      </c>
      <c r="D103" s="2" t="s">
        <v>32</v>
      </c>
      <c r="E103" s="7" t="n">
        <v>50</v>
      </c>
      <c r="F103" s="2" t="s">
        <v>20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7" t="n">
        <v>45289</v>
      </c>
      <c r="B104" s="2" t="s">
        <v>549</v>
      </c>
      <c r="C104" s="2" t="s">
        <v>364</v>
      </c>
      <c r="D104" s="2" t="s">
        <v>566</v>
      </c>
      <c r="E104" s="7" t="n">
        <v>1</v>
      </c>
      <c r="F104" s="2" t="s">
        <v>20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7" t="n">
        <v>45380</v>
      </c>
      <c r="B105" s="2" t="s">
        <v>549</v>
      </c>
      <c r="C105" s="2" t="s">
        <v>364</v>
      </c>
      <c r="D105" s="2" t="s">
        <v>566</v>
      </c>
      <c r="E105" s="7" t="n">
        <v>1</v>
      </c>
      <c r="F105" s="2" t="s">
        <v>20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7" t="n">
        <v>45419</v>
      </c>
      <c r="B106" s="2" t="s">
        <v>549</v>
      </c>
      <c r="C106" s="2" t="s">
        <v>17</v>
      </c>
      <c r="D106" s="2" t="s">
        <v>19</v>
      </c>
      <c r="E106" s="7" t="n">
        <v>12</v>
      </c>
      <c r="F106" s="2" t="s">
        <v>20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549</v>
      </c>
      <c r="C107" s="2" t="s">
        <v>28</v>
      </c>
      <c r="D107" s="2" t="s">
        <v>29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7" t="n">
        <v>45461</v>
      </c>
      <c r="B108" s="2" t="s">
        <v>549</v>
      </c>
      <c r="C108" s="2" t="s">
        <v>40</v>
      </c>
      <c r="D108" s="2" t="s">
        <v>41</v>
      </c>
      <c r="E108" s="7" t="n">
        <v>10</v>
      </c>
      <c r="F108" s="2" t="s">
        <v>20</v>
      </c>
      <c r="G108" s="6" t="n">
        <v>38.3</v>
      </c>
      <c r="H108" s="6" t="n">
        <v>1555.6</v>
      </c>
      <c r="I108" s="6" t="n">
        <v>1239.78</v>
      </c>
      <c r="J108" s="6" t="n">
        <v>50</v>
      </c>
      <c r="K108" s="6" t="n">
        <v>383</v>
      </c>
      <c r="L108" s="6" t="n">
        <v>333</v>
      </c>
      <c r="M108" s="6" t="n">
        <v>2.69</v>
      </c>
      <c r="N108" s="6" t="n">
        <v>2.14</v>
      </c>
    </row>
    <row collapsed="false" customFormat="false" customHeight="false" hidden="false" ht="12.1" outlineLevel="0" r="109">
      <c r="A109" s="37" t="n">
        <v>45461</v>
      </c>
      <c r="B109" s="2" t="s">
        <v>549</v>
      </c>
      <c r="C109" s="2" t="s">
        <v>40</v>
      </c>
      <c r="D109" s="2" t="s">
        <v>41</v>
      </c>
      <c r="E109" s="7" t="n">
        <v>10</v>
      </c>
      <c r="F109" s="2" t="s">
        <v>20</v>
      </c>
      <c r="G109" s="6" t="n">
        <v>191.51</v>
      </c>
      <c r="H109" s="6" t="n">
        <v>1555.6</v>
      </c>
      <c r="I109" s="6" t="n">
        <v>1239.78</v>
      </c>
      <c r="J109" s="6" t="n">
        <v>249</v>
      </c>
      <c r="K109" s="6" t="n">
        <v>1915.1</v>
      </c>
      <c r="L109" s="6" t="n">
        <v>1666.1</v>
      </c>
      <c r="M109" s="6" t="n">
        <v>13.44</v>
      </c>
      <c r="N109" s="6" t="n">
        <v>10.71</v>
      </c>
    </row>
    <row collapsed="false" customFormat="false" customHeight="false" hidden="false" ht="12.1" outlineLevel="0" r="110">
      <c r="A110" s="37" t="n">
        <v>45471</v>
      </c>
      <c r="B110" s="2" t="s">
        <v>549</v>
      </c>
      <c r="C110" s="2" t="s">
        <v>364</v>
      </c>
      <c r="D110" s="2" t="s">
        <v>566</v>
      </c>
      <c r="E110" s="7" t="n">
        <v>1</v>
      </c>
      <c r="F110" s="2" t="s">
        <v>20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7" t="n">
        <v>45481</v>
      </c>
      <c r="B111" s="2" t="s">
        <v>549</v>
      </c>
      <c r="C111" s="2" t="s">
        <v>31</v>
      </c>
      <c r="D111" s="2" t="s">
        <v>32</v>
      </c>
      <c r="E111" s="7" t="n">
        <v>50</v>
      </c>
      <c r="F111" s="2" t="s">
        <v>20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7" t="n">
        <v>45482</v>
      </c>
      <c r="B112" s="2" t="s">
        <v>549</v>
      </c>
      <c r="C112" s="2" t="s">
        <v>25</v>
      </c>
      <c r="D112" s="2" t="s">
        <v>26</v>
      </c>
      <c r="E112" s="7" t="n">
        <v>20</v>
      </c>
      <c r="F112" s="2" t="s">
        <v>20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7" t="n">
        <v>45484</v>
      </c>
      <c r="B113" s="2" t="s">
        <v>549</v>
      </c>
      <c r="C113" s="2" t="s">
        <v>22</v>
      </c>
      <c r="D113" s="2" t="s">
        <v>23</v>
      </c>
      <c r="E113" s="7" t="n">
        <v>130</v>
      </c>
      <c r="F113" s="2" t="s">
        <v>20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7" t="n">
        <v>45545</v>
      </c>
      <c r="B114" s="2" t="s">
        <v>549</v>
      </c>
      <c r="C114" s="2" t="s">
        <v>40</v>
      </c>
      <c r="D114" s="2" t="s">
        <v>41</v>
      </c>
      <c r="E114" s="7" t="n">
        <v>10</v>
      </c>
      <c r="F114" s="2" t="s">
        <v>20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7" t="n">
        <v>45565</v>
      </c>
      <c r="B115" s="2" t="s">
        <v>549</v>
      </c>
      <c r="C115" s="2" t="s">
        <v>364</v>
      </c>
      <c r="D115" s="2" t="s">
        <v>566</v>
      </c>
      <c r="E115" s="7" t="n">
        <v>1</v>
      </c>
      <c r="F115" s="2" t="s">
        <v>20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7" t="n">
        <v>45576</v>
      </c>
      <c r="B116" s="2" t="s">
        <v>549</v>
      </c>
      <c r="C116" s="2" t="s">
        <v>37</v>
      </c>
      <c r="D116" s="2" t="s">
        <v>38</v>
      </c>
      <c r="E116" s="7" t="n">
        <v>11</v>
      </c>
      <c r="F116" s="2" t="s">
        <v>20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7" t="n">
        <v>45579</v>
      </c>
      <c r="B117" s="2" t="s">
        <v>549</v>
      </c>
      <c r="C117" s="2" t="s">
        <v>31</v>
      </c>
      <c r="D117" s="2" t="s">
        <v>32</v>
      </c>
      <c r="E117" s="7" t="n">
        <v>50</v>
      </c>
      <c r="F117" s="2" t="s">
        <v>20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7" t="n">
        <v>45639</v>
      </c>
      <c r="B118" s="2" t="s">
        <v>549</v>
      </c>
      <c r="C118" s="2" t="s">
        <v>34</v>
      </c>
      <c r="D118" s="2" t="s">
        <v>35</v>
      </c>
      <c r="E118" s="7" t="n">
        <v>1</v>
      </c>
      <c r="F118" s="2" t="s">
        <v>20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7" t="n">
        <v>45643</v>
      </c>
      <c r="B119" s="2" t="s">
        <v>549</v>
      </c>
      <c r="C119" s="2" t="s">
        <v>40</v>
      </c>
      <c r="D119" s="2" t="s">
        <v>41</v>
      </c>
      <c r="E119" s="7" t="n">
        <v>11</v>
      </c>
      <c r="F119" s="2" t="s">
        <v>20</v>
      </c>
      <c r="G119" s="6" t="n">
        <v>49.06</v>
      </c>
      <c r="H119" s="6" t="n">
        <v>1016.4</v>
      </c>
      <c r="I119" s="6" t="n">
        <v>1228.24</v>
      </c>
      <c r="J119" s="6" t="n">
        <v>70</v>
      </c>
      <c r="K119" s="6" t="n">
        <v>539.66</v>
      </c>
      <c r="L119" s="6" t="n">
        <v>469.66</v>
      </c>
      <c r="M119" s="6" t="n">
        <v>3.48</v>
      </c>
      <c r="N119" s="6" t="n">
        <v>4.2</v>
      </c>
    </row>
    <row collapsed="false" customFormat="false" customHeight="false" hidden="false" ht="12.1" outlineLevel="0" r="120">
      <c r="A120" s="37" t="n">
        <v>45643</v>
      </c>
      <c r="B120" s="2" t="s">
        <v>549</v>
      </c>
      <c r="C120" s="2" t="s">
        <v>17</v>
      </c>
      <c r="D120" s="2" t="s">
        <v>19</v>
      </c>
      <c r="E120" s="7" t="n">
        <v>22</v>
      </c>
      <c r="F120" s="2" t="s">
        <v>20</v>
      </c>
      <c r="G120" s="6" t="n">
        <v>514</v>
      </c>
      <c r="H120" s="6" t="n">
        <v>6290.5</v>
      </c>
      <c r="I120" s="6" t="n">
        <v>6704.38</v>
      </c>
      <c r="J120" s="6" t="n">
        <v>1470</v>
      </c>
      <c r="K120" s="6" t="n">
        <v>11308</v>
      </c>
      <c r="L120" s="6" t="n">
        <v>9838</v>
      </c>
      <c r="M120" s="6" t="n">
        <v>6.67</v>
      </c>
      <c r="N120" s="6" t="n">
        <v>7.11</v>
      </c>
    </row>
    <row collapsed="false" customFormat="false" customHeight="false" hidden="false" ht="12.1" outlineLevel="0" r="121">
      <c r="A121" s="37" t="n">
        <v>45667</v>
      </c>
      <c r="B121" s="2" t="s">
        <v>549</v>
      </c>
      <c r="C121" s="2" t="s">
        <v>25</v>
      </c>
      <c r="D121" s="2" t="s">
        <v>26</v>
      </c>
      <c r="E121" s="7" t="n">
        <v>100</v>
      </c>
      <c r="F121" s="2" t="s">
        <v>20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  <row collapsed="false" customFormat="false" customHeight="false" hidden="false" ht="12.1" outlineLevel="0" r="122">
      <c r="A122" s="37" t="n">
        <v>45772</v>
      </c>
      <c r="B122" s="2" t="s">
        <v>549</v>
      </c>
      <c r="C122" s="2" t="s">
        <v>34</v>
      </c>
      <c r="D122" s="2" t="s">
        <v>35</v>
      </c>
      <c r="E122" s="7" t="n">
        <v>10</v>
      </c>
      <c r="F122" s="2" t="s">
        <v>20</v>
      </c>
      <c r="G122" s="6" t="n">
        <v>73</v>
      </c>
      <c r="H122" s="6" t="n">
        <v>1856.8</v>
      </c>
      <c r="I122" s="6" t="n">
        <v>991.43</v>
      </c>
      <c r="J122" s="6" t="n">
        <v>95</v>
      </c>
      <c r="K122" s="6" t="n">
        <v>730</v>
      </c>
      <c r="L122" s="6" t="n">
        <v>635</v>
      </c>
      <c r="M122" s="6" t="n">
        <v>6.4</v>
      </c>
      <c r="N122" s="6" t="n">
        <v>3.42</v>
      </c>
    </row>
    <row collapsed="false" customFormat="false" customHeight="false" hidden="false" ht="12.1" outlineLevel="0" r="123">
      <c r="A123" s="37" t="n">
        <v>45775</v>
      </c>
      <c r="B123" s="2" t="s">
        <v>549</v>
      </c>
      <c r="C123" s="2" t="s">
        <v>37</v>
      </c>
      <c r="D123" s="2" t="s">
        <v>38</v>
      </c>
      <c r="E123" s="7" t="n">
        <v>13</v>
      </c>
      <c r="F123" s="2" t="s">
        <v>20</v>
      </c>
      <c r="G123" s="6" t="n">
        <v>46.65</v>
      </c>
      <c r="H123" s="6" t="n">
        <v>1266.2</v>
      </c>
      <c r="I123" s="6" t="n">
        <v>1095.21</v>
      </c>
      <c r="J123" s="6" t="n">
        <v>79</v>
      </c>
      <c r="K123" s="6" t="n">
        <v>606.45</v>
      </c>
      <c r="L123" s="6" t="n">
        <v>527.45</v>
      </c>
      <c r="M123" s="6" t="n">
        <v>3.7</v>
      </c>
      <c r="N123" s="6" t="n">
        <v>3.2</v>
      </c>
    </row>
    <row collapsed="false" customFormat="false" customHeight="false" hidden="false" ht="12.1" outlineLevel="0" r="124">
      <c r="A124" s="37" t="n">
        <v>45811</v>
      </c>
      <c r="B124" s="2" t="s">
        <v>549</v>
      </c>
      <c r="C124" s="2" t="s">
        <v>17</v>
      </c>
      <c r="D124" s="2" t="s">
        <v>19</v>
      </c>
      <c r="E124" s="7" t="n">
        <v>23</v>
      </c>
      <c r="F124" s="2" t="s">
        <v>20</v>
      </c>
      <c r="G124" s="6" t="n">
        <v>541</v>
      </c>
      <c r="H124" s="6" t="n">
        <v>6473</v>
      </c>
      <c r="I124" s="6" t="n">
        <v>6711.55</v>
      </c>
      <c r="J124" s="6" t="n">
        <v>1618</v>
      </c>
      <c r="K124" s="6" t="n">
        <v>12443</v>
      </c>
      <c r="L124" s="6" t="n">
        <v>10825</v>
      </c>
      <c r="M124" s="6" t="n">
        <v>7.01</v>
      </c>
      <c r="N124" s="6" t="n">
        <v>7.27</v>
      </c>
    </row>
    <row collapsed="false" customFormat="false" customHeight="false" hidden="false" ht="12.1" outlineLevel="0" r="125">
      <c r="A125" s="37" t="n">
        <v>45846</v>
      </c>
      <c r="B125" s="2" t="s">
        <v>549</v>
      </c>
      <c r="C125" s="2" t="s">
        <v>31</v>
      </c>
      <c r="D125" s="2" t="s">
        <v>32</v>
      </c>
      <c r="E125" s="7" t="n">
        <v>56</v>
      </c>
      <c r="F125" s="2" t="s">
        <v>20</v>
      </c>
      <c r="G125" s="6" t="n">
        <v>27.21</v>
      </c>
      <c r="H125" s="6" t="n">
        <v>507.5</v>
      </c>
      <c r="I125" s="6" t="n">
        <v>615.8</v>
      </c>
      <c r="J125" s="6" t="n">
        <v>198</v>
      </c>
      <c r="K125" s="6" t="n">
        <v>1523.76</v>
      </c>
      <c r="L125" s="6" t="n">
        <v>1325.76</v>
      </c>
      <c r="M125" s="6" t="n">
        <v>3.84</v>
      </c>
      <c r="N125" s="6" t="n">
        <v>4.66</v>
      </c>
    </row>
    <row collapsed="false" customFormat="false" customHeight="false" hidden="false" ht="12.1" outlineLevel="0" r="126">
      <c r="A126" s="37" t="n">
        <v>45856</v>
      </c>
      <c r="B126" s="2" t="s">
        <v>549</v>
      </c>
      <c r="C126" s="2" t="s">
        <v>22</v>
      </c>
      <c r="D126" s="2" t="s">
        <v>23</v>
      </c>
      <c r="E126" s="7" t="n">
        <v>200</v>
      </c>
      <c r="F126" s="2" t="s">
        <v>20</v>
      </c>
      <c r="G126" s="6" t="n">
        <v>34.84</v>
      </c>
      <c r="H126" s="6" t="n">
        <v>309</v>
      </c>
      <c r="I126" s="6" t="n">
        <v>255.77</v>
      </c>
      <c r="J126" s="6" t="n">
        <v>906</v>
      </c>
      <c r="K126" s="6" t="n">
        <v>6968</v>
      </c>
      <c r="L126" s="6" t="n">
        <v>6062</v>
      </c>
      <c r="M126" s="6" t="n">
        <v>11.85</v>
      </c>
      <c r="N126" s="6" t="n">
        <v>9.81</v>
      </c>
    </row>
    <row collapsed="false" customFormat="false" customHeight="false" hidden="false" ht="12.1" outlineLevel="0" r="127">
      <c r="A127" s="37" t="n">
        <v>45858</v>
      </c>
      <c r="B127" s="2" t="s">
        <v>549</v>
      </c>
      <c r="C127" s="2" t="s">
        <v>25</v>
      </c>
      <c r="D127" s="2" t="s">
        <v>26</v>
      </c>
      <c r="E127" s="7" t="n">
        <v>100</v>
      </c>
      <c r="F127" s="2" t="s">
        <v>20</v>
      </c>
      <c r="G127" s="6" t="n">
        <v>14.68</v>
      </c>
      <c r="H127" s="6" t="n">
        <v>418.25</v>
      </c>
      <c r="I127" s="6" t="n">
        <v>500.84</v>
      </c>
      <c r="J127" s="6" t="n">
        <v>191</v>
      </c>
      <c r="K127" s="6" t="n">
        <v>1468</v>
      </c>
      <c r="L127" s="6" t="n">
        <v>1277</v>
      </c>
      <c r="M127" s="6" t="n">
        <v>2.55</v>
      </c>
      <c r="N127" s="6" t="n">
        <v>3.05</v>
      </c>
    </row>
    <row collapsed="false" customFormat="false" customHeight="false" hidden="false" ht="12.1" outlineLevel="0" r="128">
      <c r="A128" s="37"/>
      <c r="B128" s="2"/>
      <c r="C128" s="2"/>
      <c r="D128" s="2"/>
      <c r="E128" s="7"/>
      <c r="F128" s="2"/>
      <c r="G128" s="6"/>
      <c r="H128" s="6"/>
      <c r="I128" s="6"/>
      <c r="J128" s="6"/>
      <c r="K128" s="6"/>
      <c r="L128" s="6"/>
      <c r="M128" s="6"/>
      <c r="N128" s="6"/>
    </row>
    <row collapsed="false" customFormat="false" customHeight="false" hidden="false" ht="12.1" outlineLevel="0" r="129">
      <c r="A129" s="37" t="n">
        <v>45936</v>
      </c>
      <c r="B129" s="2" t="s">
        <v>549</v>
      </c>
      <c r="C129" s="2" t="s">
        <v>37</v>
      </c>
      <c r="D129" s="2" t="s">
        <v>38</v>
      </c>
      <c r="E129" s="7" t="n">
        <v>13</v>
      </c>
      <c r="F129" s="2" t="s">
        <v>20</v>
      </c>
      <c r="G129" s="6" t="n">
        <v>35.5</v>
      </c>
      <c r="H129" s="6" t="n">
        <v>1242</v>
      </c>
      <c r="I129" s="6" t="n">
        <v>1095.21</v>
      </c>
      <c r="J129" s="6" t="n">
        <v>60</v>
      </c>
      <c r="K129" s="6" t="n">
        <v>461.5</v>
      </c>
      <c r="L129" s="6" t="n">
        <v>401.5</v>
      </c>
      <c r="M129" s="6" t="n">
        <v>2.82</v>
      </c>
      <c r="N129" s="6" t="n">
        <v>2.49</v>
      </c>
    </row>
    <row collapsed="false" customFormat="false" customHeight="false" hidden="false" ht="12.1" outlineLevel="0" r="130">
      <c r="A130" s="37" t="n">
        <v>45943</v>
      </c>
      <c r="B130" s="2" t="s">
        <v>549</v>
      </c>
      <c r="C130" s="2" t="s">
        <v>31</v>
      </c>
      <c r="D130" s="2" t="s">
        <v>32</v>
      </c>
      <c r="E130" s="7" t="n">
        <v>58</v>
      </c>
      <c r="F130" s="2" t="s">
        <v>20</v>
      </c>
      <c r="G130" s="6" t="n">
        <v>17.3</v>
      </c>
      <c r="H130" s="6" t="n">
        <v>530.1</v>
      </c>
      <c r="I130" s="6" t="n">
        <v>612.56</v>
      </c>
      <c r="J130" s="6" t="n">
        <v>130</v>
      </c>
      <c r="K130" s="6" t="n">
        <v>1003.4</v>
      </c>
      <c r="L130" s="6" t="n">
        <v>873.4</v>
      </c>
      <c r="M130" s="6" t="n">
        <v>2.46</v>
      </c>
      <c r="N130" s="6" t="n">
        <v>2.84</v>
      </c>
    </row>
    <row collapsed="false" customFormat="false" customHeight="false" hidden="false" ht="12.1" outlineLevel="0" r="131">
      <c r="A131" s="37" t="n">
        <v>45943</v>
      </c>
      <c r="B131" s="2" t="s">
        <v>549</v>
      </c>
      <c r="C131" s="2" t="s">
        <v>34</v>
      </c>
      <c r="D131" s="2" t="s">
        <v>35</v>
      </c>
      <c r="E131" s="7" t="n">
        <v>10</v>
      </c>
      <c r="F131" s="2" t="s">
        <v>20</v>
      </c>
      <c r="G131" s="6" t="n">
        <v>70.85</v>
      </c>
      <c r="H131" s="6" t="n">
        <v>2135.8</v>
      </c>
      <c r="I131" s="6" t="n">
        <v>991.43</v>
      </c>
      <c r="J131" s="6" t="n">
        <v>92</v>
      </c>
      <c r="K131" s="6" t="n">
        <v>708.5</v>
      </c>
      <c r="L131" s="6" t="n">
        <v>616.5</v>
      </c>
      <c r="M131" s="6" t="n">
        <v>6.22</v>
      </c>
      <c r="N131" s="6" t="n">
        <v>2.89</v>
      </c>
    </row>
  </sheetData>
  <autoFilter ref="A1:N1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66</v>
      </c>
      <c r="B1" s="38" t="s">
        <v>539</v>
      </c>
      <c r="C1" s="38" t="s">
        <v>0</v>
      </c>
      <c r="D1" s="38" t="s">
        <v>2</v>
      </c>
      <c r="E1" s="38" t="s">
        <v>6</v>
      </c>
      <c r="F1" s="38" t="s">
        <v>540</v>
      </c>
      <c r="G1" s="38" t="s">
        <v>567</v>
      </c>
      <c r="H1" s="38" t="s">
        <v>544</v>
      </c>
      <c r="I1" s="38" t="s">
        <v>545</v>
      </c>
      <c r="J1" s="38" t="s">
        <v>546</v>
      </c>
    </row>
    <row collapsed="false" customFormat="false" customHeight="false" hidden="false" ht="12.1" outlineLevel="0" r="2">
      <c r="A2" s="39" t="n">
        <v>43550</v>
      </c>
      <c r="B2" s="2" t="s">
        <v>549</v>
      </c>
      <c r="C2" s="2" t="s">
        <v>315</v>
      </c>
      <c r="D2" s="2" t="s">
        <v>568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39" t="n">
        <v>43623</v>
      </c>
      <c r="B3" s="2" t="s">
        <v>549</v>
      </c>
      <c r="C3" s="2" t="s">
        <v>318</v>
      </c>
      <c r="D3" s="2" t="s">
        <v>569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39" t="n">
        <v>43641</v>
      </c>
      <c r="B4" s="2" t="s">
        <v>549</v>
      </c>
      <c r="C4" s="2" t="s">
        <v>315</v>
      </c>
      <c r="D4" s="2" t="s">
        <v>568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39" t="n">
        <v>43677</v>
      </c>
      <c r="B5" s="2" t="s">
        <v>549</v>
      </c>
      <c r="C5" s="2" t="s">
        <v>313</v>
      </c>
      <c r="D5" s="2" t="s">
        <v>570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39" t="n">
        <v>43714</v>
      </c>
      <c r="B6" s="2" t="s">
        <v>549</v>
      </c>
      <c r="C6" s="2" t="s">
        <v>318</v>
      </c>
      <c r="D6" s="2" t="s">
        <v>569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39" t="n">
        <v>43732</v>
      </c>
      <c r="B7" s="2" t="s">
        <v>549</v>
      </c>
      <c r="C7" s="2" t="s">
        <v>315</v>
      </c>
      <c r="D7" s="2" t="s">
        <v>568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39" t="n">
        <v>43804</v>
      </c>
      <c r="B8" s="2" t="s">
        <v>549</v>
      </c>
      <c r="C8" s="2" t="s">
        <v>318</v>
      </c>
      <c r="D8" s="2" t="s">
        <v>569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39" t="n">
        <v>43822</v>
      </c>
      <c r="B9" s="2" t="s">
        <v>549</v>
      </c>
      <c r="C9" s="2" t="s">
        <v>315</v>
      </c>
      <c r="D9" s="2" t="s">
        <v>568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39" t="n">
        <v>43858</v>
      </c>
      <c r="B10" s="2" t="s">
        <v>549</v>
      </c>
      <c r="C10" s="2" t="s">
        <v>313</v>
      </c>
      <c r="D10" s="2" t="s">
        <v>570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39" t="n">
        <v>43865</v>
      </c>
      <c r="B11" s="2" t="s">
        <v>549</v>
      </c>
      <c r="C11" s="2" t="s">
        <v>321</v>
      </c>
      <c r="D11" s="2" t="s">
        <v>571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39" t="n">
        <v>43895</v>
      </c>
      <c r="B12" s="2" t="s">
        <v>549</v>
      </c>
      <c r="C12" s="2" t="s">
        <v>318</v>
      </c>
      <c r="D12" s="2" t="s">
        <v>569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39" t="n">
        <v>43913</v>
      </c>
      <c r="B13" s="2" t="s">
        <v>549</v>
      </c>
      <c r="C13" s="2" t="s">
        <v>315</v>
      </c>
      <c r="D13" s="2" t="s">
        <v>568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39" t="n">
        <v>43986</v>
      </c>
      <c r="B14" s="2" t="s">
        <v>549</v>
      </c>
      <c r="C14" s="2" t="s">
        <v>318</v>
      </c>
      <c r="D14" s="2" t="s">
        <v>569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39" t="n">
        <v>44004</v>
      </c>
      <c r="B15" s="2" t="s">
        <v>549</v>
      </c>
      <c r="C15" s="2" t="s">
        <v>315</v>
      </c>
      <c r="D15" s="2" t="s">
        <v>568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39" t="n">
        <v>44047</v>
      </c>
      <c r="B16" s="2" t="s">
        <v>549</v>
      </c>
      <c r="C16" s="2" t="s">
        <v>321</v>
      </c>
      <c r="D16" s="2" t="s">
        <v>571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39" t="n">
        <v>44077</v>
      </c>
      <c r="B17" s="2" t="s">
        <v>549</v>
      </c>
      <c r="C17" s="2" t="s">
        <v>318</v>
      </c>
      <c r="D17" s="2" t="s">
        <v>569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39" t="n">
        <v>44095</v>
      </c>
      <c r="B18" s="2" t="s">
        <v>549</v>
      </c>
      <c r="C18" s="2" t="s">
        <v>315</v>
      </c>
      <c r="D18" s="2" t="s">
        <v>568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39" t="n">
        <v>44168</v>
      </c>
      <c r="B19" s="2" t="s">
        <v>549</v>
      </c>
      <c r="C19" s="2" t="s">
        <v>318</v>
      </c>
      <c r="D19" s="2" t="s">
        <v>569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39" t="n">
        <v>44186</v>
      </c>
      <c r="B20" s="2" t="s">
        <v>549</v>
      </c>
      <c r="C20" s="2" t="s">
        <v>315</v>
      </c>
      <c r="D20" s="2" t="s">
        <v>568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39" t="n">
        <v>44229</v>
      </c>
      <c r="B21" s="2" t="s">
        <v>549</v>
      </c>
      <c r="C21" s="2" t="s">
        <v>321</v>
      </c>
      <c r="D21" s="2" t="s">
        <v>571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39" t="n">
        <v>44259</v>
      </c>
      <c r="B22" s="2" t="s">
        <v>549</v>
      </c>
      <c r="C22" s="2" t="s">
        <v>318</v>
      </c>
      <c r="D22" s="2" t="s">
        <v>569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39" t="n">
        <v>44277</v>
      </c>
      <c r="B23" s="2" t="s">
        <v>549</v>
      </c>
      <c r="C23" s="2" t="s">
        <v>315</v>
      </c>
      <c r="D23" s="2" t="s">
        <v>568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39" t="n">
        <v>44368</v>
      </c>
      <c r="B24" s="2" t="s">
        <v>549</v>
      </c>
      <c r="C24" s="2" t="s">
        <v>315</v>
      </c>
      <c r="D24" s="2" t="s">
        <v>568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39" t="n">
        <v>44373</v>
      </c>
      <c r="B25" s="2" t="s">
        <v>549</v>
      </c>
      <c r="C25" s="2" t="s">
        <v>332</v>
      </c>
      <c r="D25" s="2" t="s">
        <v>572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39" t="n">
        <v>44411</v>
      </c>
      <c r="B26" s="2" t="s">
        <v>549</v>
      </c>
      <c r="C26" s="2" t="s">
        <v>321</v>
      </c>
      <c r="D26" s="2" t="s">
        <v>571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39" t="n">
        <v>44459</v>
      </c>
      <c r="B27" s="2" t="s">
        <v>549</v>
      </c>
      <c r="C27" s="2" t="s">
        <v>315</v>
      </c>
      <c r="D27" s="2" t="s">
        <v>568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39" t="n">
        <v>44464</v>
      </c>
      <c r="B28" s="2" t="s">
        <v>549</v>
      </c>
      <c r="C28" s="2" t="s">
        <v>332</v>
      </c>
      <c r="D28" s="2" t="s">
        <v>572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39" t="n">
        <v>44719</v>
      </c>
      <c r="B29" s="2" t="s">
        <v>549</v>
      </c>
      <c r="C29" s="2" t="s">
        <v>347</v>
      </c>
      <c r="D29" s="2" t="s">
        <v>573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39" t="n">
        <v>44782</v>
      </c>
      <c r="B30" s="2" t="s">
        <v>549</v>
      </c>
      <c r="C30" s="2" t="s">
        <v>352</v>
      </c>
      <c r="D30" s="2" t="s">
        <v>574</v>
      </c>
      <c r="E30" s="6" t="n">
        <v>1000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39" t="n">
        <v>44964</v>
      </c>
      <c r="B31" s="2" t="s">
        <v>549</v>
      </c>
      <c r="C31" s="2" t="s">
        <v>352</v>
      </c>
      <c r="D31" s="2" t="s">
        <v>574</v>
      </c>
      <c r="E31" s="6" t="n">
        <v>1000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39" t="n">
        <v>45184</v>
      </c>
      <c r="B32" s="2" t="s">
        <v>549</v>
      </c>
      <c r="C32" s="2" t="s">
        <v>360</v>
      </c>
      <c r="D32" s="2" t="s">
        <v>575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39" t="n">
        <v>45357</v>
      </c>
      <c r="B33" s="2" t="s">
        <v>549</v>
      </c>
      <c r="C33" s="2" t="s">
        <v>365</v>
      </c>
      <c r="D33" s="2" t="s">
        <v>576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39" t="n">
        <v>45440</v>
      </c>
      <c r="B34" s="2" t="s">
        <v>549</v>
      </c>
      <c r="C34" s="2" t="s">
        <v>366</v>
      </c>
      <c r="D34" s="2" t="s">
        <v>577</v>
      </c>
      <c r="E34" s="6" t="n">
        <v>1000</v>
      </c>
      <c r="F34" s="7" t="n">
        <v>11</v>
      </c>
      <c r="G34" s="6" t="n">
        <v>46.62</v>
      </c>
      <c r="H34" s="6" t="n">
        <v>67</v>
      </c>
      <c r="I34" s="6" t="n">
        <v>512.82</v>
      </c>
      <c r="J34" s="6" t="n">
        <v>445.82</v>
      </c>
    </row>
    <row collapsed="false" customFormat="false" customHeight="false" hidden="false" ht="12.1" outlineLevel="0" r="35">
      <c r="A35" s="39" t="n">
        <v>45440</v>
      </c>
      <c r="B35" s="2" t="s">
        <v>549</v>
      </c>
      <c r="C35" s="2" t="s">
        <v>361</v>
      </c>
      <c r="D35" s="2" t="s">
        <v>578</v>
      </c>
      <c r="E35" s="6" t="n">
        <v>1000</v>
      </c>
      <c r="F35" s="7" t="n">
        <v>20</v>
      </c>
      <c r="G35" s="6" t="n">
        <v>47.37</v>
      </c>
      <c r="H35" s="6" t="n">
        <v>123</v>
      </c>
      <c r="I35" s="6" t="n">
        <v>947.4</v>
      </c>
      <c r="J35" s="6" t="n">
        <v>824.4</v>
      </c>
    </row>
    <row collapsed="false" customFormat="false" customHeight="false" hidden="false" ht="12.1" outlineLevel="0" r="36">
      <c r="A36" s="39" t="n">
        <v>45447</v>
      </c>
      <c r="B36" s="2" t="s">
        <v>549</v>
      </c>
      <c r="C36" s="2" t="s">
        <v>362</v>
      </c>
      <c r="D36" s="2" t="s">
        <v>579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39" t="n">
        <v>45448</v>
      </c>
      <c r="B37" s="2" t="s">
        <v>549</v>
      </c>
      <c r="C37" s="2" t="s">
        <v>365</v>
      </c>
      <c r="D37" s="2" t="s">
        <v>576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39" t="n">
        <v>45622</v>
      </c>
      <c r="B38" s="2" t="s">
        <v>549</v>
      </c>
      <c r="C38" s="2" t="s">
        <v>361</v>
      </c>
      <c r="D38" s="2" t="s">
        <v>578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39" t="n">
        <v>45626</v>
      </c>
      <c r="B39" s="2" t="s">
        <v>549</v>
      </c>
      <c r="C39" s="2" t="s">
        <v>370</v>
      </c>
      <c r="D39" s="2" t="s">
        <v>580</v>
      </c>
      <c r="E39" s="6" t="n">
        <v>100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39" t="n">
        <v>45629</v>
      </c>
      <c r="B40" s="2" t="s">
        <v>549</v>
      </c>
      <c r="C40" s="2" t="s">
        <v>362</v>
      </c>
      <c r="D40" s="2" t="s">
        <v>579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66</v>
      </c>
      <c r="B1" s="38" t="s">
        <v>539</v>
      </c>
      <c r="C1" s="38" t="s">
        <v>0</v>
      </c>
      <c r="D1" s="38" t="s">
        <v>2</v>
      </c>
      <c r="E1" s="38" t="s">
        <v>540</v>
      </c>
      <c r="F1" s="38" t="s">
        <v>581</v>
      </c>
      <c r="G1" s="38" t="s">
        <v>582</v>
      </c>
      <c r="H1" s="38" t="s">
        <v>71</v>
      </c>
      <c r="I1" s="38" t="s">
        <v>583</v>
      </c>
      <c r="J1" s="38" t="s">
        <v>543</v>
      </c>
      <c r="K1" s="38" t="s">
        <v>584</v>
      </c>
      <c r="L1" s="38" t="s">
        <v>585</v>
      </c>
      <c r="M1" s="38" t="s">
        <v>586</v>
      </c>
      <c r="N1" s="38" t="s">
        <v>587</v>
      </c>
    </row>
    <row collapsed="false" customFormat="false" customHeight="false" hidden="false" ht="12.1" outlineLevel="0" r="2">
      <c r="A2" s="40" t="n">
        <v>45275</v>
      </c>
      <c r="B2" s="2" t="s">
        <v>549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627</v>
      </c>
      <c r="J2" s="17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45275</v>
      </c>
      <c r="B3" s="2" t="s">
        <v>549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627</v>
      </c>
      <c r="J3" s="17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45306</v>
      </c>
      <c r="B4" s="2" t="s">
        <v>549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596</v>
      </c>
      <c r="J4" s="17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45567</v>
      </c>
      <c r="B5" s="2" t="s">
        <v>549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335</v>
      </c>
      <c r="J5" s="17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45650</v>
      </c>
      <c r="B6" s="2" t="s">
        <v>549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252</v>
      </c>
      <c r="J6" s="17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45826</v>
      </c>
      <c r="B7" s="2" t="s">
        <v>549</v>
      </c>
      <c r="C7" s="2" t="s">
        <v>17</v>
      </c>
      <c r="D7" s="2" t="s">
        <v>19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76</v>
      </c>
      <c r="J7" s="17" t="n">
        <v>6399.4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45190</v>
      </c>
      <c r="B8" s="2" t="s">
        <v>549</v>
      </c>
      <c r="C8" s="2" t="s">
        <v>22</v>
      </c>
      <c r="D8" s="2" t="s">
        <v>23</v>
      </c>
      <c r="E8" s="17" t="n">
        <v>110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712</v>
      </c>
      <c r="J8" s="17" t="n">
        <v>250.28981818182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45286</v>
      </c>
      <c r="B9" s="2" t="s">
        <v>549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616</v>
      </c>
      <c r="J9" s="17" t="n">
        <v>271.444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45306</v>
      </c>
      <c r="B10" s="2" t="s">
        <v>549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596</v>
      </c>
      <c r="J10" s="17" t="n">
        <v>276.428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45499</v>
      </c>
      <c r="B11" s="2" t="s">
        <v>549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403</v>
      </c>
      <c r="J11" s="17" t="n">
        <v>294.14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45534</v>
      </c>
      <c r="B12" s="2" t="s">
        <v>549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368</v>
      </c>
      <c r="J12" s="17" t="n">
        <v>256.11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45547</v>
      </c>
      <c r="B13" s="2" t="s">
        <v>549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355</v>
      </c>
      <c r="J13" s="17" t="n">
        <v>256.19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45596</v>
      </c>
      <c r="B14" s="2" t="s">
        <v>549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306</v>
      </c>
      <c r="J14" s="17" t="n">
        <v>239.986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45614</v>
      </c>
      <c r="B15" s="2" t="s">
        <v>549</v>
      </c>
      <c r="C15" s="2" t="s">
        <v>22</v>
      </c>
      <c r="D15" s="2" t="s">
        <v>23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288</v>
      </c>
      <c r="J15" s="17" t="n">
        <v>250.674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45625</v>
      </c>
      <c r="B16" s="2" t="s">
        <v>549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277</v>
      </c>
      <c r="J16" s="17" t="n">
        <v>233.51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45688</v>
      </c>
      <c r="B17" s="2" t="s">
        <v>549</v>
      </c>
      <c r="C17" s="2" t="s">
        <v>22</v>
      </c>
      <c r="D17" s="2" t="s">
        <v>23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214</v>
      </c>
      <c r="J17" s="17" t="n">
        <v>283.639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45302</v>
      </c>
      <c r="B18" s="2" t="s">
        <v>549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600</v>
      </c>
      <c r="J18" s="17" t="n">
        <v>572.902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45306</v>
      </c>
      <c r="B19" s="2" t="s">
        <v>549</v>
      </c>
      <c r="C19" s="2" t="s">
        <v>25</v>
      </c>
      <c r="D19" s="2" t="s">
        <v>26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596</v>
      </c>
      <c r="J19" s="17" t="n">
        <v>582.46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45309</v>
      </c>
      <c r="B20" s="2" t="s">
        <v>549</v>
      </c>
      <c r="C20" s="2" t="s">
        <v>25</v>
      </c>
      <c r="D20" s="2" t="s">
        <v>26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593</v>
      </c>
      <c r="J20" s="17" t="n">
        <v>573.352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45490</v>
      </c>
      <c r="B21" s="2" t="s">
        <v>549</v>
      </c>
      <c r="C21" s="2" t="s">
        <v>25</v>
      </c>
      <c r="D21" s="2" t="s">
        <v>26</v>
      </c>
      <c r="E21" s="17" t="n">
        <v>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412</v>
      </c>
      <c r="J21" s="17" t="n">
        <v>512.25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45495</v>
      </c>
      <c r="B22" s="2" t="s">
        <v>549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407</v>
      </c>
      <c r="J22" s="17" t="n">
        <v>533.56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45498</v>
      </c>
      <c r="B23" s="2" t="s">
        <v>549</v>
      </c>
      <c r="C23" s="2" t="s">
        <v>25</v>
      </c>
      <c r="D23" s="2" t="s">
        <v>26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404</v>
      </c>
      <c r="J23" s="17" t="n">
        <v>531.76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45534</v>
      </c>
      <c r="B24" s="2" t="s">
        <v>549</v>
      </c>
      <c r="C24" s="2" t="s">
        <v>25</v>
      </c>
      <c r="D24" s="2" t="s">
        <v>26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368</v>
      </c>
      <c r="J24" s="17" t="n">
        <v>477.275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45547</v>
      </c>
      <c r="B25" s="2" t="s">
        <v>549</v>
      </c>
      <c r="C25" s="2" t="s">
        <v>25</v>
      </c>
      <c r="D25" s="2" t="s">
        <v>26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355</v>
      </c>
      <c r="J25" s="17" t="n">
        <v>476.775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45589</v>
      </c>
      <c r="B26" s="2" t="s">
        <v>549</v>
      </c>
      <c r="C26" s="2" t="s">
        <v>25</v>
      </c>
      <c r="D26" s="2" t="s">
        <v>26</v>
      </c>
      <c r="E26" s="17" t="n">
        <v>5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313</v>
      </c>
      <c r="J26" s="17" t="n">
        <v>470.314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45594</v>
      </c>
      <c r="B27" s="2" t="s">
        <v>549</v>
      </c>
      <c r="C27" s="2" t="s">
        <v>25</v>
      </c>
      <c r="D27" s="2" t="s">
        <v>26</v>
      </c>
      <c r="E27" s="17" t="n">
        <v>4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308</v>
      </c>
      <c r="J27" s="17" t="n">
        <v>439.34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45596</v>
      </c>
      <c r="B28" s="2" t="s">
        <v>549</v>
      </c>
      <c r="C28" s="2" t="s">
        <v>25</v>
      </c>
      <c r="D28" s="2" t="s">
        <v>26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306</v>
      </c>
      <c r="J28" s="17" t="n">
        <v>433.63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45608</v>
      </c>
      <c r="B29" s="2" t="s">
        <v>549</v>
      </c>
      <c r="C29" s="2" t="s">
        <v>25</v>
      </c>
      <c r="D29" s="2" t="s">
        <v>26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294</v>
      </c>
      <c r="J29" s="17" t="n">
        <v>483.52366666667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45272</v>
      </c>
      <c r="B30" s="2" t="s">
        <v>549</v>
      </c>
      <c r="C30" s="2" t="s">
        <v>28</v>
      </c>
      <c r="D30" s="2" t="s">
        <v>29</v>
      </c>
      <c r="E30" s="17" t="n">
        <v>120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630</v>
      </c>
      <c r="J30" s="17" t="n">
        <v>164.97041666667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45525</v>
      </c>
      <c r="B31" s="2" t="s">
        <v>549</v>
      </c>
      <c r="C31" s="2" t="s">
        <v>28</v>
      </c>
      <c r="D31" s="2" t="s">
        <v>29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377</v>
      </c>
      <c r="J31" s="17" t="n">
        <v>155.821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45534</v>
      </c>
      <c r="B32" s="2" t="s">
        <v>549</v>
      </c>
      <c r="C32" s="2" t="s">
        <v>28</v>
      </c>
      <c r="D32" s="2" t="s">
        <v>29</v>
      </c>
      <c r="E32" s="17" t="n">
        <v>10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368</v>
      </c>
      <c r="J32" s="17" t="n">
        <v>135.706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45547</v>
      </c>
      <c r="B33" s="2" t="s">
        <v>549</v>
      </c>
      <c r="C33" s="2" t="s">
        <v>28</v>
      </c>
      <c r="D33" s="2" t="s">
        <v>29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355</v>
      </c>
      <c r="J33" s="17" t="n">
        <v>141.21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45594</v>
      </c>
      <c r="B34" s="2" t="s">
        <v>549</v>
      </c>
      <c r="C34" s="2" t="s">
        <v>28</v>
      </c>
      <c r="D34" s="2" t="s">
        <v>29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308</v>
      </c>
      <c r="J34" s="17" t="n">
        <v>117.231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45596</v>
      </c>
      <c r="B35" s="2" t="s">
        <v>549</v>
      </c>
      <c r="C35" s="2" t="s">
        <v>28</v>
      </c>
      <c r="D35" s="2" t="s">
        <v>29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306</v>
      </c>
      <c r="J35" s="17" t="n">
        <v>117.451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45625</v>
      </c>
      <c r="B36" s="2" t="s">
        <v>549</v>
      </c>
      <c r="C36" s="2" t="s">
        <v>28</v>
      </c>
      <c r="D36" s="2" t="s">
        <v>29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277</v>
      </c>
      <c r="J36" s="17" t="n">
        <v>126.158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45643</v>
      </c>
      <c r="B37" s="2" t="s">
        <v>549</v>
      </c>
      <c r="C37" s="2" t="s">
        <v>28</v>
      </c>
      <c r="D37" s="2" t="s">
        <v>29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259</v>
      </c>
      <c r="J37" s="17" t="n">
        <v>114.549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45650</v>
      </c>
      <c r="B38" s="2" t="s">
        <v>549</v>
      </c>
      <c r="C38" s="2" t="s">
        <v>28</v>
      </c>
      <c r="D38" s="2" t="s">
        <v>29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252</v>
      </c>
      <c r="J38" s="17" t="n">
        <v>133.483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45684</v>
      </c>
      <c r="B39" s="2" t="s">
        <v>549</v>
      </c>
      <c r="C39" s="2" t="s">
        <v>28</v>
      </c>
      <c r="D39" s="2" t="s">
        <v>29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218</v>
      </c>
      <c r="J39" s="17" t="n">
        <v>141.809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45688</v>
      </c>
      <c r="B40" s="2" t="s">
        <v>549</v>
      </c>
      <c r="C40" s="2" t="s">
        <v>28</v>
      </c>
      <c r="D40" s="2" t="s">
        <v>29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214</v>
      </c>
      <c r="J40" s="17" t="n">
        <v>147.474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45826</v>
      </c>
      <c r="B41" s="2" t="s">
        <v>549</v>
      </c>
      <c r="C41" s="2" t="s">
        <v>28</v>
      </c>
      <c r="D41" s="2" t="s">
        <v>29</v>
      </c>
      <c r="E41" s="17" t="n">
        <v>30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76</v>
      </c>
      <c r="J41" s="17" t="n">
        <v>112.666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45874</v>
      </c>
      <c r="B42" s="2" t="s">
        <v>549</v>
      </c>
      <c r="C42" s="2" t="s">
        <v>28</v>
      </c>
      <c r="D42" s="2" t="s">
        <v>29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28</v>
      </c>
      <c r="J42" s="17" t="n">
        <v>111.465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45001</v>
      </c>
      <c r="B43" s="2" t="s">
        <v>549</v>
      </c>
      <c r="C43" s="2" t="s">
        <v>31</v>
      </c>
      <c r="D43" s="2" t="s">
        <v>32</v>
      </c>
      <c r="E43" s="17" t="n">
        <v>3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901</v>
      </c>
      <c r="J43" s="17" t="n">
        <v>439.25333333333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45005</v>
      </c>
      <c r="B44" s="2" t="s">
        <v>549</v>
      </c>
      <c r="C44" s="2" t="s">
        <v>31</v>
      </c>
      <c r="D44" s="2" t="s">
        <v>32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897</v>
      </c>
      <c r="J44" s="17" t="n">
        <v>459.27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45030</v>
      </c>
      <c r="B45" s="2" t="s">
        <v>549</v>
      </c>
      <c r="C45" s="2" t="s">
        <v>31</v>
      </c>
      <c r="D45" s="2" t="s">
        <v>32</v>
      </c>
      <c r="E45" s="17" t="n">
        <v>4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872</v>
      </c>
      <c r="J45" s="17" t="n">
        <v>486.6925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45030</v>
      </c>
      <c r="B46" s="2" t="s">
        <v>549</v>
      </c>
      <c r="C46" s="2" t="s">
        <v>31</v>
      </c>
      <c r="D46" s="2" t="s">
        <v>32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872</v>
      </c>
      <c r="J46" s="17" t="n">
        <v>486.64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45044</v>
      </c>
      <c r="B47" s="2" t="s">
        <v>549</v>
      </c>
      <c r="C47" s="2" t="s">
        <v>31</v>
      </c>
      <c r="D47" s="2" t="s">
        <v>32</v>
      </c>
      <c r="E47" s="17" t="n">
        <v>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858</v>
      </c>
      <c r="J47" s="17" t="n">
        <v>504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45072</v>
      </c>
      <c r="B48" s="2" t="s">
        <v>549</v>
      </c>
      <c r="C48" s="2" t="s">
        <v>31</v>
      </c>
      <c r="D48" s="2" t="s">
        <v>32</v>
      </c>
      <c r="E48" s="17" t="n">
        <v>2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830</v>
      </c>
      <c r="J48" s="17" t="n">
        <v>512.95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45093</v>
      </c>
      <c r="B49" s="2" t="s">
        <v>549</v>
      </c>
      <c r="C49" s="2" t="s">
        <v>31</v>
      </c>
      <c r="D49" s="2" t="s">
        <v>32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809</v>
      </c>
      <c r="J49" s="17" t="n">
        <v>527.4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45120</v>
      </c>
      <c r="B50" s="2" t="s">
        <v>549</v>
      </c>
      <c r="C50" s="2" t="s">
        <v>31</v>
      </c>
      <c r="D50" s="2" t="s">
        <v>32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782</v>
      </c>
      <c r="J50" s="17" t="n">
        <v>523.6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45128</v>
      </c>
      <c r="B51" s="2" t="s">
        <v>549</v>
      </c>
      <c r="C51" s="2" t="s">
        <v>31</v>
      </c>
      <c r="D51" s="2" t="s">
        <v>32</v>
      </c>
      <c r="E51" s="17" t="n">
        <v>7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774</v>
      </c>
      <c r="J51" s="17" t="n">
        <v>528.25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45257</v>
      </c>
      <c r="B52" s="2" t="s">
        <v>549</v>
      </c>
      <c r="C52" s="2" t="s">
        <v>31</v>
      </c>
      <c r="D52" s="2" t="s">
        <v>32</v>
      </c>
      <c r="E52" s="17" t="n">
        <v>16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645</v>
      </c>
      <c r="J52" s="17" t="n">
        <v>873.990625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45257</v>
      </c>
      <c r="B53" s="2" t="s">
        <v>549</v>
      </c>
      <c r="C53" s="2" t="s">
        <v>31</v>
      </c>
      <c r="D53" s="2" t="s">
        <v>32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645</v>
      </c>
      <c r="J53" s="17" t="n">
        <v>873.94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45593</v>
      </c>
      <c r="B54" s="2" t="s">
        <v>549</v>
      </c>
      <c r="C54" s="2" t="s">
        <v>31</v>
      </c>
      <c r="D54" s="2" t="s">
        <v>32</v>
      </c>
      <c r="E54" s="17" t="n">
        <v>3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309</v>
      </c>
      <c r="J54" s="17" t="n">
        <v>568.59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45623</v>
      </c>
      <c r="B55" s="2" t="s">
        <v>549</v>
      </c>
      <c r="C55" s="2" t="s">
        <v>31</v>
      </c>
      <c r="D55" s="2" t="s">
        <v>32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279</v>
      </c>
      <c r="J55" s="17" t="n">
        <v>529.61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45684</v>
      </c>
      <c r="B56" s="2" t="s">
        <v>549</v>
      </c>
      <c r="C56" s="2" t="s">
        <v>31</v>
      </c>
      <c r="D56" s="2" t="s">
        <v>32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218</v>
      </c>
      <c r="J56" s="17" t="n">
        <v>604.17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45688</v>
      </c>
      <c r="B57" s="2" t="s">
        <v>549</v>
      </c>
      <c r="C57" s="2" t="s">
        <v>31</v>
      </c>
      <c r="D57" s="2" t="s">
        <v>32</v>
      </c>
      <c r="E57" s="17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214</v>
      </c>
      <c r="J57" s="17" t="n">
        <v>629.44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45860</v>
      </c>
      <c r="B58" s="2" t="s">
        <v>549</v>
      </c>
      <c r="C58" s="2" t="s">
        <v>31</v>
      </c>
      <c r="D58" s="2" t="s">
        <v>32</v>
      </c>
      <c r="E58" s="17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42</v>
      </c>
      <c r="J58" s="17" t="n">
        <v>521.795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45272</v>
      </c>
      <c r="B59" s="2" t="s">
        <v>549</v>
      </c>
      <c r="C59" s="2" t="s">
        <v>34</v>
      </c>
      <c r="D59" s="2" t="s">
        <v>35</v>
      </c>
      <c r="E59" s="17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630</v>
      </c>
      <c r="J59" s="17" t="n">
        <v>991.433</v>
      </c>
      <c r="K59" s="6" t="s">
        <f>=Портфель!F7*Портфель!$Q$13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45425</v>
      </c>
      <c r="B60" s="2" t="s">
        <v>549</v>
      </c>
      <c r="C60" s="2" t="s">
        <v>37</v>
      </c>
      <c r="D60" s="2" t="s">
        <v>38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477</v>
      </c>
      <c r="J60" s="17" t="n">
        <v>1230.96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45434</v>
      </c>
      <c r="B61" s="2" t="s">
        <v>549</v>
      </c>
      <c r="C61" s="2" t="s">
        <v>37</v>
      </c>
      <c r="D61" s="2" t="s">
        <v>38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468</v>
      </c>
      <c r="J61" s="17" t="n">
        <v>1181.7225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45441</v>
      </c>
      <c r="B62" s="2" t="s">
        <v>549</v>
      </c>
      <c r="C62" s="2" t="s">
        <v>37</v>
      </c>
      <c r="D62" s="2" t="s">
        <v>38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461</v>
      </c>
      <c r="J62" s="17" t="n">
        <v>1116.68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45443</v>
      </c>
      <c r="B63" s="2" t="s">
        <v>549</v>
      </c>
      <c r="C63" s="2" t="s">
        <v>37</v>
      </c>
      <c r="D63" s="2" t="s">
        <v>38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459</v>
      </c>
      <c r="J63" s="17" t="n">
        <v>1095.46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45471</v>
      </c>
      <c r="B64" s="2" t="s">
        <v>549</v>
      </c>
      <c r="C64" s="2" t="s">
        <v>37</v>
      </c>
      <c r="D64" s="2" t="s">
        <v>38</v>
      </c>
      <c r="E64" s="17" t="n">
        <v>3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431</v>
      </c>
      <c r="J64" s="17" t="n">
        <v>1072.24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45574</v>
      </c>
      <c r="B65" s="2" t="s">
        <v>549</v>
      </c>
      <c r="C65" s="2" t="s">
        <v>37</v>
      </c>
      <c r="D65" s="2" t="s">
        <v>38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328</v>
      </c>
      <c r="J65" s="17" t="n">
        <v>985.97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45596</v>
      </c>
      <c r="B66" s="2" t="s">
        <v>549</v>
      </c>
      <c r="C66" s="2" t="s">
        <v>37</v>
      </c>
      <c r="D66" s="2" t="s">
        <v>38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306</v>
      </c>
      <c r="J66" s="17" t="n">
        <v>854.66</v>
      </c>
      <c r="K66" s="6" t="s">
        <f>=Портфель!F8*Портфель!$Q$13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45684</v>
      </c>
      <c r="B67" s="2" t="s">
        <v>549</v>
      </c>
      <c r="C67" s="2" t="s">
        <v>37</v>
      </c>
      <c r="D67" s="2" t="s">
        <v>38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218</v>
      </c>
      <c r="J67" s="17" t="n">
        <v>1010.38</v>
      </c>
      <c r="K67" s="6" t="s">
        <f>=Портфель!F8*Портфель!$Q$13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45272</v>
      </c>
      <c r="B68" s="2" t="s">
        <v>549</v>
      </c>
      <c r="C68" s="2" t="s">
        <v>40</v>
      </c>
      <c r="D68" s="2" t="s">
        <v>41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630</v>
      </c>
      <c r="J68" s="17" t="n">
        <v>1239.779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45625</v>
      </c>
      <c r="B69" s="2" t="s">
        <v>549</v>
      </c>
      <c r="C69" s="2" t="s">
        <v>40</v>
      </c>
      <c r="D69" s="2" t="s">
        <v>41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277</v>
      </c>
      <c r="J69" s="17" t="n">
        <v>1112.86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45650</v>
      </c>
      <c r="B70" s="2" t="s">
        <v>549</v>
      </c>
      <c r="C70" s="2" t="s">
        <v>40</v>
      </c>
      <c r="D70" s="2" t="s">
        <v>41</v>
      </c>
      <c r="E70" s="17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252</v>
      </c>
      <c r="J70" s="17" t="n">
        <v>1139.68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45826</v>
      </c>
      <c r="B71" s="2" t="s">
        <v>549</v>
      </c>
      <c r="C71" s="2" t="s">
        <v>40</v>
      </c>
      <c r="D71" s="2" t="s">
        <v>41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76</v>
      </c>
      <c r="J71" s="17" t="n">
        <v>1020.98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45874</v>
      </c>
      <c r="B72" s="2" t="s">
        <v>549</v>
      </c>
      <c r="C72" s="2" t="s">
        <v>43</v>
      </c>
      <c r="D72" s="2" t="s">
        <v>44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28</v>
      </c>
      <c r="J72" s="17" t="n">
        <v>2957.26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45538</v>
      </c>
      <c r="B73" s="2" t="s">
        <v>549</v>
      </c>
      <c r="C73" s="2" t="s">
        <v>48</v>
      </c>
      <c r="D73" s="2" t="s">
        <v>50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364</v>
      </c>
      <c r="J73" s="17" t="n">
        <v>120.89</v>
      </c>
      <c r="K73" s="6" t="s">
        <f>=Портфель!F12*Портфель!$Q$13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45547</v>
      </c>
      <c r="B74" s="2" t="s">
        <v>549</v>
      </c>
      <c r="C74" s="2" t="s">
        <v>48</v>
      </c>
      <c r="D74" s="2" t="s">
        <v>50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355</v>
      </c>
      <c r="J74" s="17" t="n">
        <v>125.15</v>
      </c>
      <c r="K74" s="6" t="s">
        <f>=Портфель!F12*Портфель!$Q$13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45555</v>
      </c>
      <c r="B75" s="2" t="s">
        <v>549</v>
      </c>
      <c r="C75" s="2" t="s">
        <v>48</v>
      </c>
      <c r="D75" s="2" t="s">
        <v>50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347</v>
      </c>
      <c r="J75" s="17" t="n">
        <v>133.355</v>
      </c>
      <c r="K75" s="6" t="s">
        <f>=Портфель!F12*Портфель!$Q$13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45593</v>
      </c>
      <c r="B76" s="2" t="s">
        <v>549</v>
      </c>
      <c r="C76" s="2" t="s">
        <v>48</v>
      </c>
      <c r="D76" s="2" t="s">
        <v>50</v>
      </c>
      <c r="E76" s="17" t="n">
        <v>3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309</v>
      </c>
      <c r="J76" s="17" t="n">
        <v>121.74333333333</v>
      </c>
      <c r="K76" s="6" t="s">
        <f>=Портфель!F12*Портфель!$Q$13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45596</v>
      </c>
      <c r="B77" s="2" t="s">
        <v>549</v>
      </c>
      <c r="C77" s="2" t="s">
        <v>48</v>
      </c>
      <c r="D77" s="2" t="s">
        <v>50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306</v>
      </c>
      <c r="J77" s="17" t="n">
        <v>122.09</v>
      </c>
      <c r="K77" s="6" t="s">
        <f>=Портфель!F12*Портфель!$Q$13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45623</v>
      </c>
      <c r="B78" s="2" t="s">
        <v>549</v>
      </c>
      <c r="C78" s="2" t="s">
        <v>48</v>
      </c>
      <c r="D78" s="2" t="s">
        <v>50</v>
      </c>
      <c r="E78" s="17" t="n">
        <v>4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279</v>
      </c>
      <c r="J78" s="17" t="n">
        <v>117.09</v>
      </c>
      <c r="K78" s="6" t="s">
        <f>=Портфель!F12*Портфель!$Q$13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45625</v>
      </c>
      <c r="B79" s="2" t="s">
        <v>549</v>
      </c>
      <c r="C79" s="2" t="s">
        <v>48</v>
      </c>
      <c r="D79" s="2" t="s">
        <v>50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277</v>
      </c>
      <c r="J79" s="17" t="n">
        <v>122.045</v>
      </c>
      <c r="K79" s="6" t="s">
        <f>=Портфель!F12*Портфель!$Q$13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45628</v>
      </c>
      <c r="B80" s="2" t="s">
        <v>549</v>
      </c>
      <c r="C80" s="2" t="s">
        <v>48</v>
      </c>
      <c r="D80" s="2" t="s">
        <v>50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274</v>
      </c>
      <c r="J80" s="17" t="n">
        <v>122.8</v>
      </c>
      <c r="K80" s="6" t="s">
        <f>=Портфель!F12*Портфель!$Q$13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45650</v>
      </c>
      <c r="B81" s="2" t="s">
        <v>549</v>
      </c>
      <c r="C81" s="2" t="s">
        <v>48</v>
      </c>
      <c r="D81" s="2" t="s">
        <v>50</v>
      </c>
      <c r="E81" s="17" t="n">
        <v>3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252</v>
      </c>
      <c r="J81" s="17" t="n">
        <v>129.4</v>
      </c>
      <c r="K81" s="6" t="s">
        <f>=Портфель!F12*Портфель!$Q$13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45651</v>
      </c>
      <c r="B82" s="2" t="s">
        <v>549</v>
      </c>
      <c r="C82" s="2" t="s">
        <v>48</v>
      </c>
      <c r="D82" s="2" t="s">
        <v>50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251</v>
      </c>
      <c r="J82" s="17" t="n">
        <v>128.65</v>
      </c>
      <c r="K82" s="6" t="s">
        <f>=Портфель!F12*Портфель!$Q$13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45660</v>
      </c>
      <c r="B83" s="2" t="s">
        <v>549</v>
      </c>
      <c r="C83" s="2" t="s">
        <v>48</v>
      </c>
      <c r="D83" s="2" t="s">
        <v>50</v>
      </c>
      <c r="E83" s="17" t="n">
        <v>3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242</v>
      </c>
      <c r="J83" s="17" t="n">
        <v>137.95666666667</v>
      </c>
      <c r="K83" s="6" t="s">
        <f>=Портфель!F12*Портфель!$Q$13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45684</v>
      </c>
      <c r="B84" s="2" t="s">
        <v>549</v>
      </c>
      <c r="C84" s="2" t="s">
        <v>48</v>
      </c>
      <c r="D84" s="2" t="s">
        <v>50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218</v>
      </c>
      <c r="J84" s="17" t="n">
        <v>139.16</v>
      </c>
      <c r="K84" s="6" t="s">
        <f>=Портфель!F12*Портфель!$Q$13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45776</v>
      </c>
      <c r="B85" s="2" t="s">
        <v>549</v>
      </c>
      <c r="C85" s="2" t="s">
        <v>48</v>
      </c>
      <c r="D85" s="2" t="s">
        <v>50</v>
      </c>
      <c r="E85" s="17" t="n">
        <v>4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126</v>
      </c>
      <c r="J85" s="17" t="n">
        <v>141.7575</v>
      </c>
      <c r="K85" s="6" t="s">
        <f>=Портфель!F12*Портфель!$Q$13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45516</v>
      </c>
      <c r="B86" s="2" t="s">
        <v>549</v>
      </c>
      <c r="C86" s="2" t="s">
        <v>52</v>
      </c>
      <c r="D86" s="2" t="s">
        <v>53</v>
      </c>
      <c r="E86" s="17" t="n">
        <v>20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386</v>
      </c>
      <c r="J86" s="17" t="n">
        <v>17.2945</v>
      </c>
      <c r="K86" s="6" t="s">
        <f>=Портфель!F13*Портфель!$Q$13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45525</v>
      </c>
      <c r="B87" s="2" t="s">
        <v>549</v>
      </c>
      <c r="C87" s="2" t="s">
        <v>52</v>
      </c>
      <c r="D87" s="2" t="s">
        <v>53</v>
      </c>
      <c r="E87" s="17" t="n">
        <v>5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377</v>
      </c>
      <c r="J87" s="17" t="n">
        <v>16.97</v>
      </c>
      <c r="K87" s="6" t="s">
        <f>=Портфель!F13*Портфель!$Q$13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45527</v>
      </c>
      <c r="B88" s="2" t="s">
        <v>549</v>
      </c>
      <c r="C88" s="2" t="s">
        <v>52</v>
      </c>
      <c r="D88" s="2" t="s">
        <v>53</v>
      </c>
      <c r="E88" s="17" t="n">
        <v>30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375</v>
      </c>
      <c r="J88" s="17" t="n">
        <v>16.375666666667</v>
      </c>
      <c r="K88" s="6" t="s">
        <f>=Портфель!F13*Портфель!$Q$13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45534</v>
      </c>
      <c r="B89" s="2" t="s">
        <v>549</v>
      </c>
      <c r="C89" s="2" t="s">
        <v>52</v>
      </c>
      <c r="D89" s="2" t="s">
        <v>53</v>
      </c>
      <c r="E89" s="17" t="n">
        <v>8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368</v>
      </c>
      <c r="J89" s="17" t="n">
        <v>16.26125</v>
      </c>
      <c r="K89" s="6" t="s">
        <f>=Портфель!F13*Портфель!$Q$13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45558</v>
      </c>
      <c r="B90" s="2" t="s">
        <v>549</v>
      </c>
      <c r="C90" s="2" t="s">
        <v>52</v>
      </c>
      <c r="D90" s="2" t="s">
        <v>53</v>
      </c>
      <c r="E90" s="17" t="n">
        <v>2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344</v>
      </c>
      <c r="J90" s="17" t="n">
        <v>17.285</v>
      </c>
      <c r="K90" s="6" t="s">
        <f>=Портфель!F13*Портфель!$Q$13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45589</v>
      </c>
      <c r="B91" s="2" t="s">
        <v>549</v>
      </c>
      <c r="C91" s="2" t="s">
        <v>52</v>
      </c>
      <c r="D91" s="2" t="s">
        <v>53</v>
      </c>
      <c r="E91" s="17" t="n">
        <v>3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313</v>
      </c>
      <c r="J91" s="17" t="n">
        <v>16.663333333333</v>
      </c>
      <c r="K91" s="6" t="s">
        <f>=Портфель!F13*Портфель!$Q$13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45594</v>
      </c>
      <c r="B92" s="2" t="s">
        <v>549</v>
      </c>
      <c r="C92" s="2" t="s">
        <v>52</v>
      </c>
      <c r="D92" s="2" t="s">
        <v>53</v>
      </c>
      <c r="E92" s="17" t="n">
        <v>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308</v>
      </c>
      <c r="J92" s="17" t="n">
        <v>15.945</v>
      </c>
      <c r="K92" s="6" t="s">
        <f>=Портфель!F13*Портфель!$Q$13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45628</v>
      </c>
      <c r="B93" s="2" t="s">
        <v>549</v>
      </c>
      <c r="C93" s="2" t="s">
        <v>52</v>
      </c>
      <c r="D93" s="2" t="s">
        <v>53</v>
      </c>
      <c r="E93" s="17" t="n">
        <v>6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274</v>
      </c>
      <c r="J93" s="17" t="n">
        <v>15.973333333333</v>
      </c>
      <c r="K93" s="6" t="s">
        <f>=Портфель!F13*Портфель!$Q$13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45688</v>
      </c>
      <c r="B94" s="2" t="s">
        <v>549</v>
      </c>
      <c r="C94" s="2" t="s">
        <v>52</v>
      </c>
      <c r="D94" s="2" t="s">
        <v>53</v>
      </c>
      <c r="E94" s="17" t="n">
        <v>6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214</v>
      </c>
      <c r="J94" s="17" t="n">
        <v>18.758333333333</v>
      </c>
      <c r="K94" s="6" t="s">
        <f>=Портфель!F13*Портфель!$Q$13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45776</v>
      </c>
      <c r="B95" s="2" t="s">
        <v>549</v>
      </c>
      <c r="C95" s="2" t="s">
        <v>54</v>
      </c>
      <c r="D95" s="2" t="s">
        <v>55</v>
      </c>
      <c r="E95" s="17" t="n">
        <v>35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126</v>
      </c>
      <c r="J95" s="17" t="n">
        <v>2.2002857142857</v>
      </c>
      <c r="K95" s="6" t="s">
        <f>=Портфель!F14*Портфель!$Q$13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45796</v>
      </c>
      <c r="B96" s="2" t="s">
        <v>549</v>
      </c>
      <c r="C96" s="2" t="s">
        <v>54</v>
      </c>
      <c r="D96" s="2" t="s">
        <v>55</v>
      </c>
      <c r="E96" s="17" t="n">
        <v>248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106</v>
      </c>
      <c r="J96" s="17" t="n">
        <v>2.1191129032258</v>
      </c>
      <c r="K96" s="6" t="s">
        <f>=Портфель!F14*Портфель!$Q$13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45826</v>
      </c>
      <c r="B97" s="2" t="s">
        <v>549</v>
      </c>
      <c r="C97" s="2" t="s">
        <v>54</v>
      </c>
      <c r="D97" s="2" t="s">
        <v>55</v>
      </c>
      <c r="E97" s="17" t="n">
        <v>13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76</v>
      </c>
      <c r="J97" s="17" t="n">
        <v>2.1492307692308</v>
      </c>
      <c r="K97" s="6" t="s">
        <f>=Портфель!F14*Портфель!$Q$13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45860</v>
      </c>
      <c r="B98" s="2" t="s">
        <v>549</v>
      </c>
      <c r="C98" s="2" t="s">
        <v>54</v>
      </c>
      <c r="D98" s="2" t="s">
        <v>55</v>
      </c>
      <c r="E98" s="17" t="n">
        <v>131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42</v>
      </c>
      <c r="J98" s="17" t="n">
        <v>2.1596946564885</v>
      </c>
      <c r="K98" s="6" t="s">
        <f>=Портфель!F14*Портфель!$Q$13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45874</v>
      </c>
      <c r="B99" s="2" t="s">
        <v>549</v>
      </c>
      <c r="C99" s="2" t="s">
        <v>54</v>
      </c>
      <c r="D99" s="2" t="s">
        <v>55</v>
      </c>
      <c r="E99" s="17" t="n">
        <v>143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28</v>
      </c>
      <c r="J99" s="17" t="n">
        <v>2.1856643356643</v>
      </c>
      <c r="K99" s="6" t="s">
        <f>=Портфель!F14*Портфель!$Q$13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43574</v>
      </c>
      <c r="B100" s="2" t="s">
        <v>549</v>
      </c>
      <c r="C100" s="2" t="s">
        <v>57</v>
      </c>
      <c r="D100" s="2" t="s">
        <v>58</v>
      </c>
      <c r="E100" s="17" t="n">
        <v>0.28447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2328</v>
      </c>
      <c r="J100" s="17" t="n">
        <v>994</v>
      </c>
      <c r="K100" s="6" t="s">
        <f>=Портфель!F15*Портфель!$Q$13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0</v>
      </c>
      <c r="B101" s="2" t="s">
        <v>13</v>
      </c>
      <c r="C101" s="2" t="s">
        <v>13</v>
      </c>
      <c r="D101" s="2" t="s">
        <v>13</v>
      </c>
      <c r="E101" s="17" t="n">
        <v> </v>
      </c>
      <c r="F101" s="7" t="n">
        <v> </v>
      </c>
      <c r="G101" s="17" t="n">
        <v> </v>
      </c>
      <c r="H101" s="2" t="s">
        <v>13</v>
      </c>
      <c r="I101" s="7" t="n">
        <v> </v>
      </c>
      <c r="J101" s="17" t="n">
        <v> </v>
      </c>
      <c r="K101" s="17" t="n">
        <v> </v>
      </c>
      <c r="L101" s="17" t="n">
        <v> </v>
      </c>
      <c r="M101" s="17" t="n">
        <v> </v>
      </c>
    </row>
    <row collapsed="false" customFormat="false" customHeight="false" hidden="false" ht="12.1" outlineLevel="0" r="102">
      <c r="A102" s="40"/>
      <c r="B102" s="2"/>
      <c r="C102" s="2"/>
      <c r="D102" s="2" t="s">
        <v>588</v>
      </c>
      <c r="E102" s="17" t="n">
        <v> </v>
      </c>
      <c r="F102" s="7" t="n">
        <v> </v>
      </c>
      <c r="G102" s="17" t="n">
        <v> </v>
      </c>
      <c r="H102" s="2" t="s">
        <v>13</v>
      </c>
      <c r="I102" s="7" t="n">
        <v> </v>
      </c>
      <c r="J102" s="17" t="n">
        <v> </v>
      </c>
      <c r="K102" s="17" t="n">
        <v> </v>
      </c>
      <c r="L102" s="17" t="n">
        <v> </v>
      </c>
      <c r="M102" s="17" t="n">
        <v> </v>
      </c>
    </row>
  </sheetData>
  <autoFilter ref="A1:N10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589</v>
      </c>
      <c r="D1" s="38" t="s">
        <v>590</v>
      </c>
      <c r="E1" s="38" t="s">
        <v>543</v>
      </c>
      <c r="F1" s="38" t="s">
        <v>591</v>
      </c>
      <c r="G1" s="38" t="s">
        <v>540</v>
      </c>
      <c r="H1" s="38" t="s">
        <v>592</v>
      </c>
      <c r="I1" s="38" t="s">
        <v>593</v>
      </c>
      <c r="J1" s="38" t="s">
        <v>594</v>
      </c>
      <c r="K1" s="38" t="s">
        <v>595</v>
      </c>
    </row>
    <row collapsed="false" customFormat="false" customHeight="false" hidden="false" ht="12.1" outlineLevel="0" r="2">
      <c r="A2" s="2" t="s">
        <v>312</v>
      </c>
      <c r="B2" s="2" t="s">
        <v>553</v>
      </c>
      <c r="C2" s="41" t="n">
        <v>43500</v>
      </c>
      <c r="D2" s="42" t="n">
        <v>45160</v>
      </c>
      <c r="E2" s="17" t="n">
        <v>163.498</v>
      </c>
      <c r="F2" s="17" t="n">
        <v>175.5197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312</v>
      </c>
      <c r="B3" s="2" t="s">
        <v>553</v>
      </c>
      <c r="C3" s="41" t="n">
        <v>43524</v>
      </c>
      <c r="D3" s="42" t="n">
        <v>45160</v>
      </c>
      <c r="E3" s="17" t="n">
        <v>156.894</v>
      </c>
      <c r="F3" s="17" t="n">
        <v>175.5197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312</v>
      </c>
      <c r="B4" s="2" t="s">
        <v>553</v>
      </c>
      <c r="C4" s="41" t="n">
        <v>44028</v>
      </c>
      <c r="D4" s="42" t="n">
        <v>45160</v>
      </c>
      <c r="E4" s="17" t="n">
        <v>181.716</v>
      </c>
      <c r="F4" s="17" t="n">
        <v>175.5197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312</v>
      </c>
      <c r="B5" s="2" t="s">
        <v>553</v>
      </c>
      <c r="C5" s="41" t="n">
        <v>45107</v>
      </c>
      <c r="D5" s="42" t="n">
        <v>45160</v>
      </c>
      <c r="E5" s="17" t="n">
        <v>167</v>
      </c>
      <c r="F5" s="17" t="n">
        <v>175.52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314</v>
      </c>
      <c r="B6" s="2" t="s">
        <v>552</v>
      </c>
      <c r="C6" s="41" t="n">
        <v>43511</v>
      </c>
      <c r="D6" s="42" t="n">
        <v>44894</v>
      </c>
      <c r="E6" s="17" t="n">
        <v>0.1651</v>
      </c>
      <c r="F6" s="17" t="n">
        <v>0.0866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314</v>
      </c>
      <c r="B7" s="2" t="s">
        <v>552</v>
      </c>
      <c r="C7" s="41" t="n">
        <v>43669</v>
      </c>
      <c r="D7" s="42" t="n">
        <v>44894</v>
      </c>
      <c r="E7" s="17" t="n">
        <v>0.1803</v>
      </c>
      <c r="F7" s="17" t="n">
        <v>0.0866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314</v>
      </c>
      <c r="B8" s="2" t="s">
        <v>552</v>
      </c>
      <c r="C8" s="41" t="n">
        <v>43935</v>
      </c>
      <c r="D8" s="42" t="n">
        <v>44894</v>
      </c>
      <c r="E8" s="17" t="n">
        <v>0.1781</v>
      </c>
      <c r="F8" s="17" t="n">
        <v>0.0866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314</v>
      </c>
      <c r="B9" s="2" t="s">
        <v>552</v>
      </c>
      <c r="C9" s="41" t="n">
        <v>44347</v>
      </c>
      <c r="D9" s="42" t="n">
        <v>44894</v>
      </c>
      <c r="E9" s="17" t="n">
        <v>0.2193</v>
      </c>
      <c r="F9" s="17" t="n">
        <v>0.0866</v>
      </c>
      <c r="G9" s="17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314</v>
      </c>
      <c r="B10" s="2" t="s">
        <v>552</v>
      </c>
      <c r="C10" s="41" t="n">
        <v>44516</v>
      </c>
      <c r="D10" s="42" t="n">
        <v>44894</v>
      </c>
      <c r="E10" s="17" t="n">
        <v>0.1821</v>
      </c>
      <c r="F10" s="17" t="n">
        <v>0.0866</v>
      </c>
      <c r="G10" s="17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314</v>
      </c>
      <c r="B11" s="2" t="s">
        <v>552</v>
      </c>
      <c r="C11" s="41" t="n">
        <v>44608</v>
      </c>
      <c r="D11" s="42" t="n">
        <v>44894</v>
      </c>
      <c r="E11" s="17" t="n">
        <v>0.1408</v>
      </c>
      <c r="F11" s="17" t="n">
        <v>0.0866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315</v>
      </c>
      <c r="B12" s="2" t="s">
        <v>568</v>
      </c>
      <c r="C12" s="41" t="n">
        <v>43511</v>
      </c>
      <c r="D12" s="42" t="n">
        <v>44467</v>
      </c>
      <c r="E12" s="17" t="n">
        <v>1027.13</v>
      </c>
      <c r="F12" s="17" t="n">
        <v>1006.027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315</v>
      </c>
      <c r="B13" s="2" t="s">
        <v>568</v>
      </c>
      <c r="C13" s="41" t="n">
        <v>43524</v>
      </c>
      <c r="D13" s="42" t="n">
        <v>44467</v>
      </c>
      <c r="E13" s="17" t="n">
        <v>1030.89</v>
      </c>
      <c r="F13" s="17" t="n">
        <v>1006.027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315</v>
      </c>
      <c r="B14" s="2" t="s">
        <v>568</v>
      </c>
      <c r="C14" s="41" t="n">
        <v>43542</v>
      </c>
      <c r="D14" s="42" t="n">
        <v>44467</v>
      </c>
      <c r="E14" s="17" t="n">
        <v>1036.39</v>
      </c>
      <c r="F14" s="17" t="n">
        <v>1006.027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315</v>
      </c>
      <c r="B15" s="2" t="s">
        <v>568</v>
      </c>
      <c r="C15" s="41" t="n">
        <v>43634</v>
      </c>
      <c r="D15" s="42" t="n">
        <v>44467</v>
      </c>
      <c r="E15" s="17" t="n">
        <v>1051.45</v>
      </c>
      <c r="F15" s="17" t="n">
        <v>1006.027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315</v>
      </c>
      <c r="B16" s="2" t="s">
        <v>568</v>
      </c>
      <c r="C16" s="41" t="n">
        <v>43684</v>
      </c>
      <c r="D16" s="42" t="n">
        <v>44467</v>
      </c>
      <c r="E16" s="17" t="n">
        <v>1048.28</v>
      </c>
      <c r="F16" s="17" t="n">
        <v>1006.027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315</v>
      </c>
      <c r="B17" s="2" t="s">
        <v>568</v>
      </c>
      <c r="C17" s="41" t="n">
        <v>43734</v>
      </c>
      <c r="D17" s="42" t="n">
        <v>44467</v>
      </c>
      <c r="E17" s="17" t="n">
        <v>1043.02</v>
      </c>
      <c r="F17" s="17" t="n">
        <v>1006.027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315</v>
      </c>
      <c r="B18" s="2" t="s">
        <v>568</v>
      </c>
      <c r="C18" s="41" t="n">
        <v>43791</v>
      </c>
      <c r="D18" s="42" t="n">
        <v>44467</v>
      </c>
      <c r="E18" s="17" t="n">
        <v>1061.19</v>
      </c>
      <c r="F18" s="17" t="n">
        <v>1006.027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315</v>
      </c>
      <c r="B19" s="2" t="s">
        <v>568</v>
      </c>
      <c r="C19" s="41" t="n">
        <v>44172</v>
      </c>
      <c r="D19" s="42" t="n">
        <v>44467</v>
      </c>
      <c r="E19" s="17" t="n">
        <v>1061.79</v>
      </c>
      <c r="F19" s="17" t="n">
        <v>1006.027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315</v>
      </c>
      <c r="B20" s="2" t="s">
        <v>568</v>
      </c>
      <c r="C20" s="41" t="n">
        <v>44316</v>
      </c>
      <c r="D20" s="42" t="n">
        <v>44467</v>
      </c>
      <c r="E20" s="17" t="n">
        <v>1032.61</v>
      </c>
      <c r="F20" s="17" t="n">
        <v>1006.027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315</v>
      </c>
      <c r="B21" s="2" t="s">
        <v>568</v>
      </c>
      <c r="C21" s="41" t="n">
        <v>44330</v>
      </c>
      <c r="D21" s="42" t="n">
        <v>44467</v>
      </c>
      <c r="E21" s="17" t="n">
        <v>1036.16</v>
      </c>
      <c r="F21" s="17" t="n">
        <v>1006.027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28</v>
      </c>
      <c r="B22" s="2" t="s">
        <v>29</v>
      </c>
      <c r="C22" s="41" t="n">
        <v>43542</v>
      </c>
      <c r="D22" s="42" t="n">
        <v>45257</v>
      </c>
      <c r="E22" s="17" t="n">
        <v>166.9</v>
      </c>
      <c r="F22" s="17" t="n">
        <v>177.5595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28</v>
      </c>
      <c r="B23" s="2" t="s">
        <v>29</v>
      </c>
      <c r="C23" s="41" t="n">
        <v>43605</v>
      </c>
      <c r="D23" s="42" t="n">
        <v>45257</v>
      </c>
      <c r="E23" s="17" t="n">
        <v>158.035</v>
      </c>
      <c r="F23" s="17" t="n">
        <v>177.5595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28</v>
      </c>
      <c r="B24" s="2" t="s">
        <v>29</v>
      </c>
      <c r="C24" s="41" t="n">
        <v>43769</v>
      </c>
      <c r="D24" s="42" t="n">
        <v>45257</v>
      </c>
      <c r="E24" s="17" t="n">
        <v>126.435</v>
      </c>
      <c r="F24" s="17" t="n">
        <v>177.56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28</v>
      </c>
      <c r="B25" s="2" t="s">
        <v>29</v>
      </c>
      <c r="C25" s="41" t="n">
        <v>43889</v>
      </c>
      <c r="D25" s="42" t="n">
        <v>45257</v>
      </c>
      <c r="E25" s="17" t="n">
        <v>129.916</v>
      </c>
      <c r="F25" s="17" t="n">
        <v>177.56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28</v>
      </c>
      <c r="B26" s="2" t="s">
        <v>29</v>
      </c>
      <c r="C26" s="41" t="n">
        <v>44012</v>
      </c>
      <c r="D26" s="42" t="n">
        <v>45257</v>
      </c>
      <c r="E26" s="17" t="n">
        <v>140.282</v>
      </c>
      <c r="F26" s="17" t="n">
        <v>177.5597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28</v>
      </c>
      <c r="B27" s="2" t="s">
        <v>29</v>
      </c>
      <c r="C27" s="41" t="n">
        <v>44804</v>
      </c>
      <c r="D27" s="42" t="n">
        <v>45257</v>
      </c>
      <c r="E27" s="17" t="n">
        <v>119.027</v>
      </c>
      <c r="F27" s="17" t="n">
        <v>177.5597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28</v>
      </c>
      <c r="B28" s="2" t="s">
        <v>29</v>
      </c>
      <c r="C28" s="41" t="n">
        <v>44820</v>
      </c>
      <c r="D28" s="42" t="n">
        <v>45257</v>
      </c>
      <c r="E28" s="17" t="n">
        <v>118.046</v>
      </c>
      <c r="F28" s="17" t="n">
        <v>177.5597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28</v>
      </c>
      <c r="B29" s="2" t="s">
        <v>29</v>
      </c>
      <c r="C29" s="41" t="n">
        <v>44865</v>
      </c>
      <c r="D29" s="42" t="n">
        <v>45257</v>
      </c>
      <c r="E29" s="17" t="n">
        <v>103.557</v>
      </c>
      <c r="F29" s="17" t="n">
        <v>177.5595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28</v>
      </c>
      <c r="B30" s="2" t="s">
        <v>29</v>
      </c>
      <c r="C30" s="41" t="n">
        <v>44922</v>
      </c>
      <c r="D30" s="42" t="n">
        <v>45257</v>
      </c>
      <c r="E30" s="17" t="n">
        <v>114.531</v>
      </c>
      <c r="F30" s="17" t="n">
        <v>177.5595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28</v>
      </c>
      <c r="B31" s="2" t="s">
        <v>29</v>
      </c>
      <c r="C31" s="41" t="n">
        <v>44957</v>
      </c>
      <c r="D31" s="42" t="n">
        <v>45257</v>
      </c>
      <c r="E31" s="17" t="n">
        <v>116.053</v>
      </c>
      <c r="F31" s="17" t="n">
        <v>177.56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28</v>
      </c>
      <c r="B32" s="2" t="s">
        <v>29</v>
      </c>
      <c r="C32" s="41" t="n">
        <v>45016</v>
      </c>
      <c r="D32" s="42" t="n">
        <v>45272</v>
      </c>
      <c r="E32" s="17" t="n">
        <v>129.724</v>
      </c>
      <c r="F32" s="17" t="n">
        <v>164.6298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28</v>
      </c>
      <c r="B33" s="2" t="s">
        <v>29</v>
      </c>
      <c r="C33" s="41" t="n">
        <v>45072</v>
      </c>
      <c r="D33" s="42" t="n">
        <v>45272</v>
      </c>
      <c r="E33" s="17" t="n">
        <v>139.52</v>
      </c>
      <c r="F33" s="17" t="n">
        <v>164.6298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28</v>
      </c>
      <c r="B34" s="2" t="s">
        <v>29</v>
      </c>
      <c r="C34" s="41" t="n">
        <v>45257</v>
      </c>
      <c r="D34" s="42" t="n">
        <v>45272</v>
      </c>
      <c r="E34" s="17" t="n">
        <v>177.8204</v>
      </c>
      <c r="F34" s="17" t="n">
        <v>164.6298</v>
      </c>
      <c r="G34" s="17" t="n">
        <v>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</v>
      </c>
      <c r="B35" s="2" t="s">
        <v>29</v>
      </c>
      <c r="C35" s="41" t="n">
        <v>45257</v>
      </c>
      <c r="D35" s="42" t="n">
        <v>45272</v>
      </c>
      <c r="E35" s="17" t="n">
        <v>177.8204</v>
      </c>
      <c r="F35" s="17" t="n">
        <v>164.63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</v>
      </c>
      <c r="B36" s="2" t="s">
        <v>29</v>
      </c>
      <c r="C36" s="41" t="n">
        <v>45257</v>
      </c>
      <c r="D36" s="42" t="n">
        <v>45272</v>
      </c>
      <c r="E36" s="17" t="n">
        <v>177.8204</v>
      </c>
      <c r="F36" s="17" t="n">
        <v>164.6298</v>
      </c>
      <c r="G36" s="17" t="n">
        <v>40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28</v>
      </c>
      <c r="B37" s="2" t="s">
        <v>29</v>
      </c>
      <c r="C37" s="41" t="n">
        <v>45257</v>
      </c>
      <c r="D37" s="42" t="n">
        <v>45272</v>
      </c>
      <c r="E37" s="17" t="n">
        <v>177.8204</v>
      </c>
      <c r="F37" s="17" t="n">
        <v>164.63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28</v>
      </c>
      <c r="B38" s="2" t="s">
        <v>29</v>
      </c>
      <c r="C38" s="41" t="n">
        <v>45257</v>
      </c>
      <c r="D38" s="42" t="n">
        <v>45272</v>
      </c>
      <c r="E38" s="17" t="n">
        <v>177.8204</v>
      </c>
      <c r="F38" s="17" t="n">
        <v>164.63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28</v>
      </c>
      <c r="B39" s="2" t="s">
        <v>29</v>
      </c>
      <c r="C39" s="41" t="n">
        <v>45257</v>
      </c>
      <c r="D39" s="42" t="n">
        <v>45272</v>
      </c>
      <c r="E39" s="17" t="n">
        <v>177.76</v>
      </c>
      <c r="F39" s="17" t="n">
        <v>164.63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316</v>
      </c>
      <c r="B40" s="2" t="s">
        <v>550</v>
      </c>
      <c r="C40" s="41" t="n">
        <v>43556</v>
      </c>
      <c r="D40" s="42" t="n">
        <v>44309</v>
      </c>
      <c r="E40" s="17" t="n">
        <v>1821.59</v>
      </c>
      <c r="F40" s="17" t="n">
        <v>1181.32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316</v>
      </c>
      <c r="B41" s="2" t="s">
        <v>550</v>
      </c>
      <c r="C41" s="41" t="n">
        <v>43616</v>
      </c>
      <c r="D41" s="42" t="n">
        <v>44309</v>
      </c>
      <c r="E41" s="17" t="n">
        <v>1711.53</v>
      </c>
      <c r="F41" s="17" t="n">
        <v>1181.32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316</v>
      </c>
      <c r="B42" s="2" t="s">
        <v>550</v>
      </c>
      <c r="C42" s="41" t="n">
        <v>43935</v>
      </c>
      <c r="D42" s="42" t="n">
        <v>44309</v>
      </c>
      <c r="E42" s="17" t="n">
        <v>1417.33</v>
      </c>
      <c r="F42" s="17" t="n">
        <v>1181.32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316</v>
      </c>
      <c r="B43" s="2" t="s">
        <v>550</v>
      </c>
      <c r="C43" s="41" t="n">
        <v>43998</v>
      </c>
      <c r="D43" s="42" t="n">
        <v>44309</v>
      </c>
      <c r="E43" s="17" t="n">
        <v>1463.36</v>
      </c>
      <c r="F43" s="17" t="n">
        <v>1181.32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316</v>
      </c>
      <c r="B44" s="2" t="s">
        <v>550</v>
      </c>
      <c r="C44" s="41" t="n">
        <v>44165</v>
      </c>
      <c r="D44" s="42" t="n">
        <v>44309</v>
      </c>
      <c r="E44" s="17" t="n">
        <v>1243.22</v>
      </c>
      <c r="F44" s="17" t="n">
        <v>1181.32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317</v>
      </c>
      <c r="B45" s="2" t="s">
        <v>551</v>
      </c>
      <c r="C45" s="41" t="n">
        <v>43556</v>
      </c>
      <c r="D45" s="42" t="n">
        <v>45160</v>
      </c>
      <c r="E45" s="17" t="n">
        <v>93.116</v>
      </c>
      <c r="F45" s="17" t="n">
        <v>84.8721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317</v>
      </c>
      <c r="B46" s="2" t="s">
        <v>551</v>
      </c>
      <c r="C46" s="41" t="n">
        <v>43591</v>
      </c>
      <c r="D46" s="42" t="n">
        <v>45160</v>
      </c>
      <c r="E46" s="17" t="n">
        <v>94.936</v>
      </c>
      <c r="F46" s="17" t="n">
        <v>84.8721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317</v>
      </c>
      <c r="B47" s="2" t="s">
        <v>551</v>
      </c>
      <c r="C47" s="41" t="n">
        <v>43634</v>
      </c>
      <c r="D47" s="42" t="n">
        <v>45160</v>
      </c>
      <c r="E47" s="17" t="n">
        <v>88.323</v>
      </c>
      <c r="F47" s="17" t="n">
        <v>84.8721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317</v>
      </c>
      <c r="B48" s="2" t="s">
        <v>551</v>
      </c>
      <c r="C48" s="41" t="n">
        <v>43650</v>
      </c>
      <c r="D48" s="42" t="n">
        <v>45160</v>
      </c>
      <c r="E48" s="17" t="n">
        <v>85.942</v>
      </c>
      <c r="F48" s="17" t="n">
        <v>84.8721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317</v>
      </c>
      <c r="B49" s="2" t="s">
        <v>551</v>
      </c>
      <c r="C49" s="41" t="n">
        <v>43684</v>
      </c>
      <c r="D49" s="42" t="n">
        <v>45160</v>
      </c>
      <c r="E49" s="17" t="n">
        <v>77.896</v>
      </c>
      <c r="F49" s="17" t="n">
        <v>84.8721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317</v>
      </c>
      <c r="B50" s="2" t="s">
        <v>551</v>
      </c>
      <c r="C50" s="41" t="n">
        <v>43889</v>
      </c>
      <c r="D50" s="42" t="n">
        <v>45160</v>
      </c>
      <c r="E50" s="17" t="n">
        <v>70.692</v>
      </c>
      <c r="F50" s="17" t="n">
        <v>84.8721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317</v>
      </c>
      <c r="B51" s="2" t="s">
        <v>551</v>
      </c>
      <c r="C51" s="41" t="n">
        <v>43935</v>
      </c>
      <c r="D51" s="42" t="n">
        <v>45160</v>
      </c>
      <c r="E51" s="17" t="n">
        <v>65.439</v>
      </c>
      <c r="F51" s="17" t="n">
        <v>84.8721</v>
      </c>
      <c r="G51" s="17" t="n">
        <v>20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317</v>
      </c>
      <c r="B52" s="2" t="s">
        <v>551</v>
      </c>
      <c r="C52" s="41" t="n">
        <v>44771</v>
      </c>
      <c r="D52" s="42" t="n">
        <v>45160</v>
      </c>
      <c r="E52" s="17" t="n">
        <v>64.366</v>
      </c>
      <c r="F52" s="17" t="n">
        <v>84.8721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317</v>
      </c>
      <c r="B53" s="2" t="s">
        <v>551</v>
      </c>
      <c r="C53" s="41" t="n">
        <v>45016</v>
      </c>
      <c r="D53" s="42" t="n">
        <v>45160</v>
      </c>
      <c r="E53" s="17" t="n">
        <v>65.283</v>
      </c>
      <c r="F53" s="17" t="n">
        <v>84.8721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317</v>
      </c>
      <c r="B54" s="2" t="s">
        <v>551</v>
      </c>
      <c r="C54" s="41" t="n">
        <v>45077</v>
      </c>
      <c r="D54" s="42" t="n">
        <v>45160</v>
      </c>
      <c r="E54" s="17" t="n">
        <v>65.52</v>
      </c>
      <c r="F54" s="17" t="n">
        <v>84.8721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52</v>
      </c>
      <c r="B55" s="2" t="s">
        <v>53</v>
      </c>
      <c r="C55" s="41" t="n">
        <v>43572</v>
      </c>
      <c r="D55" s="42" t="n">
        <v>45005</v>
      </c>
      <c r="E55" s="17" t="n">
        <v>11.1467</v>
      </c>
      <c r="F55" s="17" t="n">
        <v>12.9866</v>
      </c>
      <c r="G55" s="17" t="n">
        <v>90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52</v>
      </c>
      <c r="B56" s="2" t="s">
        <v>53</v>
      </c>
      <c r="C56" s="41" t="n">
        <v>43572</v>
      </c>
      <c r="D56" s="42" t="n">
        <v>45169</v>
      </c>
      <c r="E56" s="17" t="n">
        <v>11.1467</v>
      </c>
      <c r="F56" s="17" t="n">
        <v>18.31</v>
      </c>
      <c r="G56" s="17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57</v>
      </c>
      <c r="B57" s="2" t="s">
        <v>58</v>
      </c>
      <c r="C57" s="41" t="n">
        <v>43574</v>
      </c>
      <c r="D57" s="42" t="n">
        <v>45524</v>
      </c>
      <c r="E57" s="17" t="n">
        <v>994</v>
      </c>
      <c r="F57" s="17" t="n">
        <v>2227.4538</v>
      </c>
      <c r="G57" s="17" t="n">
        <v>0.71553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318</v>
      </c>
      <c r="B58" s="2" t="s">
        <v>569</v>
      </c>
      <c r="C58" s="41" t="n">
        <v>43591</v>
      </c>
      <c r="D58" s="42" t="n">
        <v>44326</v>
      </c>
      <c r="E58" s="17" t="n">
        <v>1056.93</v>
      </c>
      <c r="F58" s="17" t="n">
        <v>414.396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318</v>
      </c>
      <c r="B59" s="2" t="s">
        <v>569</v>
      </c>
      <c r="C59" s="41" t="n">
        <v>43650</v>
      </c>
      <c r="D59" s="42" t="n">
        <v>44326</v>
      </c>
      <c r="E59" s="17" t="n">
        <v>1046.27</v>
      </c>
      <c r="F59" s="17" t="n">
        <v>414.396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318</v>
      </c>
      <c r="B60" s="2" t="s">
        <v>569</v>
      </c>
      <c r="C60" s="41" t="n">
        <v>43726</v>
      </c>
      <c r="D60" s="42" t="n">
        <v>44326</v>
      </c>
      <c r="E60" s="17" t="n">
        <v>739.38</v>
      </c>
      <c r="F60" s="17" t="n">
        <v>414.396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318</v>
      </c>
      <c r="B61" s="2" t="s">
        <v>569</v>
      </c>
      <c r="C61" s="41" t="n">
        <v>43991</v>
      </c>
      <c r="D61" s="42" t="n">
        <v>44326</v>
      </c>
      <c r="E61" s="17" t="n">
        <v>733.35</v>
      </c>
      <c r="F61" s="17" t="n">
        <v>414.396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318</v>
      </c>
      <c r="B62" s="2" t="s">
        <v>569</v>
      </c>
      <c r="C62" s="41" t="n">
        <v>44012</v>
      </c>
      <c r="D62" s="42" t="n">
        <v>44326</v>
      </c>
      <c r="E62" s="17" t="n">
        <v>735</v>
      </c>
      <c r="F62" s="17" t="n">
        <v>414.396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318</v>
      </c>
      <c r="B63" s="2" t="s">
        <v>569</v>
      </c>
      <c r="C63" s="41" t="n">
        <v>44082</v>
      </c>
      <c r="D63" s="42" t="n">
        <v>44326</v>
      </c>
      <c r="E63" s="17" t="n">
        <v>423.1775</v>
      </c>
      <c r="F63" s="17" t="n">
        <v>414.68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318</v>
      </c>
      <c r="B64" s="2" t="s">
        <v>569</v>
      </c>
      <c r="C64" s="41" t="n">
        <v>44082</v>
      </c>
      <c r="D64" s="42" t="n">
        <v>44326</v>
      </c>
      <c r="E64" s="17" t="n">
        <v>423.1775</v>
      </c>
      <c r="F64" s="17" t="n">
        <v>414.715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318</v>
      </c>
      <c r="B65" s="2" t="s">
        <v>569</v>
      </c>
      <c r="C65" s="41" t="n">
        <v>44098</v>
      </c>
      <c r="D65" s="42" t="n">
        <v>44326</v>
      </c>
      <c r="E65" s="17" t="n">
        <v>424.82</v>
      </c>
      <c r="F65" s="17" t="n">
        <v>414.715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319</v>
      </c>
      <c r="B66" s="2" t="s">
        <v>555</v>
      </c>
      <c r="C66" s="41" t="n">
        <v>43838</v>
      </c>
      <c r="D66" s="42" t="n">
        <v>44474</v>
      </c>
      <c r="E66" s="17" t="n">
        <v>741.94</v>
      </c>
      <c r="F66" s="17" t="n">
        <v>514.7067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319</v>
      </c>
      <c r="B67" s="2" t="s">
        <v>555</v>
      </c>
      <c r="C67" s="41" t="n">
        <v>43861</v>
      </c>
      <c r="D67" s="42" t="n">
        <v>44474</v>
      </c>
      <c r="E67" s="17" t="n">
        <v>721.32</v>
      </c>
      <c r="F67" s="17" t="n">
        <v>514.7067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319</v>
      </c>
      <c r="B68" s="2" t="s">
        <v>555</v>
      </c>
      <c r="C68" s="41" t="n">
        <v>43906</v>
      </c>
      <c r="D68" s="42" t="n">
        <v>44474</v>
      </c>
      <c r="E68" s="17" t="n">
        <v>421.65</v>
      </c>
      <c r="F68" s="17" t="n">
        <v>514.7067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319</v>
      </c>
      <c r="B69" s="2" t="s">
        <v>555</v>
      </c>
      <c r="C69" s="41" t="n">
        <v>44033</v>
      </c>
      <c r="D69" s="42" t="n">
        <v>44474</v>
      </c>
      <c r="E69" s="17" t="n">
        <v>543.21</v>
      </c>
      <c r="F69" s="17" t="n">
        <v>514.7067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319</v>
      </c>
      <c r="B70" s="2" t="s">
        <v>555</v>
      </c>
      <c r="C70" s="41" t="n">
        <v>44043</v>
      </c>
      <c r="D70" s="42" t="n">
        <v>44474</v>
      </c>
      <c r="E70" s="17" t="n">
        <v>540.02</v>
      </c>
      <c r="F70" s="17" t="n">
        <v>514.7067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319</v>
      </c>
      <c r="B71" s="2" t="s">
        <v>555</v>
      </c>
      <c r="C71" s="41" t="n">
        <v>44043</v>
      </c>
      <c r="D71" s="42" t="n">
        <v>44474</v>
      </c>
      <c r="E71" s="17" t="n">
        <v>540.21</v>
      </c>
      <c r="F71" s="17" t="n">
        <v>514.7067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319</v>
      </c>
      <c r="B72" s="2" t="s">
        <v>555</v>
      </c>
      <c r="C72" s="41" t="n">
        <v>44049</v>
      </c>
      <c r="D72" s="42" t="n">
        <v>44474</v>
      </c>
      <c r="E72" s="17" t="n">
        <v>540.61</v>
      </c>
      <c r="F72" s="17" t="n">
        <v>514.7067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319</v>
      </c>
      <c r="B73" s="2" t="s">
        <v>555</v>
      </c>
      <c r="C73" s="41" t="n">
        <v>44126</v>
      </c>
      <c r="D73" s="42" t="n">
        <v>44474</v>
      </c>
      <c r="E73" s="17" t="n">
        <v>402.94</v>
      </c>
      <c r="F73" s="17" t="n">
        <v>514.7067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319</v>
      </c>
      <c r="B74" s="2" t="s">
        <v>555</v>
      </c>
      <c r="C74" s="41" t="n">
        <v>44130</v>
      </c>
      <c r="D74" s="42" t="n">
        <v>44474</v>
      </c>
      <c r="E74" s="17" t="n">
        <v>410.64</v>
      </c>
      <c r="F74" s="17" t="n">
        <v>514.7067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319</v>
      </c>
      <c r="B75" s="2" t="s">
        <v>555</v>
      </c>
      <c r="C75" s="41" t="n">
        <v>44211</v>
      </c>
      <c r="D75" s="42" t="n">
        <v>44474</v>
      </c>
      <c r="E75" s="17" t="n">
        <v>506.39</v>
      </c>
      <c r="F75" s="17" t="n">
        <v>514.7067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319</v>
      </c>
      <c r="B76" s="2" t="s">
        <v>555</v>
      </c>
      <c r="C76" s="41" t="n">
        <v>44316</v>
      </c>
      <c r="D76" s="42" t="n">
        <v>44474</v>
      </c>
      <c r="E76" s="17" t="n">
        <v>463.265</v>
      </c>
      <c r="F76" s="17" t="n">
        <v>514.7067</v>
      </c>
      <c r="G76" s="17" t="n">
        <v>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319</v>
      </c>
      <c r="B77" s="2" t="s">
        <v>555</v>
      </c>
      <c r="C77" s="41" t="n">
        <v>44439</v>
      </c>
      <c r="D77" s="42" t="n">
        <v>44474</v>
      </c>
      <c r="E77" s="17" t="n">
        <v>459.86</v>
      </c>
      <c r="F77" s="17" t="n">
        <v>514.7067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319</v>
      </c>
      <c r="B78" s="2" t="s">
        <v>555</v>
      </c>
      <c r="C78" s="41" t="n">
        <v>44475</v>
      </c>
      <c r="D78" s="42" t="n">
        <v>44911</v>
      </c>
      <c r="E78" s="17" t="n">
        <v>517.39</v>
      </c>
      <c r="F78" s="17" t="n">
        <v>337.4333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319</v>
      </c>
      <c r="B79" s="2" t="s">
        <v>555</v>
      </c>
      <c r="C79" s="41" t="n">
        <v>44484</v>
      </c>
      <c r="D79" s="42" t="n">
        <v>44911</v>
      </c>
      <c r="E79" s="17" t="n">
        <v>520.9</v>
      </c>
      <c r="F79" s="17" t="n">
        <v>337.4333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319</v>
      </c>
      <c r="B80" s="2" t="s">
        <v>555</v>
      </c>
      <c r="C80" s="41" t="n">
        <v>44651</v>
      </c>
      <c r="D80" s="42" t="n">
        <v>44911</v>
      </c>
      <c r="E80" s="17" t="n">
        <v>358.9</v>
      </c>
      <c r="F80" s="17" t="n">
        <v>337.4333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319</v>
      </c>
      <c r="B81" s="2" t="s">
        <v>555</v>
      </c>
      <c r="C81" s="41" t="n">
        <v>44697</v>
      </c>
      <c r="D81" s="42" t="n">
        <v>45007</v>
      </c>
      <c r="E81" s="17" t="n">
        <v>340.99</v>
      </c>
      <c r="F81" s="17" t="n">
        <v>349.815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319</v>
      </c>
      <c r="B82" s="2" t="s">
        <v>555</v>
      </c>
      <c r="C82" s="41" t="n">
        <v>44771</v>
      </c>
      <c r="D82" s="42" t="n">
        <v>45007</v>
      </c>
      <c r="E82" s="17" t="n">
        <v>373.11</v>
      </c>
      <c r="F82" s="17" t="n">
        <v>349.815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319</v>
      </c>
      <c r="B83" s="2" t="s">
        <v>555</v>
      </c>
      <c r="C83" s="41" t="n">
        <v>44848</v>
      </c>
      <c r="D83" s="42" t="n">
        <v>45007</v>
      </c>
      <c r="E83" s="17" t="n">
        <v>334.685</v>
      </c>
      <c r="F83" s="17" t="n">
        <v>349.8178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319</v>
      </c>
      <c r="B84" s="2" t="s">
        <v>555</v>
      </c>
      <c r="C84" s="41" t="n">
        <v>44865</v>
      </c>
      <c r="D84" s="42" t="n">
        <v>45007</v>
      </c>
      <c r="E84" s="17" t="n">
        <v>365.405</v>
      </c>
      <c r="F84" s="17" t="n">
        <v>349.8178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319</v>
      </c>
      <c r="B85" s="2" t="s">
        <v>555</v>
      </c>
      <c r="C85" s="41" t="n">
        <v>44881</v>
      </c>
      <c r="D85" s="42" t="n">
        <v>45007</v>
      </c>
      <c r="E85" s="17" t="n">
        <v>366.89</v>
      </c>
      <c r="F85" s="17" t="n">
        <v>349.8178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319</v>
      </c>
      <c r="B86" s="2" t="s">
        <v>555</v>
      </c>
      <c r="C86" s="41" t="n">
        <v>44895</v>
      </c>
      <c r="D86" s="42" t="n">
        <v>45007</v>
      </c>
      <c r="E86" s="17" t="n">
        <v>352.08</v>
      </c>
      <c r="F86" s="17" t="n">
        <v>349.8178</v>
      </c>
      <c r="G86" s="17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319</v>
      </c>
      <c r="B87" s="2" t="s">
        <v>555</v>
      </c>
      <c r="C87" s="41" t="n">
        <v>44911</v>
      </c>
      <c r="D87" s="42" t="n">
        <v>45007</v>
      </c>
      <c r="E87" s="17" t="n">
        <v>338.0667</v>
      </c>
      <c r="F87" s="17" t="n">
        <v>349.8178</v>
      </c>
      <c r="G87" s="17" t="n">
        <v>6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319</v>
      </c>
      <c r="B88" s="2" t="s">
        <v>555</v>
      </c>
      <c r="C88" s="41" t="n">
        <v>44922</v>
      </c>
      <c r="D88" s="42" t="n">
        <v>45007</v>
      </c>
      <c r="E88" s="17" t="n">
        <v>342.17</v>
      </c>
      <c r="F88" s="17" t="n">
        <v>349.8178</v>
      </c>
      <c r="G88" s="17" t="n">
        <v>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319</v>
      </c>
      <c r="B89" s="2" t="s">
        <v>555</v>
      </c>
      <c r="C89" s="41" t="n">
        <v>45001</v>
      </c>
      <c r="D89" s="42" t="n">
        <v>45007</v>
      </c>
      <c r="E89" s="17" t="n">
        <v>334.07</v>
      </c>
      <c r="F89" s="17" t="n">
        <v>349.8178</v>
      </c>
      <c r="G89" s="17" t="n">
        <v>2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319</v>
      </c>
      <c r="B90" s="2" t="s">
        <v>555</v>
      </c>
      <c r="C90" s="41" t="n">
        <v>45005</v>
      </c>
      <c r="D90" s="42" t="n">
        <v>45007</v>
      </c>
      <c r="E90" s="17" t="n">
        <v>351.985</v>
      </c>
      <c r="F90" s="17" t="n">
        <v>349.8178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1" t="n">
        <v>43838</v>
      </c>
      <c r="D91" s="42" t="n">
        <v>45257</v>
      </c>
      <c r="E91" s="17" t="n">
        <v>930.14</v>
      </c>
      <c r="F91" s="17" t="n">
        <v>1293.98</v>
      </c>
      <c r="G91" s="17" t="n">
        <v>1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1" t="n">
        <v>43875</v>
      </c>
      <c r="D92" s="42" t="n">
        <v>45257</v>
      </c>
      <c r="E92" s="17" t="n">
        <v>928.75</v>
      </c>
      <c r="F92" s="17" t="n">
        <v>1293.9767</v>
      </c>
      <c r="G92" s="17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1" t="n">
        <v>43966</v>
      </c>
      <c r="D93" s="42" t="n">
        <v>45257</v>
      </c>
      <c r="E93" s="17" t="n">
        <v>842.9</v>
      </c>
      <c r="F93" s="17" t="n">
        <v>1293.9767</v>
      </c>
      <c r="G93" s="17" t="n">
        <v>2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1" t="n">
        <v>44498</v>
      </c>
      <c r="D94" s="42" t="n">
        <v>45257</v>
      </c>
      <c r="E94" s="17" t="n">
        <v>1615.32</v>
      </c>
      <c r="F94" s="17" t="n">
        <v>1293.9767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1" t="n">
        <v>44666</v>
      </c>
      <c r="D95" s="42" t="n">
        <v>45257</v>
      </c>
      <c r="E95" s="17" t="n">
        <v>970.35</v>
      </c>
      <c r="F95" s="17" t="n">
        <v>1293.9767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1" t="n">
        <v>44728</v>
      </c>
      <c r="D96" s="42" t="n">
        <v>45257</v>
      </c>
      <c r="E96" s="17" t="n">
        <v>736.02</v>
      </c>
      <c r="F96" s="17" t="n">
        <v>1293.9767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1" t="n">
        <v>44771</v>
      </c>
      <c r="D97" s="42" t="n">
        <v>45257</v>
      </c>
      <c r="E97" s="17" t="n">
        <v>722.6</v>
      </c>
      <c r="F97" s="17" t="n">
        <v>1293.9767</v>
      </c>
      <c r="G97" s="17" t="n">
        <v>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1" t="n">
        <v>44895</v>
      </c>
      <c r="D98" s="42" t="n">
        <v>45257</v>
      </c>
      <c r="E98" s="17" t="n">
        <v>793.02</v>
      </c>
      <c r="F98" s="17" t="n">
        <v>1293.9767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40</v>
      </c>
      <c r="B99" s="2" t="s">
        <v>41</v>
      </c>
      <c r="C99" s="41" t="n">
        <v>45257</v>
      </c>
      <c r="D99" s="42" t="n">
        <v>45272</v>
      </c>
      <c r="E99" s="17" t="n">
        <v>1296.224</v>
      </c>
      <c r="F99" s="17" t="n">
        <v>1237.2211</v>
      </c>
      <c r="G99" s="17" t="n">
        <v>9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40</v>
      </c>
      <c r="B100" s="2" t="s">
        <v>41</v>
      </c>
      <c r="C100" s="41" t="n">
        <v>45257</v>
      </c>
      <c r="D100" s="42" t="n">
        <v>45272</v>
      </c>
      <c r="E100" s="17" t="n">
        <v>1296.224</v>
      </c>
      <c r="F100" s="17" t="n">
        <v>1237.22</v>
      </c>
      <c r="G100" s="17" t="n">
        <v>1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320</v>
      </c>
      <c r="B101" s="2" t="s">
        <v>558</v>
      </c>
      <c r="C101" s="41" t="n">
        <v>43838</v>
      </c>
      <c r="D101" s="42" t="n">
        <v>45160</v>
      </c>
      <c r="E101" s="17" t="n">
        <v>0.5596</v>
      </c>
      <c r="F101" s="17" t="n">
        <v>0.8949</v>
      </c>
      <c r="G101" s="17" t="n">
        <v>1000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320</v>
      </c>
      <c r="B102" s="2" t="s">
        <v>558</v>
      </c>
      <c r="C102" s="41" t="n">
        <v>43861</v>
      </c>
      <c r="D102" s="42" t="n">
        <v>45160</v>
      </c>
      <c r="E102" s="17" t="n">
        <v>0.7127</v>
      </c>
      <c r="F102" s="17" t="n">
        <v>0.8949</v>
      </c>
      <c r="G102" s="17" t="n">
        <v>1000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320</v>
      </c>
      <c r="B103" s="2" t="s">
        <v>558</v>
      </c>
      <c r="C103" s="41" t="n">
        <v>43906</v>
      </c>
      <c r="D103" s="42" t="n">
        <v>45160</v>
      </c>
      <c r="E103" s="17" t="n">
        <v>0.4894</v>
      </c>
      <c r="F103" s="17" t="n">
        <v>0.8949</v>
      </c>
      <c r="G103" s="17" t="n">
        <v>2000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320</v>
      </c>
      <c r="B104" s="2" t="s">
        <v>558</v>
      </c>
      <c r="C104" s="41" t="n">
        <v>44043</v>
      </c>
      <c r="D104" s="42" t="n">
        <v>45160</v>
      </c>
      <c r="E104" s="17" t="n">
        <v>0.7629</v>
      </c>
      <c r="F104" s="17" t="n">
        <v>0.8949</v>
      </c>
      <c r="G104" s="17" t="n">
        <v>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320</v>
      </c>
      <c r="B105" s="2" t="s">
        <v>558</v>
      </c>
      <c r="C105" s="41" t="n">
        <v>44181</v>
      </c>
      <c r="D105" s="42" t="n">
        <v>45160</v>
      </c>
      <c r="E105" s="17" t="n">
        <v>0.782</v>
      </c>
      <c r="F105" s="17" t="n">
        <v>0.8949</v>
      </c>
      <c r="G105" s="17" t="n">
        <v>1000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320</v>
      </c>
      <c r="B106" s="2" t="s">
        <v>558</v>
      </c>
      <c r="C106" s="41" t="n">
        <v>44357</v>
      </c>
      <c r="D106" s="42" t="n">
        <v>45160</v>
      </c>
      <c r="E106" s="17" t="n">
        <v>0.8345</v>
      </c>
      <c r="F106" s="17" t="n">
        <v>0.8949</v>
      </c>
      <c r="G106" s="17" t="n">
        <v>1000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320</v>
      </c>
      <c r="B107" s="2" t="s">
        <v>558</v>
      </c>
      <c r="C107" s="41" t="n">
        <v>44414</v>
      </c>
      <c r="D107" s="42" t="n">
        <v>45160</v>
      </c>
      <c r="E107" s="17" t="n">
        <v>0.8242</v>
      </c>
      <c r="F107" s="17" t="n">
        <v>0.8949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320</v>
      </c>
      <c r="B108" s="2" t="s">
        <v>558</v>
      </c>
      <c r="C108" s="41" t="n">
        <v>44424</v>
      </c>
      <c r="D108" s="42" t="n">
        <v>45160</v>
      </c>
      <c r="E108" s="17" t="n">
        <v>0.8301</v>
      </c>
      <c r="F108" s="17" t="n">
        <v>0.8949</v>
      </c>
      <c r="G108" s="17" t="n">
        <v>1000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320</v>
      </c>
      <c r="B109" s="2" t="s">
        <v>558</v>
      </c>
      <c r="C109" s="41" t="n">
        <v>44446</v>
      </c>
      <c r="D109" s="42" t="n">
        <v>45160</v>
      </c>
      <c r="E109" s="17" t="n">
        <v>0.8076</v>
      </c>
      <c r="F109" s="17" t="n">
        <v>0.8949</v>
      </c>
      <c r="G109" s="17" t="n">
        <v>1000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320</v>
      </c>
      <c r="B110" s="2" t="s">
        <v>558</v>
      </c>
      <c r="C110" s="41" t="n">
        <v>45134</v>
      </c>
      <c r="D110" s="42" t="n">
        <v>45160</v>
      </c>
      <c r="E110" s="17" t="n">
        <v>0.8427</v>
      </c>
      <c r="F110" s="17" t="n">
        <v>0.8949</v>
      </c>
      <c r="G110" s="17" t="n">
        <v>1000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321</v>
      </c>
      <c r="B111" s="2" t="s">
        <v>571</v>
      </c>
      <c r="C111" s="41" t="n">
        <v>43860</v>
      </c>
      <c r="D111" s="42" t="n">
        <v>44467</v>
      </c>
      <c r="E111" s="17" t="n">
        <v>1105.4571</v>
      </c>
      <c r="F111" s="17" t="n">
        <v>1021.033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321</v>
      </c>
      <c r="B112" s="2" t="s">
        <v>571</v>
      </c>
      <c r="C112" s="41" t="n">
        <v>43867</v>
      </c>
      <c r="D112" s="42" t="n">
        <v>44467</v>
      </c>
      <c r="E112" s="17" t="n">
        <v>1063.44</v>
      </c>
      <c r="F112" s="17" t="n">
        <v>1021.033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321</v>
      </c>
      <c r="B113" s="2" t="s">
        <v>571</v>
      </c>
      <c r="C113" s="41" t="n">
        <v>44049</v>
      </c>
      <c r="D113" s="42" t="n">
        <v>44467</v>
      </c>
      <c r="E113" s="17" t="n">
        <v>1040.12</v>
      </c>
      <c r="F113" s="17" t="n">
        <v>1021.033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321</v>
      </c>
      <c r="B114" s="2" t="s">
        <v>571</v>
      </c>
      <c r="C114" s="41" t="n">
        <v>44057</v>
      </c>
      <c r="D114" s="42" t="n">
        <v>44467</v>
      </c>
      <c r="E114" s="17" t="n">
        <v>1040.24</v>
      </c>
      <c r="F114" s="17" t="n">
        <v>1021.033</v>
      </c>
      <c r="G114" s="17" t="n">
        <v>1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322</v>
      </c>
      <c r="B115" s="2" t="s">
        <v>554</v>
      </c>
      <c r="C115" s="41" t="n">
        <v>43917</v>
      </c>
      <c r="D115" s="42" t="n">
        <v>45160</v>
      </c>
      <c r="E115" s="17" t="n">
        <v>14.7086</v>
      </c>
      <c r="F115" s="17" t="n">
        <v>80.2358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323</v>
      </c>
      <c r="B116" s="2" t="s">
        <v>556</v>
      </c>
      <c r="C116" s="41" t="n">
        <v>43937</v>
      </c>
      <c r="D116" s="42" t="n">
        <v>44050</v>
      </c>
      <c r="E116" s="17" t="n">
        <v>63.037</v>
      </c>
      <c r="F116" s="17" t="n">
        <v>81.0525</v>
      </c>
      <c r="G116" s="17" t="n">
        <v>20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324</v>
      </c>
      <c r="B117" s="2" t="s">
        <v>596</v>
      </c>
      <c r="C117" s="41" t="n">
        <v>43937</v>
      </c>
      <c r="D117" s="42" t="n">
        <v>44050</v>
      </c>
      <c r="E117" s="17" t="n">
        <v>42.465</v>
      </c>
      <c r="F117" s="17" t="n">
        <v>43.1648</v>
      </c>
      <c r="G117" s="17" t="n">
        <v>20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324</v>
      </c>
      <c r="B118" s="2" t="s">
        <v>596</v>
      </c>
      <c r="C118" s="41" t="n">
        <v>43998</v>
      </c>
      <c r="D118" s="42" t="n">
        <v>44050</v>
      </c>
      <c r="E118" s="17" t="n">
        <v>43.165</v>
      </c>
      <c r="F118" s="17" t="n">
        <v>43.1648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324</v>
      </c>
      <c r="B119" s="2" t="s">
        <v>596</v>
      </c>
      <c r="C119" s="41" t="n">
        <v>44007</v>
      </c>
      <c r="D119" s="42" t="n">
        <v>44050</v>
      </c>
      <c r="E119" s="17" t="n">
        <v>41.494</v>
      </c>
      <c r="F119" s="17" t="n">
        <v>43.1648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325</v>
      </c>
      <c r="B120" s="2" t="s">
        <v>557</v>
      </c>
      <c r="C120" s="41" t="n">
        <v>43951</v>
      </c>
      <c r="D120" s="42" t="n">
        <v>45160</v>
      </c>
      <c r="E120" s="17" t="n">
        <v>178.055</v>
      </c>
      <c r="F120" s="17" t="n">
        <v>260.062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325</v>
      </c>
      <c r="B121" s="2" t="s">
        <v>557</v>
      </c>
      <c r="C121" s="41" t="n">
        <v>43980</v>
      </c>
      <c r="D121" s="42" t="n">
        <v>45160</v>
      </c>
      <c r="E121" s="17" t="n">
        <v>182.607</v>
      </c>
      <c r="F121" s="17" t="n">
        <v>260.062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325</v>
      </c>
      <c r="B122" s="2" t="s">
        <v>557</v>
      </c>
      <c r="C122" s="41" t="n">
        <v>44363</v>
      </c>
      <c r="D122" s="42" t="n">
        <v>45160</v>
      </c>
      <c r="E122" s="17" t="n">
        <v>291.888</v>
      </c>
      <c r="F122" s="17" t="n">
        <v>260.052</v>
      </c>
      <c r="G122" s="17" t="n">
        <v>10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325</v>
      </c>
      <c r="B123" s="2" t="s">
        <v>557</v>
      </c>
      <c r="C123" s="41" t="n">
        <v>44530</v>
      </c>
      <c r="D123" s="42" t="n">
        <v>45160</v>
      </c>
      <c r="E123" s="17" t="n">
        <v>292.567</v>
      </c>
      <c r="F123" s="17" t="n">
        <v>260.052</v>
      </c>
      <c r="G123" s="17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325</v>
      </c>
      <c r="B124" s="2" t="s">
        <v>557</v>
      </c>
      <c r="C124" s="41" t="n">
        <v>44592</v>
      </c>
      <c r="D124" s="42" t="n">
        <v>45160</v>
      </c>
      <c r="E124" s="17" t="n">
        <v>254.134</v>
      </c>
      <c r="F124" s="17" t="n">
        <v>260.052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325</v>
      </c>
      <c r="B125" s="2" t="s">
        <v>557</v>
      </c>
      <c r="C125" s="41" t="n">
        <v>44697</v>
      </c>
      <c r="D125" s="42" t="n">
        <v>45160</v>
      </c>
      <c r="E125" s="17" t="n">
        <v>117.867</v>
      </c>
      <c r="F125" s="17" t="n">
        <v>260.052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325</v>
      </c>
      <c r="B126" s="2" t="s">
        <v>557</v>
      </c>
      <c r="C126" s="41" t="n">
        <v>44712</v>
      </c>
      <c r="D126" s="42" t="n">
        <v>45160</v>
      </c>
      <c r="E126" s="17" t="n">
        <v>111.082</v>
      </c>
      <c r="F126" s="17" t="n">
        <v>260.052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325</v>
      </c>
      <c r="B127" s="2" t="s">
        <v>557</v>
      </c>
      <c r="C127" s="41" t="n">
        <v>44728</v>
      </c>
      <c r="D127" s="42" t="n">
        <v>45160</v>
      </c>
      <c r="E127" s="17" t="n">
        <v>117.126</v>
      </c>
      <c r="F127" s="17" t="n">
        <v>260.052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325</v>
      </c>
      <c r="B128" s="2" t="s">
        <v>557</v>
      </c>
      <c r="C128" s="41" t="n">
        <v>44742</v>
      </c>
      <c r="D128" s="42" t="n">
        <v>45160</v>
      </c>
      <c r="E128" s="17" t="n">
        <v>123.859</v>
      </c>
      <c r="F128" s="17" t="n">
        <v>260.052</v>
      </c>
      <c r="G128" s="17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325</v>
      </c>
      <c r="B129" s="2" t="s">
        <v>557</v>
      </c>
      <c r="C129" s="41" t="n">
        <v>44757</v>
      </c>
      <c r="D129" s="42" t="n">
        <v>45160</v>
      </c>
      <c r="E129" s="17" t="n">
        <v>120.568</v>
      </c>
      <c r="F129" s="17" t="n">
        <v>260.062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326</v>
      </c>
      <c r="B130" s="2" t="s">
        <v>597</v>
      </c>
      <c r="C130" s="41" t="n">
        <v>44043</v>
      </c>
      <c r="D130" s="42" t="n">
        <v>44326</v>
      </c>
      <c r="E130" s="17" t="n">
        <v>1.0264</v>
      </c>
      <c r="F130" s="17" t="n">
        <v>1.0549</v>
      </c>
      <c r="G130" s="17" t="n">
        <v>188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326</v>
      </c>
      <c r="B131" s="2" t="s">
        <v>597</v>
      </c>
      <c r="C131" s="41" t="n">
        <v>44043</v>
      </c>
      <c r="D131" s="42" t="n">
        <v>44326</v>
      </c>
      <c r="E131" s="17" t="n">
        <v>1.0283</v>
      </c>
      <c r="F131" s="17" t="n">
        <v>1.0549</v>
      </c>
      <c r="G131" s="17" t="n">
        <v>6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326</v>
      </c>
      <c r="B132" s="2" t="s">
        <v>597</v>
      </c>
      <c r="C132" s="41" t="n">
        <v>44043</v>
      </c>
      <c r="D132" s="42" t="n">
        <v>44326</v>
      </c>
      <c r="E132" s="17" t="n">
        <v>1.0333</v>
      </c>
      <c r="F132" s="17" t="n">
        <v>1.0549</v>
      </c>
      <c r="G132" s="17" t="n">
        <v>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326</v>
      </c>
      <c r="B133" s="2" t="s">
        <v>597</v>
      </c>
      <c r="C133" s="41" t="n">
        <v>44316</v>
      </c>
      <c r="D133" s="42" t="n">
        <v>44326</v>
      </c>
      <c r="E133" s="17" t="n">
        <v>1.0533</v>
      </c>
      <c r="F133" s="17" t="n">
        <v>1.0549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326</v>
      </c>
      <c r="B134" s="2" t="s">
        <v>597</v>
      </c>
      <c r="C134" s="41" t="n">
        <v>45271</v>
      </c>
      <c r="D134" s="42" t="n">
        <v>45302</v>
      </c>
      <c r="E134" s="17" t="n">
        <v>1.3111</v>
      </c>
      <c r="F134" s="17" t="n">
        <v>1.3254</v>
      </c>
      <c r="G134" s="17" t="n">
        <v>4400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326</v>
      </c>
      <c r="B135" s="2" t="s">
        <v>597</v>
      </c>
      <c r="C135" s="41" t="n">
        <v>45271</v>
      </c>
      <c r="D135" s="42" t="n">
        <v>45313</v>
      </c>
      <c r="E135" s="17" t="n">
        <v>1.3111</v>
      </c>
      <c r="F135" s="17" t="n">
        <v>1.3316</v>
      </c>
      <c r="G135" s="17" t="n">
        <v>5600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326</v>
      </c>
      <c r="B136" s="2" t="s">
        <v>597</v>
      </c>
      <c r="C136" s="41" t="n">
        <v>45274</v>
      </c>
      <c r="D136" s="42" t="n">
        <v>45313</v>
      </c>
      <c r="E136" s="17" t="n">
        <v>1.3123</v>
      </c>
      <c r="F136" s="17" t="n">
        <v>1.3316</v>
      </c>
      <c r="G136" s="17" t="n">
        <v>2000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326</v>
      </c>
      <c r="B137" s="2" t="s">
        <v>597</v>
      </c>
      <c r="C137" s="41" t="n">
        <v>45567</v>
      </c>
      <c r="D137" s="42" t="n">
        <v>45574</v>
      </c>
      <c r="E137" s="17" t="n">
        <v>1.4905</v>
      </c>
      <c r="F137" s="17" t="n">
        <v>1.4931</v>
      </c>
      <c r="G137" s="17" t="n">
        <v>662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48</v>
      </c>
      <c r="B138" s="2" t="s">
        <v>50</v>
      </c>
      <c r="C138" s="41" t="n">
        <v>44043</v>
      </c>
      <c r="D138" s="42" t="n">
        <v>44482</v>
      </c>
      <c r="E138" s="17" t="n">
        <v>108.415</v>
      </c>
      <c r="F138" s="17" t="n">
        <v>165.8527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48</v>
      </c>
      <c r="B139" s="2" t="s">
        <v>50</v>
      </c>
      <c r="C139" s="41" t="n">
        <v>44057</v>
      </c>
      <c r="D139" s="42" t="n">
        <v>44482</v>
      </c>
      <c r="E139" s="17" t="n">
        <v>114.065</v>
      </c>
      <c r="F139" s="17" t="n">
        <v>165.8527</v>
      </c>
      <c r="G139" s="17" t="n">
        <v>2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48</v>
      </c>
      <c r="B140" s="2" t="s">
        <v>50</v>
      </c>
      <c r="C140" s="41" t="n">
        <v>44137</v>
      </c>
      <c r="D140" s="42" t="n">
        <v>44482</v>
      </c>
      <c r="E140" s="17" t="n">
        <v>102.71</v>
      </c>
      <c r="F140" s="17" t="n">
        <v>165.8527</v>
      </c>
      <c r="G140" s="17" t="n">
        <v>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48</v>
      </c>
      <c r="B141" s="2" t="s">
        <v>50</v>
      </c>
      <c r="C141" s="41" t="n">
        <v>44181</v>
      </c>
      <c r="D141" s="42" t="n">
        <v>44482</v>
      </c>
      <c r="E141" s="17" t="n">
        <v>123.825</v>
      </c>
      <c r="F141" s="17" t="n">
        <v>165.8527</v>
      </c>
      <c r="G141" s="17" t="n">
        <v>2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48</v>
      </c>
      <c r="B142" s="2" t="s">
        <v>50</v>
      </c>
      <c r="C142" s="41" t="n">
        <v>44337</v>
      </c>
      <c r="D142" s="42" t="n">
        <v>44482</v>
      </c>
      <c r="E142" s="17" t="n">
        <v>139.98</v>
      </c>
      <c r="F142" s="17" t="n">
        <v>165.8527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48</v>
      </c>
      <c r="B143" s="2" t="s">
        <v>50</v>
      </c>
      <c r="C143" s="41" t="n">
        <v>44370</v>
      </c>
      <c r="D143" s="42" t="n">
        <v>44482</v>
      </c>
      <c r="E143" s="17" t="n">
        <v>148.44</v>
      </c>
      <c r="F143" s="17" t="n">
        <v>165.8527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48</v>
      </c>
      <c r="B144" s="2" t="s">
        <v>50</v>
      </c>
      <c r="C144" s="41" t="n">
        <v>44469</v>
      </c>
      <c r="D144" s="42" t="n">
        <v>44482</v>
      </c>
      <c r="E144" s="17" t="n">
        <v>160.99</v>
      </c>
      <c r="F144" s="17" t="n">
        <v>165.8527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327</v>
      </c>
      <c r="B145" s="2" t="s">
        <v>559</v>
      </c>
      <c r="C145" s="41" t="n">
        <v>44050</v>
      </c>
      <c r="D145" s="42" t="n">
        <v>45160</v>
      </c>
      <c r="E145" s="17" t="n">
        <v>330.343</v>
      </c>
      <c r="F145" s="17" t="n">
        <v>290.218</v>
      </c>
      <c r="G145" s="17" t="n">
        <v>10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327</v>
      </c>
      <c r="B146" s="2" t="s">
        <v>559</v>
      </c>
      <c r="C146" s="41" t="n">
        <v>45030</v>
      </c>
      <c r="D146" s="42" t="n">
        <v>45160</v>
      </c>
      <c r="E146" s="17" t="n">
        <v>260.311</v>
      </c>
      <c r="F146" s="17" t="n">
        <v>290.218</v>
      </c>
      <c r="G146" s="17" t="n">
        <v>10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54</v>
      </c>
      <c r="B147" s="2" t="s">
        <v>55</v>
      </c>
      <c r="C147" s="41" t="n">
        <v>44053</v>
      </c>
      <c r="D147" s="42" t="n">
        <v>44482</v>
      </c>
      <c r="E147" s="17" t="n">
        <v>1.2848</v>
      </c>
      <c r="F147" s="17" t="n">
        <v>1.0532</v>
      </c>
      <c r="G147" s="17" t="n">
        <v>152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54</v>
      </c>
      <c r="B148" s="2" t="s">
        <v>55</v>
      </c>
      <c r="C148" s="41" t="n">
        <v>44053</v>
      </c>
      <c r="D148" s="42" t="n">
        <v>44482</v>
      </c>
      <c r="E148" s="17" t="n">
        <v>1.29</v>
      </c>
      <c r="F148" s="17" t="n">
        <v>1.0532</v>
      </c>
      <c r="G148" s="17" t="n">
        <v>4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54</v>
      </c>
      <c r="B149" s="2" t="s">
        <v>55</v>
      </c>
      <c r="C149" s="41" t="n">
        <v>44057</v>
      </c>
      <c r="D149" s="42" t="n">
        <v>44482</v>
      </c>
      <c r="E149" s="17" t="n">
        <v>1.2284</v>
      </c>
      <c r="F149" s="17" t="n">
        <v>1.0532</v>
      </c>
      <c r="G149" s="17" t="n">
        <v>159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54</v>
      </c>
      <c r="B150" s="2" t="s">
        <v>55</v>
      </c>
      <c r="C150" s="41" t="n">
        <v>44174</v>
      </c>
      <c r="D150" s="42" t="n">
        <v>44482</v>
      </c>
      <c r="E150" s="17" t="n">
        <v>1.1545</v>
      </c>
      <c r="F150" s="17" t="n">
        <v>1.0532</v>
      </c>
      <c r="G150" s="17" t="n">
        <v>235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54</v>
      </c>
      <c r="B151" s="2" t="s">
        <v>55</v>
      </c>
      <c r="C151" s="41" t="n">
        <v>44181</v>
      </c>
      <c r="D151" s="42" t="n">
        <v>44482</v>
      </c>
      <c r="E151" s="17" t="n">
        <v>1.154</v>
      </c>
      <c r="F151" s="17" t="n">
        <v>1.0532</v>
      </c>
      <c r="G151" s="17" t="n">
        <v>219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54</v>
      </c>
      <c r="B152" s="2" t="s">
        <v>55</v>
      </c>
      <c r="C152" s="41" t="n">
        <v>44309</v>
      </c>
      <c r="D152" s="42" t="n">
        <v>44482</v>
      </c>
      <c r="E152" s="17" t="n">
        <v>1.1254</v>
      </c>
      <c r="F152" s="17" t="n">
        <v>1.0532</v>
      </c>
      <c r="G152" s="17" t="n">
        <v>20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54</v>
      </c>
      <c r="B153" s="2" t="s">
        <v>55</v>
      </c>
      <c r="C153" s="41" t="n">
        <v>44309</v>
      </c>
      <c r="D153" s="42" t="n">
        <v>44482</v>
      </c>
      <c r="E153" s="17" t="n">
        <v>1.1254</v>
      </c>
      <c r="F153" s="17" t="n">
        <v>1.0532</v>
      </c>
      <c r="G153" s="17" t="n">
        <v>54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54</v>
      </c>
      <c r="B154" s="2" t="s">
        <v>55</v>
      </c>
      <c r="C154" s="41" t="n">
        <v>44316</v>
      </c>
      <c r="D154" s="42" t="n">
        <v>44482</v>
      </c>
      <c r="E154" s="17" t="n">
        <v>1.1086</v>
      </c>
      <c r="F154" s="17" t="n">
        <v>1.0532</v>
      </c>
      <c r="G154" s="17" t="n">
        <v>7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54</v>
      </c>
      <c r="B155" s="2" t="s">
        <v>55</v>
      </c>
      <c r="C155" s="41" t="n">
        <v>44347</v>
      </c>
      <c r="D155" s="42" t="n">
        <v>44482</v>
      </c>
      <c r="E155" s="17" t="n">
        <v>1.171</v>
      </c>
      <c r="F155" s="17" t="n">
        <v>1.0532</v>
      </c>
      <c r="G155" s="17" t="n">
        <v>50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54</v>
      </c>
      <c r="B156" s="2" t="s">
        <v>55</v>
      </c>
      <c r="C156" s="41" t="n">
        <v>44362</v>
      </c>
      <c r="D156" s="42" t="n">
        <v>44482</v>
      </c>
      <c r="E156" s="17" t="n">
        <v>1.1277</v>
      </c>
      <c r="F156" s="17" t="n">
        <v>1.0532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328</v>
      </c>
      <c r="B157" s="2" t="s">
        <v>598</v>
      </c>
      <c r="C157" s="41" t="n">
        <v>44176</v>
      </c>
      <c r="D157" s="42" t="n">
        <v>44309</v>
      </c>
      <c r="E157" s="17" t="n">
        <v>11.3768</v>
      </c>
      <c r="F157" s="17" t="n">
        <v>13.166</v>
      </c>
      <c r="G157" s="17" t="n">
        <v>5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328</v>
      </c>
      <c r="B158" s="2" t="s">
        <v>598</v>
      </c>
      <c r="C158" s="41" t="n">
        <v>44176</v>
      </c>
      <c r="D158" s="42" t="n">
        <v>44357</v>
      </c>
      <c r="E158" s="17" t="n">
        <v>11.3768</v>
      </c>
      <c r="F158" s="17" t="n">
        <v>13.5734</v>
      </c>
      <c r="G158" s="17" t="n">
        <v>26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328</v>
      </c>
      <c r="B159" s="2" t="s">
        <v>598</v>
      </c>
      <c r="C159" s="41" t="n">
        <v>44181</v>
      </c>
      <c r="D159" s="42" t="n">
        <v>44357</v>
      </c>
      <c r="E159" s="17" t="n">
        <v>11.5368</v>
      </c>
      <c r="F159" s="17" t="n">
        <v>13.5734</v>
      </c>
      <c r="G159" s="17" t="n">
        <v>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328</v>
      </c>
      <c r="B160" s="2" t="s">
        <v>598</v>
      </c>
      <c r="C160" s="41" t="n">
        <v>44181</v>
      </c>
      <c r="D160" s="42" t="n">
        <v>44559</v>
      </c>
      <c r="E160" s="17" t="n">
        <v>11.5368</v>
      </c>
      <c r="F160" s="17" t="n">
        <v>13.1543</v>
      </c>
      <c r="G160" s="17" t="n">
        <v>10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328</v>
      </c>
      <c r="B161" s="2" t="s">
        <v>598</v>
      </c>
      <c r="C161" s="41" t="n">
        <v>44189</v>
      </c>
      <c r="D161" s="42" t="n">
        <v>44559</v>
      </c>
      <c r="E161" s="17" t="n">
        <v>11.6638</v>
      </c>
      <c r="F161" s="17" t="n">
        <v>13.1543</v>
      </c>
      <c r="G161" s="17" t="n">
        <v>29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328</v>
      </c>
      <c r="B162" s="2" t="s">
        <v>598</v>
      </c>
      <c r="C162" s="41" t="n">
        <v>44211</v>
      </c>
      <c r="D162" s="42" t="n">
        <v>44559</v>
      </c>
      <c r="E162" s="17" t="n">
        <v>12.5223</v>
      </c>
      <c r="F162" s="17" t="n">
        <v>13.1543</v>
      </c>
      <c r="G162" s="17" t="n">
        <v>22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328</v>
      </c>
      <c r="B163" s="2" t="s">
        <v>598</v>
      </c>
      <c r="C163" s="41" t="n">
        <v>44232</v>
      </c>
      <c r="D163" s="42" t="n">
        <v>44559</v>
      </c>
      <c r="E163" s="17" t="n">
        <v>12.2822</v>
      </c>
      <c r="F163" s="17" t="n">
        <v>13.1543</v>
      </c>
      <c r="G163" s="17" t="n">
        <v>9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328</v>
      </c>
      <c r="B164" s="2" t="s">
        <v>598</v>
      </c>
      <c r="C164" s="41" t="n">
        <v>44232</v>
      </c>
      <c r="D164" s="42" t="n">
        <v>44595</v>
      </c>
      <c r="E164" s="17" t="n">
        <v>12.2822</v>
      </c>
      <c r="F164" s="17" t="n">
        <v>12.3429</v>
      </c>
      <c r="G164" s="17" t="n">
        <v>18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328</v>
      </c>
      <c r="B165" s="2" t="s">
        <v>598</v>
      </c>
      <c r="C165" s="41" t="n">
        <v>44300</v>
      </c>
      <c r="D165" s="42" t="n">
        <v>44595</v>
      </c>
      <c r="E165" s="17" t="n">
        <v>13.03</v>
      </c>
      <c r="F165" s="17" t="n">
        <v>12.3429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328</v>
      </c>
      <c r="B166" s="2" t="s">
        <v>598</v>
      </c>
      <c r="C166" s="41" t="n">
        <v>44302</v>
      </c>
      <c r="D166" s="42" t="n">
        <v>44595</v>
      </c>
      <c r="E166" s="17" t="n">
        <v>13.1076</v>
      </c>
      <c r="F166" s="17" t="n">
        <v>12.3429</v>
      </c>
      <c r="G166" s="17" t="n">
        <v>21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328</v>
      </c>
      <c r="B167" s="2" t="s">
        <v>598</v>
      </c>
      <c r="C167" s="41" t="n">
        <v>44316</v>
      </c>
      <c r="D167" s="42" t="n">
        <v>44595</v>
      </c>
      <c r="E167" s="17" t="n">
        <v>12.9867</v>
      </c>
      <c r="F167" s="17" t="n">
        <v>12.3429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328</v>
      </c>
      <c r="B168" s="2" t="s">
        <v>598</v>
      </c>
      <c r="C168" s="41" t="n">
        <v>44316</v>
      </c>
      <c r="D168" s="42" t="n">
        <v>44610</v>
      </c>
      <c r="E168" s="17" t="n">
        <v>12.9867</v>
      </c>
      <c r="F168" s="17" t="n">
        <v>12.1771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328</v>
      </c>
      <c r="B169" s="2" t="s">
        <v>598</v>
      </c>
      <c r="C169" s="41" t="n">
        <v>44330</v>
      </c>
      <c r="D169" s="42" t="n">
        <v>44610</v>
      </c>
      <c r="E169" s="17" t="n">
        <v>13.1265</v>
      </c>
      <c r="F169" s="17" t="n">
        <v>12.1771</v>
      </c>
      <c r="G169" s="17" t="n">
        <v>17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328</v>
      </c>
      <c r="B170" s="2" t="s">
        <v>598</v>
      </c>
      <c r="C170" s="41" t="n">
        <v>44333</v>
      </c>
      <c r="D170" s="42" t="n">
        <v>44610</v>
      </c>
      <c r="E170" s="17" t="n">
        <v>13.116</v>
      </c>
      <c r="F170" s="17" t="n">
        <v>12.1771</v>
      </c>
      <c r="G170" s="17" t="n">
        <v>5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328</v>
      </c>
      <c r="B171" s="2" t="s">
        <v>598</v>
      </c>
      <c r="C171" s="41" t="n">
        <v>44337</v>
      </c>
      <c r="D171" s="42" t="n">
        <v>44610</v>
      </c>
      <c r="E171" s="17" t="n">
        <v>13.1483</v>
      </c>
      <c r="F171" s="17" t="n">
        <v>12.1771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328</v>
      </c>
      <c r="B172" s="2" t="s">
        <v>598</v>
      </c>
      <c r="C172" s="41" t="n">
        <v>44337</v>
      </c>
      <c r="D172" s="42" t="n">
        <v>44610</v>
      </c>
      <c r="E172" s="17" t="n">
        <v>13.1483</v>
      </c>
      <c r="F172" s="17" t="n">
        <v>12.1771</v>
      </c>
      <c r="G172" s="17" t="n">
        <v>6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328</v>
      </c>
      <c r="B173" s="2" t="s">
        <v>598</v>
      </c>
      <c r="C173" s="41" t="n">
        <v>44347</v>
      </c>
      <c r="D173" s="42" t="n">
        <v>44610</v>
      </c>
      <c r="E173" s="17" t="n">
        <v>13.166</v>
      </c>
      <c r="F173" s="17" t="n">
        <v>12.1771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328</v>
      </c>
      <c r="B174" s="2" t="s">
        <v>598</v>
      </c>
      <c r="C174" s="41" t="n">
        <v>44363</v>
      </c>
      <c r="D174" s="42" t="n">
        <v>44610</v>
      </c>
      <c r="E174" s="17" t="n">
        <v>13.6378</v>
      </c>
      <c r="F174" s="17" t="n">
        <v>12.1771</v>
      </c>
      <c r="G174" s="17" t="n">
        <v>23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328</v>
      </c>
      <c r="B175" s="2" t="s">
        <v>598</v>
      </c>
      <c r="C175" s="41" t="n">
        <v>44371</v>
      </c>
      <c r="D175" s="42" t="n">
        <v>44610</v>
      </c>
      <c r="E175" s="17" t="n">
        <v>13.407</v>
      </c>
      <c r="F175" s="17" t="n">
        <v>12.1771</v>
      </c>
      <c r="G175" s="17" t="n">
        <v>10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328</v>
      </c>
      <c r="B176" s="2" t="s">
        <v>598</v>
      </c>
      <c r="C176" s="41" t="n">
        <v>44371</v>
      </c>
      <c r="D176" s="42" t="n">
        <v>44610</v>
      </c>
      <c r="E176" s="17" t="n">
        <v>13.4071</v>
      </c>
      <c r="F176" s="17" t="n">
        <v>12.1771</v>
      </c>
      <c r="G176" s="17" t="n">
        <v>7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328</v>
      </c>
      <c r="B177" s="2" t="s">
        <v>598</v>
      </c>
      <c r="C177" s="41" t="n">
        <v>44378</v>
      </c>
      <c r="D177" s="42" t="n">
        <v>44610</v>
      </c>
      <c r="E177" s="17" t="n">
        <v>13.4579</v>
      </c>
      <c r="F177" s="17" t="n">
        <v>12.1771</v>
      </c>
      <c r="G177" s="17" t="n">
        <v>19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328</v>
      </c>
      <c r="B178" s="2" t="s">
        <v>598</v>
      </c>
      <c r="C178" s="41" t="n">
        <v>44393</v>
      </c>
      <c r="D178" s="42" t="n">
        <v>44610</v>
      </c>
      <c r="E178" s="17" t="n">
        <v>13.4782</v>
      </c>
      <c r="F178" s="17" t="n">
        <v>12.1771</v>
      </c>
      <c r="G178" s="17" t="n">
        <v>11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328</v>
      </c>
      <c r="B179" s="2" t="s">
        <v>598</v>
      </c>
      <c r="C179" s="41" t="n">
        <v>44398</v>
      </c>
      <c r="D179" s="42" t="n">
        <v>44610</v>
      </c>
      <c r="E179" s="17" t="n">
        <v>13.2331</v>
      </c>
      <c r="F179" s="17" t="n">
        <v>12.1771</v>
      </c>
      <c r="G179" s="17" t="n">
        <v>13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328</v>
      </c>
      <c r="B180" s="2" t="s">
        <v>598</v>
      </c>
      <c r="C180" s="41" t="n">
        <v>44407</v>
      </c>
      <c r="D180" s="42" t="n">
        <v>44610</v>
      </c>
      <c r="E180" s="17" t="n">
        <v>13.5145</v>
      </c>
      <c r="F180" s="17" t="n">
        <v>12.1771</v>
      </c>
      <c r="G180" s="17" t="n">
        <v>29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328</v>
      </c>
      <c r="B181" s="2" t="s">
        <v>598</v>
      </c>
      <c r="C181" s="41" t="n">
        <v>44411</v>
      </c>
      <c r="D181" s="42" t="n">
        <v>44610</v>
      </c>
      <c r="E181" s="17" t="n">
        <v>13.4908</v>
      </c>
      <c r="F181" s="17" t="n">
        <v>12.1771</v>
      </c>
      <c r="G181" s="17" t="n">
        <v>25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328</v>
      </c>
      <c r="B182" s="2" t="s">
        <v>598</v>
      </c>
      <c r="C182" s="41" t="n">
        <v>44424</v>
      </c>
      <c r="D182" s="42" t="n">
        <v>44610</v>
      </c>
      <c r="E182" s="17" t="n">
        <v>13.4915</v>
      </c>
      <c r="F182" s="17" t="n">
        <v>12.1771</v>
      </c>
      <c r="G182" s="17" t="n">
        <v>13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328</v>
      </c>
      <c r="B183" s="2" t="s">
        <v>598</v>
      </c>
      <c r="C183" s="41" t="n">
        <v>44439</v>
      </c>
      <c r="D183" s="42" t="n">
        <v>44610</v>
      </c>
      <c r="E183" s="17" t="n">
        <v>13.69</v>
      </c>
      <c r="F183" s="17" t="n">
        <v>12.1771</v>
      </c>
      <c r="G183" s="17" t="n">
        <v>4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328</v>
      </c>
      <c r="B184" s="2" t="s">
        <v>598</v>
      </c>
      <c r="C184" s="41" t="n">
        <v>44446</v>
      </c>
      <c r="D184" s="42" t="n">
        <v>44610</v>
      </c>
      <c r="E184" s="17" t="n">
        <v>13.91</v>
      </c>
      <c r="F184" s="17" t="n">
        <v>12.1771</v>
      </c>
      <c r="G184" s="17" t="n">
        <v>2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328</v>
      </c>
      <c r="B185" s="2" t="s">
        <v>598</v>
      </c>
      <c r="C185" s="41" t="n">
        <v>44455</v>
      </c>
      <c r="D185" s="42" t="n">
        <v>44610</v>
      </c>
      <c r="E185" s="17" t="n">
        <v>13.9273</v>
      </c>
      <c r="F185" s="17" t="n">
        <v>12.1771</v>
      </c>
      <c r="G185" s="17" t="n">
        <v>15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328</v>
      </c>
      <c r="B186" s="2" t="s">
        <v>598</v>
      </c>
      <c r="C186" s="41" t="n">
        <v>44459</v>
      </c>
      <c r="D186" s="42" t="n">
        <v>44610</v>
      </c>
      <c r="E186" s="17" t="n">
        <v>13.6266</v>
      </c>
      <c r="F186" s="17" t="n">
        <v>12.1771</v>
      </c>
      <c r="G186" s="17" t="n">
        <v>38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328</v>
      </c>
      <c r="B187" s="2" t="s">
        <v>598</v>
      </c>
      <c r="C187" s="41" t="n">
        <v>44459</v>
      </c>
      <c r="D187" s="42" t="n">
        <v>44610</v>
      </c>
      <c r="E187" s="17" t="n">
        <v>13.6267</v>
      </c>
      <c r="F187" s="17" t="n">
        <v>12.1771</v>
      </c>
      <c r="G187" s="17" t="n">
        <v>6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328</v>
      </c>
      <c r="B188" s="2" t="s">
        <v>598</v>
      </c>
      <c r="C188" s="41" t="n">
        <v>44462</v>
      </c>
      <c r="D188" s="42" t="n">
        <v>44610</v>
      </c>
      <c r="E188" s="17" t="n">
        <v>13.8469</v>
      </c>
      <c r="F188" s="17" t="n">
        <v>12.1771</v>
      </c>
      <c r="G188" s="17" t="n">
        <v>16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328</v>
      </c>
      <c r="B189" s="2" t="s">
        <v>598</v>
      </c>
      <c r="C189" s="41" t="n">
        <v>44468</v>
      </c>
      <c r="D189" s="42" t="n">
        <v>44610</v>
      </c>
      <c r="E189" s="17" t="n">
        <v>13.7808</v>
      </c>
      <c r="F189" s="17" t="n">
        <v>12.1771</v>
      </c>
      <c r="G189" s="17" t="n">
        <v>12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328</v>
      </c>
      <c r="B190" s="2" t="s">
        <v>598</v>
      </c>
      <c r="C190" s="41" t="n">
        <v>44482</v>
      </c>
      <c r="D190" s="42" t="n">
        <v>44610</v>
      </c>
      <c r="E190" s="17" t="n">
        <v>14.2786</v>
      </c>
      <c r="F190" s="17" t="n">
        <v>12.1771</v>
      </c>
      <c r="G190" s="17" t="n">
        <v>14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328</v>
      </c>
      <c r="B191" s="2" t="s">
        <v>598</v>
      </c>
      <c r="C191" s="41" t="n">
        <v>44482</v>
      </c>
      <c r="D191" s="42" t="n">
        <v>44610</v>
      </c>
      <c r="E191" s="17" t="n">
        <v>14.37</v>
      </c>
      <c r="F191" s="17" t="n">
        <v>12.1771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328</v>
      </c>
      <c r="B192" s="2" t="s">
        <v>598</v>
      </c>
      <c r="C192" s="41" t="n">
        <v>44484</v>
      </c>
      <c r="D192" s="42" t="n">
        <v>44610</v>
      </c>
      <c r="E192" s="17" t="n">
        <v>14.53</v>
      </c>
      <c r="F192" s="17" t="n">
        <v>12.1771</v>
      </c>
      <c r="G192" s="17" t="n">
        <v>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328</v>
      </c>
      <c r="B193" s="2" t="s">
        <v>598</v>
      </c>
      <c r="C193" s="41" t="n">
        <v>44484</v>
      </c>
      <c r="D193" s="42" t="n">
        <v>44610</v>
      </c>
      <c r="E193" s="17" t="n">
        <v>14.5464</v>
      </c>
      <c r="F193" s="17" t="n">
        <v>12.1771</v>
      </c>
      <c r="G193" s="17" t="n">
        <v>25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328</v>
      </c>
      <c r="B194" s="2" t="s">
        <v>598</v>
      </c>
      <c r="C194" s="41" t="n">
        <v>44488</v>
      </c>
      <c r="D194" s="42" t="n">
        <v>44610</v>
      </c>
      <c r="E194" s="17" t="n">
        <v>14.6607</v>
      </c>
      <c r="F194" s="17" t="n">
        <v>12.1771</v>
      </c>
      <c r="G194" s="17" t="n">
        <v>15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328</v>
      </c>
      <c r="B195" s="2" t="s">
        <v>598</v>
      </c>
      <c r="C195" s="41" t="n">
        <v>44495</v>
      </c>
      <c r="D195" s="42" t="n">
        <v>44610</v>
      </c>
      <c r="E195" s="17" t="n">
        <v>14.5663</v>
      </c>
      <c r="F195" s="17" t="n">
        <v>12.1771</v>
      </c>
      <c r="G195" s="17" t="n">
        <v>62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328</v>
      </c>
      <c r="B196" s="2" t="s">
        <v>598</v>
      </c>
      <c r="C196" s="41" t="n">
        <v>44498</v>
      </c>
      <c r="D196" s="42" t="n">
        <v>44610</v>
      </c>
      <c r="E196" s="17" t="n">
        <v>14.1931</v>
      </c>
      <c r="F196" s="17" t="n">
        <v>12.1771</v>
      </c>
      <c r="G196" s="17" t="n">
        <v>32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328</v>
      </c>
      <c r="B197" s="2" t="s">
        <v>598</v>
      </c>
      <c r="C197" s="41" t="n">
        <v>44498</v>
      </c>
      <c r="D197" s="42" t="n">
        <v>44610</v>
      </c>
      <c r="E197" s="17" t="n">
        <v>14.1893</v>
      </c>
      <c r="F197" s="17" t="n">
        <v>12.1771</v>
      </c>
      <c r="G197" s="17" t="n">
        <v>40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328</v>
      </c>
      <c r="B198" s="2" t="s">
        <v>598</v>
      </c>
      <c r="C198" s="41" t="n">
        <v>44505</v>
      </c>
      <c r="D198" s="42" t="n">
        <v>44610</v>
      </c>
      <c r="E198" s="17" t="n">
        <v>14.1903</v>
      </c>
      <c r="F198" s="17" t="n">
        <v>12.1771</v>
      </c>
      <c r="G198" s="17" t="n">
        <v>37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328</v>
      </c>
      <c r="B199" s="2" t="s">
        <v>598</v>
      </c>
      <c r="C199" s="41" t="n">
        <v>44505</v>
      </c>
      <c r="D199" s="42" t="n">
        <v>44613</v>
      </c>
      <c r="E199" s="17" t="n">
        <v>14.1903</v>
      </c>
      <c r="F199" s="17" t="n">
        <v>11.5655</v>
      </c>
      <c r="G199" s="17" t="n">
        <v>3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328</v>
      </c>
      <c r="B200" s="2" t="s">
        <v>598</v>
      </c>
      <c r="C200" s="41" t="n">
        <v>44505</v>
      </c>
      <c r="D200" s="42" t="n">
        <v>44613</v>
      </c>
      <c r="E200" s="17" t="n">
        <v>14.175</v>
      </c>
      <c r="F200" s="17" t="n">
        <v>11.5655</v>
      </c>
      <c r="G200" s="17" t="n">
        <v>4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328</v>
      </c>
      <c r="B201" s="2" t="s">
        <v>598</v>
      </c>
      <c r="C201" s="41" t="n">
        <v>44516</v>
      </c>
      <c r="D201" s="42" t="n">
        <v>44613</v>
      </c>
      <c r="E201" s="17" t="n">
        <v>14.1483</v>
      </c>
      <c r="F201" s="17" t="n">
        <v>11.5655</v>
      </c>
      <c r="G201" s="17" t="n">
        <v>12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328</v>
      </c>
      <c r="B202" s="2" t="s">
        <v>598</v>
      </c>
      <c r="C202" s="41" t="n">
        <v>44516</v>
      </c>
      <c r="D202" s="42" t="n">
        <v>44613</v>
      </c>
      <c r="E202" s="17" t="n">
        <v>14.1363</v>
      </c>
      <c r="F202" s="17" t="n">
        <v>11.5655</v>
      </c>
      <c r="G202" s="17" t="n">
        <v>35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328</v>
      </c>
      <c r="B203" s="2" t="s">
        <v>598</v>
      </c>
      <c r="C203" s="41" t="n">
        <v>44518</v>
      </c>
      <c r="D203" s="42" t="n">
        <v>44613</v>
      </c>
      <c r="E203" s="17" t="n">
        <v>14.0636</v>
      </c>
      <c r="F203" s="17" t="n">
        <v>11.5655</v>
      </c>
      <c r="G203" s="17" t="n">
        <v>14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328</v>
      </c>
      <c r="B204" s="2" t="s">
        <v>598</v>
      </c>
      <c r="C204" s="41" t="n">
        <v>44530</v>
      </c>
      <c r="D204" s="42" t="n">
        <v>44613</v>
      </c>
      <c r="E204" s="17" t="n">
        <v>13.1738</v>
      </c>
      <c r="F204" s="17" t="n">
        <v>11.5655</v>
      </c>
      <c r="G204" s="17" t="n">
        <v>8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328</v>
      </c>
      <c r="B205" s="2" t="s">
        <v>598</v>
      </c>
      <c r="C205" s="41" t="n">
        <v>44546</v>
      </c>
      <c r="D205" s="42" t="n">
        <v>44613</v>
      </c>
      <c r="E205" s="17" t="n">
        <v>12.9374</v>
      </c>
      <c r="F205" s="17" t="n">
        <v>11.5655</v>
      </c>
      <c r="G205" s="17" t="n">
        <v>24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328</v>
      </c>
      <c r="B206" s="2" t="s">
        <v>598</v>
      </c>
      <c r="C206" s="41" t="n">
        <v>44546</v>
      </c>
      <c r="D206" s="42" t="n">
        <v>44666</v>
      </c>
      <c r="E206" s="17" t="n">
        <v>12.9374</v>
      </c>
      <c r="F206" s="17" t="n">
        <v>9.3967</v>
      </c>
      <c r="G206" s="17" t="n">
        <v>7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328</v>
      </c>
      <c r="B207" s="2" t="s">
        <v>598</v>
      </c>
      <c r="C207" s="41" t="n">
        <v>44547</v>
      </c>
      <c r="D207" s="42" t="n">
        <v>44666</v>
      </c>
      <c r="E207" s="17" t="n">
        <v>12.9073</v>
      </c>
      <c r="F207" s="17" t="n">
        <v>9.3967</v>
      </c>
      <c r="G207" s="17" t="n">
        <v>20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328</v>
      </c>
      <c r="B208" s="2" t="s">
        <v>598</v>
      </c>
      <c r="C208" s="41" t="n">
        <v>44547</v>
      </c>
      <c r="D208" s="42" t="n">
        <v>44666</v>
      </c>
      <c r="E208" s="17" t="n">
        <v>12.9073</v>
      </c>
      <c r="F208" s="17" t="n">
        <v>9.3887</v>
      </c>
      <c r="G208" s="17" t="n">
        <v>24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328</v>
      </c>
      <c r="B209" s="2" t="s">
        <v>598</v>
      </c>
      <c r="C209" s="41" t="n">
        <v>44553</v>
      </c>
      <c r="D209" s="42" t="n">
        <v>44666</v>
      </c>
      <c r="E209" s="17" t="n">
        <v>13.0274</v>
      </c>
      <c r="F209" s="17" t="n">
        <v>9.3887</v>
      </c>
      <c r="G209" s="17" t="n">
        <v>35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328</v>
      </c>
      <c r="B210" s="2" t="s">
        <v>598</v>
      </c>
      <c r="C210" s="41" t="n">
        <v>44557</v>
      </c>
      <c r="D210" s="42" t="n">
        <v>44666</v>
      </c>
      <c r="E210" s="17" t="n">
        <v>13.038</v>
      </c>
      <c r="F210" s="17" t="n">
        <v>9.3887</v>
      </c>
      <c r="G210" s="17" t="n">
        <v>5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328</v>
      </c>
      <c r="B211" s="2" t="s">
        <v>598</v>
      </c>
      <c r="C211" s="41" t="n">
        <v>44557</v>
      </c>
      <c r="D211" s="42" t="n">
        <v>44666</v>
      </c>
      <c r="E211" s="17" t="n">
        <v>13.0374</v>
      </c>
      <c r="F211" s="17" t="n">
        <v>9.3887</v>
      </c>
      <c r="G211" s="17" t="n">
        <v>35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328</v>
      </c>
      <c r="B212" s="2" t="s">
        <v>598</v>
      </c>
      <c r="C212" s="41" t="n">
        <v>44559</v>
      </c>
      <c r="D212" s="42" t="n">
        <v>44666</v>
      </c>
      <c r="E212" s="17" t="n">
        <v>13.2116</v>
      </c>
      <c r="F212" s="17" t="n">
        <v>9.3887</v>
      </c>
      <c r="G212" s="17" t="n">
        <v>40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328</v>
      </c>
      <c r="B213" s="2" t="s">
        <v>598</v>
      </c>
      <c r="C213" s="41" t="n">
        <v>44559</v>
      </c>
      <c r="D213" s="42" t="n">
        <v>44666</v>
      </c>
      <c r="E213" s="17" t="n">
        <v>13.2116</v>
      </c>
      <c r="F213" s="17" t="n">
        <v>9.3907</v>
      </c>
      <c r="G213" s="17" t="n">
        <v>17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328</v>
      </c>
      <c r="B214" s="2" t="s">
        <v>598</v>
      </c>
      <c r="C214" s="41" t="n">
        <v>44559</v>
      </c>
      <c r="D214" s="42" t="n">
        <v>44666</v>
      </c>
      <c r="E214" s="17" t="n">
        <v>13.1295</v>
      </c>
      <c r="F214" s="17" t="n">
        <v>9.3907</v>
      </c>
      <c r="G214" s="17" t="n">
        <v>55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328</v>
      </c>
      <c r="B215" s="2" t="s">
        <v>598</v>
      </c>
      <c r="C215" s="41" t="n">
        <v>44559</v>
      </c>
      <c r="D215" s="42" t="n">
        <v>44666</v>
      </c>
      <c r="E215" s="17" t="n">
        <v>13.1295</v>
      </c>
      <c r="F215" s="17" t="n">
        <v>9.395</v>
      </c>
      <c r="G215" s="17" t="n">
        <v>3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328</v>
      </c>
      <c r="B216" s="2" t="s">
        <v>598</v>
      </c>
      <c r="C216" s="41" t="n">
        <v>44560</v>
      </c>
      <c r="D216" s="42" t="n">
        <v>44666</v>
      </c>
      <c r="E216" s="17" t="n">
        <v>13.1416</v>
      </c>
      <c r="F216" s="17" t="n">
        <v>9.395</v>
      </c>
      <c r="G216" s="17" t="n">
        <v>9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328</v>
      </c>
      <c r="B217" s="2" t="s">
        <v>598</v>
      </c>
      <c r="C217" s="41" t="n">
        <v>44560</v>
      </c>
      <c r="D217" s="42" t="n">
        <v>45005</v>
      </c>
      <c r="E217" s="17" t="n">
        <v>13.1416</v>
      </c>
      <c r="F217" s="17" t="n">
        <v>10.0279</v>
      </c>
      <c r="G217" s="17" t="n">
        <v>36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328</v>
      </c>
      <c r="B218" s="2" t="s">
        <v>598</v>
      </c>
      <c r="C218" s="41" t="n">
        <v>44585</v>
      </c>
      <c r="D218" s="42" t="n">
        <v>45005</v>
      </c>
      <c r="E218" s="17" t="n">
        <v>11.8286</v>
      </c>
      <c r="F218" s="17" t="n">
        <v>10.0279</v>
      </c>
      <c r="G218" s="17" t="n">
        <v>29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328</v>
      </c>
      <c r="B219" s="2" t="s">
        <v>598</v>
      </c>
      <c r="C219" s="41" t="n">
        <v>44592</v>
      </c>
      <c r="D219" s="42" t="n">
        <v>45005</v>
      </c>
      <c r="E219" s="17" t="n">
        <v>12.625</v>
      </c>
      <c r="F219" s="17" t="n">
        <v>10.0279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328</v>
      </c>
      <c r="B220" s="2" t="s">
        <v>598</v>
      </c>
      <c r="C220" s="41" t="n">
        <v>44593</v>
      </c>
      <c r="D220" s="42" t="n">
        <v>45005</v>
      </c>
      <c r="E220" s="17" t="n">
        <v>12.565</v>
      </c>
      <c r="F220" s="17" t="n">
        <v>10.0279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328</v>
      </c>
      <c r="B221" s="2" t="s">
        <v>598</v>
      </c>
      <c r="C221" s="41" t="n">
        <v>44659</v>
      </c>
      <c r="D221" s="42" t="n">
        <v>45005</v>
      </c>
      <c r="E221" s="17" t="n">
        <v>9.9517</v>
      </c>
      <c r="F221" s="17" t="n">
        <v>10.0279</v>
      </c>
      <c r="G221" s="17" t="n">
        <v>30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328</v>
      </c>
      <c r="B222" s="2" t="s">
        <v>598</v>
      </c>
      <c r="C222" s="41" t="n">
        <v>44728</v>
      </c>
      <c r="D222" s="42" t="n">
        <v>45005</v>
      </c>
      <c r="E222" s="17" t="n">
        <v>9.5757</v>
      </c>
      <c r="F222" s="17" t="n">
        <v>10.0279</v>
      </c>
      <c r="G222" s="17" t="n">
        <v>7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328</v>
      </c>
      <c r="B223" s="2" t="s">
        <v>598</v>
      </c>
      <c r="C223" s="41" t="n">
        <v>44728</v>
      </c>
      <c r="D223" s="42" t="n">
        <v>45005</v>
      </c>
      <c r="E223" s="17" t="n">
        <v>9.5791</v>
      </c>
      <c r="F223" s="17" t="n">
        <v>10.0279</v>
      </c>
      <c r="G223" s="17" t="n">
        <v>23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328</v>
      </c>
      <c r="B224" s="2" t="s">
        <v>598</v>
      </c>
      <c r="C224" s="41" t="n">
        <v>44771</v>
      </c>
      <c r="D224" s="42" t="n">
        <v>45005</v>
      </c>
      <c r="E224" s="17" t="n">
        <v>9.322</v>
      </c>
      <c r="F224" s="17" t="n">
        <v>10.0279</v>
      </c>
      <c r="G224" s="17" t="n">
        <v>5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328</v>
      </c>
      <c r="B225" s="2" t="s">
        <v>598</v>
      </c>
      <c r="C225" s="41" t="n">
        <v>44804</v>
      </c>
      <c r="D225" s="42" t="n">
        <v>45005</v>
      </c>
      <c r="E225" s="17" t="n">
        <v>9.7753</v>
      </c>
      <c r="F225" s="17" t="n">
        <v>10.0279</v>
      </c>
      <c r="G225" s="17" t="n">
        <v>32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328</v>
      </c>
      <c r="B226" s="2" t="s">
        <v>598</v>
      </c>
      <c r="C226" s="41" t="n">
        <v>44820</v>
      </c>
      <c r="D226" s="42" t="n">
        <v>45005</v>
      </c>
      <c r="E226" s="17" t="n">
        <v>9.9355</v>
      </c>
      <c r="F226" s="17" t="n">
        <v>10.0279</v>
      </c>
      <c r="G226" s="17" t="n">
        <v>22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328</v>
      </c>
      <c r="B227" s="2" t="s">
        <v>598</v>
      </c>
      <c r="C227" s="41" t="n">
        <v>44848</v>
      </c>
      <c r="D227" s="42" t="n">
        <v>45005</v>
      </c>
      <c r="E227" s="17" t="n">
        <v>8.1824</v>
      </c>
      <c r="F227" s="17" t="n">
        <v>10.0279</v>
      </c>
      <c r="G227" s="17" t="n">
        <v>33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328</v>
      </c>
      <c r="B228" s="2" t="s">
        <v>598</v>
      </c>
      <c r="C228" s="41" t="n">
        <v>44858</v>
      </c>
      <c r="D228" s="42" t="n">
        <v>45005</v>
      </c>
      <c r="E228" s="17" t="n">
        <v>8.7746</v>
      </c>
      <c r="F228" s="17" t="n">
        <v>10.0279</v>
      </c>
      <c r="G228" s="17" t="n">
        <v>13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328</v>
      </c>
      <c r="B229" s="2" t="s">
        <v>598</v>
      </c>
      <c r="C229" s="41" t="n">
        <v>44858</v>
      </c>
      <c r="D229" s="42" t="n">
        <v>45005</v>
      </c>
      <c r="E229" s="17" t="n">
        <v>8.775</v>
      </c>
      <c r="F229" s="17" t="n">
        <v>10.0279</v>
      </c>
      <c r="G229" s="17" t="n">
        <v>18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328</v>
      </c>
      <c r="B230" s="2" t="s">
        <v>598</v>
      </c>
      <c r="C230" s="41" t="n">
        <v>44860</v>
      </c>
      <c r="D230" s="42" t="n">
        <v>45005</v>
      </c>
      <c r="E230" s="17" t="n">
        <v>9.0091</v>
      </c>
      <c r="F230" s="17" t="n">
        <v>10.0279</v>
      </c>
      <c r="G230" s="17" t="n">
        <v>32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328</v>
      </c>
      <c r="B231" s="2" t="s">
        <v>598</v>
      </c>
      <c r="C231" s="41" t="n">
        <v>44862</v>
      </c>
      <c r="D231" s="42" t="n">
        <v>45005</v>
      </c>
      <c r="E231" s="17" t="n">
        <v>9.1869</v>
      </c>
      <c r="F231" s="17" t="n">
        <v>10.0279</v>
      </c>
      <c r="G231" s="17" t="n">
        <v>16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328</v>
      </c>
      <c r="B232" s="2" t="s">
        <v>598</v>
      </c>
      <c r="C232" s="41" t="n">
        <v>44865</v>
      </c>
      <c r="D232" s="42" t="n">
        <v>45005</v>
      </c>
      <c r="E232" s="17" t="n">
        <v>9.2132</v>
      </c>
      <c r="F232" s="17" t="n">
        <v>10.0279</v>
      </c>
      <c r="G232" s="17" t="n">
        <v>25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328</v>
      </c>
      <c r="B233" s="2" t="s">
        <v>598</v>
      </c>
      <c r="C233" s="41" t="n">
        <v>44881</v>
      </c>
      <c r="D233" s="42" t="n">
        <v>45005</v>
      </c>
      <c r="E233" s="17" t="n">
        <v>9.2853</v>
      </c>
      <c r="F233" s="17" t="n">
        <v>10.0279</v>
      </c>
      <c r="G233" s="17" t="n">
        <v>32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328</v>
      </c>
      <c r="B234" s="2" t="s">
        <v>598</v>
      </c>
      <c r="C234" s="41" t="n">
        <v>44886</v>
      </c>
      <c r="D234" s="42" t="n">
        <v>45005</v>
      </c>
      <c r="E234" s="17" t="n">
        <v>9.1532</v>
      </c>
      <c r="F234" s="17" t="n">
        <v>10.0279</v>
      </c>
      <c r="G234" s="17" t="n">
        <v>62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328</v>
      </c>
      <c r="B235" s="2" t="s">
        <v>598</v>
      </c>
      <c r="C235" s="41" t="n">
        <v>44894</v>
      </c>
      <c r="D235" s="42" t="n">
        <v>45005</v>
      </c>
      <c r="E235" s="17" t="n">
        <v>9.261</v>
      </c>
      <c r="F235" s="17" t="n">
        <v>10.0279</v>
      </c>
      <c r="G235" s="17" t="n">
        <v>21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328</v>
      </c>
      <c r="B236" s="2" t="s">
        <v>598</v>
      </c>
      <c r="C236" s="41" t="n">
        <v>44894</v>
      </c>
      <c r="D236" s="42" t="n">
        <v>45005</v>
      </c>
      <c r="E236" s="17" t="n">
        <v>9.2613</v>
      </c>
      <c r="F236" s="17" t="n">
        <v>10.0279</v>
      </c>
      <c r="G236" s="17" t="n">
        <v>15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328</v>
      </c>
      <c r="B237" s="2" t="s">
        <v>598</v>
      </c>
      <c r="C237" s="41" t="n">
        <v>44894</v>
      </c>
      <c r="D237" s="42" t="n">
        <v>45005</v>
      </c>
      <c r="E237" s="17" t="n">
        <v>9.2635</v>
      </c>
      <c r="F237" s="17" t="n">
        <v>10.0279</v>
      </c>
      <c r="G237" s="17" t="n">
        <v>46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328</v>
      </c>
      <c r="B238" s="2" t="s">
        <v>598</v>
      </c>
      <c r="C238" s="41" t="n">
        <v>44895</v>
      </c>
      <c r="D238" s="42" t="n">
        <v>45005</v>
      </c>
      <c r="E238" s="17" t="n">
        <v>9.2195</v>
      </c>
      <c r="F238" s="17" t="n">
        <v>10.0279</v>
      </c>
      <c r="G238" s="17" t="n">
        <v>20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328</v>
      </c>
      <c r="B239" s="2" t="s">
        <v>598</v>
      </c>
      <c r="C239" s="41" t="n">
        <v>44911</v>
      </c>
      <c r="D239" s="42" t="n">
        <v>45005</v>
      </c>
      <c r="E239" s="17" t="n">
        <v>8.97</v>
      </c>
      <c r="F239" s="17" t="n">
        <v>10.0279</v>
      </c>
      <c r="G239" s="17" t="n">
        <v>4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328</v>
      </c>
      <c r="B240" s="2" t="s">
        <v>598</v>
      </c>
      <c r="C240" s="41" t="n">
        <v>44922</v>
      </c>
      <c r="D240" s="42" t="n">
        <v>45005</v>
      </c>
      <c r="E240" s="17" t="n">
        <v>9.4072</v>
      </c>
      <c r="F240" s="17" t="n">
        <v>10.0279</v>
      </c>
      <c r="G240" s="17" t="n">
        <v>18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328</v>
      </c>
      <c r="B241" s="2" t="s">
        <v>598</v>
      </c>
      <c r="C241" s="41" t="n">
        <v>44925</v>
      </c>
      <c r="D241" s="42" t="n">
        <v>45005</v>
      </c>
      <c r="E241" s="17" t="n">
        <v>9.4</v>
      </c>
      <c r="F241" s="17" t="n">
        <v>10.0279</v>
      </c>
      <c r="G241" s="17" t="n">
        <v>9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328</v>
      </c>
      <c r="B242" s="2" t="s">
        <v>598</v>
      </c>
      <c r="C242" s="41" t="n">
        <v>44946</v>
      </c>
      <c r="D242" s="42" t="n">
        <v>45005</v>
      </c>
      <c r="E242" s="17" t="n">
        <v>9.4935</v>
      </c>
      <c r="F242" s="17" t="n">
        <v>10.0279</v>
      </c>
      <c r="G242" s="17" t="n">
        <v>7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328</v>
      </c>
      <c r="B243" s="2" t="s">
        <v>598</v>
      </c>
      <c r="C243" s="41" t="n">
        <v>44946</v>
      </c>
      <c r="D243" s="42" t="n">
        <v>45005</v>
      </c>
      <c r="E243" s="17" t="n">
        <v>9.4935</v>
      </c>
      <c r="F243" s="17" t="n">
        <v>10.03</v>
      </c>
      <c r="G243" s="17" t="n">
        <v>1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328</v>
      </c>
      <c r="B244" s="2" t="s">
        <v>598</v>
      </c>
      <c r="C244" s="41" t="n">
        <v>44946</v>
      </c>
      <c r="D244" s="42" t="n">
        <v>45079</v>
      </c>
      <c r="E244" s="17" t="n">
        <v>9.4935</v>
      </c>
      <c r="F244" s="17" t="n">
        <v>11.262</v>
      </c>
      <c r="G244" s="17" t="n">
        <v>9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328</v>
      </c>
      <c r="B245" s="2" t="s">
        <v>598</v>
      </c>
      <c r="C245" s="41" t="n">
        <v>44946</v>
      </c>
      <c r="D245" s="42" t="n">
        <v>45079</v>
      </c>
      <c r="E245" s="17" t="n">
        <v>9.49</v>
      </c>
      <c r="F245" s="17" t="n">
        <v>11.262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328</v>
      </c>
      <c r="B246" s="2" t="s">
        <v>598</v>
      </c>
      <c r="C246" s="41" t="n">
        <v>45005</v>
      </c>
      <c r="D246" s="42" t="n">
        <v>45079</v>
      </c>
      <c r="E246" s="17" t="n">
        <v>10.054</v>
      </c>
      <c r="F246" s="17" t="n">
        <v>11.262</v>
      </c>
      <c r="G246" s="17" t="n">
        <v>25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328</v>
      </c>
      <c r="B247" s="2" t="s">
        <v>598</v>
      </c>
      <c r="C247" s="41" t="n">
        <v>45005</v>
      </c>
      <c r="D247" s="42" t="n">
        <v>45079</v>
      </c>
      <c r="E247" s="17" t="n">
        <v>10.0665</v>
      </c>
      <c r="F247" s="17" t="n">
        <v>11.262</v>
      </c>
      <c r="G247" s="17" t="n">
        <v>17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328</v>
      </c>
      <c r="B248" s="2" t="s">
        <v>598</v>
      </c>
      <c r="C248" s="41" t="n">
        <v>45016</v>
      </c>
      <c r="D248" s="42" t="n">
        <v>45079</v>
      </c>
      <c r="E248" s="17" t="n">
        <v>10.42</v>
      </c>
      <c r="F248" s="17" t="n">
        <v>11.262</v>
      </c>
      <c r="G248" s="17" t="n">
        <v>6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328</v>
      </c>
      <c r="B249" s="2" t="s">
        <v>598</v>
      </c>
      <c r="C249" s="41" t="n">
        <v>45030</v>
      </c>
      <c r="D249" s="42" t="n">
        <v>45079</v>
      </c>
      <c r="E249" s="17" t="n">
        <v>10.77</v>
      </c>
      <c r="F249" s="17" t="n">
        <v>11.262</v>
      </c>
      <c r="G249" s="17" t="n">
        <v>5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328</v>
      </c>
      <c r="B250" s="2" t="s">
        <v>598</v>
      </c>
      <c r="C250" s="41" t="n">
        <v>45035</v>
      </c>
      <c r="D250" s="42" t="n">
        <v>45079</v>
      </c>
      <c r="E250" s="17" t="n">
        <v>11.0608</v>
      </c>
      <c r="F250" s="17" t="n">
        <v>11.262</v>
      </c>
      <c r="G250" s="17" t="n">
        <v>27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328</v>
      </c>
      <c r="B251" s="2" t="s">
        <v>598</v>
      </c>
      <c r="C251" s="41" t="n">
        <v>45035</v>
      </c>
      <c r="D251" s="42" t="n">
        <v>45107</v>
      </c>
      <c r="E251" s="17" t="n">
        <v>11.0608</v>
      </c>
      <c r="F251" s="17" t="n">
        <v>11.79</v>
      </c>
      <c r="G251" s="17" t="n">
        <v>10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328</v>
      </c>
      <c r="B252" s="2" t="s">
        <v>598</v>
      </c>
      <c r="C252" s="41" t="n">
        <v>45044</v>
      </c>
      <c r="D252" s="42" t="n">
        <v>45107</v>
      </c>
      <c r="E252" s="17" t="n">
        <v>11.1038</v>
      </c>
      <c r="F252" s="17" t="n">
        <v>11.79</v>
      </c>
      <c r="G252" s="17" t="n">
        <v>5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328</v>
      </c>
      <c r="B253" s="2" t="s">
        <v>598</v>
      </c>
      <c r="C253" s="41" t="n">
        <v>45044</v>
      </c>
      <c r="D253" s="42" t="n">
        <v>45128</v>
      </c>
      <c r="E253" s="17" t="n">
        <v>11.1038</v>
      </c>
      <c r="F253" s="17" t="n">
        <v>12.466</v>
      </c>
      <c r="G253" s="17" t="n">
        <v>3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328</v>
      </c>
      <c r="B254" s="2" t="s">
        <v>598</v>
      </c>
      <c r="C254" s="41" t="n">
        <v>45068</v>
      </c>
      <c r="D254" s="42" t="n">
        <v>45128</v>
      </c>
      <c r="E254" s="17" t="n">
        <v>11.052</v>
      </c>
      <c r="F254" s="17" t="n">
        <v>12.466</v>
      </c>
      <c r="G254" s="17" t="n">
        <v>15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328</v>
      </c>
      <c r="B255" s="2" t="s">
        <v>598</v>
      </c>
      <c r="C255" s="41" t="n">
        <v>45071</v>
      </c>
      <c r="D255" s="42" t="n">
        <v>45128</v>
      </c>
      <c r="E255" s="17" t="n">
        <v>10.9562</v>
      </c>
      <c r="F255" s="17" t="n">
        <v>12.466</v>
      </c>
      <c r="G255" s="17" t="n">
        <v>12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328</v>
      </c>
      <c r="B256" s="2" t="s">
        <v>598</v>
      </c>
      <c r="C256" s="41" t="n">
        <v>45071</v>
      </c>
      <c r="D256" s="42" t="n">
        <v>45128</v>
      </c>
      <c r="E256" s="17" t="n">
        <v>10.9562</v>
      </c>
      <c r="F256" s="17" t="n">
        <v>12.47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328</v>
      </c>
      <c r="B257" s="2" t="s">
        <v>598</v>
      </c>
      <c r="C257" s="41" t="n">
        <v>45077</v>
      </c>
      <c r="D257" s="42" t="n">
        <v>45128</v>
      </c>
      <c r="E257" s="17" t="n">
        <v>11.1475</v>
      </c>
      <c r="F257" s="17" t="n">
        <v>12.47</v>
      </c>
      <c r="G257" s="17" t="n">
        <v>4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328</v>
      </c>
      <c r="B258" s="2" t="s">
        <v>598</v>
      </c>
      <c r="C258" s="41" t="n">
        <v>45079</v>
      </c>
      <c r="D258" s="42" t="n">
        <v>45128</v>
      </c>
      <c r="E258" s="17" t="n">
        <v>11.28</v>
      </c>
      <c r="F258" s="17" t="n">
        <v>12.47</v>
      </c>
      <c r="G258" s="17" t="n">
        <v>14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328</v>
      </c>
      <c r="B259" s="2" t="s">
        <v>598</v>
      </c>
      <c r="C259" s="41" t="n">
        <v>45093</v>
      </c>
      <c r="D259" s="42" t="n">
        <v>45128</v>
      </c>
      <c r="E259" s="17" t="n">
        <v>11.7562</v>
      </c>
      <c r="F259" s="17" t="n">
        <v>12.47</v>
      </c>
      <c r="G259" s="17" t="n">
        <v>11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328</v>
      </c>
      <c r="B260" s="2" t="s">
        <v>598</v>
      </c>
      <c r="C260" s="41" t="n">
        <v>45093</v>
      </c>
      <c r="D260" s="42" t="n">
        <v>45169</v>
      </c>
      <c r="E260" s="17" t="n">
        <v>11.7562</v>
      </c>
      <c r="F260" s="17" t="n">
        <v>13.523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328</v>
      </c>
      <c r="B261" s="2" t="s">
        <v>598</v>
      </c>
      <c r="C261" s="41" t="n">
        <v>45120</v>
      </c>
      <c r="D261" s="42" t="n">
        <v>45169</v>
      </c>
      <c r="E261" s="17" t="n">
        <v>12.2963</v>
      </c>
      <c r="F261" s="17" t="n">
        <v>13.523</v>
      </c>
      <c r="G261" s="17" t="n">
        <v>8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31</v>
      </c>
      <c r="B262" s="2" t="s">
        <v>32</v>
      </c>
      <c r="C262" s="41" t="n">
        <v>44300</v>
      </c>
      <c r="D262" s="42" t="n">
        <v>45257</v>
      </c>
      <c r="E262" s="17" t="n">
        <v>358.657</v>
      </c>
      <c r="F262" s="17" t="n">
        <v>872.56</v>
      </c>
      <c r="G262" s="17" t="n">
        <v>10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31</v>
      </c>
      <c r="B263" s="2" t="s">
        <v>32</v>
      </c>
      <c r="C263" s="41" t="n">
        <v>44656</v>
      </c>
      <c r="D263" s="42" t="n">
        <v>45257</v>
      </c>
      <c r="E263" s="17" t="n">
        <v>427.6</v>
      </c>
      <c r="F263" s="17" t="n">
        <v>872.56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31</v>
      </c>
      <c r="B264" s="2" t="s">
        <v>32</v>
      </c>
      <c r="C264" s="41" t="n">
        <v>44701</v>
      </c>
      <c r="D264" s="42" t="n">
        <v>45257</v>
      </c>
      <c r="E264" s="17" t="n">
        <v>421.24</v>
      </c>
      <c r="F264" s="17" t="n">
        <v>872.56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31</v>
      </c>
      <c r="B265" s="2" t="s">
        <v>32</v>
      </c>
      <c r="C265" s="41" t="n">
        <v>44946</v>
      </c>
      <c r="D265" s="42" t="n">
        <v>45257</v>
      </c>
      <c r="E265" s="17" t="n">
        <v>438.29</v>
      </c>
      <c r="F265" s="17" t="n">
        <v>872.56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31</v>
      </c>
      <c r="B266" s="2" t="s">
        <v>32</v>
      </c>
      <c r="C266" s="41" t="n">
        <v>44953</v>
      </c>
      <c r="D266" s="42" t="n">
        <v>45257</v>
      </c>
      <c r="E266" s="17" t="n">
        <v>447.75</v>
      </c>
      <c r="F266" s="17" t="n">
        <v>872.56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31</v>
      </c>
      <c r="B267" s="2" t="s">
        <v>32</v>
      </c>
      <c r="C267" s="41" t="n">
        <v>44985</v>
      </c>
      <c r="D267" s="42" t="n">
        <v>45257</v>
      </c>
      <c r="E267" s="17" t="n">
        <v>420.14</v>
      </c>
      <c r="F267" s="17" t="n">
        <v>872.56</v>
      </c>
      <c r="G267" s="17" t="n">
        <v>3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329</v>
      </c>
      <c r="B268" s="2" t="s">
        <v>560</v>
      </c>
      <c r="C268" s="41" t="n">
        <v>44300</v>
      </c>
      <c r="D268" s="42" t="n">
        <v>44666</v>
      </c>
      <c r="E268" s="17" t="n">
        <v>1220.7</v>
      </c>
      <c r="F268" s="17" t="n">
        <v>914.4833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329</v>
      </c>
      <c r="B269" s="2" t="s">
        <v>560</v>
      </c>
      <c r="C269" s="41" t="n">
        <v>44446</v>
      </c>
      <c r="D269" s="42" t="n">
        <v>44666</v>
      </c>
      <c r="E269" s="17" t="n">
        <v>1160.66</v>
      </c>
      <c r="F269" s="17" t="n">
        <v>914.4833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329</v>
      </c>
      <c r="B270" s="2" t="s">
        <v>560</v>
      </c>
      <c r="C270" s="41" t="n">
        <v>44455</v>
      </c>
      <c r="D270" s="42" t="n">
        <v>44666</v>
      </c>
      <c r="E270" s="17" t="n">
        <v>1155.66</v>
      </c>
      <c r="F270" s="17" t="n">
        <v>914.4833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329</v>
      </c>
      <c r="B271" s="2" t="s">
        <v>560</v>
      </c>
      <c r="C271" s="41" t="n">
        <v>44666</v>
      </c>
      <c r="D271" s="42" t="n">
        <v>45030</v>
      </c>
      <c r="E271" s="17" t="n">
        <v>920.54</v>
      </c>
      <c r="F271" s="17" t="n">
        <v>1144.08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330</v>
      </c>
      <c r="B272" s="2" t="s">
        <v>561</v>
      </c>
      <c r="C272" s="41" t="n">
        <v>44302</v>
      </c>
      <c r="D272" s="42" t="n">
        <v>44491</v>
      </c>
      <c r="E272" s="17" t="n">
        <v>859.295</v>
      </c>
      <c r="F272" s="17" t="n">
        <v>756.57</v>
      </c>
      <c r="G272" s="17" t="n">
        <v>2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330</v>
      </c>
      <c r="B273" s="2" t="s">
        <v>561</v>
      </c>
      <c r="C273" s="41" t="n">
        <v>44330</v>
      </c>
      <c r="D273" s="42" t="n">
        <v>44491</v>
      </c>
      <c r="E273" s="17" t="n">
        <v>752.23</v>
      </c>
      <c r="F273" s="17" t="n">
        <v>756.57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330</v>
      </c>
      <c r="B274" s="2" t="s">
        <v>561</v>
      </c>
      <c r="C274" s="41" t="n">
        <v>44363</v>
      </c>
      <c r="D274" s="42" t="n">
        <v>44593</v>
      </c>
      <c r="E274" s="17" t="n">
        <v>765.84</v>
      </c>
      <c r="F274" s="17" t="n">
        <v>665.23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330</v>
      </c>
      <c r="B275" s="2" t="s">
        <v>561</v>
      </c>
      <c r="C275" s="41" t="n">
        <v>44439</v>
      </c>
      <c r="D275" s="42" t="n">
        <v>44593</v>
      </c>
      <c r="E275" s="17" t="n">
        <v>777.44</v>
      </c>
      <c r="F275" s="17" t="n">
        <v>665.42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331</v>
      </c>
      <c r="B276" s="2" t="s">
        <v>599</v>
      </c>
      <c r="C276" s="41" t="n">
        <v>44308</v>
      </c>
      <c r="D276" s="42" t="n">
        <v>44482</v>
      </c>
      <c r="E276" s="17" t="n">
        <v>104.06</v>
      </c>
      <c r="F276" s="17" t="n">
        <v>99.9609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331</v>
      </c>
      <c r="B277" s="2" t="s">
        <v>599</v>
      </c>
      <c r="C277" s="41" t="n">
        <v>44309</v>
      </c>
      <c r="D277" s="42" t="n">
        <v>44482</v>
      </c>
      <c r="E277" s="17" t="n">
        <v>102.24</v>
      </c>
      <c r="F277" s="17" t="n">
        <v>99.9609</v>
      </c>
      <c r="G277" s="17" t="n">
        <v>8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331</v>
      </c>
      <c r="B278" s="2" t="s">
        <v>599</v>
      </c>
      <c r="C278" s="41" t="n">
        <v>44316</v>
      </c>
      <c r="D278" s="42" t="n">
        <v>44482</v>
      </c>
      <c r="E278" s="17" t="n">
        <v>102.25</v>
      </c>
      <c r="F278" s="17" t="n">
        <v>99.9609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331</v>
      </c>
      <c r="B279" s="2" t="s">
        <v>599</v>
      </c>
      <c r="C279" s="41" t="n">
        <v>44362</v>
      </c>
      <c r="D279" s="42" t="n">
        <v>44482</v>
      </c>
      <c r="E279" s="17" t="n">
        <v>99.92</v>
      </c>
      <c r="F279" s="17" t="n">
        <v>99.9609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17</v>
      </c>
      <c r="B280" s="2" t="s">
        <v>19</v>
      </c>
      <c r="C280" s="41" t="n">
        <v>44309</v>
      </c>
      <c r="D280" s="42" t="n">
        <v>45257</v>
      </c>
      <c r="E280" s="17" t="n">
        <v>5971.94</v>
      </c>
      <c r="F280" s="17" t="n">
        <v>7281.238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17</v>
      </c>
      <c r="B281" s="2" t="s">
        <v>19</v>
      </c>
      <c r="C281" s="41" t="n">
        <v>44491</v>
      </c>
      <c r="D281" s="42" t="n">
        <v>45257</v>
      </c>
      <c r="E281" s="17" t="n">
        <v>7280.65</v>
      </c>
      <c r="F281" s="17" t="n">
        <v>7281.238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17</v>
      </c>
      <c r="B282" s="2" t="s">
        <v>19</v>
      </c>
      <c r="C282" s="41" t="n">
        <v>44559</v>
      </c>
      <c r="D282" s="42" t="n">
        <v>45257</v>
      </c>
      <c r="E282" s="17" t="n">
        <v>6453.18</v>
      </c>
      <c r="F282" s="17" t="n">
        <v>7281.238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17</v>
      </c>
      <c r="B283" s="2" t="s">
        <v>19</v>
      </c>
      <c r="C283" s="41" t="n">
        <v>44610</v>
      </c>
      <c r="D283" s="42" t="n">
        <v>45257</v>
      </c>
      <c r="E283" s="17" t="n">
        <v>6477.15</v>
      </c>
      <c r="F283" s="17" t="n">
        <v>7281.238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17</v>
      </c>
      <c r="B284" s="2" t="s">
        <v>19</v>
      </c>
      <c r="C284" s="41" t="n">
        <v>44613</v>
      </c>
      <c r="D284" s="42" t="n">
        <v>45257</v>
      </c>
      <c r="E284" s="17" t="n">
        <v>6188.49</v>
      </c>
      <c r="F284" s="17" t="n">
        <v>7281.238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17</v>
      </c>
      <c r="B285" s="2" t="s">
        <v>19</v>
      </c>
      <c r="C285" s="41" t="n">
        <v>44666</v>
      </c>
      <c r="D285" s="42" t="n">
        <v>45257</v>
      </c>
      <c r="E285" s="17" t="n">
        <v>4925.27</v>
      </c>
      <c r="F285" s="17" t="n">
        <v>7281.24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17</v>
      </c>
      <c r="B286" s="2" t="s">
        <v>19</v>
      </c>
      <c r="C286" s="41" t="n">
        <v>44925</v>
      </c>
      <c r="D286" s="42" t="n">
        <v>45257</v>
      </c>
      <c r="E286" s="17" t="n">
        <v>4058.2</v>
      </c>
      <c r="F286" s="17" t="n">
        <v>7281.24</v>
      </c>
      <c r="G286" s="17" t="n">
        <v>1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17</v>
      </c>
      <c r="B287" s="2" t="s">
        <v>19</v>
      </c>
      <c r="C287" s="41" t="n">
        <v>45005</v>
      </c>
      <c r="D287" s="42" t="n">
        <v>45275</v>
      </c>
      <c r="E287" s="17" t="n">
        <v>4170.36</v>
      </c>
      <c r="F287" s="17" t="n">
        <v>6446.9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17</v>
      </c>
      <c r="B288" s="2" t="s">
        <v>19</v>
      </c>
      <c r="C288" s="41" t="n">
        <v>45128</v>
      </c>
      <c r="D288" s="42" t="n">
        <v>45275</v>
      </c>
      <c r="E288" s="17" t="n">
        <v>5448</v>
      </c>
      <c r="F288" s="17" t="n">
        <v>6446.9</v>
      </c>
      <c r="G288" s="17" t="n">
        <v>3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17</v>
      </c>
      <c r="B289" s="2" t="s">
        <v>19</v>
      </c>
      <c r="C289" s="41" t="n">
        <v>45257</v>
      </c>
      <c r="D289" s="42" t="n">
        <v>45275</v>
      </c>
      <c r="E289" s="17" t="n">
        <v>7293.7633</v>
      </c>
      <c r="F289" s="17" t="n">
        <v>6446.9</v>
      </c>
      <c r="G289" s="17" t="n">
        <v>6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17</v>
      </c>
      <c r="B290" s="2" t="s">
        <v>19</v>
      </c>
      <c r="C290" s="41" t="n">
        <v>45257</v>
      </c>
      <c r="D290" s="42" t="n">
        <v>45275</v>
      </c>
      <c r="E290" s="17" t="n">
        <v>7296.76</v>
      </c>
      <c r="F290" s="17" t="n">
        <v>6446.9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332</v>
      </c>
      <c r="B291" s="2" t="s">
        <v>572</v>
      </c>
      <c r="C291" s="41" t="n">
        <v>44326</v>
      </c>
      <c r="D291" s="42" t="n">
        <v>44491</v>
      </c>
      <c r="E291" s="17" t="n">
        <v>1040.0733</v>
      </c>
      <c r="F291" s="17" t="n">
        <v>1004.85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332</v>
      </c>
      <c r="B292" s="2" t="s">
        <v>572</v>
      </c>
      <c r="C292" s="41" t="n">
        <v>44326</v>
      </c>
      <c r="D292" s="42" t="n">
        <v>44491</v>
      </c>
      <c r="E292" s="17" t="n">
        <v>1040.0733</v>
      </c>
      <c r="F292" s="17" t="n">
        <v>1005.15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332</v>
      </c>
      <c r="B293" s="2" t="s">
        <v>572</v>
      </c>
      <c r="C293" s="41" t="n">
        <v>44326</v>
      </c>
      <c r="D293" s="42" t="n">
        <v>44491</v>
      </c>
      <c r="E293" s="17" t="n">
        <v>1040.0733</v>
      </c>
      <c r="F293" s="17" t="n">
        <v>1005.05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332</v>
      </c>
      <c r="B294" s="2" t="s">
        <v>572</v>
      </c>
      <c r="C294" s="41" t="n">
        <v>44326</v>
      </c>
      <c r="D294" s="42" t="n">
        <v>44491</v>
      </c>
      <c r="E294" s="17" t="n">
        <v>1039.97</v>
      </c>
      <c r="F294" s="17" t="n">
        <v>1004.75</v>
      </c>
      <c r="G294" s="17" t="n">
        <v>1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332</v>
      </c>
      <c r="B295" s="2" t="s">
        <v>572</v>
      </c>
      <c r="C295" s="41" t="n">
        <v>44455</v>
      </c>
      <c r="D295" s="42" t="n">
        <v>44491</v>
      </c>
      <c r="E295" s="17" t="n">
        <v>1027.93</v>
      </c>
      <c r="F295" s="17" t="n">
        <v>1004.75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332</v>
      </c>
      <c r="B296" s="2" t="s">
        <v>572</v>
      </c>
      <c r="C296" s="41" t="n">
        <v>44467</v>
      </c>
      <c r="D296" s="42" t="n">
        <v>44494</v>
      </c>
      <c r="E296" s="17" t="n">
        <v>1006.9233</v>
      </c>
      <c r="F296" s="17" t="n">
        <v>1004.962</v>
      </c>
      <c r="G296" s="17" t="n">
        <v>9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332</v>
      </c>
      <c r="B297" s="2" t="s">
        <v>572</v>
      </c>
      <c r="C297" s="41" t="n">
        <v>44467</v>
      </c>
      <c r="D297" s="42" t="n">
        <v>44494</v>
      </c>
      <c r="E297" s="17" t="n">
        <v>1006.92</v>
      </c>
      <c r="F297" s="17" t="n">
        <v>1004.962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333</v>
      </c>
      <c r="B298" s="2" t="s">
        <v>600</v>
      </c>
      <c r="C298" s="41" t="n">
        <v>44326</v>
      </c>
      <c r="D298" s="42" t="n">
        <v>44482</v>
      </c>
      <c r="E298" s="17" t="n">
        <v>97.86</v>
      </c>
      <c r="F298" s="17" t="n">
        <v>89.7175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333</v>
      </c>
      <c r="B299" s="2" t="s">
        <v>600</v>
      </c>
      <c r="C299" s="41" t="n">
        <v>44328</v>
      </c>
      <c r="D299" s="42" t="n">
        <v>44482</v>
      </c>
      <c r="E299" s="17" t="n">
        <v>95.42</v>
      </c>
      <c r="F299" s="17" t="n">
        <v>89.7175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333</v>
      </c>
      <c r="B300" s="2" t="s">
        <v>600</v>
      </c>
      <c r="C300" s="41" t="n">
        <v>44337</v>
      </c>
      <c r="D300" s="42" t="n">
        <v>44482</v>
      </c>
      <c r="E300" s="17" t="n">
        <v>95.275</v>
      </c>
      <c r="F300" s="17" t="n">
        <v>89.7175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333</v>
      </c>
      <c r="B301" s="2" t="s">
        <v>600</v>
      </c>
      <c r="C301" s="41" t="n">
        <v>44347</v>
      </c>
      <c r="D301" s="42" t="n">
        <v>44482</v>
      </c>
      <c r="E301" s="17" t="n">
        <v>98.418</v>
      </c>
      <c r="F301" s="17" t="n">
        <v>89.7175</v>
      </c>
      <c r="G301" s="17" t="n">
        <v>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333</v>
      </c>
      <c r="B302" s="2" t="s">
        <v>600</v>
      </c>
      <c r="C302" s="41" t="n">
        <v>44455</v>
      </c>
      <c r="D302" s="42" t="n">
        <v>44482</v>
      </c>
      <c r="E302" s="17" t="n">
        <v>91.704</v>
      </c>
      <c r="F302" s="17" t="n">
        <v>89.7175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333</v>
      </c>
      <c r="B303" s="2" t="s">
        <v>600</v>
      </c>
      <c r="C303" s="41" t="n">
        <v>44455</v>
      </c>
      <c r="D303" s="42" t="n">
        <v>44482</v>
      </c>
      <c r="E303" s="17" t="n">
        <v>91.704</v>
      </c>
      <c r="F303" s="17" t="n">
        <v>89.89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333</v>
      </c>
      <c r="B304" s="2" t="s">
        <v>600</v>
      </c>
      <c r="C304" s="41" t="n">
        <v>44455</v>
      </c>
      <c r="D304" s="42" t="n">
        <v>44482</v>
      </c>
      <c r="E304" s="17" t="n">
        <v>91.704</v>
      </c>
      <c r="F304" s="17" t="n">
        <v>89.748</v>
      </c>
      <c r="G304" s="17" t="n">
        <v>2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333</v>
      </c>
      <c r="B305" s="2" t="s">
        <v>600</v>
      </c>
      <c r="C305" s="41" t="n">
        <v>44469</v>
      </c>
      <c r="D305" s="42" t="n">
        <v>44482</v>
      </c>
      <c r="E305" s="17" t="n">
        <v>90.5967</v>
      </c>
      <c r="F305" s="17" t="n">
        <v>89.748</v>
      </c>
      <c r="G305" s="17" t="n">
        <v>3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333</v>
      </c>
      <c r="B306" s="2" t="s">
        <v>600</v>
      </c>
      <c r="C306" s="41" t="n">
        <v>44469</v>
      </c>
      <c r="D306" s="42" t="n">
        <v>44482</v>
      </c>
      <c r="E306" s="17" t="n">
        <v>90.59</v>
      </c>
      <c r="F306" s="17" t="n">
        <v>89.87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334</v>
      </c>
      <c r="B307" s="2" t="s">
        <v>601</v>
      </c>
      <c r="C307" s="41" t="n">
        <v>44370</v>
      </c>
      <c r="D307" s="42" t="n">
        <v>44482</v>
      </c>
      <c r="E307" s="17" t="n">
        <v>106.45</v>
      </c>
      <c r="F307" s="17" t="n">
        <v>107.9063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334</v>
      </c>
      <c r="B308" s="2" t="s">
        <v>601</v>
      </c>
      <c r="C308" s="41" t="n">
        <v>44377</v>
      </c>
      <c r="D308" s="42" t="n">
        <v>44482</v>
      </c>
      <c r="E308" s="17" t="n">
        <v>108.054</v>
      </c>
      <c r="F308" s="17" t="n">
        <v>107.9063</v>
      </c>
      <c r="G308" s="17" t="n">
        <v>5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334</v>
      </c>
      <c r="B309" s="2" t="s">
        <v>601</v>
      </c>
      <c r="C309" s="41" t="n">
        <v>44390</v>
      </c>
      <c r="D309" s="42" t="n">
        <v>44482</v>
      </c>
      <c r="E309" s="17" t="n">
        <v>111.98</v>
      </c>
      <c r="F309" s="17" t="n">
        <v>107.9063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334</v>
      </c>
      <c r="B310" s="2" t="s">
        <v>601</v>
      </c>
      <c r="C310" s="41" t="n">
        <v>44393</v>
      </c>
      <c r="D310" s="42" t="n">
        <v>44482</v>
      </c>
      <c r="E310" s="17" t="n">
        <v>111.66</v>
      </c>
      <c r="F310" s="17" t="n">
        <v>107.9063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334</v>
      </c>
      <c r="B311" s="2" t="s">
        <v>601</v>
      </c>
      <c r="C311" s="41" t="n">
        <v>44396</v>
      </c>
      <c r="D311" s="42" t="n">
        <v>44482</v>
      </c>
      <c r="E311" s="17" t="n">
        <v>110.16</v>
      </c>
      <c r="F311" s="17" t="n">
        <v>107.9063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334</v>
      </c>
      <c r="B312" s="2" t="s">
        <v>601</v>
      </c>
      <c r="C312" s="41" t="n">
        <v>44404</v>
      </c>
      <c r="D312" s="42" t="n">
        <v>44482</v>
      </c>
      <c r="E312" s="17" t="n">
        <v>111.88</v>
      </c>
      <c r="F312" s="17" t="n">
        <v>107.9063</v>
      </c>
      <c r="G312" s="17" t="n">
        <v>1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334</v>
      </c>
      <c r="B313" s="2" t="s">
        <v>601</v>
      </c>
      <c r="C313" s="41" t="n">
        <v>44439</v>
      </c>
      <c r="D313" s="42" t="n">
        <v>44482</v>
      </c>
      <c r="E313" s="17" t="n">
        <v>114.7667</v>
      </c>
      <c r="F313" s="17" t="n">
        <v>107.9063</v>
      </c>
      <c r="G313" s="17" t="n">
        <v>3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334</v>
      </c>
      <c r="B314" s="2" t="s">
        <v>601</v>
      </c>
      <c r="C314" s="41" t="n">
        <v>44455</v>
      </c>
      <c r="D314" s="42" t="n">
        <v>44482</v>
      </c>
      <c r="E314" s="17" t="n">
        <v>111.675</v>
      </c>
      <c r="F314" s="17" t="n">
        <v>107.9063</v>
      </c>
      <c r="G314" s="17" t="n">
        <v>2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334</v>
      </c>
      <c r="B315" s="2" t="s">
        <v>601</v>
      </c>
      <c r="C315" s="41" t="n">
        <v>44469</v>
      </c>
      <c r="D315" s="42" t="n">
        <v>44482</v>
      </c>
      <c r="E315" s="17" t="n">
        <v>110.06</v>
      </c>
      <c r="F315" s="17" t="n">
        <v>107.9063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37</v>
      </c>
      <c r="B316" s="2" t="s">
        <v>38</v>
      </c>
      <c r="C316" s="41" t="n">
        <v>44393</v>
      </c>
      <c r="D316" s="42" t="n">
        <v>45160</v>
      </c>
      <c r="E316" s="17" t="n">
        <v>1567.5</v>
      </c>
      <c r="F316" s="17" t="n">
        <v>1666.2673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37</v>
      </c>
      <c r="B317" s="2" t="s">
        <v>38</v>
      </c>
      <c r="C317" s="41" t="n">
        <v>44407</v>
      </c>
      <c r="D317" s="42" t="n">
        <v>45160</v>
      </c>
      <c r="E317" s="17" t="n">
        <v>1634.73</v>
      </c>
      <c r="F317" s="17" t="n">
        <v>1666.2673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37</v>
      </c>
      <c r="B318" s="2" t="s">
        <v>38</v>
      </c>
      <c r="C318" s="41" t="n">
        <v>44546</v>
      </c>
      <c r="D318" s="42" t="n">
        <v>45160</v>
      </c>
      <c r="E318" s="17" t="n">
        <v>1649.34</v>
      </c>
      <c r="F318" s="17" t="n">
        <v>1666.2673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37</v>
      </c>
      <c r="B319" s="2" t="s">
        <v>38</v>
      </c>
      <c r="C319" s="41" t="n">
        <v>44666</v>
      </c>
      <c r="D319" s="42" t="n">
        <v>45160</v>
      </c>
      <c r="E319" s="17" t="n">
        <v>1025.58</v>
      </c>
      <c r="F319" s="17" t="n">
        <v>1666.2673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37</v>
      </c>
      <c r="B320" s="2" t="s">
        <v>38</v>
      </c>
      <c r="C320" s="41" t="n">
        <v>44712</v>
      </c>
      <c r="D320" s="42" t="n">
        <v>45160</v>
      </c>
      <c r="E320" s="17" t="n">
        <v>917.52</v>
      </c>
      <c r="F320" s="17" t="n">
        <v>1666.2673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37</v>
      </c>
      <c r="B321" s="2" t="s">
        <v>38</v>
      </c>
      <c r="C321" s="41" t="n">
        <v>44771</v>
      </c>
      <c r="D321" s="42" t="n">
        <v>45160</v>
      </c>
      <c r="E321" s="17" t="n">
        <v>1036.37</v>
      </c>
      <c r="F321" s="17" t="n">
        <v>1666.2673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37</v>
      </c>
      <c r="B322" s="2" t="s">
        <v>38</v>
      </c>
      <c r="C322" s="41" t="n">
        <v>44789</v>
      </c>
      <c r="D322" s="42" t="n">
        <v>45160</v>
      </c>
      <c r="E322" s="17" t="n">
        <v>1086.81</v>
      </c>
      <c r="F322" s="17" t="n">
        <v>1666.2673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37</v>
      </c>
      <c r="B323" s="2" t="s">
        <v>38</v>
      </c>
      <c r="C323" s="41" t="n">
        <v>44860</v>
      </c>
      <c r="D323" s="42" t="n">
        <v>45160</v>
      </c>
      <c r="E323" s="17" t="n">
        <v>1045.58</v>
      </c>
      <c r="F323" s="17" t="n">
        <v>1666.2673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37</v>
      </c>
      <c r="B324" s="2" t="s">
        <v>38</v>
      </c>
      <c r="C324" s="41" t="n">
        <v>44942</v>
      </c>
      <c r="D324" s="42" t="n">
        <v>45160</v>
      </c>
      <c r="E324" s="17" t="n">
        <v>1054.04</v>
      </c>
      <c r="F324" s="17" t="n">
        <v>1666.2673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37</v>
      </c>
      <c r="B325" s="2" t="s">
        <v>38</v>
      </c>
      <c r="C325" s="41" t="n">
        <v>44973</v>
      </c>
      <c r="D325" s="42" t="n">
        <v>45160</v>
      </c>
      <c r="E325" s="17" t="n">
        <v>1035.43</v>
      </c>
      <c r="F325" s="17" t="n">
        <v>1666.2673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37</v>
      </c>
      <c r="B326" s="2" t="s">
        <v>38</v>
      </c>
      <c r="C326" s="41" t="n">
        <v>45077</v>
      </c>
      <c r="D326" s="42" t="n">
        <v>45160</v>
      </c>
      <c r="E326" s="17" t="n">
        <v>1302.8</v>
      </c>
      <c r="F326" s="17" t="n">
        <v>1666.2673</v>
      </c>
      <c r="G326" s="17" t="n">
        <v>1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335</v>
      </c>
      <c r="B327" s="2" t="s">
        <v>563</v>
      </c>
      <c r="C327" s="41" t="n">
        <v>44393</v>
      </c>
      <c r="D327" s="42" t="n">
        <v>45160</v>
      </c>
      <c r="E327" s="17" t="n">
        <v>0.6989</v>
      </c>
      <c r="F327" s="17" t="n">
        <v>0.6743</v>
      </c>
      <c r="G327" s="17" t="n">
        <v>1000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335</v>
      </c>
      <c r="B328" s="2" t="s">
        <v>563</v>
      </c>
      <c r="C328" s="41" t="n">
        <v>44398</v>
      </c>
      <c r="D328" s="42" t="n">
        <v>45160</v>
      </c>
      <c r="E328" s="17" t="n">
        <v>0.6847</v>
      </c>
      <c r="F328" s="17" t="n">
        <v>0.6743</v>
      </c>
      <c r="G328" s="17" t="n">
        <v>1000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335</v>
      </c>
      <c r="B329" s="2" t="s">
        <v>563</v>
      </c>
      <c r="C329" s="41" t="n">
        <v>44407</v>
      </c>
      <c r="D329" s="42" t="n">
        <v>45160</v>
      </c>
      <c r="E329" s="17" t="n">
        <v>0.6767</v>
      </c>
      <c r="F329" s="17" t="n">
        <v>0.6743</v>
      </c>
      <c r="G329" s="17" t="n">
        <v>1000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335</v>
      </c>
      <c r="B330" s="2" t="s">
        <v>563</v>
      </c>
      <c r="C330" s="41" t="n">
        <v>44439</v>
      </c>
      <c r="D330" s="42" t="n">
        <v>45160</v>
      </c>
      <c r="E330" s="17" t="n">
        <v>0.7126</v>
      </c>
      <c r="F330" s="17" t="n">
        <v>0.6743</v>
      </c>
      <c r="G330" s="17" t="n">
        <v>1000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335</v>
      </c>
      <c r="B331" s="2" t="s">
        <v>563</v>
      </c>
      <c r="C331" s="41" t="n">
        <v>44608</v>
      </c>
      <c r="D331" s="42" t="n">
        <v>45160</v>
      </c>
      <c r="E331" s="17" t="n">
        <v>0.5748</v>
      </c>
      <c r="F331" s="17" t="n">
        <v>0.6743</v>
      </c>
      <c r="G331" s="17" t="n">
        <v>1000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335</v>
      </c>
      <c r="B332" s="2" t="s">
        <v>563</v>
      </c>
      <c r="C332" s="41" t="n">
        <v>44651</v>
      </c>
      <c r="D332" s="42" t="n">
        <v>45160</v>
      </c>
      <c r="E332" s="17" t="n">
        <v>0.4027</v>
      </c>
      <c r="F332" s="17" t="n">
        <v>0.6743</v>
      </c>
      <c r="G332" s="17" t="n">
        <v>1000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335</v>
      </c>
      <c r="B333" s="2" t="s">
        <v>563</v>
      </c>
      <c r="C333" s="41" t="n">
        <v>44757</v>
      </c>
      <c r="D333" s="42" t="n">
        <v>45160</v>
      </c>
      <c r="E333" s="17" t="n">
        <v>0.491</v>
      </c>
      <c r="F333" s="17" t="n">
        <v>0.6743</v>
      </c>
      <c r="G333" s="17" t="n">
        <v>1000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335</v>
      </c>
      <c r="B334" s="2" t="s">
        <v>563</v>
      </c>
      <c r="C334" s="41" t="n">
        <v>44771</v>
      </c>
      <c r="D334" s="42" t="n">
        <v>45160</v>
      </c>
      <c r="E334" s="17" t="n">
        <v>0.5626</v>
      </c>
      <c r="F334" s="17" t="n">
        <v>0.6743</v>
      </c>
      <c r="G334" s="17" t="n">
        <v>1000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335</v>
      </c>
      <c r="B335" s="2" t="s">
        <v>563</v>
      </c>
      <c r="C335" s="41" t="n">
        <v>44804</v>
      </c>
      <c r="D335" s="42" t="n">
        <v>45160</v>
      </c>
      <c r="E335" s="17" t="n">
        <v>0.5218</v>
      </c>
      <c r="F335" s="17" t="n">
        <v>0.6743</v>
      </c>
      <c r="G335" s="17" t="n">
        <v>1000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335</v>
      </c>
      <c r="B336" s="2" t="s">
        <v>563</v>
      </c>
      <c r="C336" s="41" t="n">
        <v>44973</v>
      </c>
      <c r="D336" s="42" t="n">
        <v>45160</v>
      </c>
      <c r="E336" s="17" t="n">
        <v>0.581</v>
      </c>
      <c r="F336" s="17" t="n">
        <v>0.6743</v>
      </c>
      <c r="G336" s="17" t="n">
        <v>1000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335</v>
      </c>
      <c r="B337" s="2" t="s">
        <v>563</v>
      </c>
      <c r="C337" s="41" t="n">
        <v>45134</v>
      </c>
      <c r="D337" s="42" t="n">
        <v>45160</v>
      </c>
      <c r="E337" s="17" t="n">
        <v>0.6831</v>
      </c>
      <c r="F337" s="17" t="n">
        <v>0.6743</v>
      </c>
      <c r="G337" s="17" t="n">
        <v>2000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335</v>
      </c>
      <c r="B338" s="2" t="s">
        <v>563</v>
      </c>
      <c r="C338" s="41" t="n">
        <v>45138</v>
      </c>
      <c r="D338" s="42" t="n">
        <v>45160</v>
      </c>
      <c r="E338" s="17" t="n">
        <v>0.6884</v>
      </c>
      <c r="F338" s="17" t="n">
        <v>0.6743</v>
      </c>
      <c r="G338" s="17" t="n">
        <v>1000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336</v>
      </c>
      <c r="B339" s="2" t="s">
        <v>602</v>
      </c>
      <c r="C339" s="41" t="n">
        <v>44396</v>
      </c>
      <c r="D339" s="42" t="n">
        <v>44482</v>
      </c>
      <c r="E339" s="17" t="n">
        <v>81.99</v>
      </c>
      <c r="F339" s="17" t="n">
        <v>79.2536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336</v>
      </c>
      <c r="B340" s="2" t="s">
        <v>602</v>
      </c>
      <c r="C340" s="41" t="n">
        <v>44411</v>
      </c>
      <c r="D340" s="42" t="n">
        <v>44482</v>
      </c>
      <c r="E340" s="17" t="n">
        <v>80.69</v>
      </c>
      <c r="F340" s="17" t="n">
        <v>79.2536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336</v>
      </c>
      <c r="B341" s="2" t="s">
        <v>602</v>
      </c>
      <c r="C341" s="41" t="n">
        <v>44411</v>
      </c>
      <c r="D341" s="42" t="n">
        <v>44482</v>
      </c>
      <c r="E341" s="17" t="n">
        <v>80.695</v>
      </c>
      <c r="F341" s="17" t="n">
        <v>79.2536</v>
      </c>
      <c r="G341" s="17" t="n">
        <v>2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336</v>
      </c>
      <c r="B342" s="2" t="s">
        <v>602</v>
      </c>
      <c r="C342" s="41" t="n">
        <v>44428</v>
      </c>
      <c r="D342" s="42" t="n">
        <v>44482</v>
      </c>
      <c r="E342" s="17" t="n">
        <v>81.8883</v>
      </c>
      <c r="F342" s="17" t="n">
        <v>79.2536</v>
      </c>
      <c r="G342" s="17" t="n">
        <v>6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336</v>
      </c>
      <c r="B343" s="2" t="s">
        <v>602</v>
      </c>
      <c r="C343" s="41" t="n">
        <v>44428</v>
      </c>
      <c r="D343" s="42" t="n">
        <v>44482</v>
      </c>
      <c r="E343" s="17" t="n">
        <v>81.89</v>
      </c>
      <c r="F343" s="17" t="n">
        <v>79.2536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337</v>
      </c>
      <c r="B344" s="2" t="s">
        <v>603</v>
      </c>
      <c r="C344" s="41" t="n">
        <v>44467</v>
      </c>
      <c r="D344" s="42" t="n">
        <v>44494</v>
      </c>
      <c r="E344" s="17" t="n">
        <v>1013.01</v>
      </c>
      <c r="F344" s="17" t="n">
        <v>1007.795</v>
      </c>
      <c r="G344" s="17" t="n">
        <v>10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338</v>
      </c>
      <c r="B345" s="2" t="s">
        <v>604</v>
      </c>
      <c r="C345" s="41" t="n">
        <v>44475</v>
      </c>
      <c r="D345" s="42" t="n">
        <v>44494</v>
      </c>
      <c r="E345" s="17" t="n">
        <v>1025.0214</v>
      </c>
      <c r="F345" s="17" t="n">
        <v>1023.72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338</v>
      </c>
      <c r="B346" s="2" t="s">
        <v>604</v>
      </c>
      <c r="C346" s="41" t="n">
        <v>44475</v>
      </c>
      <c r="D346" s="42" t="n">
        <v>44494</v>
      </c>
      <c r="E346" s="17" t="n">
        <v>1025.0214</v>
      </c>
      <c r="F346" s="17" t="n">
        <v>1023.6214</v>
      </c>
      <c r="G346" s="17" t="n">
        <v>6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338</v>
      </c>
      <c r="B347" s="2" t="s">
        <v>604</v>
      </c>
      <c r="C347" s="41" t="n">
        <v>44484</v>
      </c>
      <c r="D347" s="42" t="n">
        <v>44494</v>
      </c>
      <c r="E347" s="17" t="n">
        <v>1027.37</v>
      </c>
      <c r="F347" s="17" t="n">
        <v>1023.6214</v>
      </c>
      <c r="G347" s="17" t="n">
        <v>1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339</v>
      </c>
      <c r="B348" s="2" t="s">
        <v>562</v>
      </c>
      <c r="C348" s="41" t="n">
        <v>44482</v>
      </c>
      <c r="D348" s="42" t="n">
        <v>45078</v>
      </c>
      <c r="E348" s="17" t="n">
        <v>1714.41</v>
      </c>
      <c r="F348" s="17" t="n">
        <v>2065.648</v>
      </c>
      <c r="G348" s="17" t="n">
        <v>5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339</v>
      </c>
      <c r="B349" s="2" t="s">
        <v>562</v>
      </c>
      <c r="C349" s="41" t="n">
        <v>44559</v>
      </c>
      <c r="D349" s="42" t="n">
        <v>45078</v>
      </c>
      <c r="E349" s="17" t="n">
        <v>1711.99</v>
      </c>
      <c r="F349" s="17" t="n">
        <v>2065.648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339</v>
      </c>
      <c r="B350" s="2" t="s">
        <v>562</v>
      </c>
      <c r="C350" s="41" t="n">
        <v>44595</v>
      </c>
      <c r="D350" s="42" t="n">
        <v>45078</v>
      </c>
      <c r="E350" s="17" t="n">
        <v>1729.01</v>
      </c>
      <c r="F350" s="17" t="n">
        <v>2065.648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339</v>
      </c>
      <c r="B351" s="2" t="s">
        <v>562</v>
      </c>
      <c r="C351" s="41" t="n">
        <v>44742</v>
      </c>
      <c r="D351" s="42" t="n">
        <v>45078</v>
      </c>
      <c r="E351" s="17" t="n">
        <v>1729.6</v>
      </c>
      <c r="F351" s="17" t="n">
        <v>2065.648</v>
      </c>
      <c r="G351" s="17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339</v>
      </c>
      <c r="B352" s="2" t="s">
        <v>562</v>
      </c>
      <c r="C352" s="41" t="n">
        <v>44771</v>
      </c>
      <c r="D352" s="42" t="n">
        <v>45078</v>
      </c>
      <c r="E352" s="17" t="n">
        <v>1746.2</v>
      </c>
      <c r="F352" s="17" t="n">
        <v>2065.648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339</v>
      </c>
      <c r="B353" s="2" t="s">
        <v>562</v>
      </c>
      <c r="C353" s="41" t="n">
        <v>44830</v>
      </c>
      <c r="D353" s="42" t="n">
        <v>45078</v>
      </c>
      <c r="E353" s="17" t="n">
        <v>1740.6</v>
      </c>
      <c r="F353" s="17" t="n">
        <v>2065.648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340</v>
      </c>
      <c r="B354" s="2" t="s">
        <v>605</v>
      </c>
      <c r="C354" s="41" t="n">
        <v>44494</v>
      </c>
      <c r="D354" s="42" t="n">
        <v>44530</v>
      </c>
      <c r="E354" s="17" t="n">
        <v>1017.65</v>
      </c>
      <c r="F354" s="17" t="n">
        <v>1023.51</v>
      </c>
      <c r="G354" s="17" t="n">
        <v>1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340</v>
      </c>
      <c r="B355" s="2" t="s">
        <v>605</v>
      </c>
      <c r="C355" s="41" t="n">
        <v>44494</v>
      </c>
      <c r="D355" s="42" t="n">
        <v>44557</v>
      </c>
      <c r="E355" s="17" t="n">
        <v>1017.65</v>
      </c>
      <c r="F355" s="17" t="n">
        <v>1030.23</v>
      </c>
      <c r="G355" s="17" t="n">
        <v>3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340</v>
      </c>
      <c r="B356" s="2" t="s">
        <v>605</v>
      </c>
      <c r="C356" s="41" t="n">
        <v>44494</v>
      </c>
      <c r="D356" s="42" t="n">
        <v>44559</v>
      </c>
      <c r="E356" s="17" t="n">
        <v>1017.65</v>
      </c>
      <c r="F356" s="17" t="n">
        <v>1030.55</v>
      </c>
      <c r="G356" s="17" t="n">
        <v>5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340</v>
      </c>
      <c r="B357" s="2" t="s">
        <v>605</v>
      </c>
      <c r="C357" s="41" t="n">
        <v>44494</v>
      </c>
      <c r="D357" s="42" t="n">
        <v>44559</v>
      </c>
      <c r="E357" s="17" t="n">
        <v>1017.25</v>
      </c>
      <c r="F357" s="17" t="n">
        <v>1030.55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340</v>
      </c>
      <c r="B358" s="2" t="s">
        <v>605</v>
      </c>
      <c r="C358" s="41" t="n">
        <v>44494</v>
      </c>
      <c r="D358" s="42" t="n">
        <v>44559</v>
      </c>
      <c r="E358" s="17" t="n">
        <v>1017.25</v>
      </c>
      <c r="F358" s="17" t="n">
        <v>1030.65</v>
      </c>
      <c r="G358" s="17" t="n">
        <v>7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341</v>
      </c>
      <c r="B359" s="2" t="s">
        <v>606</v>
      </c>
      <c r="C359" s="41" t="n">
        <v>44494</v>
      </c>
      <c r="D359" s="42" t="n">
        <v>44495</v>
      </c>
      <c r="E359" s="17" t="n">
        <v>201.575</v>
      </c>
      <c r="F359" s="17" t="n">
        <v>201.3753</v>
      </c>
      <c r="G359" s="17" t="n">
        <v>4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341</v>
      </c>
      <c r="B360" s="2" t="s">
        <v>606</v>
      </c>
      <c r="C360" s="41" t="n">
        <v>44494</v>
      </c>
      <c r="D360" s="42" t="n">
        <v>44495</v>
      </c>
      <c r="E360" s="17" t="n">
        <v>201.5144</v>
      </c>
      <c r="F360" s="17" t="n">
        <v>201.3753</v>
      </c>
      <c r="G360" s="17" t="n">
        <v>9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341</v>
      </c>
      <c r="B361" s="2" t="s">
        <v>606</v>
      </c>
      <c r="C361" s="41" t="n">
        <v>44494</v>
      </c>
      <c r="D361" s="42" t="n">
        <v>44495</v>
      </c>
      <c r="E361" s="17" t="n">
        <v>201.5346</v>
      </c>
      <c r="F361" s="17" t="n">
        <v>201.3753</v>
      </c>
      <c r="G361" s="17" t="n">
        <v>41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341</v>
      </c>
      <c r="B362" s="2" t="s">
        <v>606</v>
      </c>
      <c r="C362" s="41" t="n">
        <v>44495</v>
      </c>
      <c r="D362" s="42" t="n">
        <v>44495</v>
      </c>
      <c r="E362" s="17" t="n">
        <v>201.64</v>
      </c>
      <c r="F362" s="17" t="n">
        <v>201.3753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342</v>
      </c>
      <c r="B363" s="2" t="s">
        <v>607</v>
      </c>
      <c r="C363" s="41" t="n">
        <v>44495</v>
      </c>
      <c r="D363" s="42" t="n">
        <v>44557</v>
      </c>
      <c r="E363" s="17" t="n">
        <v>1022.631</v>
      </c>
      <c r="F363" s="17" t="n">
        <v>1035.07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342</v>
      </c>
      <c r="B364" s="2" t="s">
        <v>607</v>
      </c>
      <c r="C364" s="41" t="n">
        <v>44495</v>
      </c>
      <c r="D364" s="42" t="n">
        <v>44557</v>
      </c>
      <c r="E364" s="17" t="n">
        <v>1022.631</v>
      </c>
      <c r="F364" s="17" t="n">
        <v>1035.0689</v>
      </c>
      <c r="G364" s="17" t="n">
        <v>9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343</v>
      </c>
      <c r="B365" s="2" t="s">
        <v>608</v>
      </c>
      <c r="C365" s="41" t="n">
        <v>44557</v>
      </c>
      <c r="D365" s="42" t="n">
        <v>44894</v>
      </c>
      <c r="E365" s="17" t="n">
        <v>965.55</v>
      </c>
      <c r="F365" s="17" t="n">
        <v>117.008</v>
      </c>
      <c r="G365" s="17" t="n">
        <v>2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343</v>
      </c>
      <c r="B366" s="2" t="s">
        <v>608</v>
      </c>
      <c r="C366" s="41" t="n">
        <v>44659</v>
      </c>
      <c r="D366" s="42" t="n">
        <v>44894</v>
      </c>
      <c r="E366" s="17" t="n">
        <v>316.88</v>
      </c>
      <c r="F366" s="17" t="n">
        <v>117.008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343</v>
      </c>
      <c r="B367" s="2" t="s">
        <v>608</v>
      </c>
      <c r="C367" s="41" t="n">
        <v>44742</v>
      </c>
      <c r="D367" s="42" t="n">
        <v>44894</v>
      </c>
      <c r="E367" s="17" t="n">
        <v>169</v>
      </c>
      <c r="F367" s="17" t="n">
        <v>117.008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343</v>
      </c>
      <c r="B368" s="2" t="s">
        <v>608</v>
      </c>
      <c r="C368" s="41" t="n">
        <v>44771</v>
      </c>
      <c r="D368" s="42" t="n">
        <v>44894</v>
      </c>
      <c r="E368" s="17" t="n">
        <v>98.86</v>
      </c>
      <c r="F368" s="17" t="n">
        <v>117.008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34</v>
      </c>
      <c r="B369" s="2" t="s">
        <v>35</v>
      </c>
      <c r="C369" s="41" t="n">
        <v>44557</v>
      </c>
      <c r="D369" s="42" t="n">
        <v>45169</v>
      </c>
      <c r="E369" s="17" t="n">
        <v>12982.39</v>
      </c>
      <c r="F369" s="17" t="n">
        <v>11687.16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34</v>
      </c>
      <c r="B370" s="2" t="s">
        <v>35</v>
      </c>
      <c r="C370" s="41" t="n">
        <v>45169</v>
      </c>
      <c r="D370" s="42" t="n">
        <v>45257</v>
      </c>
      <c r="E370" s="17" t="n">
        <v>11709.35</v>
      </c>
      <c r="F370" s="17" t="n">
        <v>11170.16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34</v>
      </c>
      <c r="B371" s="2" t="s">
        <v>35</v>
      </c>
      <c r="C371" s="41" t="n">
        <v>45257</v>
      </c>
      <c r="D371" s="42" t="n">
        <v>45271</v>
      </c>
      <c r="E371" s="17" t="n">
        <v>11187.34</v>
      </c>
      <c r="F371" s="17" t="n">
        <v>10356.81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34</v>
      </c>
      <c r="B372" s="2" t="s">
        <v>35</v>
      </c>
      <c r="C372" s="41" t="n">
        <v>45271</v>
      </c>
      <c r="D372" s="42" t="n">
        <v>45272</v>
      </c>
      <c r="E372" s="17" t="n">
        <v>10372.19</v>
      </c>
      <c r="F372" s="17" t="n">
        <v>9902.17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344</v>
      </c>
      <c r="B373" s="2" t="s">
        <v>609</v>
      </c>
      <c r="C373" s="41" t="n">
        <v>44559</v>
      </c>
      <c r="D373" s="42" t="n">
        <v>45160</v>
      </c>
      <c r="E373" s="17" t="n">
        <v>5438.6</v>
      </c>
      <c r="F373" s="17" t="n">
        <v>5946.25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345</v>
      </c>
      <c r="B374" s="2" t="s">
        <v>610</v>
      </c>
      <c r="C374" s="41" t="n">
        <v>44592</v>
      </c>
      <c r="D374" s="42" t="n">
        <v>44855</v>
      </c>
      <c r="E374" s="17" t="n">
        <v>61.5195</v>
      </c>
      <c r="F374" s="17" t="n">
        <v>28.059</v>
      </c>
      <c r="G374" s="17" t="n">
        <v>20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345</v>
      </c>
      <c r="B375" s="2" t="s">
        <v>610</v>
      </c>
      <c r="C375" s="41" t="n">
        <v>44593</v>
      </c>
      <c r="D375" s="42" t="n">
        <v>44855</v>
      </c>
      <c r="E375" s="17" t="n">
        <v>60.314</v>
      </c>
      <c r="F375" s="17" t="n">
        <v>28.059</v>
      </c>
      <c r="G375" s="17" t="n">
        <v>10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345</v>
      </c>
      <c r="B376" s="2" t="s">
        <v>610</v>
      </c>
      <c r="C376" s="41" t="n">
        <v>44593</v>
      </c>
      <c r="D376" s="42" t="n">
        <v>45160</v>
      </c>
      <c r="E376" s="17" t="n">
        <v>60.314</v>
      </c>
      <c r="F376" s="17" t="n">
        <v>52.8527</v>
      </c>
      <c r="G376" s="17" t="n">
        <v>10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345</v>
      </c>
      <c r="B377" s="2" t="s">
        <v>610</v>
      </c>
      <c r="C377" s="41" t="n">
        <v>44644</v>
      </c>
      <c r="D377" s="42" t="n">
        <v>45160</v>
      </c>
      <c r="E377" s="17" t="n">
        <v>47.723</v>
      </c>
      <c r="F377" s="17" t="n">
        <v>52.8527</v>
      </c>
      <c r="G377" s="17" t="n">
        <v>20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345</v>
      </c>
      <c r="B378" s="2" t="s">
        <v>610</v>
      </c>
      <c r="C378" s="41" t="n">
        <v>44659</v>
      </c>
      <c r="D378" s="42" t="n">
        <v>45160</v>
      </c>
      <c r="E378" s="17" t="n">
        <v>42.984</v>
      </c>
      <c r="F378" s="17" t="n">
        <v>52.8527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345</v>
      </c>
      <c r="B379" s="2" t="s">
        <v>610</v>
      </c>
      <c r="C379" s="41" t="n">
        <v>44680</v>
      </c>
      <c r="D379" s="42" t="n">
        <v>45160</v>
      </c>
      <c r="E379" s="17" t="n">
        <v>44.16</v>
      </c>
      <c r="F379" s="17" t="n">
        <v>52.8527</v>
      </c>
      <c r="G379" s="17" t="n">
        <v>10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345</v>
      </c>
      <c r="B380" s="2" t="s">
        <v>610</v>
      </c>
      <c r="C380" s="41" t="n">
        <v>44680</v>
      </c>
      <c r="D380" s="42" t="n">
        <v>45160</v>
      </c>
      <c r="E380" s="17" t="n">
        <v>44.165</v>
      </c>
      <c r="F380" s="17" t="n">
        <v>52.8527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345</v>
      </c>
      <c r="B381" s="2" t="s">
        <v>610</v>
      </c>
      <c r="C381" s="41" t="n">
        <v>44697</v>
      </c>
      <c r="D381" s="42" t="n">
        <v>45160</v>
      </c>
      <c r="E381" s="17" t="n">
        <v>43.024</v>
      </c>
      <c r="F381" s="17" t="n">
        <v>52.8527</v>
      </c>
      <c r="G381" s="17" t="n">
        <v>10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345</v>
      </c>
      <c r="B382" s="2" t="s">
        <v>610</v>
      </c>
      <c r="C382" s="41" t="n">
        <v>44739</v>
      </c>
      <c r="D382" s="42" t="n">
        <v>45160</v>
      </c>
      <c r="E382" s="17" t="n">
        <v>33.309</v>
      </c>
      <c r="F382" s="17" t="n">
        <v>52.8527</v>
      </c>
      <c r="G382" s="17" t="n">
        <v>10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345</v>
      </c>
      <c r="B383" s="2" t="s">
        <v>610</v>
      </c>
      <c r="C383" s="41" t="n">
        <v>44742</v>
      </c>
      <c r="D383" s="42" t="n">
        <v>45160</v>
      </c>
      <c r="E383" s="17" t="n">
        <v>32.6185</v>
      </c>
      <c r="F383" s="17" t="n">
        <v>52.8527</v>
      </c>
      <c r="G383" s="17" t="n">
        <v>20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345</v>
      </c>
      <c r="B384" s="2" t="s">
        <v>610</v>
      </c>
      <c r="C384" s="41" t="n">
        <v>44749</v>
      </c>
      <c r="D384" s="42" t="n">
        <v>45160</v>
      </c>
      <c r="E384" s="17" t="n">
        <v>31.558</v>
      </c>
      <c r="F384" s="17" t="n">
        <v>52.8527</v>
      </c>
      <c r="G384" s="17" t="n">
        <v>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345</v>
      </c>
      <c r="B385" s="2" t="s">
        <v>610</v>
      </c>
      <c r="C385" s="41" t="n">
        <v>44757</v>
      </c>
      <c r="D385" s="42" t="n">
        <v>45160</v>
      </c>
      <c r="E385" s="17" t="n">
        <v>27.255</v>
      </c>
      <c r="F385" s="17" t="n">
        <v>52.8527</v>
      </c>
      <c r="G385" s="17" t="n">
        <v>10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345</v>
      </c>
      <c r="B386" s="2" t="s">
        <v>610</v>
      </c>
      <c r="C386" s="41" t="n">
        <v>44789</v>
      </c>
      <c r="D386" s="42" t="n">
        <v>45160</v>
      </c>
      <c r="E386" s="17" t="n">
        <v>27.27</v>
      </c>
      <c r="F386" s="17" t="n">
        <v>52.8527</v>
      </c>
      <c r="G386" s="17" t="n">
        <v>10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345</v>
      </c>
      <c r="B387" s="2" t="s">
        <v>610</v>
      </c>
      <c r="C387" s="41" t="n">
        <v>44820</v>
      </c>
      <c r="D387" s="42" t="n">
        <v>45160</v>
      </c>
      <c r="E387" s="17" t="n">
        <v>30.147</v>
      </c>
      <c r="F387" s="17" t="n">
        <v>52.8527</v>
      </c>
      <c r="G387" s="17" t="n">
        <v>20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345</v>
      </c>
      <c r="B388" s="2" t="s">
        <v>610</v>
      </c>
      <c r="C388" s="41" t="n">
        <v>44881</v>
      </c>
      <c r="D388" s="42" t="n">
        <v>45160</v>
      </c>
      <c r="E388" s="17" t="n">
        <v>30.309</v>
      </c>
      <c r="F388" s="17" t="n">
        <v>52.8527</v>
      </c>
      <c r="G388" s="17" t="n">
        <v>10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345</v>
      </c>
      <c r="B389" s="2" t="s">
        <v>610</v>
      </c>
      <c r="C389" s="41" t="n">
        <v>44911</v>
      </c>
      <c r="D389" s="42" t="n">
        <v>45160</v>
      </c>
      <c r="E389" s="17" t="n">
        <v>31.585</v>
      </c>
      <c r="F389" s="17" t="n">
        <v>52.8527</v>
      </c>
      <c r="G389" s="17" t="n">
        <v>30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345</v>
      </c>
      <c r="B390" s="2" t="s">
        <v>610</v>
      </c>
      <c r="C390" s="41" t="n">
        <v>44946</v>
      </c>
      <c r="D390" s="42" t="n">
        <v>45160</v>
      </c>
      <c r="E390" s="17" t="n">
        <v>33.582</v>
      </c>
      <c r="F390" s="17" t="n">
        <v>52.8527</v>
      </c>
      <c r="G390" s="17" t="n">
        <v>10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345</v>
      </c>
      <c r="B391" s="2" t="s">
        <v>610</v>
      </c>
      <c r="C391" s="41" t="n">
        <v>45072</v>
      </c>
      <c r="D391" s="42" t="n">
        <v>45160</v>
      </c>
      <c r="E391" s="17" t="n">
        <v>39.86</v>
      </c>
      <c r="F391" s="17" t="n">
        <v>52.8527</v>
      </c>
      <c r="G391" s="17" t="n">
        <v>10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345</v>
      </c>
      <c r="B392" s="2" t="s">
        <v>610</v>
      </c>
      <c r="C392" s="41" t="n">
        <v>45093</v>
      </c>
      <c r="D392" s="42" t="n">
        <v>45160</v>
      </c>
      <c r="E392" s="17" t="n">
        <v>43.665</v>
      </c>
      <c r="F392" s="17" t="n">
        <v>52.8527</v>
      </c>
      <c r="G392" s="17" t="n">
        <v>20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1" t="n">
        <v>44651</v>
      </c>
      <c r="D393" s="42" t="n">
        <v>45160</v>
      </c>
      <c r="E393" s="17" t="n">
        <v>137.477</v>
      </c>
      <c r="F393" s="17" t="n">
        <v>260.112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1" t="n">
        <v>44680</v>
      </c>
      <c r="D394" s="42" t="n">
        <v>45160</v>
      </c>
      <c r="E394" s="17" t="n">
        <v>126.441</v>
      </c>
      <c r="F394" s="17" t="n">
        <v>260.112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22</v>
      </c>
      <c r="B395" s="2" t="s">
        <v>23</v>
      </c>
      <c r="C395" s="41" t="n">
        <v>44848</v>
      </c>
      <c r="D395" s="42" t="n">
        <v>45160</v>
      </c>
      <c r="E395" s="17" t="n">
        <v>106.12</v>
      </c>
      <c r="F395" s="17" t="n">
        <v>260.112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22</v>
      </c>
      <c r="B396" s="2" t="s">
        <v>23</v>
      </c>
      <c r="C396" s="41" t="n">
        <v>45160</v>
      </c>
      <c r="D396" s="42" t="n">
        <v>45190</v>
      </c>
      <c r="E396" s="17" t="n">
        <v>260.568</v>
      </c>
      <c r="F396" s="17" t="n">
        <v>249.8802</v>
      </c>
      <c r="G396" s="17" t="n">
        <v>110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25</v>
      </c>
      <c r="B397" s="2" t="s">
        <v>26</v>
      </c>
      <c r="C397" s="41" t="n">
        <v>44651</v>
      </c>
      <c r="D397" s="42" t="n">
        <v>45160</v>
      </c>
      <c r="E397" s="17" t="n">
        <v>417.14</v>
      </c>
      <c r="F397" s="17" t="n">
        <v>543.615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25</v>
      </c>
      <c r="B398" s="2" t="s">
        <v>26</v>
      </c>
      <c r="C398" s="41" t="n">
        <v>44651</v>
      </c>
      <c r="D398" s="42" t="n">
        <v>45160</v>
      </c>
      <c r="E398" s="17" t="n">
        <v>417.25</v>
      </c>
      <c r="F398" s="17" t="n">
        <v>543.615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25</v>
      </c>
      <c r="B399" s="2" t="s">
        <v>26</v>
      </c>
      <c r="C399" s="41" t="n">
        <v>44760</v>
      </c>
      <c r="D399" s="42" t="n">
        <v>45160</v>
      </c>
      <c r="E399" s="17" t="n">
        <v>332.39</v>
      </c>
      <c r="F399" s="17" t="n">
        <v>543.615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25</v>
      </c>
      <c r="B400" s="2" t="s">
        <v>26</v>
      </c>
      <c r="C400" s="41" t="n">
        <v>44819</v>
      </c>
      <c r="D400" s="42" t="n">
        <v>45160</v>
      </c>
      <c r="E400" s="17" t="n">
        <v>366.51</v>
      </c>
      <c r="F400" s="17" t="n">
        <v>543.615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25</v>
      </c>
      <c r="B401" s="2" t="s">
        <v>26</v>
      </c>
      <c r="C401" s="41" t="n">
        <v>44855</v>
      </c>
      <c r="D401" s="42" t="n">
        <v>45160</v>
      </c>
      <c r="E401" s="17" t="n">
        <v>308.93</v>
      </c>
      <c r="F401" s="17" t="n">
        <v>543.615</v>
      </c>
      <c r="G401" s="17" t="n">
        <v>2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25</v>
      </c>
      <c r="B402" s="2" t="s">
        <v>26</v>
      </c>
      <c r="C402" s="41" t="n">
        <v>44880</v>
      </c>
      <c r="D402" s="42" t="n">
        <v>45160</v>
      </c>
      <c r="E402" s="17" t="n">
        <v>345.53</v>
      </c>
      <c r="F402" s="17" t="n">
        <v>543.615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25</v>
      </c>
      <c r="B403" s="2" t="s">
        <v>26</v>
      </c>
      <c r="C403" s="41" t="n">
        <v>44881</v>
      </c>
      <c r="D403" s="42" t="n">
        <v>45160</v>
      </c>
      <c r="E403" s="17" t="n">
        <v>344.1733</v>
      </c>
      <c r="F403" s="17" t="n">
        <v>543.615</v>
      </c>
      <c r="G403" s="17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25</v>
      </c>
      <c r="B404" s="2" t="s">
        <v>26</v>
      </c>
      <c r="C404" s="41" t="n">
        <v>44881</v>
      </c>
      <c r="D404" s="42" t="n">
        <v>45160</v>
      </c>
      <c r="E404" s="17" t="n">
        <v>344.1733</v>
      </c>
      <c r="F404" s="17" t="n">
        <v>543.6153</v>
      </c>
      <c r="G404" s="17" t="n">
        <v>2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25</v>
      </c>
      <c r="B405" s="2" t="s">
        <v>26</v>
      </c>
      <c r="C405" s="41" t="n">
        <v>44894</v>
      </c>
      <c r="D405" s="42" t="n">
        <v>45160</v>
      </c>
      <c r="E405" s="17" t="n">
        <v>334.7147</v>
      </c>
      <c r="F405" s="17" t="n">
        <v>543.6153</v>
      </c>
      <c r="G405" s="17" t="n">
        <v>15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25</v>
      </c>
      <c r="B406" s="2" t="s">
        <v>26</v>
      </c>
      <c r="C406" s="41" t="n">
        <v>44895</v>
      </c>
      <c r="D406" s="42" t="n">
        <v>45160</v>
      </c>
      <c r="E406" s="17" t="n">
        <v>336.065</v>
      </c>
      <c r="F406" s="17" t="n">
        <v>543.6153</v>
      </c>
      <c r="G406" s="17" t="n">
        <v>2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25</v>
      </c>
      <c r="B407" s="2" t="s">
        <v>26</v>
      </c>
      <c r="C407" s="41" t="n">
        <v>44914</v>
      </c>
      <c r="D407" s="42" t="n">
        <v>45160</v>
      </c>
      <c r="E407" s="17" t="n">
        <v>332.87</v>
      </c>
      <c r="F407" s="17" t="n">
        <v>543.6153</v>
      </c>
      <c r="G407" s="17" t="n">
        <v>2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25</v>
      </c>
      <c r="B408" s="2" t="s">
        <v>26</v>
      </c>
      <c r="C408" s="41" t="n">
        <v>44937</v>
      </c>
      <c r="D408" s="42" t="n">
        <v>45160</v>
      </c>
      <c r="E408" s="17" t="n">
        <v>348.18</v>
      </c>
      <c r="F408" s="17" t="n">
        <v>543.6153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25</v>
      </c>
      <c r="B409" s="2" t="s">
        <v>26</v>
      </c>
      <c r="C409" s="41" t="n">
        <v>45044</v>
      </c>
      <c r="D409" s="42" t="n">
        <v>45160</v>
      </c>
      <c r="E409" s="17" t="n">
        <v>398.1</v>
      </c>
      <c r="F409" s="17" t="n">
        <v>543.6153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25</v>
      </c>
      <c r="B410" s="2" t="s">
        <v>26</v>
      </c>
      <c r="C410" s="41" t="n">
        <v>45065</v>
      </c>
      <c r="D410" s="42" t="n">
        <v>45160</v>
      </c>
      <c r="E410" s="17" t="n">
        <v>413</v>
      </c>
      <c r="F410" s="17" t="n">
        <v>543.6153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25</v>
      </c>
      <c r="B411" s="2" t="s">
        <v>26</v>
      </c>
      <c r="C411" s="41" t="n">
        <v>45079</v>
      </c>
      <c r="D411" s="42" t="n">
        <v>45160</v>
      </c>
      <c r="E411" s="17" t="n">
        <v>454.7</v>
      </c>
      <c r="F411" s="17" t="n">
        <v>543.6153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25</v>
      </c>
      <c r="B412" s="2" t="s">
        <v>26</v>
      </c>
      <c r="C412" s="41" t="n">
        <v>45079</v>
      </c>
      <c r="D412" s="42" t="n">
        <v>45160</v>
      </c>
      <c r="E412" s="17" t="n">
        <v>454.6</v>
      </c>
      <c r="F412" s="17" t="n">
        <v>543.6153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25</v>
      </c>
      <c r="B413" s="2" t="s">
        <v>26</v>
      </c>
      <c r="C413" s="41" t="n">
        <v>45093</v>
      </c>
      <c r="D413" s="42" t="n">
        <v>45160</v>
      </c>
      <c r="E413" s="17" t="n">
        <v>480.75</v>
      </c>
      <c r="F413" s="17" t="n">
        <v>543.6153</v>
      </c>
      <c r="G413" s="17" t="n">
        <v>2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25</v>
      </c>
      <c r="B414" s="2" t="s">
        <v>26</v>
      </c>
      <c r="C414" s="41" t="n">
        <v>45107</v>
      </c>
      <c r="D414" s="42" t="n">
        <v>45160</v>
      </c>
      <c r="E414" s="17" t="n">
        <v>481.75</v>
      </c>
      <c r="F414" s="17" t="n">
        <v>543.6153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25</v>
      </c>
      <c r="B415" s="2" t="s">
        <v>26</v>
      </c>
      <c r="C415" s="41" t="n">
        <v>45128</v>
      </c>
      <c r="D415" s="42" t="n">
        <v>45160</v>
      </c>
      <c r="E415" s="17" t="n">
        <v>481.2</v>
      </c>
      <c r="F415" s="17" t="n">
        <v>543.6153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346</v>
      </c>
      <c r="B416" s="2" t="s">
        <v>611</v>
      </c>
      <c r="C416" s="41" t="n">
        <v>44651</v>
      </c>
      <c r="D416" s="42" t="n">
        <v>44771</v>
      </c>
      <c r="E416" s="17" t="n">
        <v>105.7</v>
      </c>
      <c r="F416" s="17" t="n">
        <v>109.7213</v>
      </c>
      <c r="G416" s="17" t="n">
        <v>2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346</v>
      </c>
      <c r="B417" s="2" t="s">
        <v>611</v>
      </c>
      <c r="C417" s="41" t="n">
        <v>44656</v>
      </c>
      <c r="D417" s="42" t="n">
        <v>44771</v>
      </c>
      <c r="E417" s="17" t="n">
        <v>105.93</v>
      </c>
      <c r="F417" s="17" t="n">
        <v>109.7213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346</v>
      </c>
      <c r="B418" s="2" t="s">
        <v>611</v>
      </c>
      <c r="C418" s="41" t="n">
        <v>44659</v>
      </c>
      <c r="D418" s="42" t="n">
        <v>44771</v>
      </c>
      <c r="E418" s="17" t="n">
        <v>106.14</v>
      </c>
      <c r="F418" s="17" t="n">
        <v>109.7213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346</v>
      </c>
      <c r="B419" s="2" t="s">
        <v>611</v>
      </c>
      <c r="C419" s="41" t="n">
        <v>44666</v>
      </c>
      <c r="D419" s="42" t="n">
        <v>44771</v>
      </c>
      <c r="E419" s="17" t="n">
        <v>106.47</v>
      </c>
      <c r="F419" s="17" t="n">
        <v>109.7213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346</v>
      </c>
      <c r="B420" s="2" t="s">
        <v>611</v>
      </c>
      <c r="C420" s="41" t="n">
        <v>44669</v>
      </c>
      <c r="D420" s="42" t="n">
        <v>44771</v>
      </c>
      <c r="E420" s="17" t="n">
        <v>106.52</v>
      </c>
      <c r="F420" s="17" t="n">
        <v>109.7213</v>
      </c>
      <c r="G420" s="17" t="n">
        <v>1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346</v>
      </c>
      <c r="B421" s="2" t="s">
        <v>611</v>
      </c>
      <c r="C421" s="41" t="n">
        <v>44670</v>
      </c>
      <c r="D421" s="42" t="n">
        <v>44771</v>
      </c>
      <c r="E421" s="17" t="n">
        <v>106.6167</v>
      </c>
      <c r="F421" s="17" t="n">
        <v>109.7213</v>
      </c>
      <c r="G421" s="17" t="n">
        <v>2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346</v>
      </c>
      <c r="B422" s="2" t="s">
        <v>611</v>
      </c>
      <c r="C422" s="41" t="n">
        <v>44670</v>
      </c>
      <c r="D422" s="42" t="n">
        <v>44855</v>
      </c>
      <c r="E422" s="17" t="n">
        <v>106.6167</v>
      </c>
      <c r="F422" s="17" t="n">
        <v>111.335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346</v>
      </c>
      <c r="B423" s="2" t="s">
        <v>611</v>
      </c>
      <c r="C423" s="41" t="n">
        <v>44685</v>
      </c>
      <c r="D423" s="42" t="n">
        <v>44855</v>
      </c>
      <c r="E423" s="17" t="n">
        <v>107.16</v>
      </c>
      <c r="F423" s="17" t="n">
        <v>111.335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346</v>
      </c>
      <c r="B424" s="2" t="s">
        <v>611</v>
      </c>
      <c r="C424" s="41" t="n">
        <v>44984</v>
      </c>
      <c r="D424" s="42" t="n">
        <v>44998</v>
      </c>
      <c r="E424" s="17" t="n">
        <v>114.2127</v>
      </c>
      <c r="F424" s="17" t="n">
        <v>114.3138</v>
      </c>
      <c r="G424" s="17" t="n">
        <v>875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347</v>
      </c>
      <c r="B425" s="2" t="s">
        <v>573</v>
      </c>
      <c r="C425" s="41" t="n">
        <v>44656</v>
      </c>
      <c r="D425" s="42" t="n">
        <v>44830</v>
      </c>
      <c r="E425" s="17" t="n">
        <v>983.49</v>
      </c>
      <c r="F425" s="17" t="n">
        <v>1020.225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347</v>
      </c>
      <c r="B426" s="2" t="s">
        <v>573</v>
      </c>
      <c r="C426" s="41" t="n">
        <v>44666</v>
      </c>
      <c r="D426" s="42" t="n">
        <v>44830</v>
      </c>
      <c r="E426" s="17" t="n">
        <v>996.89</v>
      </c>
      <c r="F426" s="17" t="n">
        <v>1020.225</v>
      </c>
      <c r="G426" s="17" t="n">
        <v>1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348</v>
      </c>
      <c r="B427" s="2" t="s">
        <v>612</v>
      </c>
      <c r="C427" s="41" t="n">
        <v>44659</v>
      </c>
      <c r="D427" s="42" t="n">
        <v>45030</v>
      </c>
      <c r="E427" s="17" t="n">
        <v>6.6839</v>
      </c>
      <c r="F427" s="17" t="n">
        <v>5.8053</v>
      </c>
      <c r="G427" s="17" t="n">
        <v>100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349</v>
      </c>
      <c r="B428" s="2" t="s">
        <v>613</v>
      </c>
      <c r="C428" s="41" t="n">
        <v>44659</v>
      </c>
      <c r="D428" s="42" t="n">
        <v>44855</v>
      </c>
      <c r="E428" s="17" t="n">
        <v>0.0223</v>
      </c>
      <c r="F428" s="17" t="n">
        <v>0.0159</v>
      </c>
      <c r="G428" s="17" t="n">
        <v>10000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349</v>
      </c>
      <c r="B429" s="2" t="s">
        <v>613</v>
      </c>
      <c r="C429" s="41" t="n">
        <v>44701</v>
      </c>
      <c r="D429" s="42" t="n">
        <v>44855</v>
      </c>
      <c r="E429" s="17" t="n">
        <v>0.0193</v>
      </c>
      <c r="F429" s="17" t="n">
        <v>0.0159</v>
      </c>
      <c r="G429" s="17" t="n">
        <v>10000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349</v>
      </c>
      <c r="B430" s="2" t="s">
        <v>613</v>
      </c>
      <c r="C430" s="41" t="n">
        <v>44749</v>
      </c>
      <c r="D430" s="42" t="n">
        <v>44855</v>
      </c>
      <c r="E430" s="17" t="n">
        <v>0.0186</v>
      </c>
      <c r="F430" s="17" t="n">
        <v>0.0159</v>
      </c>
      <c r="G430" s="17" t="n">
        <v>10000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349</v>
      </c>
      <c r="B431" s="2" t="s">
        <v>613</v>
      </c>
      <c r="C431" s="41" t="n">
        <v>44771</v>
      </c>
      <c r="D431" s="42" t="n">
        <v>44855</v>
      </c>
      <c r="E431" s="17" t="n">
        <v>0.0184</v>
      </c>
      <c r="F431" s="17" t="n">
        <v>0.0159</v>
      </c>
      <c r="G431" s="17" t="n">
        <v>10000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350</v>
      </c>
      <c r="B432" s="2" t="s">
        <v>614</v>
      </c>
      <c r="C432" s="41" t="n">
        <v>44705</v>
      </c>
      <c r="D432" s="42" t="n">
        <v>44824</v>
      </c>
      <c r="E432" s="17" t="n">
        <v>500.79</v>
      </c>
      <c r="F432" s="17" t="n">
        <v>484.72</v>
      </c>
      <c r="G432" s="17" t="n">
        <v>1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350</v>
      </c>
      <c r="B433" s="2" t="s">
        <v>614</v>
      </c>
      <c r="C433" s="41" t="n">
        <v>44712</v>
      </c>
      <c r="D433" s="42" t="n">
        <v>44824</v>
      </c>
      <c r="E433" s="17" t="n">
        <v>552.82</v>
      </c>
      <c r="F433" s="17" t="n">
        <v>484.72</v>
      </c>
      <c r="G433" s="17" t="n">
        <v>1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350</v>
      </c>
      <c r="B434" s="2" t="s">
        <v>614</v>
      </c>
      <c r="C434" s="41" t="n">
        <v>44735</v>
      </c>
      <c r="D434" s="42" t="n">
        <v>44824</v>
      </c>
      <c r="E434" s="17" t="n">
        <v>450.26</v>
      </c>
      <c r="F434" s="17" t="n">
        <v>485.22</v>
      </c>
      <c r="G434" s="17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351</v>
      </c>
      <c r="B435" s="2" t="s">
        <v>615</v>
      </c>
      <c r="C435" s="41" t="n">
        <v>44705</v>
      </c>
      <c r="D435" s="42" t="n">
        <v>44824</v>
      </c>
      <c r="E435" s="17" t="n">
        <v>69.24</v>
      </c>
      <c r="F435" s="17" t="n">
        <v>71.76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351</v>
      </c>
      <c r="B436" s="2" t="s">
        <v>615</v>
      </c>
      <c r="C436" s="41" t="n">
        <v>44705</v>
      </c>
      <c r="D436" s="42" t="n">
        <v>44824</v>
      </c>
      <c r="E436" s="17" t="n">
        <v>69.24</v>
      </c>
      <c r="F436" s="17" t="n">
        <v>71.76</v>
      </c>
      <c r="G436" s="17" t="n">
        <v>1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351</v>
      </c>
      <c r="B437" s="2" t="s">
        <v>615</v>
      </c>
      <c r="C437" s="41" t="n">
        <v>44705</v>
      </c>
      <c r="D437" s="42" t="n">
        <v>44824</v>
      </c>
      <c r="E437" s="17" t="n">
        <v>69.24</v>
      </c>
      <c r="F437" s="17" t="n">
        <v>71.16</v>
      </c>
      <c r="G437" s="17" t="n">
        <v>1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351</v>
      </c>
      <c r="B438" s="2" t="s">
        <v>615</v>
      </c>
      <c r="C438" s="41" t="n">
        <v>44705</v>
      </c>
      <c r="D438" s="42" t="n">
        <v>44824</v>
      </c>
      <c r="E438" s="17" t="n">
        <v>69.24</v>
      </c>
      <c r="F438" s="17" t="n">
        <v>71.0593</v>
      </c>
      <c r="G438" s="17" t="n">
        <v>5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351</v>
      </c>
      <c r="B439" s="2" t="s">
        <v>615</v>
      </c>
      <c r="C439" s="41" t="n">
        <v>44712</v>
      </c>
      <c r="D439" s="42" t="n">
        <v>44824</v>
      </c>
      <c r="E439" s="17" t="n">
        <v>76.3833</v>
      </c>
      <c r="F439" s="17" t="n">
        <v>71.0593</v>
      </c>
      <c r="G439" s="17" t="n">
        <v>3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351</v>
      </c>
      <c r="B440" s="2" t="s">
        <v>615</v>
      </c>
      <c r="C440" s="41" t="n">
        <v>44712</v>
      </c>
      <c r="D440" s="42" t="n">
        <v>44824</v>
      </c>
      <c r="E440" s="17" t="n">
        <v>76.245</v>
      </c>
      <c r="F440" s="17" t="n">
        <v>71.0593</v>
      </c>
      <c r="G440" s="17" t="n">
        <v>2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351</v>
      </c>
      <c r="B441" s="2" t="s">
        <v>615</v>
      </c>
      <c r="C441" s="41" t="n">
        <v>44712</v>
      </c>
      <c r="D441" s="42" t="n">
        <v>44824</v>
      </c>
      <c r="E441" s="17" t="n">
        <v>76.24</v>
      </c>
      <c r="F441" s="17" t="n">
        <v>71.0593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351</v>
      </c>
      <c r="B442" s="2" t="s">
        <v>615</v>
      </c>
      <c r="C442" s="41" t="n">
        <v>44733</v>
      </c>
      <c r="D442" s="42" t="n">
        <v>44824</v>
      </c>
      <c r="E442" s="17" t="n">
        <v>67.0375</v>
      </c>
      <c r="F442" s="17" t="n">
        <v>71.0593</v>
      </c>
      <c r="G442" s="17" t="n">
        <v>4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352</v>
      </c>
      <c r="B443" s="2" t="s">
        <v>574</v>
      </c>
      <c r="C443" s="41" t="n">
        <v>44771</v>
      </c>
      <c r="D443" s="42" t="n">
        <v>45030</v>
      </c>
      <c r="E443" s="17" t="n">
        <v>1321.79</v>
      </c>
      <c r="F443" s="17" t="n">
        <v>1365.39</v>
      </c>
      <c r="G443" s="17" t="n">
        <v>1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353</v>
      </c>
      <c r="B444" s="2" t="s">
        <v>616</v>
      </c>
      <c r="C444" s="41" t="n">
        <v>44789</v>
      </c>
      <c r="D444" s="42" t="n">
        <v>44886</v>
      </c>
      <c r="E444" s="17" t="n">
        <v>61.594</v>
      </c>
      <c r="F444" s="17" t="n">
        <v>56.865</v>
      </c>
      <c r="G444" s="17" t="n">
        <v>10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354</v>
      </c>
      <c r="B445" s="2" t="s">
        <v>617</v>
      </c>
      <c r="C445" s="41" t="n">
        <v>44790</v>
      </c>
      <c r="D445" s="42" t="n">
        <v>45160</v>
      </c>
      <c r="E445" s="17" t="n">
        <v>4.5346</v>
      </c>
      <c r="F445" s="17" t="n">
        <v>7.4041</v>
      </c>
      <c r="G445" s="17" t="n">
        <v>35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354</v>
      </c>
      <c r="B446" s="2" t="s">
        <v>617</v>
      </c>
      <c r="C446" s="41" t="n">
        <v>44804</v>
      </c>
      <c r="D446" s="42" t="n">
        <v>45160</v>
      </c>
      <c r="E446" s="17" t="n">
        <v>4.3845</v>
      </c>
      <c r="F446" s="17" t="n">
        <v>7.4041</v>
      </c>
      <c r="G446" s="17" t="n">
        <v>20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354</v>
      </c>
      <c r="B447" s="2" t="s">
        <v>617</v>
      </c>
      <c r="C447" s="41" t="n">
        <v>44819</v>
      </c>
      <c r="D447" s="42" t="n">
        <v>45160</v>
      </c>
      <c r="E447" s="17" t="n">
        <v>4.2623</v>
      </c>
      <c r="F447" s="17" t="n">
        <v>7.4041</v>
      </c>
      <c r="G447" s="17" t="n">
        <v>30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354</v>
      </c>
      <c r="B448" s="2" t="s">
        <v>617</v>
      </c>
      <c r="C448" s="41" t="n">
        <v>44824</v>
      </c>
      <c r="D448" s="42" t="n">
        <v>45160</v>
      </c>
      <c r="E448" s="17" t="n">
        <v>4.2405</v>
      </c>
      <c r="F448" s="17" t="n">
        <v>7.4041</v>
      </c>
      <c r="G448" s="17" t="n">
        <v>640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354</v>
      </c>
      <c r="B449" s="2" t="s">
        <v>617</v>
      </c>
      <c r="C449" s="41" t="n">
        <v>44830</v>
      </c>
      <c r="D449" s="42" t="n">
        <v>45160</v>
      </c>
      <c r="E449" s="17" t="n">
        <v>4.0224</v>
      </c>
      <c r="F449" s="17" t="n">
        <v>7.4041</v>
      </c>
      <c r="G449" s="17" t="n">
        <v>80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354</v>
      </c>
      <c r="B450" s="2" t="s">
        <v>617</v>
      </c>
      <c r="C450" s="41" t="n">
        <v>44854</v>
      </c>
      <c r="D450" s="42" t="n">
        <v>45160</v>
      </c>
      <c r="E450" s="17" t="n">
        <v>4.2425</v>
      </c>
      <c r="F450" s="17" t="n">
        <v>7.4041</v>
      </c>
      <c r="G450" s="17" t="n">
        <v>110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354</v>
      </c>
      <c r="B451" s="2" t="s">
        <v>617</v>
      </c>
      <c r="C451" s="41" t="n">
        <v>44865</v>
      </c>
      <c r="D451" s="42" t="n">
        <v>45160</v>
      </c>
      <c r="E451" s="17" t="n">
        <v>4.3105</v>
      </c>
      <c r="F451" s="17" t="n">
        <v>7.4041</v>
      </c>
      <c r="G451" s="17" t="n">
        <v>20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354</v>
      </c>
      <c r="B452" s="2" t="s">
        <v>617</v>
      </c>
      <c r="C452" s="41" t="n">
        <v>44883</v>
      </c>
      <c r="D452" s="42" t="n">
        <v>45160</v>
      </c>
      <c r="E452" s="17" t="n">
        <v>4.4357</v>
      </c>
      <c r="F452" s="17" t="n">
        <v>7.4041</v>
      </c>
      <c r="G452" s="17" t="n">
        <v>35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354</v>
      </c>
      <c r="B453" s="2" t="s">
        <v>617</v>
      </c>
      <c r="C453" s="41" t="n">
        <v>44896</v>
      </c>
      <c r="D453" s="42" t="n">
        <v>45160</v>
      </c>
      <c r="E453" s="17" t="n">
        <v>4.5257</v>
      </c>
      <c r="F453" s="17" t="n">
        <v>7.4041</v>
      </c>
      <c r="G453" s="17" t="n">
        <v>27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354</v>
      </c>
      <c r="B454" s="2" t="s">
        <v>617</v>
      </c>
      <c r="C454" s="41" t="n">
        <v>44896</v>
      </c>
      <c r="D454" s="42" t="n">
        <v>45160</v>
      </c>
      <c r="E454" s="17" t="n">
        <v>4.5257</v>
      </c>
      <c r="F454" s="17" t="n">
        <v>7.4041</v>
      </c>
      <c r="G454" s="17" t="n">
        <v>270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354</v>
      </c>
      <c r="B455" s="2" t="s">
        <v>617</v>
      </c>
      <c r="C455" s="41" t="n">
        <v>44896</v>
      </c>
      <c r="D455" s="42" t="n">
        <v>45160</v>
      </c>
      <c r="E455" s="17" t="n">
        <v>4.5257</v>
      </c>
      <c r="F455" s="17" t="n">
        <v>7.4041</v>
      </c>
      <c r="G455" s="17" t="n">
        <v>1238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354</v>
      </c>
      <c r="B456" s="2" t="s">
        <v>617</v>
      </c>
      <c r="C456" s="41" t="n">
        <v>45313</v>
      </c>
      <c r="D456" s="42" t="n">
        <v>45516</v>
      </c>
      <c r="E456" s="17" t="n">
        <v>7.3359</v>
      </c>
      <c r="F456" s="17" t="n">
        <v>8.6532</v>
      </c>
      <c r="G456" s="17" t="n">
        <v>70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354</v>
      </c>
      <c r="B457" s="2" t="s">
        <v>617</v>
      </c>
      <c r="C457" s="41" t="n">
        <v>45313</v>
      </c>
      <c r="D457" s="42" t="n">
        <v>45516</v>
      </c>
      <c r="E457" s="17" t="n">
        <v>7.3358</v>
      </c>
      <c r="F457" s="17" t="n">
        <v>8.6532</v>
      </c>
      <c r="G457" s="17" t="n">
        <v>95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354</v>
      </c>
      <c r="B458" s="2" t="s">
        <v>617</v>
      </c>
      <c r="C458" s="41" t="n">
        <v>45351</v>
      </c>
      <c r="D458" s="42" t="n">
        <v>45516</v>
      </c>
      <c r="E458" s="17" t="n">
        <v>7.626</v>
      </c>
      <c r="F458" s="17" t="n">
        <v>8.6532</v>
      </c>
      <c r="G458" s="17" t="n">
        <v>250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354</v>
      </c>
      <c r="B459" s="2" t="s">
        <v>617</v>
      </c>
      <c r="C459" s="41" t="n">
        <v>45453</v>
      </c>
      <c r="D459" s="42" t="n">
        <v>45516</v>
      </c>
      <c r="E459" s="17" t="n">
        <v>8.3865</v>
      </c>
      <c r="F459" s="17" t="n">
        <v>8.6532</v>
      </c>
      <c r="G459" s="17" t="n">
        <v>777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354</v>
      </c>
      <c r="B460" s="2" t="s">
        <v>617</v>
      </c>
      <c r="C460" s="41" t="n">
        <v>45454</v>
      </c>
      <c r="D460" s="42" t="n">
        <v>45516</v>
      </c>
      <c r="E460" s="17" t="n">
        <v>8.4166</v>
      </c>
      <c r="F460" s="17" t="n">
        <v>8.6532</v>
      </c>
      <c r="G460" s="17" t="n">
        <v>325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355</v>
      </c>
      <c r="B461" s="2" t="s">
        <v>618</v>
      </c>
      <c r="C461" s="41" t="n">
        <v>44855</v>
      </c>
      <c r="D461" s="42" t="n">
        <v>45005</v>
      </c>
      <c r="E461" s="17" t="n">
        <v>3.7962</v>
      </c>
      <c r="F461" s="17" t="n">
        <v>4.5243</v>
      </c>
      <c r="G461" s="17" t="n">
        <v>130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355</v>
      </c>
      <c r="B462" s="2" t="s">
        <v>618</v>
      </c>
      <c r="C462" s="41" t="n">
        <v>44855</v>
      </c>
      <c r="D462" s="42" t="n">
        <v>45005</v>
      </c>
      <c r="E462" s="17" t="n">
        <v>3.7962</v>
      </c>
      <c r="F462" s="17" t="n">
        <v>4.5243</v>
      </c>
      <c r="G462" s="17" t="n">
        <v>90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355</v>
      </c>
      <c r="B463" s="2" t="s">
        <v>618</v>
      </c>
      <c r="C463" s="41" t="n">
        <v>44855</v>
      </c>
      <c r="D463" s="42" t="n">
        <v>45005</v>
      </c>
      <c r="E463" s="17" t="n">
        <v>3.7922</v>
      </c>
      <c r="F463" s="17" t="n">
        <v>4.5243</v>
      </c>
      <c r="G463" s="17" t="n">
        <v>65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355</v>
      </c>
      <c r="B464" s="2" t="s">
        <v>618</v>
      </c>
      <c r="C464" s="41" t="n">
        <v>44880</v>
      </c>
      <c r="D464" s="42" t="n">
        <v>45005</v>
      </c>
      <c r="E464" s="17" t="n">
        <v>4.1213</v>
      </c>
      <c r="F464" s="17" t="n">
        <v>4.5243</v>
      </c>
      <c r="G464" s="17" t="n">
        <v>55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355</v>
      </c>
      <c r="B465" s="2" t="s">
        <v>618</v>
      </c>
      <c r="C465" s="41" t="n">
        <v>44895</v>
      </c>
      <c r="D465" s="42" t="n">
        <v>45005</v>
      </c>
      <c r="E465" s="17" t="n">
        <v>4.0693</v>
      </c>
      <c r="F465" s="17" t="n">
        <v>4.5243</v>
      </c>
      <c r="G465" s="17" t="n">
        <v>75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355</v>
      </c>
      <c r="B466" s="2" t="s">
        <v>618</v>
      </c>
      <c r="C466" s="41" t="n">
        <v>44896</v>
      </c>
      <c r="D466" s="42" t="n">
        <v>45005</v>
      </c>
      <c r="E466" s="17" t="n">
        <v>4.075</v>
      </c>
      <c r="F466" s="17" t="n">
        <v>4.5243</v>
      </c>
      <c r="G466" s="17" t="n">
        <v>10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355</v>
      </c>
      <c r="B467" s="2" t="s">
        <v>618</v>
      </c>
      <c r="C467" s="41" t="n">
        <v>44914</v>
      </c>
      <c r="D467" s="42" t="n">
        <v>45005</v>
      </c>
      <c r="E467" s="17" t="n">
        <v>3.9573</v>
      </c>
      <c r="F467" s="17" t="n">
        <v>4.5243</v>
      </c>
      <c r="G467" s="17" t="n">
        <v>15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355</v>
      </c>
      <c r="B468" s="2" t="s">
        <v>618</v>
      </c>
      <c r="C468" s="41" t="n">
        <v>44916</v>
      </c>
      <c r="D468" s="42" t="n">
        <v>45005</v>
      </c>
      <c r="E468" s="17" t="n">
        <v>4.0273</v>
      </c>
      <c r="F468" s="17" t="n">
        <v>4.5243</v>
      </c>
      <c r="G468" s="17" t="n">
        <v>40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355</v>
      </c>
      <c r="B469" s="2" t="s">
        <v>618</v>
      </c>
      <c r="C469" s="41" t="n">
        <v>44937</v>
      </c>
      <c r="D469" s="42" t="n">
        <v>45005</v>
      </c>
      <c r="E469" s="17" t="n">
        <v>4.1955</v>
      </c>
      <c r="F469" s="17" t="n">
        <v>4.5243</v>
      </c>
      <c r="G469" s="17" t="n">
        <v>53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355</v>
      </c>
      <c r="B470" s="2" t="s">
        <v>618</v>
      </c>
      <c r="C470" s="41" t="n">
        <v>44942</v>
      </c>
      <c r="D470" s="42" t="n">
        <v>45005</v>
      </c>
      <c r="E470" s="17" t="n">
        <v>4.2595</v>
      </c>
      <c r="F470" s="17" t="n">
        <v>4.5243</v>
      </c>
      <c r="G470" s="17" t="n">
        <v>60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355</v>
      </c>
      <c r="B471" s="2" t="s">
        <v>618</v>
      </c>
      <c r="C471" s="41" t="n">
        <v>44951</v>
      </c>
      <c r="D471" s="42" t="n">
        <v>45005</v>
      </c>
      <c r="E471" s="17" t="n">
        <v>4.1732</v>
      </c>
      <c r="F471" s="17" t="n">
        <v>4.5243</v>
      </c>
      <c r="G471" s="17" t="n">
        <v>37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355</v>
      </c>
      <c r="B472" s="2" t="s">
        <v>618</v>
      </c>
      <c r="C472" s="41" t="n">
        <v>44953</v>
      </c>
      <c r="D472" s="42" t="n">
        <v>45005</v>
      </c>
      <c r="E472" s="17" t="n">
        <v>4.1833</v>
      </c>
      <c r="F472" s="17" t="n">
        <v>4.5243</v>
      </c>
      <c r="G472" s="17" t="n">
        <v>39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355</v>
      </c>
      <c r="B473" s="2" t="s">
        <v>618</v>
      </c>
      <c r="C473" s="41" t="n">
        <v>44957</v>
      </c>
      <c r="D473" s="42" t="n">
        <v>45005</v>
      </c>
      <c r="E473" s="17" t="n">
        <v>4.2275</v>
      </c>
      <c r="F473" s="17" t="n">
        <v>4.5243</v>
      </c>
      <c r="G473" s="17" t="n">
        <v>40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355</v>
      </c>
      <c r="B474" s="2" t="s">
        <v>618</v>
      </c>
      <c r="C474" s="41" t="n">
        <v>44963</v>
      </c>
      <c r="D474" s="42" t="n">
        <v>45005</v>
      </c>
      <c r="E474" s="17" t="n">
        <v>4.3213</v>
      </c>
      <c r="F474" s="17" t="n">
        <v>4.5243</v>
      </c>
      <c r="G474" s="17" t="n">
        <v>24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355</v>
      </c>
      <c r="B475" s="2" t="s">
        <v>618</v>
      </c>
      <c r="C475" s="41" t="n">
        <v>44966</v>
      </c>
      <c r="D475" s="42" t="n">
        <v>45005</v>
      </c>
      <c r="E475" s="17" t="n">
        <v>4.3475</v>
      </c>
      <c r="F475" s="17" t="n">
        <v>4.5243</v>
      </c>
      <c r="G475" s="17" t="n">
        <v>8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355</v>
      </c>
      <c r="B476" s="2" t="s">
        <v>618</v>
      </c>
      <c r="C476" s="41" t="n">
        <v>44973</v>
      </c>
      <c r="D476" s="42" t="n">
        <v>45005</v>
      </c>
      <c r="E476" s="17" t="n">
        <v>4.1994</v>
      </c>
      <c r="F476" s="17" t="n">
        <v>4.5243</v>
      </c>
      <c r="G476" s="17" t="n">
        <v>16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355</v>
      </c>
      <c r="B477" s="2" t="s">
        <v>618</v>
      </c>
      <c r="C477" s="41" t="n">
        <v>44973</v>
      </c>
      <c r="D477" s="42" t="n">
        <v>45005</v>
      </c>
      <c r="E477" s="17" t="n">
        <v>4.1976</v>
      </c>
      <c r="F477" s="17" t="n">
        <v>4.5243</v>
      </c>
      <c r="G477" s="17" t="n">
        <v>37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355</v>
      </c>
      <c r="B478" s="2" t="s">
        <v>618</v>
      </c>
      <c r="C478" s="41" t="n">
        <v>44979</v>
      </c>
      <c r="D478" s="42" t="n">
        <v>45005</v>
      </c>
      <c r="E478" s="17" t="n">
        <v>4.2334</v>
      </c>
      <c r="F478" s="17" t="n">
        <v>4.5243</v>
      </c>
      <c r="G478" s="17" t="n">
        <v>62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355</v>
      </c>
      <c r="B479" s="2" t="s">
        <v>618</v>
      </c>
      <c r="C479" s="41" t="n">
        <v>44985</v>
      </c>
      <c r="D479" s="42" t="n">
        <v>45005</v>
      </c>
      <c r="E479" s="17" t="n">
        <v>4.3035</v>
      </c>
      <c r="F479" s="17" t="n">
        <v>4.5243</v>
      </c>
      <c r="G479" s="17" t="n">
        <v>62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355</v>
      </c>
      <c r="B480" s="2" t="s">
        <v>618</v>
      </c>
      <c r="C480" s="41" t="n">
        <v>44994</v>
      </c>
      <c r="D480" s="42" t="n">
        <v>45005</v>
      </c>
      <c r="E480" s="17" t="n">
        <v>4.3836</v>
      </c>
      <c r="F480" s="17" t="n">
        <v>4.5243</v>
      </c>
      <c r="G480" s="17" t="n">
        <v>25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355</v>
      </c>
      <c r="B481" s="2" t="s">
        <v>618</v>
      </c>
      <c r="C481" s="41" t="n">
        <v>45001</v>
      </c>
      <c r="D481" s="42" t="n">
        <v>45005</v>
      </c>
      <c r="E481" s="17" t="n">
        <v>4.344</v>
      </c>
      <c r="F481" s="17" t="n">
        <v>4.5243</v>
      </c>
      <c r="G481" s="17" t="n">
        <v>10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355</v>
      </c>
      <c r="B482" s="2" t="s">
        <v>618</v>
      </c>
      <c r="C482" s="41" t="n">
        <v>45002</v>
      </c>
      <c r="D482" s="42" t="n">
        <v>45005</v>
      </c>
      <c r="E482" s="17" t="n">
        <v>4.4217</v>
      </c>
      <c r="F482" s="17" t="n">
        <v>4.5243</v>
      </c>
      <c r="G482" s="17" t="n">
        <v>26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355</v>
      </c>
      <c r="B483" s="2" t="s">
        <v>618</v>
      </c>
      <c r="C483" s="41" t="n">
        <v>45002</v>
      </c>
      <c r="D483" s="42" t="n">
        <v>45128</v>
      </c>
      <c r="E483" s="17" t="n">
        <v>4.4217</v>
      </c>
      <c r="F483" s="17" t="n">
        <v>5.78</v>
      </c>
      <c r="G483" s="17" t="n">
        <v>10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355</v>
      </c>
      <c r="B484" s="2" t="s">
        <v>618</v>
      </c>
      <c r="C484" s="41" t="n">
        <v>45065</v>
      </c>
      <c r="D484" s="42" t="n">
        <v>45128</v>
      </c>
      <c r="E484" s="17" t="n">
        <v>5.162</v>
      </c>
      <c r="F484" s="17" t="n">
        <v>5.78</v>
      </c>
      <c r="G484" s="17" t="n">
        <v>10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355</v>
      </c>
      <c r="B485" s="2" t="s">
        <v>618</v>
      </c>
      <c r="C485" s="41" t="n">
        <v>45065</v>
      </c>
      <c r="D485" s="42" t="n">
        <v>45257</v>
      </c>
      <c r="E485" s="17" t="n">
        <v>5.162</v>
      </c>
      <c r="F485" s="17" t="n">
        <v>6.3644</v>
      </c>
      <c r="G485" s="17" t="n">
        <v>9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355</v>
      </c>
      <c r="B486" s="2" t="s">
        <v>618</v>
      </c>
      <c r="C486" s="41" t="n">
        <v>45065</v>
      </c>
      <c r="D486" s="42" t="n">
        <v>45257</v>
      </c>
      <c r="E486" s="17" t="n">
        <v>5.162</v>
      </c>
      <c r="F486" s="17" t="n">
        <v>6.365</v>
      </c>
      <c r="G486" s="17" t="n">
        <v>1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355</v>
      </c>
      <c r="B487" s="2" t="s">
        <v>618</v>
      </c>
      <c r="C487" s="41" t="n">
        <v>45169</v>
      </c>
      <c r="D487" s="42" t="n">
        <v>45257</v>
      </c>
      <c r="E487" s="17" t="n">
        <v>6.3851</v>
      </c>
      <c r="F487" s="17" t="n">
        <v>6.365</v>
      </c>
      <c r="G487" s="17" t="n">
        <v>9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355</v>
      </c>
      <c r="B488" s="2" t="s">
        <v>618</v>
      </c>
      <c r="C488" s="41" t="n">
        <v>45169</v>
      </c>
      <c r="D488" s="42" t="n">
        <v>45257</v>
      </c>
      <c r="E488" s="17" t="n">
        <v>6.3851</v>
      </c>
      <c r="F488" s="17" t="n">
        <v>6.365</v>
      </c>
      <c r="G488" s="17" t="n">
        <v>10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355</v>
      </c>
      <c r="B489" s="2" t="s">
        <v>618</v>
      </c>
      <c r="C489" s="41" t="n">
        <v>45169</v>
      </c>
      <c r="D489" s="42" t="n">
        <v>45498</v>
      </c>
      <c r="E489" s="17" t="n">
        <v>6.3851</v>
      </c>
      <c r="F489" s="17" t="n">
        <v>6.4444</v>
      </c>
      <c r="G489" s="17" t="n">
        <v>9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355</v>
      </c>
      <c r="B490" s="2" t="s">
        <v>618</v>
      </c>
      <c r="C490" s="41" t="n">
        <v>45169</v>
      </c>
      <c r="D490" s="42" t="n">
        <v>45516</v>
      </c>
      <c r="E490" s="17" t="n">
        <v>6.3851</v>
      </c>
      <c r="F490" s="17" t="n">
        <v>6.0153</v>
      </c>
      <c r="G490" s="17" t="n">
        <v>37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355</v>
      </c>
      <c r="B491" s="2" t="s">
        <v>618</v>
      </c>
      <c r="C491" s="41" t="n">
        <v>45187</v>
      </c>
      <c r="D491" s="42" t="n">
        <v>45516</v>
      </c>
      <c r="E491" s="17" t="n">
        <v>6.22</v>
      </c>
      <c r="F491" s="17" t="n">
        <v>6.0153</v>
      </c>
      <c r="G491" s="17" t="n">
        <v>204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355</v>
      </c>
      <c r="B492" s="2" t="s">
        <v>618</v>
      </c>
      <c r="C492" s="41" t="n">
        <v>45257</v>
      </c>
      <c r="D492" s="42" t="n">
        <v>45516</v>
      </c>
      <c r="E492" s="17" t="n">
        <v>6.385</v>
      </c>
      <c r="F492" s="17" t="n">
        <v>6.0153</v>
      </c>
      <c r="G492" s="17" t="n">
        <v>70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355</v>
      </c>
      <c r="B493" s="2" t="s">
        <v>618</v>
      </c>
      <c r="C493" s="41" t="n">
        <v>45275</v>
      </c>
      <c r="D493" s="42" t="n">
        <v>45516</v>
      </c>
      <c r="E493" s="17" t="n">
        <v>5.9947</v>
      </c>
      <c r="F493" s="17" t="n">
        <v>6.0153</v>
      </c>
      <c r="G493" s="17" t="n">
        <v>70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355</v>
      </c>
      <c r="B494" s="2" t="s">
        <v>618</v>
      </c>
      <c r="C494" s="41" t="n">
        <v>45286</v>
      </c>
      <c r="D494" s="42" t="n">
        <v>45516</v>
      </c>
      <c r="E494" s="17" t="n">
        <v>6.2349</v>
      </c>
      <c r="F494" s="17" t="n">
        <v>6.0153</v>
      </c>
      <c r="G494" s="17" t="n">
        <v>255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355</v>
      </c>
      <c r="B495" s="2" t="s">
        <v>618</v>
      </c>
      <c r="C495" s="41" t="n">
        <v>45302</v>
      </c>
      <c r="D495" s="42" t="n">
        <v>45516</v>
      </c>
      <c r="E495" s="17" t="n">
        <v>6.4253</v>
      </c>
      <c r="F495" s="17" t="n">
        <v>6.0153</v>
      </c>
      <c r="G495" s="17" t="n">
        <v>15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355</v>
      </c>
      <c r="B496" s="2" t="s">
        <v>618</v>
      </c>
      <c r="C496" s="41" t="n">
        <v>45306</v>
      </c>
      <c r="D496" s="42" t="n">
        <v>45516</v>
      </c>
      <c r="E496" s="17" t="n">
        <v>6.4852</v>
      </c>
      <c r="F496" s="17" t="n">
        <v>6.0153</v>
      </c>
      <c r="G496" s="17" t="n">
        <v>60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355</v>
      </c>
      <c r="B497" s="2" t="s">
        <v>618</v>
      </c>
      <c r="C497" s="41" t="n">
        <v>45309</v>
      </c>
      <c r="D497" s="42" t="n">
        <v>45516</v>
      </c>
      <c r="E497" s="17" t="n">
        <v>6.4651</v>
      </c>
      <c r="F497" s="17" t="n">
        <v>6.0153</v>
      </c>
      <c r="G497" s="17" t="n">
        <v>115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355</v>
      </c>
      <c r="B498" s="2" t="s">
        <v>618</v>
      </c>
      <c r="C498" s="41" t="n">
        <v>45330</v>
      </c>
      <c r="D498" s="42" t="n">
        <v>45516</v>
      </c>
      <c r="E498" s="17" t="n">
        <v>6.6053</v>
      </c>
      <c r="F498" s="17" t="n">
        <v>6.0153</v>
      </c>
      <c r="G498" s="17" t="n">
        <v>15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355</v>
      </c>
      <c r="B499" s="2" t="s">
        <v>618</v>
      </c>
      <c r="C499" s="41" t="n">
        <v>45351</v>
      </c>
      <c r="D499" s="42" t="n">
        <v>45516</v>
      </c>
      <c r="E499" s="17" t="n">
        <v>6.5552</v>
      </c>
      <c r="F499" s="17" t="n">
        <v>6.0153</v>
      </c>
      <c r="G499" s="17" t="n">
        <v>320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355</v>
      </c>
      <c r="B500" s="2" t="s">
        <v>618</v>
      </c>
      <c r="C500" s="41" t="n">
        <v>45358</v>
      </c>
      <c r="D500" s="42" t="n">
        <v>45516</v>
      </c>
      <c r="E500" s="17" t="n">
        <v>6.7</v>
      </c>
      <c r="F500" s="17" t="n">
        <v>6.0153</v>
      </c>
      <c r="G500" s="17" t="n">
        <v>50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355</v>
      </c>
      <c r="B501" s="2" t="s">
        <v>618</v>
      </c>
      <c r="C501" s="41" t="n">
        <v>45380</v>
      </c>
      <c r="D501" s="42" t="n">
        <v>45516</v>
      </c>
      <c r="E501" s="17" t="n">
        <v>6.7554</v>
      </c>
      <c r="F501" s="17" t="n">
        <v>6.0153</v>
      </c>
      <c r="G501" s="17" t="n">
        <v>35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355</v>
      </c>
      <c r="B502" s="2" t="s">
        <v>618</v>
      </c>
      <c r="C502" s="41" t="n">
        <v>45399</v>
      </c>
      <c r="D502" s="42" t="n">
        <v>45516</v>
      </c>
      <c r="E502" s="17" t="n">
        <v>7.0057</v>
      </c>
      <c r="F502" s="17" t="n">
        <v>6.0153</v>
      </c>
      <c r="G502" s="17" t="n">
        <v>30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355</v>
      </c>
      <c r="B503" s="2" t="s">
        <v>618</v>
      </c>
      <c r="C503" s="41" t="n">
        <v>45409</v>
      </c>
      <c r="D503" s="42" t="n">
        <v>45516</v>
      </c>
      <c r="E503" s="17" t="n">
        <v>7.0255</v>
      </c>
      <c r="F503" s="17" t="n">
        <v>6.0153</v>
      </c>
      <c r="G503" s="17" t="n">
        <v>40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355</v>
      </c>
      <c r="B504" s="2" t="s">
        <v>618</v>
      </c>
      <c r="C504" s="41" t="n">
        <v>45425</v>
      </c>
      <c r="D504" s="42" t="n">
        <v>45516</v>
      </c>
      <c r="E504" s="17" t="n">
        <v>7.0955</v>
      </c>
      <c r="F504" s="17" t="n">
        <v>6.0153</v>
      </c>
      <c r="G504" s="17" t="n">
        <v>105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355</v>
      </c>
      <c r="B505" s="2" t="s">
        <v>618</v>
      </c>
      <c r="C505" s="41" t="n">
        <v>45434</v>
      </c>
      <c r="D505" s="42" t="n">
        <v>45516</v>
      </c>
      <c r="E505" s="17" t="n">
        <v>7.0856</v>
      </c>
      <c r="F505" s="17" t="n">
        <v>6.0153</v>
      </c>
      <c r="G505" s="17" t="n">
        <v>70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355</v>
      </c>
      <c r="B506" s="2" t="s">
        <v>618</v>
      </c>
      <c r="C506" s="41" t="n">
        <v>45441</v>
      </c>
      <c r="D506" s="42" t="n">
        <v>45516</v>
      </c>
      <c r="E506" s="17" t="n">
        <v>6.7552</v>
      </c>
      <c r="F506" s="17" t="n">
        <v>6.0153</v>
      </c>
      <c r="G506" s="17" t="n">
        <v>50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355</v>
      </c>
      <c r="B507" s="2" t="s">
        <v>618</v>
      </c>
      <c r="C507" s="41" t="n">
        <v>45448</v>
      </c>
      <c r="D507" s="42" t="n">
        <v>45516</v>
      </c>
      <c r="E507" s="17" t="n">
        <v>6.645</v>
      </c>
      <c r="F507" s="17" t="n">
        <v>6.0153</v>
      </c>
      <c r="G507" s="17" t="n">
        <v>10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355</v>
      </c>
      <c r="B508" s="2" t="s">
        <v>618</v>
      </c>
      <c r="C508" s="41" t="n">
        <v>45449</v>
      </c>
      <c r="D508" s="42" t="n">
        <v>45516</v>
      </c>
      <c r="E508" s="17" t="n">
        <v>6.5952</v>
      </c>
      <c r="F508" s="17" t="n">
        <v>6.0153</v>
      </c>
      <c r="G508" s="17" t="n">
        <v>50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355</v>
      </c>
      <c r="B509" s="2" t="s">
        <v>618</v>
      </c>
      <c r="C509" s="41" t="n">
        <v>45453</v>
      </c>
      <c r="D509" s="42" t="n">
        <v>45516</v>
      </c>
      <c r="E509" s="17" t="n">
        <v>6.6753</v>
      </c>
      <c r="F509" s="17" t="n">
        <v>6.0153</v>
      </c>
      <c r="G509" s="17" t="n">
        <v>30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355</v>
      </c>
      <c r="B510" s="2" t="s">
        <v>618</v>
      </c>
      <c r="C510" s="41" t="n">
        <v>45471</v>
      </c>
      <c r="D510" s="42" t="n">
        <v>45516</v>
      </c>
      <c r="E510" s="17" t="n">
        <v>6.5251</v>
      </c>
      <c r="F510" s="17" t="n">
        <v>6.0153</v>
      </c>
      <c r="G510" s="17" t="n">
        <v>120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355</v>
      </c>
      <c r="B511" s="2" t="s">
        <v>618</v>
      </c>
      <c r="C511" s="41" t="n">
        <v>45474</v>
      </c>
      <c r="D511" s="42" t="n">
        <v>45516</v>
      </c>
      <c r="E511" s="17" t="n">
        <v>6.5451</v>
      </c>
      <c r="F511" s="17" t="n">
        <v>6.0153</v>
      </c>
      <c r="G511" s="17" t="n">
        <v>55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355</v>
      </c>
      <c r="B512" s="2" t="s">
        <v>618</v>
      </c>
      <c r="C512" s="41" t="n">
        <v>45490</v>
      </c>
      <c r="D512" s="42" t="n">
        <v>45516</v>
      </c>
      <c r="E512" s="17" t="n">
        <v>6.2748</v>
      </c>
      <c r="F512" s="17" t="n">
        <v>6.0153</v>
      </c>
      <c r="G512" s="17" t="n">
        <v>25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355</v>
      </c>
      <c r="B513" s="2" t="s">
        <v>618</v>
      </c>
      <c r="C513" s="41" t="n">
        <v>45495</v>
      </c>
      <c r="D513" s="42" t="n">
        <v>45516</v>
      </c>
      <c r="E513" s="17" t="n">
        <v>6.4651</v>
      </c>
      <c r="F513" s="17" t="n">
        <v>6.0153</v>
      </c>
      <c r="G513" s="17" t="n">
        <v>49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355</v>
      </c>
      <c r="B514" s="2" t="s">
        <v>618</v>
      </c>
      <c r="C514" s="41" t="n">
        <v>45499</v>
      </c>
      <c r="D514" s="42" t="n">
        <v>45516</v>
      </c>
      <c r="E514" s="17" t="n">
        <v>6.385</v>
      </c>
      <c r="F514" s="17" t="n">
        <v>6.0153</v>
      </c>
      <c r="G514" s="17" t="n">
        <v>50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355</v>
      </c>
      <c r="B515" s="2" t="s">
        <v>618</v>
      </c>
      <c r="C515" s="41" t="n">
        <v>45504</v>
      </c>
      <c r="D515" s="42" t="n">
        <v>45516</v>
      </c>
      <c r="E515" s="17" t="n">
        <v>6.3049</v>
      </c>
      <c r="F515" s="17" t="n">
        <v>6.0153</v>
      </c>
      <c r="G515" s="17" t="n">
        <v>240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356</v>
      </c>
      <c r="B516" s="2" t="s">
        <v>565</v>
      </c>
      <c r="C516" s="41" t="n">
        <v>44942</v>
      </c>
      <c r="D516" s="42" t="n">
        <v>45160</v>
      </c>
      <c r="E516" s="17" t="n">
        <v>345.28</v>
      </c>
      <c r="F516" s="17" t="n">
        <v>582.6341</v>
      </c>
      <c r="G516" s="17" t="n">
        <v>2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356</v>
      </c>
      <c r="B517" s="2" t="s">
        <v>565</v>
      </c>
      <c r="C517" s="41" t="n">
        <v>44957</v>
      </c>
      <c r="D517" s="42" t="n">
        <v>45160</v>
      </c>
      <c r="E517" s="17" t="n">
        <v>332.17</v>
      </c>
      <c r="F517" s="17" t="n">
        <v>582.6341</v>
      </c>
      <c r="G517" s="17" t="n">
        <v>2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356</v>
      </c>
      <c r="B518" s="2" t="s">
        <v>565</v>
      </c>
      <c r="C518" s="41" t="n">
        <v>44973</v>
      </c>
      <c r="D518" s="42" t="n">
        <v>45160</v>
      </c>
      <c r="E518" s="17" t="n">
        <v>318.36</v>
      </c>
      <c r="F518" s="17" t="n">
        <v>582.6341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356</v>
      </c>
      <c r="B519" s="2" t="s">
        <v>565</v>
      </c>
      <c r="C519" s="41" t="n">
        <v>45005</v>
      </c>
      <c r="D519" s="42" t="n">
        <v>45160</v>
      </c>
      <c r="E519" s="17" t="n">
        <v>349.9825</v>
      </c>
      <c r="F519" s="17" t="n">
        <v>582.6341</v>
      </c>
      <c r="G519" s="17" t="n">
        <v>4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356</v>
      </c>
      <c r="B520" s="2" t="s">
        <v>565</v>
      </c>
      <c r="C520" s="41" t="n">
        <v>45005</v>
      </c>
      <c r="D520" s="42" t="n">
        <v>45160</v>
      </c>
      <c r="E520" s="17" t="n">
        <v>350.18</v>
      </c>
      <c r="F520" s="17" t="n">
        <v>582.6341</v>
      </c>
      <c r="G520" s="17" t="n">
        <v>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356</v>
      </c>
      <c r="B521" s="2" t="s">
        <v>565</v>
      </c>
      <c r="C521" s="41" t="n">
        <v>45007</v>
      </c>
      <c r="D521" s="42" t="n">
        <v>45160</v>
      </c>
      <c r="E521" s="17" t="n">
        <v>349.1825</v>
      </c>
      <c r="F521" s="17" t="n">
        <v>582.6341</v>
      </c>
      <c r="G521" s="17" t="n">
        <v>4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356</v>
      </c>
      <c r="B522" s="2" t="s">
        <v>565</v>
      </c>
      <c r="C522" s="41" t="n">
        <v>45007</v>
      </c>
      <c r="D522" s="42" t="n">
        <v>45160</v>
      </c>
      <c r="E522" s="17" t="n">
        <v>349.1818</v>
      </c>
      <c r="F522" s="17" t="n">
        <v>582.6341</v>
      </c>
      <c r="G522" s="17" t="n">
        <v>11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356</v>
      </c>
      <c r="B523" s="2" t="s">
        <v>565</v>
      </c>
      <c r="C523" s="41" t="n">
        <v>45007</v>
      </c>
      <c r="D523" s="42" t="n">
        <v>45160</v>
      </c>
      <c r="E523" s="17" t="n">
        <v>349.182</v>
      </c>
      <c r="F523" s="17" t="n">
        <v>582.6341</v>
      </c>
      <c r="G523" s="17" t="n">
        <v>4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356</v>
      </c>
      <c r="B524" s="2" t="s">
        <v>565</v>
      </c>
      <c r="C524" s="41" t="n">
        <v>45007</v>
      </c>
      <c r="D524" s="42" t="n">
        <v>45160</v>
      </c>
      <c r="E524" s="17" t="n">
        <v>349.182</v>
      </c>
      <c r="F524" s="17" t="n">
        <v>582.63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357</v>
      </c>
      <c r="B525" s="2" t="s">
        <v>564</v>
      </c>
      <c r="C525" s="41" t="n">
        <v>44985</v>
      </c>
      <c r="D525" s="42" t="n">
        <v>45160</v>
      </c>
      <c r="E525" s="17" t="n">
        <v>6743.43</v>
      </c>
      <c r="F525" s="17" t="n">
        <v>7645.89</v>
      </c>
      <c r="G525" s="17" t="n">
        <v>1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358</v>
      </c>
      <c r="B526" s="2" t="s">
        <v>619</v>
      </c>
      <c r="C526" s="41" t="n">
        <v>45079</v>
      </c>
      <c r="D526" s="42" t="n">
        <v>45128</v>
      </c>
      <c r="E526" s="17" t="n">
        <v>1118.8</v>
      </c>
      <c r="F526" s="17" t="n">
        <v>1121.4</v>
      </c>
      <c r="G526" s="17" t="n">
        <v>3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358</v>
      </c>
      <c r="B527" s="2" t="s">
        <v>619</v>
      </c>
      <c r="C527" s="41" t="n">
        <v>45079</v>
      </c>
      <c r="D527" s="42" t="n">
        <v>45128</v>
      </c>
      <c r="E527" s="17" t="n">
        <v>1118.8</v>
      </c>
      <c r="F527" s="17" t="n">
        <v>1121.6</v>
      </c>
      <c r="G527" s="17" t="n">
        <v>5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358</v>
      </c>
      <c r="B528" s="2" t="s">
        <v>619</v>
      </c>
      <c r="C528" s="41" t="n">
        <v>45079</v>
      </c>
      <c r="D528" s="42" t="n">
        <v>45128</v>
      </c>
      <c r="E528" s="17" t="n">
        <v>1118.8</v>
      </c>
      <c r="F528" s="17" t="n">
        <v>1121</v>
      </c>
      <c r="G528" s="17" t="n">
        <v>8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358</v>
      </c>
      <c r="B529" s="2" t="s">
        <v>619</v>
      </c>
      <c r="C529" s="41" t="n">
        <v>45079</v>
      </c>
      <c r="D529" s="42" t="n">
        <v>45128</v>
      </c>
      <c r="E529" s="17" t="n">
        <v>1118.8</v>
      </c>
      <c r="F529" s="17" t="n">
        <v>1122.6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358</v>
      </c>
      <c r="B530" s="2" t="s">
        <v>619</v>
      </c>
      <c r="C530" s="41" t="n">
        <v>45079</v>
      </c>
      <c r="D530" s="42" t="n">
        <v>45128</v>
      </c>
      <c r="E530" s="17" t="n">
        <v>1118.8</v>
      </c>
      <c r="F530" s="17" t="n">
        <v>1122.4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359</v>
      </c>
      <c r="B531" s="2" t="s">
        <v>620</v>
      </c>
      <c r="C531" s="41" t="n">
        <v>45160</v>
      </c>
      <c r="D531" s="42" t="n">
        <v>45271</v>
      </c>
      <c r="E531" s="17" t="n">
        <v>81247.44</v>
      </c>
      <c r="F531" s="17" t="n">
        <v>89540.14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360</v>
      </c>
      <c r="B532" s="2" t="s">
        <v>575</v>
      </c>
      <c r="C532" s="41" t="n">
        <v>45160</v>
      </c>
      <c r="D532" s="42" t="n">
        <v>45271</v>
      </c>
      <c r="E532" s="17" t="n">
        <v>74557.31</v>
      </c>
      <c r="F532" s="17" t="n">
        <v>82007.9</v>
      </c>
      <c r="G532" s="17" t="n">
        <v>1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361</v>
      </c>
      <c r="B533" s="2" t="s">
        <v>578</v>
      </c>
      <c r="C533" s="41" t="n">
        <v>45271</v>
      </c>
      <c r="D533" s="42" t="n">
        <v>45635</v>
      </c>
      <c r="E533" s="17" t="n">
        <v>877.3205</v>
      </c>
      <c r="F533" s="17" t="n">
        <v>683.064</v>
      </c>
      <c r="G533" s="17" t="n">
        <v>10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361</v>
      </c>
      <c r="B534" s="2" t="s">
        <v>578</v>
      </c>
      <c r="C534" s="41" t="n">
        <v>45271</v>
      </c>
      <c r="D534" s="42" t="n">
        <v>45635</v>
      </c>
      <c r="E534" s="17" t="n">
        <v>877.3205</v>
      </c>
      <c r="F534" s="17" t="n">
        <v>683.054</v>
      </c>
      <c r="G534" s="17" t="n">
        <v>10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362</v>
      </c>
      <c r="B535" s="2" t="s">
        <v>579</v>
      </c>
      <c r="C535" s="41" t="n">
        <v>45271</v>
      </c>
      <c r="D535" s="42" t="n">
        <v>45635</v>
      </c>
      <c r="E535" s="17" t="n">
        <v>654.0757</v>
      </c>
      <c r="F535" s="17" t="n">
        <v>506.6687</v>
      </c>
      <c r="G535" s="17" t="n">
        <v>30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362</v>
      </c>
      <c r="B536" s="2" t="s">
        <v>579</v>
      </c>
      <c r="C536" s="41" t="n">
        <v>45380</v>
      </c>
      <c r="D536" s="42" t="n">
        <v>45635</v>
      </c>
      <c r="E536" s="17" t="n">
        <v>626.7467</v>
      </c>
      <c r="F536" s="17" t="n">
        <v>506.6687</v>
      </c>
      <c r="G536" s="17" t="n">
        <v>6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362</v>
      </c>
      <c r="B537" s="2" t="s">
        <v>579</v>
      </c>
      <c r="C537" s="41" t="n">
        <v>45399</v>
      </c>
      <c r="D537" s="42" t="n">
        <v>45635</v>
      </c>
      <c r="E537" s="17" t="n">
        <v>620.4067</v>
      </c>
      <c r="F537" s="17" t="n">
        <v>506.6687</v>
      </c>
      <c r="G537" s="17" t="n">
        <v>3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362</v>
      </c>
      <c r="B538" s="2" t="s">
        <v>579</v>
      </c>
      <c r="C538" s="41" t="n">
        <v>45409</v>
      </c>
      <c r="D538" s="42" t="n">
        <v>45635</v>
      </c>
      <c r="E538" s="17" t="n">
        <v>621.5433</v>
      </c>
      <c r="F538" s="17" t="n">
        <v>506.6687</v>
      </c>
      <c r="G538" s="17" t="n">
        <v>6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362</v>
      </c>
      <c r="B539" s="2" t="s">
        <v>579</v>
      </c>
      <c r="C539" s="41" t="n">
        <v>45443</v>
      </c>
      <c r="D539" s="42" t="n">
        <v>45635</v>
      </c>
      <c r="E539" s="17" t="n">
        <v>576.422</v>
      </c>
      <c r="F539" s="17" t="n">
        <v>506.6687</v>
      </c>
      <c r="G539" s="17" t="n">
        <v>5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362</v>
      </c>
      <c r="B540" s="2" t="s">
        <v>579</v>
      </c>
      <c r="C540" s="41" t="n">
        <v>45453</v>
      </c>
      <c r="D540" s="42" t="n">
        <v>45635</v>
      </c>
      <c r="E540" s="17" t="n">
        <v>551.59</v>
      </c>
      <c r="F540" s="17" t="n">
        <v>506.6687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362</v>
      </c>
      <c r="B541" s="2" t="s">
        <v>579</v>
      </c>
      <c r="C541" s="41" t="n">
        <v>45474</v>
      </c>
      <c r="D541" s="42" t="n">
        <v>45635</v>
      </c>
      <c r="E541" s="17" t="n">
        <v>542.67</v>
      </c>
      <c r="F541" s="17" t="n">
        <v>506.6687</v>
      </c>
      <c r="G541" s="17" t="n">
        <v>3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362</v>
      </c>
      <c r="B542" s="2" t="s">
        <v>579</v>
      </c>
      <c r="C542" s="41" t="n">
        <v>45499</v>
      </c>
      <c r="D542" s="42" t="n">
        <v>45635</v>
      </c>
      <c r="E542" s="17" t="n">
        <v>523.72</v>
      </c>
      <c r="F542" s="17" t="n">
        <v>506.6687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362</v>
      </c>
      <c r="B543" s="2" t="s">
        <v>579</v>
      </c>
      <c r="C543" s="41" t="n">
        <v>45593</v>
      </c>
      <c r="D543" s="42" t="n">
        <v>45635</v>
      </c>
      <c r="E543" s="17" t="n">
        <v>517.92</v>
      </c>
      <c r="F543" s="17" t="n">
        <v>506.6687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362</v>
      </c>
      <c r="B544" s="2" t="s">
        <v>579</v>
      </c>
      <c r="C544" s="41" t="n">
        <v>45630</v>
      </c>
      <c r="D544" s="42" t="n">
        <v>45635</v>
      </c>
      <c r="E544" s="17" t="n">
        <v>513.3267</v>
      </c>
      <c r="F544" s="17" t="n">
        <v>506.6687</v>
      </c>
      <c r="G544" s="17" t="n">
        <v>3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362</v>
      </c>
      <c r="B545" s="2" t="s">
        <v>579</v>
      </c>
      <c r="C545" s="41" t="n">
        <v>45630</v>
      </c>
      <c r="D545" s="42" t="n">
        <v>45635</v>
      </c>
      <c r="E545" s="17" t="n">
        <v>514.59</v>
      </c>
      <c r="F545" s="17" t="n">
        <v>506.6687</v>
      </c>
      <c r="G545" s="17" t="n">
        <v>1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363</v>
      </c>
      <c r="B546" s="2" t="s">
        <v>621</v>
      </c>
      <c r="C546" s="41" t="n">
        <v>45271</v>
      </c>
      <c r="D546" s="42" t="n">
        <v>45313</v>
      </c>
      <c r="E546" s="17" t="n">
        <v>1003.198</v>
      </c>
      <c r="F546" s="17" t="n">
        <v>1017.815</v>
      </c>
      <c r="G546" s="17" t="n">
        <v>10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364</v>
      </c>
      <c r="B547" s="2" t="s">
        <v>566</v>
      </c>
      <c r="C547" s="41" t="n">
        <v>45271</v>
      </c>
      <c r="D547" s="42" t="n">
        <v>45567</v>
      </c>
      <c r="E547" s="17" t="n">
        <v>88569.96</v>
      </c>
      <c r="F547" s="17" t="n">
        <v>70544.79</v>
      </c>
      <c r="G547" s="17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365</v>
      </c>
      <c r="B548" s="2" t="s">
        <v>576</v>
      </c>
      <c r="C548" s="41" t="n">
        <v>45313</v>
      </c>
      <c r="D548" s="42" t="n">
        <v>45453</v>
      </c>
      <c r="E548" s="17" t="n">
        <v>968.463</v>
      </c>
      <c r="F548" s="17" t="n">
        <v>931.3417</v>
      </c>
      <c r="G548" s="17" t="n">
        <v>6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365</v>
      </c>
      <c r="B549" s="2" t="s">
        <v>576</v>
      </c>
      <c r="C549" s="41" t="n">
        <v>45313</v>
      </c>
      <c r="D549" s="42" t="n">
        <v>45453</v>
      </c>
      <c r="E549" s="17" t="n">
        <v>968.463</v>
      </c>
      <c r="F549" s="17" t="n">
        <v>931.642</v>
      </c>
      <c r="G549" s="17" t="n">
        <v>4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365</v>
      </c>
      <c r="B550" s="2" t="s">
        <v>576</v>
      </c>
      <c r="C550" s="41" t="n">
        <v>45330</v>
      </c>
      <c r="D550" s="42" t="n">
        <v>45453</v>
      </c>
      <c r="E550" s="17" t="n">
        <v>973.34</v>
      </c>
      <c r="F550" s="17" t="n">
        <v>931.642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366</v>
      </c>
      <c r="B551" s="2" t="s">
        <v>577</v>
      </c>
      <c r="C551" s="41" t="n">
        <v>45313</v>
      </c>
      <c r="D551" s="42" t="n">
        <v>45527</v>
      </c>
      <c r="E551" s="17" t="n">
        <v>942.323</v>
      </c>
      <c r="F551" s="17" t="n">
        <v>901.2127</v>
      </c>
      <c r="G551" s="17" t="n">
        <v>10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366</v>
      </c>
      <c r="B552" s="2" t="s">
        <v>577</v>
      </c>
      <c r="C552" s="41" t="n">
        <v>45330</v>
      </c>
      <c r="D552" s="42" t="n">
        <v>45527</v>
      </c>
      <c r="E552" s="17" t="n">
        <v>949.08</v>
      </c>
      <c r="F552" s="17" t="n">
        <v>901.2127</v>
      </c>
      <c r="G552" s="17" t="n">
        <v>1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367</v>
      </c>
      <c r="B553" s="2" t="s">
        <v>622</v>
      </c>
      <c r="C553" s="41" t="n">
        <v>45448</v>
      </c>
      <c r="D553" s="42" t="n">
        <v>45527</v>
      </c>
      <c r="E553" s="17" t="n">
        <v>863.68</v>
      </c>
      <c r="F553" s="17" t="n">
        <v>840.2483</v>
      </c>
      <c r="G553" s="17" t="n">
        <v>2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367</v>
      </c>
      <c r="B554" s="2" t="s">
        <v>622</v>
      </c>
      <c r="C554" s="41" t="n">
        <v>45453</v>
      </c>
      <c r="D554" s="42" t="n">
        <v>45527</v>
      </c>
      <c r="E554" s="17" t="n">
        <v>863.0867</v>
      </c>
      <c r="F554" s="17" t="n">
        <v>840.2483</v>
      </c>
      <c r="G554" s="17" t="n">
        <v>4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367</v>
      </c>
      <c r="B555" s="2" t="s">
        <v>622</v>
      </c>
      <c r="C555" s="41" t="n">
        <v>45453</v>
      </c>
      <c r="D555" s="42" t="n">
        <v>45537</v>
      </c>
      <c r="E555" s="17" t="n">
        <v>863.0867</v>
      </c>
      <c r="F555" s="17" t="n">
        <v>831.7075</v>
      </c>
      <c r="G555" s="17" t="n">
        <v>2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367</v>
      </c>
      <c r="B556" s="2" t="s">
        <v>622</v>
      </c>
      <c r="C556" s="41" t="n">
        <v>45453</v>
      </c>
      <c r="D556" s="42" t="n">
        <v>45537</v>
      </c>
      <c r="E556" s="17" t="n">
        <v>863.086</v>
      </c>
      <c r="F556" s="17" t="n">
        <v>831.7075</v>
      </c>
      <c r="G556" s="17" t="n">
        <v>5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367</v>
      </c>
      <c r="B557" s="2" t="s">
        <v>622</v>
      </c>
      <c r="C557" s="41" t="n">
        <v>45504</v>
      </c>
      <c r="D557" s="42" t="n">
        <v>45537</v>
      </c>
      <c r="E557" s="17" t="n">
        <v>832.77</v>
      </c>
      <c r="F557" s="17" t="n">
        <v>831.7075</v>
      </c>
      <c r="G557" s="17" t="n">
        <v>3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367</v>
      </c>
      <c r="B558" s="2" t="s">
        <v>622</v>
      </c>
      <c r="C558" s="41" t="n">
        <v>45527</v>
      </c>
      <c r="D558" s="42" t="n">
        <v>45537</v>
      </c>
      <c r="E558" s="17" t="n">
        <v>842.0617</v>
      </c>
      <c r="F558" s="17" t="n">
        <v>831.7075</v>
      </c>
      <c r="G558" s="17" t="n">
        <v>6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368</v>
      </c>
      <c r="B559" s="2" t="s">
        <v>623</v>
      </c>
      <c r="C559" s="41" t="n">
        <v>45516</v>
      </c>
      <c r="D559" s="42" t="n">
        <v>45537</v>
      </c>
      <c r="E559" s="17" t="n">
        <v>20.6111</v>
      </c>
      <c r="F559" s="17" t="n">
        <v>21.2785</v>
      </c>
      <c r="G559" s="17" t="n">
        <v>20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368</v>
      </c>
      <c r="B560" s="2" t="s">
        <v>623</v>
      </c>
      <c r="C560" s="41" t="n">
        <v>45516</v>
      </c>
      <c r="D560" s="42" t="n">
        <v>45608</v>
      </c>
      <c r="E560" s="17" t="n">
        <v>20.6111</v>
      </c>
      <c r="F560" s="17" t="n">
        <v>24.1313</v>
      </c>
      <c r="G560" s="17" t="n">
        <v>260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368</v>
      </c>
      <c r="B561" s="2" t="s">
        <v>623</v>
      </c>
      <c r="C561" s="41" t="n">
        <v>45516</v>
      </c>
      <c r="D561" s="42" t="n">
        <v>45608</v>
      </c>
      <c r="E561" s="17" t="n">
        <v>20.6111</v>
      </c>
      <c r="F561" s="17" t="n">
        <v>24.1313</v>
      </c>
      <c r="G561" s="17" t="n">
        <v>970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369</v>
      </c>
      <c r="B562" s="2" t="s">
        <v>624</v>
      </c>
      <c r="C562" s="41" t="n">
        <v>45527</v>
      </c>
      <c r="D562" s="42" t="n">
        <v>45594</v>
      </c>
      <c r="E562" s="17" t="n">
        <v>14423.27</v>
      </c>
      <c r="F562" s="17" t="n">
        <v>15288.165</v>
      </c>
      <c r="G562" s="17" t="n">
        <v>1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369</v>
      </c>
      <c r="B563" s="2" t="s">
        <v>624</v>
      </c>
      <c r="C563" s="41" t="n">
        <v>45537</v>
      </c>
      <c r="D563" s="42" t="n">
        <v>45594</v>
      </c>
      <c r="E563" s="17" t="n">
        <v>13734.73</v>
      </c>
      <c r="F563" s="17" t="n">
        <v>15288.165</v>
      </c>
      <c r="G563" s="17" t="n">
        <v>1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369</v>
      </c>
      <c r="B564" s="2" t="s">
        <v>624</v>
      </c>
      <c r="C564" s="41" t="n">
        <v>45594</v>
      </c>
      <c r="D564" s="42" t="n">
        <v>45614</v>
      </c>
      <c r="E564" s="17" t="n">
        <v>13810.675</v>
      </c>
      <c r="F564" s="17" t="n">
        <v>14364.88</v>
      </c>
      <c r="G564" s="17" t="n">
        <v>1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369</v>
      </c>
      <c r="B565" s="2" t="s">
        <v>624</v>
      </c>
      <c r="C565" s="41" t="n">
        <v>45594</v>
      </c>
      <c r="D565" s="42" t="n">
        <v>45614</v>
      </c>
      <c r="E565" s="17" t="n">
        <v>13810.675</v>
      </c>
      <c r="F565" s="17" t="n">
        <v>14362.88</v>
      </c>
      <c r="G565" s="17" t="n">
        <v>1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370</v>
      </c>
      <c r="B566" s="2" t="s">
        <v>580</v>
      </c>
      <c r="C566" s="41" t="n">
        <v>45614</v>
      </c>
      <c r="D566" s="42" t="n">
        <v>45635</v>
      </c>
      <c r="E566" s="17" t="n">
        <v>8751.2467</v>
      </c>
      <c r="F566" s="17" t="n">
        <v>8745.3233</v>
      </c>
      <c r="G566" s="17" t="n">
        <v>3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2025-09-02T03:08:15.00Z</dcterms:created>
  <dc:creator>izi-invest.ru</dc:creator>
  <cp:revision>0</cp:revision>
</cp:coreProperties>
</file>