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<sst xmlns="http://schemas.openxmlformats.org/spreadsheetml/2006/main" count="118" uniqueCount="83">
  <si>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</si>
  <si>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</si>
  <si>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</si>
  <si>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</si>
  <si>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</si>
  <si>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</si>
  <si>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</si>
  <si>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</si>
  <si>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</si>
  <si>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</si>
  <si>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</si>
  <si>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</si>
  <si>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</si>
  <si>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</si>
  <si>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</si>
  <si>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</si>
  <si>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RUAL</t>
  </si>
  <si>
    <t>share</t>
  </si>
  <si>
    <t>РУСАЛ ао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</si>
  <si>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</si>
  <si>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</si>
  <si>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</si>
  <si>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</si>
  <si>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</si>
  <si>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</si>
  <si>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</si>
  <si>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</si>
  <si>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</si>
  <si>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</si>
  <si>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</si>
  <si>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</si>
  <si>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</si>
  <si>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</si>
  <si>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</si>
  <si>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</si>
  <si>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</si>
  <si>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</si>
  <si>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</si>
  <si>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</si>
  <si>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</si>
  <si>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</si>
  <si>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</si>
  <si>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</si>
  <si>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</si>
  <si>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</si>
  <si>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</si>
  <si>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</si>
  <si>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</si>
  <si>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</si>
  <si>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</si>
  <si>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</si>
  <si>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</si>
  <si>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</si>
  <si>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</si>
  <si>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RUAL
РУСАЛ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</si>
  <si>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</si>
  <si>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</si>
  <si>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</si>
  <si>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</si>
  <si>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</si>
  <si>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</si>
  <si>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</si>
  <si>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РУСАЛ ОК МКПАО ао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</si>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</sst>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</v>
      </c>
      <c r="F2" s="6" t="n">
        <v>31.125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-0.1116</v>
      </c>
      <c r="L2" s="6" t="n">
        <v>39.75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4"/>
      <c r="H3" s="4" t="s">
        <v>21</v>
      </c>
      <c r="I3" s="4"/>
      <c r="J3" s="5" t="s">
        <f>=SUM(J2:J2)</f>
      </c>
      <c r="K3" s="4"/>
      <c r="L3" s="4"/>
      <c r="M3" s="18" t="n">
        <v>27.375</v>
      </c>
      <c r="N3" s="17"/>
      <c r="O3" s="17" t="s">
        <v>22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19</v>
      </c>
      <c r="B4" s="17" t="s">
        <v>3</v>
      </c>
      <c r="C4" s="17" t="s">
        <v>23</v>
      </c>
      <c r="D4" s="17" t="s">
        <v>19</v>
      </c>
      <c r="E4" s="7" t="n">
        <v>-39.75</v>
      </c>
      <c r="F4" s="6" t="n">
        <v>1</v>
      </c>
      <c r="G4" s="18" t="n">
        <v>0</v>
      </c>
      <c r="H4" s="6" t="n">
        <v>0</v>
      </c>
      <c r="I4" s="17"/>
      <c r="J4" s="6" t="s">
        <f>=E4*F4</f>
      </c>
      <c r="K4" s="18"/>
      <c r="L4" s="6"/>
      <c r="M4" s="18" t="n">
        <v>58.054945054945</v>
      </c>
      <c r="N4" s="17"/>
      <c r="O4" s="17" t="s">
        <v>24</v>
      </c>
      <c r="P4" s="18" t="n">
        <v>58.054945054945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4"/>
      <c r="H5" s="4" t="s">
        <v>25</v>
      </c>
      <c r="I5" s="4"/>
      <c r="J5" s="5" t="s">
        <f>=SUM(J4:J4)</f>
      </c>
      <c r="K5" s="4"/>
      <c r="L5" s="4"/>
      <c r="M5" s="18" t="n">
        <v>102.6472</v>
      </c>
      <c r="N5" s="17"/>
      <c r="O5" s="17" t="s">
        <v>26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4"/>
      <c r="H6" s="4" t="s">
        <v>27</v>
      </c>
      <c r="I6" s="4"/>
      <c r="J6" s="5" t="s">
        <f>=J3+J5</f>
      </c>
      <c r="K6" s="18"/>
      <c r="L6" s="6"/>
      <c r="M6" s="18" t="n">
        <v>11.354</v>
      </c>
      <c r="N6" s="17"/>
      <c r="O6" s="17" t="s">
        <v>28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18"/>
      <c r="H7" s="6"/>
      <c r="I7" s="17"/>
      <c r="J7" s="6"/>
      <c r="K7" s="18"/>
      <c r="L7" s="6"/>
      <c r="M7" s="18" t="n">
        <v>94.3845</v>
      </c>
      <c r="N7" s="17"/>
      <c r="O7" s="17" t="s">
        <v>29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18"/>
      <c r="H8" s="6"/>
      <c r="I8" s="17"/>
      <c r="J8" s="6"/>
      <c r="K8" s="18"/>
      <c r="L8" s="6"/>
      <c r="M8" s="18" t="n">
        <v>108.9549</v>
      </c>
      <c r="N8" s="17"/>
      <c r="O8" s="17" t="s">
        <v>30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10880</v>
      </c>
      <c r="N9" s="17"/>
      <c r="O9" s="17" t="s">
        <v>31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10.4904</v>
      </c>
      <c r="N10" s="17"/>
      <c r="O10" s="17" t="s">
        <v>32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33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</v>
      </c>
      <c r="N12" s="17"/>
      <c r="O12" s="17" t="s">
        <v>34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35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36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37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38</v>
      </c>
      <c r="P17" s="18" t="n">
        <v>81.3582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39</v>
      </c>
      <c r="B1" s="19" t="s">
        <v>9</v>
      </c>
      <c r="C1" s="19" t="s">
        <v>40</v>
      </c>
      <c r="D1" s="19" t="s">
        <v>41</v>
      </c>
      <c r="E1" s="19" t="s">
        <v>42</v>
      </c>
      <c r="F1" s="19" t="s">
        <v>43</v>
      </c>
      <c r="G1" s="19" t="s">
        <v>44</v>
      </c>
      <c r="H1" s="19" t="s">
        <v>45</v>
      </c>
    </row>
    <row collapsed="false" customFormat="false" customHeight="false" hidden="false" ht="12.1" outlineLevel="0" r="2">
      <c r="A2" s="12" t="n">
        <v>46316</v>
      </c>
      <c r="B2" s="5" t="n">
        <v>8.63</v>
      </c>
      <c r="C2" s="15" t="s">
        <v>46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17" t="s">
        <v>47</v>
      </c>
      <c r="D3" s="17"/>
      <c r="E3" s="17"/>
      <c r="F3" s="7"/>
      <c r="G3" s="2" t="s">
        <v>48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17" t="s">
        <v>49</v>
      </c>
      <c r="D4" s="17"/>
      <c r="E4" s="17"/>
      <c r="F4" s="7"/>
      <c r="G4" s="15" t="s">
        <v>50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</row>
    <row collapsed="false" customFormat="false" customHeight="false" hidden="false" ht="12.1" outlineLevel="0" r="2">
      <c r="A2" s="11" t="n">
        <v>45242</v>
      </c>
      <c r="B2" s="6" t="n">
        <v>39.75</v>
      </c>
      <c r="C2" s="0" t="s">
        <v>51</v>
      </c>
    </row>
    <row collapsed="false" customFormat="false" customHeight="false" hidden="false" ht="12.1" outlineLevel="0" r="3">
      <c r="A3" s="11" t="n">
        <v>45951</v>
      </c>
      <c r="B3" s="8" t="s">
        <f>=-Портфель!J2</f>
      </c>
      <c r="C3" s="0" t="s">
        <v>52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54</v>
      </c>
      <c r="C1" s="0"/>
    </row>
    <row collapsed="false" customFormat="false" customHeight="false" hidden="false" ht="12.1" outlineLevel="0" r="2">
      <c r="A2" s="11" t="n">
        <v>45242</v>
      </c>
      <c r="B2" s="6" t="n">
        <v>1</v>
      </c>
      <c r="C2" s="6" t="n">
        <v>39.75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</row>
    <row collapsed="false" customFormat="false" customHeight="false" hidden="false" ht="12.1" outlineLevel="0" r="4">
      <c r="A4" s="0"/>
      <c r="B4" s="6" t="n">
        <v>31.125</v>
      </c>
      <c r="C4" s="0" t="s">
        <v>55</v>
      </c>
    </row>
    <row collapsed="false" customFormat="false" customHeight="false" hidden="false" ht="12.1" outlineLevel="0" r="5">
      <c r="A5" s="0"/>
      <c r="B5" s="6" t="n">
        <v>1</v>
      </c>
      <c r="C5" s="0" t="s">
        <v>56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57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39</v>
      </c>
      <c r="B1" s="19" t="s">
        <v>0</v>
      </c>
      <c r="C1" s="19" t="s">
        <v>2</v>
      </c>
      <c r="D1" s="19" t="s">
        <v>58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59</v>
      </c>
      <c r="L1" s="19" t="s">
        <v>60</v>
      </c>
      <c r="M1" s="19" t="s">
        <v>19</v>
      </c>
      <c r="N1" s="19" t="s">
        <v>61</v>
      </c>
    </row>
    <row collapsed="false" customFormat="false" customHeight="false" hidden="false" ht="12.1" outlineLevel="0" r="2">
      <c r="A2" s="21" t="n">
        <v>45242.079861111</v>
      </c>
      <c r="B2" s="17" t="s">
        <v>16</v>
      </c>
      <c r="C2" s="17" t="s">
        <v>62</v>
      </c>
      <c r="D2" s="17" t="s">
        <v>51</v>
      </c>
      <c r="E2" s="17" t="s">
        <v>17</v>
      </c>
      <c r="F2" s="17" t="s">
        <v>19</v>
      </c>
      <c r="G2" s="7" t="n">
        <v>1</v>
      </c>
      <c r="H2" s="6" t="n">
        <v>39.745</v>
      </c>
      <c r="I2" s="6" t="n">
        <v>-39.75</v>
      </c>
      <c r="J2" s="6" t="n">
        <v>0</v>
      </c>
      <c r="K2" s="6" t="n">
        <v>0</v>
      </c>
      <c r="L2" s="6" t="n">
        <v>0</v>
      </c>
      <c r="M2" s="6" t="s">
        <f>=I2+J2+K2+L2</f>
      </c>
      <c r="N2" s="17"/>
    </row>
    <row collapsed="false" customFormat="false" customHeight="false" hidden="false" ht="12.1" outlineLevel="0"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63</v>
      </c>
      <c r="M3" s="5" t="s">
        <f>=SUM(M2:M2)</f>
      </c>
      <c r="N3" s="4"/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3" t="s">
        <v>39</v>
      </c>
      <c r="B1" s="23" t="s">
        <v>64</v>
      </c>
      <c r="C1" s="23" t="s">
        <v>0</v>
      </c>
      <c r="D1" s="23" t="s">
        <v>2</v>
      </c>
      <c r="E1" s="23" t="s">
        <v>65</v>
      </c>
      <c r="F1" s="23" t="s">
        <v>66</v>
      </c>
      <c r="G1" s="23" t="s">
        <v>67</v>
      </c>
      <c r="H1" s="23" t="s">
        <v>43</v>
      </c>
      <c r="I1" s="23" t="s">
        <v>68</v>
      </c>
      <c r="J1" s="23" t="s">
        <v>69</v>
      </c>
      <c r="K1" s="23" t="s">
        <v>70</v>
      </c>
      <c r="L1" s="23" t="s">
        <v>71</v>
      </c>
      <c r="M1" s="23" t="s">
        <v>72</v>
      </c>
      <c r="N1" s="23" t="s">
        <v>73</v>
      </c>
    </row>
    <row collapsed="false" customFormat="false" customHeight="false" hidden="false" ht="12.1" outlineLevel="0" r="2">
      <c r="A2" s="22" t="n">
        <v>45242</v>
      </c>
      <c r="B2" s="17" t="n">
        <v>123</v>
      </c>
      <c r="C2" s="17" t="s">
        <v>16</v>
      </c>
      <c r="D2" s="17" t="s">
        <v>18</v>
      </c>
      <c r="E2" s="18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710</v>
      </c>
      <c r="J2" s="18" t="n">
        <v>39.75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2" t="n">
        <v>0</v>
      </c>
      <c r="B3" s="17" t="s">
        <v>74</v>
      </c>
      <c r="C3" s="17" t="s">
        <v>74</v>
      </c>
      <c r="D3" s="17" t="s">
        <v>74</v>
      </c>
      <c r="E3" s="18" t="n">
        <v> </v>
      </c>
      <c r="F3" s="7" t="n">
        <v> </v>
      </c>
      <c r="G3" s="18" t="n">
        <v> </v>
      </c>
      <c r="H3" s="17" t="s">
        <v>74</v>
      </c>
      <c r="I3" s="7" t="n">
        <v> </v>
      </c>
      <c r="J3" s="18" t="n">
        <v> </v>
      </c>
      <c r="K3" s="18" t="n">
        <v> </v>
      </c>
      <c r="L3" s="18" t="n">
        <v> </v>
      </c>
      <c r="M3" s="18" t="n">
        <v> </v>
      </c>
    </row>
    <row collapsed="false" customFormat="false" customHeight="false" hidden="false" ht="12.1" outlineLevel="0" r="4">
      <c r="A4" s="22"/>
      <c r="B4" s="17"/>
      <c r="C4" s="17"/>
      <c r="D4" s="17" t="s">
        <v>75</v>
      </c>
      <c r="E4" s="18" t="n">
        <v> </v>
      </c>
      <c r="F4" s="7" t="n">
        <v> </v>
      </c>
      <c r="G4" s="18" t="n">
        <v> </v>
      </c>
      <c r="H4" s="17" t="s">
        <v>74</v>
      </c>
      <c r="I4" s="7" t="n">
        <v> </v>
      </c>
      <c r="J4" s="18" t="n">
        <v> </v>
      </c>
      <c r="K4" s="18" t="n">
        <v> </v>
      </c>
      <c r="L4" s="18" t="n">
        <v> </v>
      </c>
      <c r="M4" s="18" t="n">
        <v> </v>
      </c>
    </row>
  </sheetData>
  <autoFilter ref="A1:N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3" t="s">
        <v>0</v>
      </c>
      <c r="B1" s="23" t="s">
        <v>2</v>
      </c>
      <c r="C1" s="23" t="s">
        <v>76</v>
      </c>
      <c r="D1" s="23" t="s">
        <v>77</v>
      </c>
      <c r="E1" s="23" t="s">
        <v>69</v>
      </c>
      <c r="F1" s="23" t="s">
        <v>78</v>
      </c>
      <c r="G1" s="23" t="s">
        <v>65</v>
      </c>
      <c r="H1" s="23" t="s">
        <v>79</v>
      </c>
      <c r="I1" s="23" t="s">
        <v>80</v>
      </c>
      <c r="J1" s="23" t="s">
        <v>81</v>
      </c>
      <c r="K1" s="23" t="s">
        <v>82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2025-10-21T19:51:21.00Z</dcterms:created>
  <dc:creator>izi-invest.ru</dc:creator>
  <cp:revision>0</cp:revision>
</cp:coreProperties>
</file>